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EstaPasta_de_trabalho" defaultThemeVersion="124226"/>
  <mc:AlternateContent xmlns:mc="http://schemas.openxmlformats.org/markup-compatibility/2006">
    <mc:Choice Requires="x15">
      <x15ac:absPath xmlns:x15ac="http://schemas.microsoft.com/office/spreadsheetml/2010/11/ac" url="\\diamante\ArquivosdaRedeSesab\PROSUS\6-Arquitetura e Engenharia\LPN002_2018-SESAB\4. LICITAÇÃO\1. FORMULÁRIOS DO EDITAL\"/>
    </mc:Choice>
  </mc:AlternateContent>
  <bookViews>
    <workbookView xWindow="0" yWindow="0" windowWidth="20490" windowHeight="7530" tabRatio="748"/>
  </bookViews>
  <sheets>
    <sheet name="CRONOGRAMA" sheetId="1" r:id="rId1"/>
    <sheet name="Extenso" sheetId="27"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#REF!</definedName>
    <definedName name="\a">#REF!</definedName>
    <definedName name="\b">#N/A</definedName>
    <definedName name="\k" localSheetId="1">#REF!</definedName>
    <definedName name="\k">#REF!</definedName>
    <definedName name="\m" localSheetId="1">#REF!</definedName>
    <definedName name="\m">#REF!</definedName>
    <definedName name="\q" localSheetId="1">[1]Fechamento!#REF!</definedName>
    <definedName name="\q">[1]Fechamento!#REF!</definedName>
    <definedName name="\s" localSheetId="1">#REF!</definedName>
    <definedName name="\s">#REF!</definedName>
    <definedName name="\t" localSheetId="1">#REF!</definedName>
    <definedName name="\t">#REF!</definedName>
    <definedName name="\z" localSheetId="1">#REF!</definedName>
    <definedName name="\z">#REF!</definedName>
    <definedName name="______________JM1" localSheetId="1">#REF!</definedName>
    <definedName name="______________JM1">#REF!</definedName>
    <definedName name="______________JM2" localSheetId="1">#REF!</definedName>
    <definedName name="______________JM2">#REF!</definedName>
    <definedName name="______________JM3" localSheetId="1">#REF!</definedName>
    <definedName name="______________JM3">#REF!</definedName>
    <definedName name="______________JM4" localSheetId="1">#REF!</definedName>
    <definedName name="______________JM4">#REF!</definedName>
    <definedName name="______________JM5" localSheetId="1">#REF!</definedName>
    <definedName name="______________JM5">#REF!</definedName>
    <definedName name="______________JM6" localSheetId="1">#REF!</definedName>
    <definedName name="______________JM6">#REF!</definedName>
    <definedName name="______________PM1" localSheetId="1">#REF!</definedName>
    <definedName name="______________PM1">#REF!</definedName>
    <definedName name="______________PM2" localSheetId="1">#REF!</definedName>
    <definedName name="______________PM2">#REF!</definedName>
    <definedName name="______________PM3" localSheetId="1">#REF!</definedName>
    <definedName name="______________PM3">#REF!</definedName>
    <definedName name="______________PM4" localSheetId="1">#REF!</definedName>
    <definedName name="______________PM4">#REF!</definedName>
    <definedName name="______________PM5" localSheetId="1">#REF!</definedName>
    <definedName name="______________PM5">#REF!</definedName>
    <definedName name="______________PM6" localSheetId="1">#REF!</definedName>
    <definedName name="______________PM6">#REF!</definedName>
    <definedName name="_____________JM1" localSheetId="1">#REF!</definedName>
    <definedName name="_____________JM1">#REF!</definedName>
    <definedName name="_____________JM2" localSheetId="1">#REF!</definedName>
    <definedName name="_____________JM2">#REF!</definedName>
    <definedName name="_____________JM3" localSheetId="1">#REF!</definedName>
    <definedName name="_____________JM3">#REF!</definedName>
    <definedName name="_____________JM4" localSheetId="1">#REF!</definedName>
    <definedName name="_____________JM4">#REF!</definedName>
    <definedName name="_____________JM5" localSheetId="1">#REF!</definedName>
    <definedName name="_____________JM5">#REF!</definedName>
    <definedName name="_____________JM6" localSheetId="1">#REF!</definedName>
    <definedName name="_____________JM6">#REF!</definedName>
    <definedName name="_____________PM1" localSheetId="1">#REF!</definedName>
    <definedName name="_____________PM1">#REF!</definedName>
    <definedName name="_____________PM2" localSheetId="1">#REF!</definedName>
    <definedName name="_____________PM2">#REF!</definedName>
    <definedName name="_____________PM3" localSheetId="1">#REF!</definedName>
    <definedName name="_____________PM3">#REF!</definedName>
    <definedName name="_____________PM4" localSheetId="1">#REF!</definedName>
    <definedName name="_____________PM4">#REF!</definedName>
    <definedName name="_____________PM5" localSheetId="1">#REF!</definedName>
    <definedName name="_____________PM5">#REF!</definedName>
    <definedName name="_____________PM6" localSheetId="1">#REF!</definedName>
    <definedName name="_____________PM6">#REF!</definedName>
    <definedName name="____________JM1" localSheetId="1">#REF!</definedName>
    <definedName name="____________JM1">#REF!</definedName>
    <definedName name="____________JM2" localSheetId="1">#REF!</definedName>
    <definedName name="____________JM2">#REF!</definedName>
    <definedName name="____________JM3" localSheetId="1">#REF!</definedName>
    <definedName name="____________JM3">#REF!</definedName>
    <definedName name="____________JM4" localSheetId="1">#REF!</definedName>
    <definedName name="____________JM4">#REF!</definedName>
    <definedName name="____________JM5" localSheetId="1">#REF!</definedName>
    <definedName name="____________JM5">#REF!</definedName>
    <definedName name="____________JM6" localSheetId="1">#REF!</definedName>
    <definedName name="____________JM6">#REF!</definedName>
    <definedName name="____________PM1" localSheetId="1">#REF!</definedName>
    <definedName name="____________PM1">#REF!</definedName>
    <definedName name="____________PM2" localSheetId="1">#REF!</definedName>
    <definedName name="____________PM2">#REF!</definedName>
    <definedName name="____________PM3" localSheetId="1">#REF!</definedName>
    <definedName name="____________PM3">#REF!</definedName>
    <definedName name="____________PM4" localSheetId="1">#REF!</definedName>
    <definedName name="____________PM4">#REF!</definedName>
    <definedName name="____________PM5" localSheetId="1">#REF!</definedName>
    <definedName name="____________PM5">#REF!</definedName>
    <definedName name="____________PM6" localSheetId="1">#REF!</definedName>
    <definedName name="____________PM6">#REF!</definedName>
    <definedName name="___________JM1" localSheetId="1">#REF!</definedName>
    <definedName name="___________JM1">#REF!</definedName>
    <definedName name="___________JM2" localSheetId="1">#REF!</definedName>
    <definedName name="___________JM2">#REF!</definedName>
    <definedName name="___________JM3" localSheetId="1">#REF!</definedName>
    <definedName name="___________JM3">#REF!</definedName>
    <definedName name="___________JM4" localSheetId="1">#REF!</definedName>
    <definedName name="___________JM4">#REF!</definedName>
    <definedName name="___________JM5" localSheetId="1">#REF!</definedName>
    <definedName name="___________JM5">#REF!</definedName>
    <definedName name="___________JM6" localSheetId="1">#REF!</definedName>
    <definedName name="___________JM6">#REF!</definedName>
    <definedName name="___________PM1" localSheetId="1">#REF!</definedName>
    <definedName name="___________PM1">#REF!</definedName>
    <definedName name="___________PM2" localSheetId="1">#REF!</definedName>
    <definedName name="___________PM2">#REF!</definedName>
    <definedName name="___________PM3" localSheetId="1">#REF!</definedName>
    <definedName name="___________PM3">#REF!</definedName>
    <definedName name="___________PM4" localSheetId="1">#REF!</definedName>
    <definedName name="___________PM4">#REF!</definedName>
    <definedName name="___________PM5" localSheetId="1">#REF!</definedName>
    <definedName name="___________PM5">#REF!</definedName>
    <definedName name="___________PM6" localSheetId="1">#REF!</definedName>
    <definedName name="___________PM6">#REF!</definedName>
    <definedName name="__________JM1" localSheetId="1">#REF!</definedName>
    <definedName name="__________JM1">#REF!</definedName>
    <definedName name="__________JM2" localSheetId="1">#REF!</definedName>
    <definedName name="__________JM2">#REF!</definedName>
    <definedName name="__________JM3" localSheetId="1">#REF!</definedName>
    <definedName name="__________JM3">#REF!</definedName>
    <definedName name="__________JM4" localSheetId="1">#REF!</definedName>
    <definedName name="__________JM4">#REF!</definedName>
    <definedName name="__________JM5" localSheetId="1">#REF!</definedName>
    <definedName name="__________JM5">#REF!</definedName>
    <definedName name="__________JM6" localSheetId="1">#REF!</definedName>
    <definedName name="__________JM6">#REF!</definedName>
    <definedName name="__________PM1" localSheetId="1">#REF!</definedName>
    <definedName name="__________PM1">#REF!</definedName>
    <definedName name="__________PM2" localSheetId="1">#REF!</definedName>
    <definedName name="__________PM2">#REF!</definedName>
    <definedName name="__________PM3" localSheetId="1">#REF!</definedName>
    <definedName name="__________PM3">#REF!</definedName>
    <definedName name="__________PM4" localSheetId="1">#REF!</definedName>
    <definedName name="__________PM4">#REF!</definedName>
    <definedName name="__________PM5" localSheetId="1">#REF!</definedName>
    <definedName name="__________PM5">#REF!</definedName>
    <definedName name="__________PM6" localSheetId="1">#REF!</definedName>
    <definedName name="__________PM6">#REF!</definedName>
    <definedName name="_________JM1" localSheetId="1">#REF!</definedName>
    <definedName name="_________JM1">#REF!</definedName>
    <definedName name="_________JM2" localSheetId="1">#REF!</definedName>
    <definedName name="_________JM2">#REF!</definedName>
    <definedName name="_________JM3" localSheetId="1">#REF!</definedName>
    <definedName name="_________JM3">#REF!</definedName>
    <definedName name="_________JM4" localSheetId="1">#REF!</definedName>
    <definedName name="_________JM4">#REF!</definedName>
    <definedName name="_________JM5" localSheetId="1">#REF!</definedName>
    <definedName name="_________JM5">#REF!</definedName>
    <definedName name="_________JM6" localSheetId="1">#REF!</definedName>
    <definedName name="_________JM6">#REF!</definedName>
    <definedName name="_________PM1" localSheetId="1">#REF!</definedName>
    <definedName name="_________PM1">#REF!</definedName>
    <definedName name="_________PM2" localSheetId="1">#REF!</definedName>
    <definedName name="_________PM2">#REF!</definedName>
    <definedName name="_________PM3" localSheetId="1">#REF!</definedName>
    <definedName name="_________PM3">#REF!</definedName>
    <definedName name="_________PM4" localSheetId="1">#REF!</definedName>
    <definedName name="_________PM4">#REF!</definedName>
    <definedName name="_________PM5" localSheetId="1">#REF!</definedName>
    <definedName name="_________PM5">#REF!</definedName>
    <definedName name="_________PM6" localSheetId="1">#REF!</definedName>
    <definedName name="_________PM6">#REF!</definedName>
    <definedName name="________JM1" localSheetId="1">#REF!</definedName>
    <definedName name="________JM1">#REF!</definedName>
    <definedName name="________JM2" localSheetId="1">#REF!</definedName>
    <definedName name="________JM2">#REF!</definedName>
    <definedName name="________JM3" localSheetId="1">#REF!</definedName>
    <definedName name="________JM3">#REF!</definedName>
    <definedName name="________JM4" localSheetId="1">#REF!</definedName>
    <definedName name="________JM4">#REF!</definedName>
    <definedName name="________JM5" localSheetId="1">#REF!</definedName>
    <definedName name="________JM5">#REF!</definedName>
    <definedName name="________JM6" localSheetId="1">#REF!</definedName>
    <definedName name="________JM6">#REF!</definedName>
    <definedName name="________PM1" localSheetId="1">#REF!</definedName>
    <definedName name="________PM1">#REF!</definedName>
    <definedName name="________PM2" localSheetId="1">#REF!</definedName>
    <definedName name="________PM2">#REF!</definedName>
    <definedName name="________PM3" localSheetId="1">#REF!</definedName>
    <definedName name="________PM3">#REF!</definedName>
    <definedName name="________PM4" localSheetId="1">#REF!</definedName>
    <definedName name="________PM4">#REF!</definedName>
    <definedName name="________PM5" localSheetId="1">#REF!</definedName>
    <definedName name="________PM5">#REF!</definedName>
    <definedName name="________PM6" localSheetId="1">#REF!</definedName>
    <definedName name="________PM6">#REF!</definedName>
    <definedName name="_______JM1" localSheetId="1">#REF!</definedName>
    <definedName name="_______JM1">#REF!</definedName>
    <definedName name="_______JM2" localSheetId="1">#REF!</definedName>
    <definedName name="_______JM2">#REF!</definedName>
    <definedName name="_______JM3" localSheetId="1">#REF!</definedName>
    <definedName name="_______JM3">#REF!</definedName>
    <definedName name="_______JM4" localSheetId="1">#REF!</definedName>
    <definedName name="_______JM4">#REF!</definedName>
    <definedName name="_______JM5" localSheetId="1">#REF!</definedName>
    <definedName name="_______JM5">#REF!</definedName>
    <definedName name="_______JM6" localSheetId="1">#REF!</definedName>
    <definedName name="_______JM6">#REF!</definedName>
    <definedName name="_______PM1" localSheetId="1">#REF!</definedName>
    <definedName name="_______PM1">#REF!</definedName>
    <definedName name="_______PM2" localSheetId="1">#REF!</definedName>
    <definedName name="_______PM2">#REF!</definedName>
    <definedName name="_______PM3" localSheetId="1">#REF!</definedName>
    <definedName name="_______PM3">#REF!</definedName>
    <definedName name="_______PM4" localSheetId="1">#REF!</definedName>
    <definedName name="_______PM4">#REF!</definedName>
    <definedName name="_______PM5" localSheetId="1">#REF!</definedName>
    <definedName name="_______PM5">#REF!</definedName>
    <definedName name="_______PM6" localSheetId="1">#REF!</definedName>
    <definedName name="_______PM6">#REF!</definedName>
    <definedName name="______JM1" localSheetId="1">#REF!</definedName>
    <definedName name="______JM1">#REF!</definedName>
    <definedName name="______JM2" localSheetId="1">#REF!</definedName>
    <definedName name="______JM2">#REF!</definedName>
    <definedName name="______JM3" localSheetId="1">#REF!</definedName>
    <definedName name="______JM3">#REF!</definedName>
    <definedName name="______JM4" localSheetId="1">#REF!</definedName>
    <definedName name="______JM4">#REF!</definedName>
    <definedName name="______JM5" localSheetId="1">#REF!</definedName>
    <definedName name="______JM5">#REF!</definedName>
    <definedName name="______JM6" localSheetId="1">#REF!</definedName>
    <definedName name="______JM6">#REF!</definedName>
    <definedName name="______PM1" localSheetId="1">#REF!</definedName>
    <definedName name="______PM1">#REF!</definedName>
    <definedName name="______PM2" localSheetId="1">#REF!</definedName>
    <definedName name="______PM2">#REF!</definedName>
    <definedName name="______PM3" localSheetId="1">#REF!</definedName>
    <definedName name="______PM3">#REF!</definedName>
    <definedName name="______PM4" localSheetId="1">#REF!</definedName>
    <definedName name="______PM4">#REF!</definedName>
    <definedName name="______PM5" localSheetId="1">#REF!</definedName>
    <definedName name="______PM5">#REF!</definedName>
    <definedName name="______PM6" localSheetId="1">#REF!</definedName>
    <definedName name="______PM6">#REF!</definedName>
    <definedName name="_____JM1" localSheetId="1">#REF!</definedName>
    <definedName name="_____JM1">#REF!</definedName>
    <definedName name="_____JM2" localSheetId="1">#REF!</definedName>
    <definedName name="_____JM2">#REF!</definedName>
    <definedName name="_____JM3" localSheetId="1">#REF!</definedName>
    <definedName name="_____JM3">#REF!</definedName>
    <definedName name="_____JM4" localSheetId="1">#REF!</definedName>
    <definedName name="_____JM4">#REF!</definedName>
    <definedName name="_____JM5" localSheetId="1">#REF!</definedName>
    <definedName name="_____JM5">#REF!</definedName>
    <definedName name="_____JM6" localSheetId="1">#REF!</definedName>
    <definedName name="_____JM6">#REF!</definedName>
    <definedName name="_____PM1" localSheetId="1">#REF!</definedName>
    <definedName name="_____PM1">#REF!</definedName>
    <definedName name="_____PM2" localSheetId="1">#REF!</definedName>
    <definedName name="_____PM2">#REF!</definedName>
    <definedName name="_____PM3" localSheetId="1">#REF!</definedName>
    <definedName name="_____PM3">#REF!</definedName>
    <definedName name="_____PM4" localSheetId="1">#REF!</definedName>
    <definedName name="_____PM4">#REF!</definedName>
    <definedName name="_____PM5" localSheetId="1">#REF!</definedName>
    <definedName name="_____PM5">#REF!</definedName>
    <definedName name="_____PM6" localSheetId="1">#REF!</definedName>
    <definedName name="_____PM6">#REF!</definedName>
    <definedName name="____JM1" localSheetId="1">#REF!</definedName>
    <definedName name="____JM1">#REF!</definedName>
    <definedName name="____JM2" localSheetId="1">#REF!</definedName>
    <definedName name="____JM2">#REF!</definedName>
    <definedName name="____JM3" localSheetId="1">#REF!</definedName>
    <definedName name="____JM3">#REF!</definedName>
    <definedName name="____JM4" localSheetId="1">#REF!</definedName>
    <definedName name="____JM4">#REF!</definedName>
    <definedName name="____JM5" localSheetId="1">#REF!</definedName>
    <definedName name="____JM5">#REF!</definedName>
    <definedName name="____JM6" localSheetId="1">#REF!</definedName>
    <definedName name="____JM6">#REF!</definedName>
    <definedName name="____PM1" localSheetId="1">#REF!</definedName>
    <definedName name="____PM1">#REF!</definedName>
    <definedName name="____PM2" localSheetId="1">#REF!</definedName>
    <definedName name="____PM2">#REF!</definedName>
    <definedName name="____PM3" localSheetId="1">#REF!</definedName>
    <definedName name="____PM3">#REF!</definedName>
    <definedName name="____PM4" localSheetId="1">#REF!</definedName>
    <definedName name="____PM4">#REF!</definedName>
    <definedName name="____PM5" localSheetId="1">#REF!</definedName>
    <definedName name="____PM5">#REF!</definedName>
    <definedName name="____PM6" localSheetId="1">#REF!</definedName>
    <definedName name="____PM6">#REF!</definedName>
    <definedName name="___apf1" localSheetId="1">#REF!</definedName>
    <definedName name="___apf1">#REF!</definedName>
    <definedName name="___cpf1" localSheetId="1">#REF!</definedName>
    <definedName name="___cpf1">#REF!</definedName>
    <definedName name="___JM1" localSheetId="1">#REF!</definedName>
    <definedName name="___JM1">#REF!</definedName>
    <definedName name="___JM2" localSheetId="1">#REF!</definedName>
    <definedName name="___JM2">#REF!</definedName>
    <definedName name="___JM3" localSheetId="1">#REF!</definedName>
    <definedName name="___JM3">#REF!</definedName>
    <definedName name="___JM4" localSheetId="1">#REF!</definedName>
    <definedName name="___JM4">#REF!</definedName>
    <definedName name="___JM5" localSheetId="1">#REF!</definedName>
    <definedName name="___JM5">#REF!</definedName>
    <definedName name="___JM6" localSheetId="1">#REF!</definedName>
    <definedName name="___JM6">#REF!</definedName>
    <definedName name="___PM1" localSheetId="1">#REF!</definedName>
    <definedName name="___PM1">#REF!</definedName>
    <definedName name="___PM2" localSheetId="1">#REF!</definedName>
    <definedName name="___PM2">#REF!</definedName>
    <definedName name="___PM3" localSheetId="1">#REF!</definedName>
    <definedName name="___PM3">#REF!</definedName>
    <definedName name="___PM4" localSheetId="1">#REF!</definedName>
    <definedName name="___PM4">#REF!</definedName>
    <definedName name="___PM5" localSheetId="1">#REF!</definedName>
    <definedName name="___PM5">#REF!</definedName>
    <definedName name="___PM6" localSheetId="1">#REF!</definedName>
    <definedName name="___PM6">#REF!</definedName>
    <definedName name="__6Excel_BuiltIn_Print_Area_3_1_1_1_1_1" localSheetId="1">#REF!</definedName>
    <definedName name="__6Excel_BuiltIn_Print_Area_3_1_1_1_1_1">#REF!</definedName>
    <definedName name="__apf1" localSheetId="1">#REF!</definedName>
    <definedName name="__apf1">#REF!</definedName>
    <definedName name="__cpf1" localSheetId="1">#REF!</definedName>
    <definedName name="__cpf1">#REF!</definedName>
    <definedName name="__JM1" localSheetId="1">#REF!</definedName>
    <definedName name="__JM1">#REF!</definedName>
    <definedName name="__JM2" localSheetId="1">#REF!</definedName>
    <definedName name="__JM2">#REF!</definedName>
    <definedName name="__JM3" localSheetId="1">#REF!</definedName>
    <definedName name="__JM3">#REF!</definedName>
    <definedName name="__JM4" localSheetId="1">#REF!</definedName>
    <definedName name="__JM4">#REF!</definedName>
    <definedName name="__JM5" localSheetId="1">#REF!</definedName>
    <definedName name="__JM5">#REF!</definedName>
    <definedName name="__JM6" localSheetId="1">#REF!</definedName>
    <definedName name="__JM6">#REF!</definedName>
    <definedName name="__PM1" localSheetId="1">#REF!</definedName>
    <definedName name="__PM1">#REF!</definedName>
    <definedName name="__PM2" localSheetId="1">#REF!</definedName>
    <definedName name="__PM2">#REF!</definedName>
    <definedName name="__PM3" localSheetId="1">#REF!</definedName>
    <definedName name="__PM3">#REF!</definedName>
    <definedName name="__PM4" localSheetId="1">#REF!</definedName>
    <definedName name="__PM4">#REF!</definedName>
    <definedName name="__PM5" localSheetId="1">#REF!</definedName>
    <definedName name="__PM5">#REF!</definedName>
    <definedName name="__PM6" localSheetId="1">#REF!</definedName>
    <definedName name="__PM6">#REF!</definedName>
    <definedName name="_1" localSheetId="1">#REF!</definedName>
    <definedName name="_1">#REF!</definedName>
    <definedName name="_10Excel_BuiltIn_Print_Area_5_1" localSheetId="1">#REF!</definedName>
    <definedName name="_10Excel_BuiltIn_Print_Area_5_1">#REF!</definedName>
    <definedName name="_10Excel_BuiltIn_Print_Area_7_1" localSheetId="1">#REF!</definedName>
    <definedName name="_10Excel_BuiltIn_Print_Area_7_1">#REF!</definedName>
    <definedName name="_11Excel_BuiltIn_Print_Area_8_1">([2]EMERGÊNCIA!$A$1:$N$213,[2]EMERGÊNCIA!$A$214:$N$290)</definedName>
    <definedName name="_12Excel_BuiltIn_Print_Area_6_1" localSheetId="1">#REF!</definedName>
    <definedName name="_12Excel_BuiltIn_Print_Area_6_1">#REF!</definedName>
    <definedName name="_12Excel_BuiltIn_Print_Area_9_1" localSheetId="1">#REF!</definedName>
    <definedName name="_12Excel_BuiltIn_Print_Area_9_1">#REF!</definedName>
    <definedName name="_13Excel_BuiltIn_Print_Titles_3_1" localSheetId="1">#REF!</definedName>
    <definedName name="_13Excel_BuiltIn_Print_Titles_3_1">#REF!</definedName>
    <definedName name="_14Excel_BuiltIn_Print_Area_7_1" localSheetId="1">#REF!</definedName>
    <definedName name="_14Excel_BuiltIn_Print_Area_7_1">#REF!</definedName>
    <definedName name="_14Excel_BuiltIn_Print_Titles_4_1" localSheetId="1">#REF!</definedName>
    <definedName name="_14Excel_BuiltIn_Print_Titles_4_1">#REF!</definedName>
    <definedName name="_15Excel_BuiltIn_Print_Area_8_1">([2]EMERGÊNCIA!$A$1:$N$213,[2]EMERGÊNCIA!$A$214:$N$290)</definedName>
    <definedName name="_15Excel_BuiltIn_Print_Titles_5_1" localSheetId="1">#REF!</definedName>
    <definedName name="_15Excel_BuiltIn_Print_Titles_5_1">#REF!</definedName>
    <definedName name="_16Excel_BuiltIn_Print_Titles_6_1" localSheetId="1">#REF!</definedName>
    <definedName name="_16Excel_BuiltIn_Print_Titles_6_1">#REF!</definedName>
    <definedName name="_17Excel_BuiltIn_Print_Area_9_1" localSheetId="1">#REF!</definedName>
    <definedName name="_17Excel_BuiltIn_Print_Area_9_1">#REF!</definedName>
    <definedName name="_17Excel_BuiltIn_Print_Titles_7_1" localSheetId="1">#REF!</definedName>
    <definedName name="_17Excel_BuiltIn_Print_Titles_7_1">#REF!</definedName>
    <definedName name="_18Excel_BuiltIn_Print_Titles_9_1" localSheetId="1">#REF!</definedName>
    <definedName name="_18Excel_BuiltIn_Print_Titles_9_1">#REF!</definedName>
    <definedName name="_1Excel_BuiltIn__FilterDatabase_12_1" localSheetId="1">#REF!</definedName>
    <definedName name="_1Excel_BuiltIn__FilterDatabase_12_1">#REF!</definedName>
    <definedName name="_1Excel_BuiltIn_Print_Area_2_1" localSheetId="1">#REF!</definedName>
    <definedName name="_1Excel_BuiltIn_Print_Area_2_1">#REF!</definedName>
    <definedName name="_2" localSheetId="1">#REF!</definedName>
    <definedName name="_2">#REF!</definedName>
    <definedName name="_28Excel_BuiltIn_Print_Titles_3_1" localSheetId="1">#REF!</definedName>
    <definedName name="_28Excel_BuiltIn_Print_Titles_3_1">#REF!</definedName>
    <definedName name="_2Excel_BuiltIn__FilterDatabase_12_1" localSheetId="1">#REF!</definedName>
    <definedName name="_2Excel_BuiltIn__FilterDatabase_12_1">#REF!</definedName>
    <definedName name="_2Excel_BuiltIn_Print_Area_1_1_1_1_1_1_1" localSheetId="1">#REF!</definedName>
    <definedName name="_2Excel_BuiltIn_Print_Area_1_1_1_1_1_1_1">#REF!</definedName>
    <definedName name="_2Excel_BuiltIn_Print_Area_3_1_1" localSheetId="1">#REF!</definedName>
    <definedName name="_2Excel_BuiltIn_Print_Area_3_1_1">#REF!</definedName>
    <definedName name="_39Excel_BuiltIn_Print_Titles_4_1" localSheetId="1">#REF!</definedName>
    <definedName name="_39Excel_BuiltIn_Print_Titles_4_1">#REF!</definedName>
    <definedName name="_3Excel_BuiltIn_Print_Area_2_1" localSheetId="1">#REF!</definedName>
    <definedName name="_3Excel_BuiltIn_Print_Area_2_1">#REF!</definedName>
    <definedName name="_3Excel_BuiltIn_Print_Area_3_1_1_1_1_1" localSheetId="1">#REF!</definedName>
    <definedName name="_3Excel_BuiltIn_Print_Area_3_1_1_1_1_1">#REF!</definedName>
    <definedName name="_4Excel_BuiltIn_Print_Area_3_1" localSheetId="1">#REF!</definedName>
    <definedName name="_4Excel_BuiltIn_Print_Area_3_1">#REF!</definedName>
    <definedName name="_4Excel_BuiltIn_Print_Area_3_1_1_1_1_1" localSheetId="1">#REF!</definedName>
    <definedName name="_4Excel_BuiltIn_Print_Area_3_1_1_1_1_1">#REF!</definedName>
    <definedName name="_5." localSheetId="1">#REF!</definedName>
    <definedName name="_5.">#REF!</definedName>
    <definedName name="_5.1" localSheetId="1">#REF!</definedName>
    <definedName name="_5.1">#REF!</definedName>
    <definedName name="_5.1.1" localSheetId="1">#REF!</definedName>
    <definedName name="_5.1.1">#REF!</definedName>
    <definedName name="_5.1.2" localSheetId="1">#REF!</definedName>
    <definedName name="_5.1.2">#REF!</definedName>
    <definedName name="_5.1.3" localSheetId="1">#REF!</definedName>
    <definedName name="_5.1.3">#REF!</definedName>
    <definedName name="_5.1.4" localSheetId="1">#REF!</definedName>
    <definedName name="_5.1.4">#REF!</definedName>
    <definedName name="_5.1.5" localSheetId="1">#REF!</definedName>
    <definedName name="_5.1.5">#REF!</definedName>
    <definedName name="_5.2" localSheetId="1">#REF!</definedName>
    <definedName name="_5.2">#REF!</definedName>
    <definedName name="_5.2.1" localSheetId="1">#REF!</definedName>
    <definedName name="_5.2.1">#REF!</definedName>
    <definedName name="_5.2.2" localSheetId="1">#REF!</definedName>
    <definedName name="_5.2.2">#REF!</definedName>
    <definedName name="_5.2.3" localSheetId="1">#REF!</definedName>
    <definedName name="_5.2.3">#REF!</definedName>
    <definedName name="_5.3" localSheetId="1">#REF!</definedName>
    <definedName name="_5.3">#REF!</definedName>
    <definedName name="_5.3.1" localSheetId="1">#REF!</definedName>
    <definedName name="_5.3.1">#REF!</definedName>
    <definedName name="_5.3.2" localSheetId="1">#REF!</definedName>
    <definedName name="_5.3.2">#REF!</definedName>
    <definedName name="_5.4" localSheetId="1">#REF!</definedName>
    <definedName name="_5.4">#REF!</definedName>
    <definedName name="_5.4.1." localSheetId="1">#REF!</definedName>
    <definedName name="_5.4.1.">#REF!</definedName>
    <definedName name="_5.4.2" localSheetId="1">#REF!</definedName>
    <definedName name="_5.4.2">#REF!</definedName>
    <definedName name="_5.4.3" localSheetId="1">#REF!</definedName>
    <definedName name="_5.4.3">#REF!</definedName>
    <definedName name="_5.4.4" localSheetId="1">#REF!</definedName>
    <definedName name="_5.4.4">#REF!</definedName>
    <definedName name="_5.4.5" localSheetId="1">#REF!</definedName>
    <definedName name="_5.4.5">#REF!</definedName>
    <definedName name="_5.4.6" localSheetId="1">#REF!</definedName>
    <definedName name="_5.4.6">#REF!</definedName>
    <definedName name="_5.4.7" localSheetId="1">#REF!</definedName>
    <definedName name="_5.4.7">#REF!</definedName>
    <definedName name="_5.5" localSheetId="1">#REF!</definedName>
    <definedName name="_5.5">#REF!</definedName>
    <definedName name="_5.5.1" localSheetId="1">#REF!</definedName>
    <definedName name="_5.5.1">#REF!</definedName>
    <definedName name="_5.5.2" localSheetId="1">#REF!</definedName>
    <definedName name="_5.5.2">#REF!</definedName>
    <definedName name="_5.5.3" localSheetId="1">#REF!</definedName>
    <definedName name="_5.5.3">#REF!</definedName>
    <definedName name="_5.5.4" localSheetId="1">#REF!</definedName>
    <definedName name="_5.5.4">#REF!</definedName>
    <definedName name="_5.5.5" localSheetId="1">#REF!</definedName>
    <definedName name="_5.5.5">#REF!</definedName>
    <definedName name="_5.5.6" localSheetId="1">#REF!</definedName>
    <definedName name="_5.5.6">#REF!</definedName>
    <definedName name="_5.6" localSheetId="1">#REF!</definedName>
    <definedName name="_5.6">#REF!</definedName>
    <definedName name="_5.6.1" localSheetId="1">#REF!</definedName>
    <definedName name="_5.6.1">#REF!</definedName>
    <definedName name="_5.6.2" localSheetId="1">#REF!</definedName>
    <definedName name="_5.6.2">#REF!</definedName>
    <definedName name="_5.6.3" localSheetId="1">#REF!</definedName>
    <definedName name="_5.6.3">#REF!</definedName>
    <definedName name="_5.6.4" localSheetId="1">#REF!</definedName>
    <definedName name="_5.6.4">#REF!</definedName>
    <definedName name="_5.6.5" localSheetId="1">#REF!</definedName>
    <definedName name="_5.6.5">#REF!</definedName>
    <definedName name="_5.6.6" localSheetId="1">#REF!</definedName>
    <definedName name="_5.6.6">#REF!</definedName>
    <definedName name="_5.6_" localSheetId="1">#REF!</definedName>
    <definedName name="_5.6_">#REF!</definedName>
    <definedName name="_5.7" localSheetId="1">#REF!</definedName>
    <definedName name="_5.7">#REF!</definedName>
    <definedName name="_5.8" localSheetId="1">#REF!</definedName>
    <definedName name="_5.8">#REF!</definedName>
    <definedName name="_5001" localSheetId="1">#REF!</definedName>
    <definedName name="_5001">#REF!</definedName>
    <definedName name="_5002" localSheetId="1">#REF!</definedName>
    <definedName name="_5002">#REF!</definedName>
    <definedName name="_5003" localSheetId="1">#REF!</definedName>
    <definedName name="_5003">#REF!</definedName>
    <definedName name="_5004" localSheetId="1">#REF!</definedName>
    <definedName name="_5004">#REF!</definedName>
    <definedName name="_5005" localSheetId="1">#REF!</definedName>
    <definedName name="_5005">#REF!</definedName>
    <definedName name="_5006" localSheetId="1">#REF!</definedName>
    <definedName name="_5006">#REF!</definedName>
    <definedName name="_5007" localSheetId="1">#REF!</definedName>
    <definedName name="_5007">#REF!</definedName>
    <definedName name="_5008" localSheetId="1">#REF!</definedName>
    <definedName name="_5008">#REF!</definedName>
    <definedName name="_5009" localSheetId="1">#REF!</definedName>
    <definedName name="_5009">#REF!</definedName>
    <definedName name="_5010" localSheetId="1">#REF!</definedName>
    <definedName name="_5010">#REF!</definedName>
    <definedName name="_5011" localSheetId="1">#REF!</definedName>
    <definedName name="_5011">#REF!</definedName>
    <definedName name="_5012" localSheetId="1">#REF!</definedName>
    <definedName name="_5012">#REF!</definedName>
    <definedName name="_5013" localSheetId="1">#REF!</definedName>
    <definedName name="_5013">#REF!</definedName>
    <definedName name="_5014" localSheetId="1">#REF!</definedName>
    <definedName name="_5014">#REF!</definedName>
    <definedName name="_5015" localSheetId="1">#REF!</definedName>
    <definedName name="_5015">#REF!</definedName>
    <definedName name="_5016" localSheetId="1">#REF!</definedName>
    <definedName name="_5016">#REF!</definedName>
    <definedName name="_5017" localSheetId="1">#REF!</definedName>
    <definedName name="_5017">#REF!</definedName>
    <definedName name="_5018" localSheetId="1">#REF!</definedName>
    <definedName name="_5018">#REF!</definedName>
    <definedName name="_5019" localSheetId="1">#REF!</definedName>
    <definedName name="_5019">#REF!</definedName>
    <definedName name="_5020" localSheetId="1">#REF!</definedName>
    <definedName name="_5020">#REF!</definedName>
    <definedName name="_5021" localSheetId="1">#REF!</definedName>
    <definedName name="_5021">#REF!</definedName>
    <definedName name="_5022" localSheetId="1">#REF!</definedName>
    <definedName name="_5022">#REF!</definedName>
    <definedName name="_5023" localSheetId="1">#REF!</definedName>
    <definedName name="_5023">#REF!</definedName>
    <definedName name="_5024" localSheetId="1">#REF!</definedName>
    <definedName name="_5024">#REF!</definedName>
    <definedName name="_5025" localSheetId="1">#REF!</definedName>
    <definedName name="_5025">#REF!</definedName>
    <definedName name="_5026" localSheetId="1">#REF!</definedName>
    <definedName name="_5026">#REF!</definedName>
    <definedName name="_5027" localSheetId="1">#REF!</definedName>
    <definedName name="_5027">#REF!</definedName>
    <definedName name="_5028" localSheetId="1">#REF!</definedName>
    <definedName name="_5028">#REF!</definedName>
    <definedName name="_5029" localSheetId="1">#REF!</definedName>
    <definedName name="_5029">#REF!</definedName>
    <definedName name="_5030" localSheetId="1">#REF!</definedName>
    <definedName name="_5030">#REF!</definedName>
    <definedName name="_5031" localSheetId="1">#REF!</definedName>
    <definedName name="_5031">#REF!</definedName>
    <definedName name="_5032" localSheetId="1">#REF!</definedName>
    <definedName name="_5032">#REF!</definedName>
    <definedName name="_5033" localSheetId="1">#REF!</definedName>
    <definedName name="_5033">#REF!</definedName>
    <definedName name="_5034" localSheetId="1">#REF!</definedName>
    <definedName name="_5034">#REF!</definedName>
    <definedName name="_5035" localSheetId="1">#REF!</definedName>
    <definedName name="_5035">#REF!</definedName>
    <definedName name="_5036" localSheetId="1">#REF!</definedName>
    <definedName name="_5036">#REF!</definedName>
    <definedName name="_5037" localSheetId="1">#REF!</definedName>
    <definedName name="_5037">#REF!</definedName>
    <definedName name="_5038" localSheetId="1">#REF!</definedName>
    <definedName name="_5038">#REF!</definedName>
    <definedName name="_5039" localSheetId="1">#REF!</definedName>
    <definedName name="_5039">#REF!</definedName>
    <definedName name="_5040" localSheetId="1">#REF!</definedName>
    <definedName name="_5040">#REF!</definedName>
    <definedName name="_5041" localSheetId="1">#REF!</definedName>
    <definedName name="_5041">#REF!</definedName>
    <definedName name="_5042" localSheetId="1">#REF!</definedName>
    <definedName name="_5042">#REF!</definedName>
    <definedName name="_5043" localSheetId="1">#REF!</definedName>
    <definedName name="_5043">#REF!</definedName>
    <definedName name="_5044" localSheetId="1">#REF!</definedName>
    <definedName name="_5044">#REF!</definedName>
    <definedName name="_5045" localSheetId="1">#REF!</definedName>
    <definedName name="_5045">#REF!</definedName>
    <definedName name="_5046" localSheetId="1">#REF!</definedName>
    <definedName name="_5046">#REF!</definedName>
    <definedName name="_5047" localSheetId="1">#REF!</definedName>
    <definedName name="_5047">#REF!</definedName>
    <definedName name="_5048" localSheetId="1">#REF!</definedName>
    <definedName name="_5048">#REF!</definedName>
    <definedName name="_5049" localSheetId="1">#REF!</definedName>
    <definedName name="_5049">#REF!</definedName>
    <definedName name="_5050" localSheetId="1">#REF!</definedName>
    <definedName name="_5050">#REF!</definedName>
    <definedName name="_5051" localSheetId="1">#REF!</definedName>
    <definedName name="_5051">#REF!</definedName>
    <definedName name="_5052" localSheetId="1">#REF!</definedName>
    <definedName name="_5052">#REF!</definedName>
    <definedName name="_5053" localSheetId="1">#REF!</definedName>
    <definedName name="_5053">#REF!</definedName>
    <definedName name="_5054" localSheetId="1">#REF!</definedName>
    <definedName name="_5054">#REF!</definedName>
    <definedName name="_5055" localSheetId="1">#REF!</definedName>
    <definedName name="_5055">#REF!</definedName>
    <definedName name="_5056" localSheetId="1">#REF!</definedName>
    <definedName name="_5056">#REF!</definedName>
    <definedName name="_5057" localSheetId="1">#REF!</definedName>
    <definedName name="_5057">#REF!</definedName>
    <definedName name="_5058" localSheetId="1">#REF!</definedName>
    <definedName name="_5058">#REF!</definedName>
    <definedName name="_5059" localSheetId="1">#REF!</definedName>
    <definedName name="_5059">#REF!</definedName>
    <definedName name="_5060" localSheetId="1">#REF!</definedName>
    <definedName name="_5060">#REF!</definedName>
    <definedName name="_5061" localSheetId="1">#REF!</definedName>
    <definedName name="_5061">#REF!</definedName>
    <definedName name="_5062" localSheetId="1">#REF!</definedName>
    <definedName name="_5062">#REF!</definedName>
    <definedName name="_5063" localSheetId="1">#REF!</definedName>
    <definedName name="_5063">#REF!</definedName>
    <definedName name="_5064" localSheetId="1">#REF!</definedName>
    <definedName name="_5064">#REF!</definedName>
    <definedName name="_5065" localSheetId="1">#REF!</definedName>
    <definedName name="_5065">#REF!</definedName>
    <definedName name="_5066" localSheetId="1">#REF!</definedName>
    <definedName name="_5066">#REF!</definedName>
    <definedName name="_5067" localSheetId="1">#REF!</definedName>
    <definedName name="_5067">#REF!</definedName>
    <definedName name="_5068" localSheetId="1">#REF!</definedName>
    <definedName name="_5068">#REF!</definedName>
    <definedName name="_5069" localSheetId="1">#REF!</definedName>
    <definedName name="_5069">#REF!</definedName>
    <definedName name="_5070" localSheetId="1">#REF!</definedName>
    <definedName name="_5070">#REF!</definedName>
    <definedName name="_5071" localSheetId="1">#REF!</definedName>
    <definedName name="_5071">#REF!</definedName>
    <definedName name="_5072" localSheetId="1">#REF!</definedName>
    <definedName name="_5072">#REF!</definedName>
    <definedName name="_5073" localSheetId="1">#REF!</definedName>
    <definedName name="_5073">#REF!</definedName>
    <definedName name="_5074" localSheetId="1">#REF!</definedName>
    <definedName name="_5074">#REF!</definedName>
    <definedName name="_5075" localSheetId="1">#REF!</definedName>
    <definedName name="_5075">#REF!</definedName>
    <definedName name="_5076" localSheetId="1">#REF!</definedName>
    <definedName name="_5076">#REF!</definedName>
    <definedName name="_5077" localSheetId="1">#REF!</definedName>
    <definedName name="_5077">#REF!</definedName>
    <definedName name="_5078" localSheetId="1">#REF!</definedName>
    <definedName name="_5078">#REF!</definedName>
    <definedName name="_5079" localSheetId="1">#REF!</definedName>
    <definedName name="_5079">#REF!</definedName>
    <definedName name="_5080" localSheetId="1">#REF!</definedName>
    <definedName name="_5080">#REF!</definedName>
    <definedName name="_5081" localSheetId="1">#REF!</definedName>
    <definedName name="_5081">#REF!</definedName>
    <definedName name="_5082" localSheetId="1">#REF!</definedName>
    <definedName name="_5082">#REF!</definedName>
    <definedName name="_5083" localSheetId="1">#REF!</definedName>
    <definedName name="_5083">#REF!</definedName>
    <definedName name="_5084" localSheetId="1">#REF!</definedName>
    <definedName name="_5084">#REF!</definedName>
    <definedName name="_5085" localSheetId="1">#REF!</definedName>
    <definedName name="_5085">#REF!</definedName>
    <definedName name="_5086" localSheetId="1">#REF!</definedName>
    <definedName name="_5086">#REF!</definedName>
    <definedName name="_5087" localSheetId="1">#REF!</definedName>
    <definedName name="_5087">#REF!</definedName>
    <definedName name="_5088" localSheetId="1">#REF!</definedName>
    <definedName name="_5088">#REF!</definedName>
    <definedName name="_5089" localSheetId="1">#REF!</definedName>
    <definedName name="_5089">#REF!</definedName>
    <definedName name="_5090" localSheetId="1">#REF!</definedName>
    <definedName name="_5090">#REF!</definedName>
    <definedName name="_5091" localSheetId="1">#REF!</definedName>
    <definedName name="_5091">#REF!</definedName>
    <definedName name="_5092" localSheetId="1">#REF!</definedName>
    <definedName name="_5092">#REF!</definedName>
    <definedName name="_5093" localSheetId="1">#REF!</definedName>
    <definedName name="_5093">#REF!</definedName>
    <definedName name="_5094" localSheetId="1">#REF!</definedName>
    <definedName name="_5094">#REF!</definedName>
    <definedName name="_5095" localSheetId="1">#REF!</definedName>
    <definedName name="_5095">#REF!</definedName>
    <definedName name="_5096" localSheetId="1">#REF!</definedName>
    <definedName name="_5096">#REF!</definedName>
    <definedName name="_5097" localSheetId="1">#REF!</definedName>
    <definedName name="_5097">#REF!</definedName>
    <definedName name="_5098" localSheetId="1">#REF!</definedName>
    <definedName name="_5098">#REF!</definedName>
    <definedName name="_5099" localSheetId="1">#REF!</definedName>
    <definedName name="_5099">#REF!</definedName>
    <definedName name="_50Excel_BuiltIn_Print_Titles_5_1" localSheetId="1">#REF!</definedName>
    <definedName name="_50Excel_BuiltIn_Print_Titles_5_1">#REF!</definedName>
    <definedName name="_5100" localSheetId="1">#REF!</definedName>
    <definedName name="_5100">#REF!</definedName>
    <definedName name="_5101" localSheetId="1">#REF!</definedName>
    <definedName name="_5101">#REF!</definedName>
    <definedName name="_5102" localSheetId="1">#REF!</definedName>
    <definedName name="_5102">#REF!</definedName>
    <definedName name="_5103" localSheetId="1">#REF!</definedName>
    <definedName name="_5103">#REF!</definedName>
    <definedName name="_5104" localSheetId="1">#REF!</definedName>
    <definedName name="_5104">#REF!</definedName>
    <definedName name="_5105" localSheetId="1">#REF!</definedName>
    <definedName name="_5105">#REF!</definedName>
    <definedName name="_5106" localSheetId="1">#REF!</definedName>
    <definedName name="_5106">#REF!</definedName>
    <definedName name="_5107" localSheetId="1">#REF!</definedName>
    <definedName name="_5107">#REF!</definedName>
    <definedName name="_5108" localSheetId="1">#REF!</definedName>
    <definedName name="_5108">#REF!</definedName>
    <definedName name="_5109" localSheetId="1">#REF!</definedName>
    <definedName name="_5109">#REF!</definedName>
    <definedName name="_5110" localSheetId="1">#REF!</definedName>
    <definedName name="_5110">#REF!</definedName>
    <definedName name="_5111" localSheetId="1">#REF!</definedName>
    <definedName name="_5111">#REF!</definedName>
    <definedName name="_5112" localSheetId="1">#REF!</definedName>
    <definedName name="_5112">#REF!</definedName>
    <definedName name="_5113" localSheetId="1">#REF!</definedName>
    <definedName name="_5113">#REF!</definedName>
    <definedName name="_5114" localSheetId="1">#REF!</definedName>
    <definedName name="_5114">#REF!</definedName>
    <definedName name="_5115" localSheetId="1">#REF!</definedName>
    <definedName name="_5115">#REF!</definedName>
    <definedName name="_5116" localSheetId="1">#REF!</definedName>
    <definedName name="_5116">#REF!</definedName>
    <definedName name="_5117" localSheetId="1">#REF!</definedName>
    <definedName name="_5117">#REF!</definedName>
    <definedName name="_5118" localSheetId="1">#REF!</definedName>
    <definedName name="_5118">#REF!</definedName>
    <definedName name="_5119" localSheetId="1">#REF!</definedName>
    <definedName name="_5119">#REF!</definedName>
    <definedName name="_5120" localSheetId="1">#REF!</definedName>
    <definedName name="_5120">#REF!</definedName>
    <definedName name="_5121" localSheetId="1">#REF!</definedName>
    <definedName name="_5121">#REF!</definedName>
    <definedName name="_5122" localSheetId="1">#REF!</definedName>
    <definedName name="_5122">#REF!</definedName>
    <definedName name="_5123" localSheetId="1">#REF!</definedName>
    <definedName name="_5123">#REF!</definedName>
    <definedName name="_5124" localSheetId="1">#REF!</definedName>
    <definedName name="_5124">#REF!</definedName>
    <definedName name="_5125" localSheetId="1">#REF!</definedName>
    <definedName name="_5125">#REF!</definedName>
    <definedName name="_5126" localSheetId="1">#REF!</definedName>
    <definedName name="_5126">#REF!</definedName>
    <definedName name="_5127" localSheetId="1">#REF!</definedName>
    <definedName name="_5127">#REF!</definedName>
    <definedName name="_5128" localSheetId="1">#REF!</definedName>
    <definedName name="_5128">#REF!</definedName>
    <definedName name="_5129" localSheetId="1">#REF!</definedName>
    <definedName name="_5129">#REF!</definedName>
    <definedName name="_5130" localSheetId="1">#REF!</definedName>
    <definedName name="_5130">#REF!</definedName>
    <definedName name="_5131" localSheetId="1">#REF!</definedName>
    <definedName name="_5131">#REF!</definedName>
    <definedName name="_5132" localSheetId="1">#REF!</definedName>
    <definedName name="_5132">#REF!</definedName>
    <definedName name="_5133" localSheetId="1">#REF!</definedName>
    <definedName name="_5133">#REF!</definedName>
    <definedName name="_5134" localSheetId="1">#REF!</definedName>
    <definedName name="_5134">#REF!</definedName>
    <definedName name="_5135" localSheetId="1">#REF!</definedName>
    <definedName name="_5135">#REF!</definedName>
    <definedName name="_5136" localSheetId="1">#REF!</definedName>
    <definedName name="_5136">#REF!</definedName>
    <definedName name="_5137" localSheetId="1">#REF!</definedName>
    <definedName name="_5137">#REF!</definedName>
    <definedName name="_5138" localSheetId="1">#REF!</definedName>
    <definedName name="_5138">#REF!</definedName>
    <definedName name="_5139" localSheetId="1">#REF!</definedName>
    <definedName name="_5139">#REF!</definedName>
    <definedName name="_5140" localSheetId="1">#REF!</definedName>
    <definedName name="_5140">#REF!</definedName>
    <definedName name="_5141" localSheetId="1">#REF!</definedName>
    <definedName name="_5141">#REF!</definedName>
    <definedName name="_5142" localSheetId="1">#REF!</definedName>
    <definedName name="_5142">#REF!</definedName>
    <definedName name="_5143" localSheetId="1">#REF!</definedName>
    <definedName name="_5143">#REF!</definedName>
    <definedName name="_5144" localSheetId="1">#REF!</definedName>
    <definedName name="_5144">#REF!</definedName>
    <definedName name="_5145" localSheetId="1">#REF!</definedName>
    <definedName name="_5145">#REF!</definedName>
    <definedName name="_5146" localSheetId="1">#REF!</definedName>
    <definedName name="_5146">#REF!</definedName>
    <definedName name="_5147" localSheetId="1">#REF!</definedName>
    <definedName name="_5147">#REF!</definedName>
    <definedName name="_5148" localSheetId="1">#REF!</definedName>
    <definedName name="_5148">#REF!</definedName>
    <definedName name="_5149" localSheetId="1">#REF!</definedName>
    <definedName name="_5149">#REF!</definedName>
    <definedName name="_5150" localSheetId="1">#REF!</definedName>
    <definedName name="_5150">#REF!</definedName>
    <definedName name="_5151" localSheetId="1">#REF!</definedName>
    <definedName name="_5151">#REF!</definedName>
    <definedName name="_5152" localSheetId="1">#REF!</definedName>
    <definedName name="_5152">#REF!</definedName>
    <definedName name="_5153" localSheetId="1">#REF!</definedName>
    <definedName name="_5153">#REF!</definedName>
    <definedName name="_5154" localSheetId="1">#REF!</definedName>
    <definedName name="_5154">#REF!</definedName>
    <definedName name="_5155" localSheetId="1">#REF!</definedName>
    <definedName name="_5155">#REF!</definedName>
    <definedName name="_5156" localSheetId="1">#REF!</definedName>
    <definedName name="_5156">#REF!</definedName>
    <definedName name="_5157" localSheetId="1">#REF!</definedName>
    <definedName name="_5157">#REF!</definedName>
    <definedName name="_5158" localSheetId="1">#REF!</definedName>
    <definedName name="_5158">#REF!</definedName>
    <definedName name="_5159" localSheetId="1">#REF!</definedName>
    <definedName name="_5159">#REF!</definedName>
    <definedName name="_5160" localSheetId="1">#REF!</definedName>
    <definedName name="_5160">#REF!</definedName>
    <definedName name="_5161" localSheetId="1">#REF!</definedName>
    <definedName name="_5161">#REF!</definedName>
    <definedName name="_5162" localSheetId="1">#REF!</definedName>
    <definedName name="_5162">#REF!</definedName>
    <definedName name="_5163" localSheetId="1">#REF!</definedName>
    <definedName name="_5163">#REF!</definedName>
    <definedName name="_5164" localSheetId="1">#REF!</definedName>
    <definedName name="_5164">#REF!</definedName>
    <definedName name="_5165" localSheetId="1">#REF!</definedName>
    <definedName name="_5165">#REF!</definedName>
    <definedName name="_5166" localSheetId="1">#REF!</definedName>
    <definedName name="_5166">#REF!</definedName>
    <definedName name="_5167" localSheetId="1">#REF!</definedName>
    <definedName name="_5167">#REF!</definedName>
    <definedName name="_5168" localSheetId="1">#REF!</definedName>
    <definedName name="_5168">#REF!</definedName>
    <definedName name="_5169" localSheetId="1">#REF!</definedName>
    <definedName name="_5169">#REF!</definedName>
    <definedName name="_5170" localSheetId="1">#REF!</definedName>
    <definedName name="_5170">#REF!</definedName>
    <definedName name="_5171" localSheetId="1">#REF!</definedName>
    <definedName name="_5171">#REF!</definedName>
    <definedName name="_5172" localSheetId="1">#REF!</definedName>
    <definedName name="_5172">#REF!</definedName>
    <definedName name="_5173" localSheetId="1">#REF!</definedName>
    <definedName name="_5173">#REF!</definedName>
    <definedName name="_5174" localSheetId="1">#REF!</definedName>
    <definedName name="_5174">#REF!</definedName>
    <definedName name="_5175" localSheetId="1">#REF!</definedName>
    <definedName name="_5175">#REF!</definedName>
    <definedName name="_5176" localSheetId="1">#REF!</definedName>
    <definedName name="_5176">#REF!</definedName>
    <definedName name="_5177" localSheetId="1">#REF!</definedName>
    <definedName name="_5177">#REF!</definedName>
    <definedName name="_5178" localSheetId="1">#REF!</definedName>
    <definedName name="_5178">#REF!</definedName>
    <definedName name="_5179" localSheetId="1">#REF!</definedName>
    <definedName name="_5179">#REF!</definedName>
    <definedName name="_5180" localSheetId="1">#REF!</definedName>
    <definedName name="_5180">#REF!</definedName>
    <definedName name="_5181" localSheetId="1">#REF!</definedName>
    <definedName name="_5181">#REF!</definedName>
    <definedName name="_5182" localSheetId="1">#REF!</definedName>
    <definedName name="_5182">#REF!</definedName>
    <definedName name="_5183" localSheetId="1">#REF!</definedName>
    <definedName name="_5183">#REF!</definedName>
    <definedName name="_5184" localSheetId="1">#REF!</definedName>
    <definedName name="_5184">#REF!</definedName>
    <definedName name="_5185" localSheetId="1">#REF!</definedName>
    <definedName name="_5185">#REF!</definedName>
    <definedName name="_5186" localSheetId="1">#REF!</definedName>
    <definedName name="_5186">#REF!</definedName>
    <definedName name="_5187" localSheetId="1">#REF!</definedName>
    <definedName name="_5187">#REF!</definedName>
    <definedName name="_5188" localSheetId="1">#REF!</definedName>
    <definedName name="_5188">#REF!</definedName>
    <definedName name="_5189" localSheetId="1">#REF!</definedName>
    <definedName name="_5189">#REF!</definedName>
    <definedName name="_5190" localSheetId="1">#REF!</definedName>
    <definedName name="_5190">#REF!</definedName>
    <definedName name="_5191" localSheetId="1">#REF!</definedName>
    <definedName name="_5191">#REF!</definedName>
    <definedName name="_5192" localSheetId="1">#REF!</definedName>
    <definedName name="_5192">#REF!</definedName>
    <definedName name="_5193" localSheetId="1">#REF!</definedName>
    <definedName name="_5193">#REF!</definedName>
    <definedName name="_5194" localSheetId="1">#REF!</definedName>
    <definedName name="_5194">#REF!</definedName>
    <definedName name="_5195" localSheetId="1">#REF!</definedName>
    <definedName name="_5195">#REF!</definedName>
    <definedName name="_5196" localSheetId="1">#REF!</definedName>
    <definedName name="_5196">#REF!</definedName>
    <definedName name="_5197" localSheetId="1">#REF!</definedName>
    <definedName name="_5197">#REF!</definedName>
    <definedName name="_5198" localSheetId="1">#REF!</definedName>
    <definedName name="_5198">#REF!</definedName>
    <definedName name="_5199" localSheetId="1">#REF!</definedName>
    <definedName name="_5199">#REF!</definedName>
    <definedName name="_5200" localSheetId="1">#REF!</definedName>
    <definedName name="_5200">#REF!</definedName>
    <definedName name="_5201" localSheetId="1">#REF!</definedName>
    <definedName name="_5201">#REF!</definedName>
    <definedName name="_5202" localSheetId="1">#REF!</definedName>
    <definedName name="_5202">#REF!</definedName>
    <definedName name="_5203" localSheetId="1">#REF!</definedName>
    <definedName name="_5203">#REF!</definedName>
    <definedName name="_5204" localSheetId="1">#REF!</definedName>
    <definedName name="_5204">#REF!</definedName>
    <definedName name="_5205" localSheetId="1">#REF!</definedName>
    <definedName name="_5205">#REF!</definedName>
    <definedName name="_5206" localSheetId="1">#REF!</definedName>
    <definedName name="_5206">#REF!</definedName>
    <definedName name="_5207" localSheetId="1">#REF!</definedName>
    <definedName name="_5207">#REF!</definedName>
    <definedName name="_5208" localSheetId="1">#REF!</definedName>
    <definedName name="_5208">#REF!</definedName>
    <definedName name="_5209" localSheetId="1">#REF!</definedName>
    <definedName name="_5209">#REF!</definedName>
    <definedName name="_5210" localSheetId="1">#REF!</definedName>
    <definedName name="_5210">#REF!</definedName>
    <definedName name="_5211" localSheetId="1">#REF!</definedName>
    <definedName name="_5211">#REF!</definedName>
    <definedName name="_5212" localSheetId="1">#REF!</definedName>
    <definedName name="_5212">#REF!</definedName>
    <definedName name="_5213" localSheetId="1">#REF!</definedName>
    <definedName name="_5213">#REF!</definedName>
    <definedName name="_5214" localSheetId="1">#REF!</definedName>
    <definedName name="_5214">#REF!</definedName>
    <definedName name="_5215" localSheetId="1">#REF!</definedName>
    <definedName name="_5215">#REF!</definedName>
    <definedName name="_5216" localSheetId="1">#REF!</definedName>
    <definedName name="_5216">#REF!</definedName>
    <definedName name="_5217" localSheetId="1">#REF!</definedName>
    <definedName name="_5217">#REF!</definedName>
    <definedName name="_5218" localSheetId="1">#REF!</definedName>
    <definedName name="_5218">#REF!</definedName>
    <definedName name="_5219" localSheetId="1">#REF!</definedName>
    <definedName name="_5219">#REF!</definedName>
    <definedName name="_5220" localSheetId="1">#REF!</definedName>
    <definedName name="_5220">#REF!</definedName>
    <definedName name="_5221" localSheetId="1">#REF!</definedName>
    <definedName name="_5221">#REF!</definedName>
    <definedName name="_5222" localSheetId="1">#REF!</definedName>
    <definedName name="_5222">#REF!</definedName>
    <definedName name="_5223" localSheetId="1">#REF!</definedName>
    <definedName name="_5223">#REF!</definedName>
    <definedName name="_5224" localSheetId="1">#REF!</definedName>
    <definedName name="_5224">#REF!</definedName>
    <definedName name="_5225" localSheetId="1">#REF!</definedName>
    <definedName name="_5225">#REF!</definedName>
    <definedName name="_5226" localSheetId="1">#REF!</definedName>
    <definedName name="_5226">#REF!</definedName>
    <definedName name="_5227" localSheetId="1">#REF!</definedName>
    <definedName name="_5227">#REF!</definedName>
    <definedName name="_5228" localSheetId="1">#REF!</definedName>
    <definedName name="_5228">#REF!</definedName>
    <definedName name="_5229" localSheetId="1">#REF!</definedName>
    <definedName name="_5229">#REF!</definedName>
    <definedName name="_5230" localSheetId="1">#REF!</definedName>
    <definedName name="_5230">#REF!</definedName>
    <definedName name="_5231" localSheetId="1">#REF!</definedName>
    <definedName name="_5231">#REF!</definedName>
    <definedName name="_5232" localSheetId="1">#REF!</definedName>
    <definedName name="_5232">#REF!</definedName>
    <definedName name="_5233" localSheetId="1">#REF!</definedName>
    <definedName name="_5233">#REF!</definedName>
    <definedName name="_5234" localSheetId="1">#REF!</definedName>
    <definedName name="_5234">#REF!</definedName>
    <definedName name="_5235" localSheetId="1">#REF!</definedName>
    <definedName name="_5235">#REF!</definedName>
    <definedName name="_5236" localSheetId="1">#REF!</definedName>
    <definedName name="_5236">#REF!</definedName>
    <definedName name="_5237" localSheetId="1">#REF!</definedName>
    <definedName name="_5237">#REF!</definedName>
    <definedName name="_5238" localSheetId="1">#REF!</definedName>
    <definedName name="_5238">#REF!</definedName>
    <definedName name="_5239" localSheetId="1">#REF!</definedName>
    <definedName name="_5239">#REF!</definedName>
    <definedName name="_5240" localSheetId="1">#REF!</definedName>
    <definedName name="_5240">#REF!</definedName>
    <definedName name="_5241" localSheetId="1">#REF!</definedName>
    <definedName name="_5241">#REF!</definedName>
    <definedName name="_5242" localSheetId="1">#REF!</definedName>
    <definedName name="_5242">#REF!</definedName>
    <definedName name="_5243" localSheetId="1">#REF!</definedName>
    <definedName name="_5243">#REF!</definedName>
    <definedName name="_5244" localSheetId="1">#REF!</definedName>
    <definedName name="_5244">#REF!</definedName>
    <definedName name="_5245" localSheetId="1">#REF!</definedName>
    <definedName name="_5245">#REF!</definedName>
    <definedName name="_5246" localSheetId="1">#REF!</definedName>
    <definedName name="_5246">#REF!</definedName>
    <definedName name="_5247" localSheetId="1">#REF!</definedName>
    <definedName name="_5247">#REF!</definedName>
    <definedName name="_5248" localSheetId="1">#REF!</definedName>
    <definedName name="_5248">#REF!</definedName>
    <definedName name="_5249" localSheetId="1">#REF!</definedName>
    <definedName name="_5249">#REF!</definedName>
    <definedName name="_5250" localSheetId="1">#REF!</definedName>
    <definedName name="_5250">#REF!</definedName>
    <definedName name="_5251" localSheetId="1">#REF!</definedName>
    <definedName name="_5251">#REF!</definedName>
    <definedName name="_5252" localSheetId="1">#REF!</definedName>
    <definedName name="_5252">#REF!</definedName>
    <definedName name="_5253" localSheetId="1">#REF!</definedName>
    <definedName name="_5253">#REF!</definedName>
    <definedName name="_5254" localSheetId="1">#REF!</definedName>
    <definedName name="_5254">#REF!</definedName>
    <definedName name="_5255" localSheetId="1">#REF!</definedName>
    <definedName name="_5255">#REF!</definedName>
    <definedName name="_5256" localSheetId="1">#REF!</definedName>
    <definedName name="_5256">#REF!</definedName>
    <definedName name="_5257" localSheetId="1">#REF!</definedName>
    <definedName name="_5257">#REF!</definedName>
    <definedName name="_5258" localSheetId="1">#REF!</definedName>
    <definedName name="_5258">#REF!</definedName>
    <definedName name="_5259" localSheetId="1">#REF!</definedName>
    <definedName name="_5259">#REF!</definedName>
    <definedName name="_5260" localSheetId="1">#REF!</definedName>
    <definedName name="_5260">#REF!</definedName>
    <definedName name="_5261" localSheetId="1">#REF!</definedName>
    <definedName name="_5261">#REF!</definedName>
    <definedName name="_5262" localSheetId="1">#REF!</definedName>
    <definedName name="_5262">#REF!</definedName>
    <definedName name="_5263" localSheetId="1">#REF!</definedName>
    <definedName name="_5263">#REF!</definedName>
    <definedName name="_5264" localSheetId="1">#REF!</definedName>
    <definedName name="_5264">#REF!</definedName>
    <definedName name="_5265" localSheetId="1">#REF!</definedName>
    <definedName name="_5265">#REF!</definedName>
    <definedName name="_5266" localSheetId="1">#REF!</definedName>
    <definedName name="_5266">#REF!</definedName>
    <definedName name="_5267" localSheetId="1">#REF!</definedName>
    <definedName name="_5267">#REF!</definedName>
    <definedName name="_5268" localSheetId="1">#REF!</definedName>
    <definedName name="_5268">#REF!</definedName>
    <definedName name="_5269" localSheetId="1">#REF!</definedName>
    <definedName name="_5269">#REF!</definedName>
    <definedName name="_5270" localSheetId="1">#REF!</definedName>
    <definedName name="_5270">#REF!</definedName>
    <definedName name="_5271" localSheetId="1">#REF!</definedName>
    <definedName name="_5271">#REF!</definedName>
    <definedName name="_5272" localSheetId="1">#REF!</definedName>
    <definedName name="_5272">#REF!</definedName>
    <definedName name="_5273" localSheetId="1">#REF!</definedName>
    <definedName name="_5273">#REF!</definedName>
    <definedName name="_5274" localSheetId="1">#REF!</definedName>
    <definedName name="_5274">#REF!</definedName>
    <definedName name="_5275" localSheetId="1">#REF!</definedName>
    <definedName name="_5275">#REF!</definedName>
    <definedName name="_5276" localSheetId="1">#REF!</definedName>
    <definedName name="_5276">#REF!</definedName>
    <definedName name="_5277" localSheetId="1">#REF!</definedName>
    <definedName name="_5277">#REF!</definedName>
    <definedName name="_5278" localSheetId="1">#REF!</definedName>
    <definedName name="_5278">#REF!</definedName>
    <definedName name="_5279" localSheetId="1">#REF!</definedName>
    <definedName name="_5279">#REF!</definedName>
    <definedName name="_5280" localSheetId="1">#REF!</definedName>
    <definedName name="_5280">#REF!</definedName>
    <definedName name="_5281" localSheetId="1">#REF!</definedName>
    <definedName name="_5281">#REF!</definedName>
    <definedName name="_5282" localSheetId="1">#REF!</definedName>
    <definedName name="_5282">#REF!</definedName>
    <definedName name="_5283" localSheetId="1">#REF!</definedName>
    <definedName name="_5283">#REF!</definedName>
    <definedName name="_5284" localSheetId="1">#REF!</definedName>
    <definedName name="_5284">#REF!</definedName>
    <definedName name="_5285" localSheetId="1">#REF!</definedName>
    <definedName name="_5285">#REF!</definedName>
    <definedName name="_5286" localSheetId="1">#REF!</definedName>
    <definedName name="_5286">#REF!</definedName>
    <definedName name="_5287" localSheetId="1">#REF!</definedName>
    <definedName name="_5287">#REF!</definedName>
    <definedName name="_5288" localSheetId="1">#REF!</definedName>
    <definedName name="_5288">#REF!</definedName>
    <definedName name="_5289" localSheetId="1">#REF!</definedName>
    <definedName name="_5289">#REF!</definedName>
    <definedName name="_5290" localSheetId="1">#REF!</definedName>
    <definedName name="_5290">#REF!</definedName>
    <definedName name="_5291" localSheetId="1">#REF!</definedName>
    <definedName name="_5291">#REF!</definedName>
    <definedName name="_5292" localSheetId="1">#REF!</definedName>
    <definedName name="_5292">#REF!</definedName>
    <definedName name="_5293" localSheetId="1">#REF!</definedName>
    <definedName name="_5293">#REF!</definedName>
    <definedName name="_5294" localSheetId="1">#REF!</definedName>
    <definedName name="_5294">#REF!</definedName>
    <definedName name="_5295" localSheetId="1">#REF!</definedName>
    <definedName name="_5295">#REF!</definedName>
    <definedName name="_5296" localSheetId="1">#REF!</definedName>
    <definedName name="_5296">#REF!</definedName>
    <definedName name="_5297" localSheetId="1">#REF!</definedName>
    <definedName name="_5297">#REF!</definedName>
    <definedName name="_5298" localSheetId="1">#REF!</definedName>
    <definedName name="_5298">#REF!</definedName>
    <definedName name="_5299" localSheetId="1">#REF!</definedName>
    <definedName name="_5299">#REF!</definedName>
    <definedName name="_5300" localSheetId="1">#REF!</definedName>
    <definedName name="_5300">#REF!</definedName>
    <definedName name="_5301" localSheetId="1">#REF!</definedName>
    <definedName name="_5301">#REF!</definedName>
    <definedName name="_5302" localSheetId="1">#REF!</definedName>
    <definedName name="_5302">#REF!</definedName>
    <definedName name="_5303" localSheetId="1">#REF!</definedName>
    <definedName name="_5303">#REF!</definedName>
    <definedName name="_5304" localSheetId="1">#REF!</definedName>
    <definedName name="_5304">#REF!</definedName>
    <definedName name="_5305" localSheetId="1">#REF!</definedName>
    <definedName name="_5305">#REF!</definedName>
    <definedName name="_5306" localSheetId="1">#REF!</definedName>
    <definedName name="_5306">#REF!</definedName>
    <definedName name="_5307" localSheetId="1">#REF!</definedName>
    <definedName name="_5307">#REF!</definedName>
    <definedName name="_5308" localSheetId="1">#REF!</definedName>
    <definedName name="_5308">#REF!</definedName>
    <definedName name="_5309" localSheetId="1">#REF!</definedName>
    <definedName name="_5309">#REF!</definedName>
    <definedName name="_5310" localSheetId="1">#REF!</definedName>
    <definedName name="_5310">#REF!</definedName>
    <definedName name="_5311" localSheetId="1">#REF!</definedName>
    <definedName name="_5311">#REF!</definedName>
    <definedName name="_5312" localSheetId="1">#REF!</definedName>
    <definedName name="_5312">#REF!</definedName>
    <definedName name="_5314" localSheetId="1">#REF!</definedName>
    <definedName name="_5314">#REF!</definedName>
    <definedName name="_5315" localSheetId="1">#REF!</definedName>
    <definedName name="_5315">#REF!</definedName>
    <definedName name="_5316" localSheetId="1">#REF!</definedName>
    <definedName name="_5316">#REF!</definedName>
    <definedName name="_5317" localSheetId="1">#REF!</definedName>
    <definedName name="_5317">#REF!</definedName>
    <definedName name="_5318" localSheetId="1">#REF!</definedName>
    <definedName name="_5318">#REF!</definedName>
    <definedName name="_5319" localSheetId="1">#REF!</definedName>
    <definedName name="_5319">#REF!</definedName>
    <definedName name="_5320" localSheetId="1">#REF!</definedName>
    <definedName name="_5320">#REF!</definedName>
    <definedName name="_5321" localSheetId="1">#REF!</definedName>
    <definedName name="_5321">#REF!</definedName>
    <definedName name="_5322" localSheetId="1">#REF!</definedName>
    <definedName name="_5322">#REF!</definedName>
    <definedName name="_5323" localSheetId="1">#REF!</definedName>
    <definedName name="_5323">#REF!</definedName>
    <definedName name="_5324" localSheetId="1">#REF!</definedName>
    <definedName name="_5324">#REF!</definedName>
    <definedName name="_5325" localSheetId="1">#REF!</definedName>
    <definedName name="_5325">#REF!</definedName>
    <definedName name="_5326" localSheetId="1">#REF!</definedName>
    <definedName name="_5326">#REF!</definedName>
    <definedName name="_5327" localSheetId="1">#REF!</definedName>
    <definedName name="_5327">#REF!</definedName>
    <definedName name="_5328" localSheetId="1">#REF!</definedName>
    <definedName name="_5328">#REF!</definedName>
    <definedName name="_5329" localSheetId="1">#REF!</definedName>
    <definedName name="_5329">#REF!</definedName>
    <definedName name="_5330" localSheetId="1">#REF!</definedName>
    <definedName name="_5330">#REF!</definedName>
    <definedName name="_5331" localSheetId="1">#REF!</definedName>
    <definedName name="_5331">#REF!</definedName>
    <definedName name="_5332" localSheetId="1">#REF!</definedName>
    <definedName name="_5332">#REF!</definedName>
    <definedName name="_5333" localSheetId="1">#REF!</definedName>
    <definedName name="_5333">#REF!</definedName>
    <definedName name="_5334" localSheetId="1">#REF!</definedName>
    <definedName name="_5334">#REF!</definedName>
    <definedName name="_5335" localSheetId="1">#REF!</definedName>
    <definedName name="_5335">#REF!</definedName>
    <definedName name="_5336" localSheetId="1">#REF!</definedName>
    <definedName name="_5336">#REF!</definedName>
    <definedName name="_5337" localSheetId="1">#REF!</definedName>
    <definedName name="_5337">#REF!</definedName>
    <definedName name="_5338" localSheetId="1">#REF!</definedName>
    <definedName name="_5338">#REF!</definedName>
    <definedName name="_5339" localSheetId="1">#REF!</definedName>
    <definedName name="_5339">#REF!</definedName>
    <definedName name="_5340" localSheetId="1">#REF!</definedName>
    <definedName name="_5340">#REF!</definedName>
    <definedName name="_5341" localSheetId="1">#REF!</definedName>
    <definedName name="_5341">#REF!</definedName>
    <definedName name="_5342" localSheetId="1">#REF!</definedName>
    <definedName name="_5342">#REF!</definedName>
    <definedName name="_5343" localSheetId="1">#REF!</definedName>
    <definedName name="_5343">#REF!</definedName>
    <definedName name="_5344" localSheetId="1">#REF!</definedName>
    <definedName name="_5344">#REF!</definedName>
    <definedName name="_5345" localSheetId="1">#REF!</definedName>
    <definedName name="_5345">#REF!</definedName>
    <definedName name="_5346" localSheetId="1">#REF!</definedName>
    <definedName name="_5346">#REF!</definedName>
    <definedName name="_5347" localSheetId="1">#REF!</definedName>
    <definedName name="_5347">#REF!</definedName>
    <definedName name="_5348" localSheetId="1">#REF!</definedName>
    <definedName name="_5348">#REF!</definedName>
    <definedName name="_5349" localSheetId="1">#REF!</definedName>
    <definedName name="_5349">#REF!</definedName>
    <definedName name="_5350" localSheetId="1">#REF!</definedName>
    <definedName name="_5350">#REF!</definedName>
    <definedName name="_5351" localSheetId="1">#REF!</definedName>
    <definedName name="_5351">#REF!</definedName>
    <definedName name="_5352" localSheetId="1">#REF!</definedName>
    <definedName name="_5352">#REF!</definedName>
    <definedName name="_5353" localSheetId="1">#REF!</definedName>
    <definedName name="_5353">#REF!</definedName>
    <definedName name="_5354" localSheetId="1">#REF!</definedName>
    <definedName name="_5354">#REF!</definedName>
    <definedName name="_5355" localSheetId="1">#REF!</definedName>
    <definedName name="_5355">#REF!</definedName>
    <definedName name="_5356" localSheetId="1">#REF!</definedName>
    <definedName name="_5356">#REF!</definedName>
    <definedName name="_5357" localSheetId="1">#REF!</definedName>
    <definedName name="_5357">#REF!</definedName>
    <definedName name="_5358" localSheetId="1">#REF!</definedName>
    <definedName name="_5358">#REF!</definedName>
    <definedName name="_5359" localSheetId="1">#REF!</definedName>
    <definedName name="_5359">#REF!</definedName>
    <definedName name="_5360" localSheetId="1">#REF!</definedName>
    <definedName name="_5360">#REF!</definedName>
    <definedName name="_5361" localSheetId="1">#REF!</definedName>
    <definedName name="_5361">#REF!</definedName>
    <definedName name="_5362" localSheetId="1">#REF!</definedName>
    <definedName name="_5362">#REF!</definedName>
    <definedName name="_5363" localSheetId="1">#REF!</definedName>
    <definedName name="_5363">#REF!</definedName>
    <definedName name="_5364" localSheetId="1">#REF!</definedName>
    <definedName name="_5364">#REF!</definedName>
    <definedName name="_5365" localSheetId="1">#REF!</definedName>
    <definedName name="_5365">#REF!</definedName>
    <definedName name="_5366" localSheetId="1">#REF!</definedName>
    <definedName name="_5366">#REF!</definedName>
    <definedName name="_5367" localSheetId="1">#REF!</definedName>
    <definedName name="_5367">#REF!</definedName>
    <definedName name="_5368" localSheetId="1">#REF!</definedName>
    <definedName name="_5368">#REF!</definedName>
    <definedName name="_5369" localSheetId="1">#REF!</definedName>
    <definedName name="_5369">#REF!</definedName>
    <definedName name="_5370" localSheetId="1">#REF!</definedName>
    <definedName name="_5370">#REF!</definedName>
    <definedName name="_5371" localSheetId="1">#REF!</definedName>
    <definedName name="_5371">#REF!</definedName>
    <definedName name="_5372" localSheetId="1">#REF!</definedName>
    <definedName name="_5372">#REF!</definedName>
    <definedName name="_5373" localSheetId="1">#REF!</definedName>
    <definedName name="_5373">#REF!</definedName>
    <definedName name="_5374" localSheetId="1">#REF!</definedName>
    <definedName name="_5374">#REF!</definedName>
    <definedName name="_5375" localSheetId="1">#REF!</definedName>
    <definedName name="_5375">#REF!</definedName>
    <definedName name="_5376" localSheetId="1">#REF!</definedName>
    <definedName name="_5376">#REF!</definedName>
    <definedName name="_5377" localSheetId="1">#REF!</definedName>
    <definedName name="_5377">#REF!</definedName>
    <definedName name="_5378" localSheetId="1">#REF!</definedName>
    <definedName name="_5378">#REF!</definedName>
    <definedName name="_5379" localSheetId="1">#REF!</definedName>
    <definedName name="_5379">#REF!</definedName>
    <definedName name="_5380" localSheetId="1">#REF!</definedName>
    <definedName name="_5380">#REF!</definedName>
    <definedName name="_5381" localSheetId="1">#REF!</definedName>
    <definedName name="_5381">#REF!</definedName>
    <definedName name="_5382" localSheetId="1">#REF!</definedName>
    <definedName name="_5382">#REF!</definedName>
    <definedName name="_5383" localSheetId="1">#REF!</definedName>
    <definedName name="_5383">#REF!</definedName>
    <definedName name="_5384" localSheetId="1">#REF!</definedName>
    <definedName name="_5384">#REF!</definedName>
    <definedName name="_5Excel_BuiltIn_Print_Area_3_1" localSheetId="1">#REF!</definedName>
    <definedName name="_5Excel_BuiltIn_Print_Area_3_1">#REF!</definedName>
    <definedName name="_61Excel_BuiltIn_Print_Titles_6_1" localSheetId="1">#REF!</definedName>
    <definedName name="_61Excel_BuiltIn_Print_Titles_6_1">#REF!</definedName>
    <definedName name="_6Excel_BuiltIn_Print_Area_3_1_1_1_1_1" localSheetId="1">#REF!</definedName>
    <definedName name="_6Excel_BuiltIn_Print_Area_3_1_1_1_1_1">#REF!</definedName>
    <definedName name="_72Excel_BuiltIn_Print_Titles_7_1" localSheetId="1">#REF!</definedName>
    <definedName name="_72Excel_BuiltIn_Print_Titles_7_1">#REF!</definedName>
    <definedName name="_7Excel_BuiltIn_Print_Area_4_1" localSheetId="1">#REF!</definedName>
    <definedName name="_7Excel_BuiltIn_Print_Area_4_1">#REF!</definedName>
    <definedName name="_83Excel_BuiltIn_Print_Titles_9_1" localSheetId="1">#REF!</definedName>
    <definedName name="_83Excel_BuiltIn_Print_Titles_9_1">#REF!</definedName>
    <definedName name="_8Excel_BuiltIn_Print_Area_4_1" localSheetId="1">#REF!</definedName>
    <definedName name="_8Excel_BuiltIn_Print_Area_4_1">#REF!</definedName>
    <definedName name="_8Excel_BuiltIn_Print_Area_5_1" localSheetId="1">#REF!</definedName>
    <definedName name="_8Excel_BuiltIn_Print_Area_5_1">#REF!</definedName>
    <definedName name="_9Excel_BuiltIn_Print_Area_6_1" localSheetId="1">#REF!</definedName>
    <definedName name="_9Excel_BuiltIn_Print_Area_6_1">#REF!</definedName>
    <definedName name="_aaa1" localSheetId="1">#REF!</definedName>
    <definedName name="_aaa1">#REF!</definedName>
    <definedName name="_aaa2" localSheetId="1">#REF!</definedName>
    <definedName name="_aaa2">#REF!</definedName>
    <definedName name="_adv1" localSheetId="1">#REF!</definedName>
    <definedName name="_adv1">#REF!</definedName>
    <definedName name="_adv2" localSheetId="1">#REF!</definedName>
    <definedName name="_adv2">#REF!</definedName>
    <definedName name="_adv3" localSheetId="1">#REF!</definedName>
    <definedName name="_adv3">#REF!</definedName>
    <definedName name="_apf1" localSheetId="1">#REF!</definedName>
    <definedName name="_apf1">#REF!</definedName>
    <definedName name="_BOM1" localSheetId="1">#REF!</definedName>
    <definedName name="_BOM1">#REF!</definedName>
    <definedName name="_cpf1" localSheetId="1">#REF!</definedName>
    <definedName name="_cpf1">#REF!</definedName>
    <definedName name="_e_" localSheetId="1">" e "</definedName>
    <definedName name="_Fill" localSheetId="1" hidden="1">#REF!</definedName>
    <definedName name="_Fill" hidden="1">#REF!</definedName>
    <definedName name="_xlnm._FilterDatabase" localSheetId="0" hidden="1">CRONOGRAMA!$A$1:$M$44</definedName>
    <definedName name="_xlnm._FilterDatabase" localSheetId="1" hidden="1">#REF!</definedName>
    <definedName name="_xlnm._FilterDatabase" hidden="1">#REF!</definedName>
    <definedName name="_For01" localSheetId="1">#REF!</definedName>
    <definedName name="_For01">#REF!</definedName>
    <definedName name="_int01" localSheetId="1">#REF!</definedName>
    <definedName name="_int01">#REF!</definedName>
    <definedName name="_int02" localSheetId="1">#REF!</definedName>
    <definedName name="_int02">#REF!</definedName>
    <definedName name="_int03" localSheetId="1">#REF!</definedName>
    <definedName name="_int03">#REF!</definedName>
    <definedName name="_int04" localSheetId="1">#REF!</definedName>
    <definedName name="_int04">#REF!</definedName>
    <definedName name="_int05" localSheetId="1">#REF!</definedName>
    <definedName name="_int05">#REF!</definedName>
    <definedName name="_JM1" localSheetId="1">#REF!</definedName>
    <definedName name="_JM1">#REF!</definedName>
    <definedName name="_JM2" localSheetId="1">#REF!</definedName>
    <definedName name="_JM2">#REF!</definedName>
    <definedName name="_JM3" localSheetId="1">#REF!</definedName>
    <definedName name="_JM3">#REF!</definedName>
    <definedName name="_JM4" localSheetId="1">#REF!</definedName>
    <definedName name="_JM4">#REF!</definedName>
    <definedName name="_JM5" localSheetId="1">#REF!</definedName>
    <definedName name="_JM5">#REF!</definedName>
    <definedName name="_JM6" localSheetId="1">#REF!</definedName>
    <definedName name="_JM6">#REF!</definedName>
    <definedName name="_Key1" localSheetId="1" hidden="1">#REF!</definedName>
    <definedName name="_Key1" hidden="1">#REF!</definedName>
    <definedName name="_lim01" localSheetId="1">#REF!</definedName>
    <definedName name="_lim01">#REF!</definedName>
    <definedName name="_ms1" localSheetId="1">#REF!</definedName>
    <definedName name="_ms1">#REF!</definedName>
    <definedName name="_ms2" localSheetId="1">#REF!</definedName>
    <definedName name="_ms2">#REF!</definedName>
    <definedName name="_Order1" hidden="1">255</definedName>
    <definedName name="_Order2" hidden="1">255</definedName>
    <definedName name="_PM1" localSheetId="1">#REF!</definedName>
    <definedName name="_PM1">#REF!</definedName>
    <definedName name="_PM2" localSheetId="1">#REF!</definedName>
    <definedName name="_PM2">#REF!</definedName>
    <definedName name="_PM3" localSheetId="1">#REF!</definedName>
    <definedName name="_PM3">#REF!</definedName>
    <definedName name="_PM4" localSheetId="1">#REF!</definedName>
    <definedName name="_PM4">#REF!</definedName>
    <definedName name="_PM5" localSheetId="1">#REF!</definedName>
    <definedName name="_PM5">#REF!</definedName>
    <definedName name="_PM6" localSheetId="1">#REF!</definedName>
    <definedName name="_PM6">#REF!</definedName>
    <definedName name="_POS21" localSheetId="1">#REF!</definedName>
    <definedName name="_POS21">#REF!</definedName>
    <definedName name="_Regression_Int">1</definedName>
    <definedName name="_s" localSheetId="1">#REF!</definedName>
    <definedName name="_s">#REF!</definedName>
    <definedName name="_Sort" localSheetId="1" hidden="1">#REF!</definedName>
    <definedName name="_Sort" hidden="1">#REF!</definedName>
    <definedName name="_sp_" localSheetId="1">" "</definedName>
    <definedName name="_spb1" localSheetId="1">#REF!</definedName>
    <definedName name="_spb1">#REF!</definedName>
    <definedName name="_std1" localSheetId="1">#REF!</definedName>
    <definedName name="_std1">#REF!</definedName>
    <definedName name="_std2" localSheetId="1">#REF!</definedName>
    <definedName name="_std2">#REF!</definedName>
    <definedName name="_std3" localSheetId="1">#REF!</definedName>
    <definedName name="_std3">#REF!</definedName>
    <definedName name="_tp724" localSheetId="1">#REF!</definedName>
    <definedName name="_tp724">#REF!</definedName>
    <definedName name="_z" localSheetId="1">#REF!</definedName>
    <definedName name="_z">#REF!</definedName>
    <definedName name="A" localSheetId="1" hidden="1">{#N/A,#N/A,FALSE,"Planilha";#N/A,#N/A,FALSE,"Resumo";#N/A,#N/A,FALSE,"Fisico";#N/A,#N/A,FALSE,"Financeiro";#N/A,#N/A,FALSE,"Financeiro"}</definedName>
    <definedName name="A" hidden="1">{#N/A,#N/A,FALSE,"Planilha";#N/A,#N/A,FALSE,"Resumo";#N/A,#N/A,FALSE,"Fisico";#N/A,#N/A,FALSE,"Financeiro";#N/A,#N/A,FALSE,"Financeiro"}</definedName>
    <definedName name="A1_DUT" localSheetId="1">'[3]ANEXO IV'!#REF!</definedName>
    <definedName name="A1_DUT">'[3]ANEXO IV'!#REF!</definedName>
    <definedName name="A1_ELE" localSheetId="1">'[3]ANEXO IV'!#REF!</definedName>
    <definedName name="A1_ELE">'[3]ANEXO IV'!#REF!</definedName>
    <definedName name="A1_EQP" localSheetId="1">'[3]ANEXO IV'!#REF!</definedName>
    <definedName name="A1_EQP">'[3]ANEXO IV'!#REF!</definedName>
    <definedName name="A1_HID" localSheetId="1">'[3]ANEXO IV'!#REF!</definedName>
    <definedName name="A1_HID">'[3]ANEXO IV'!#REF!</definedName>
    <definedName name="A1_IND" localSheetId="1">'[3]ANEXO IV'!#REF!</definedName>
    <definedName name="A1_IND">'[3]ANEXO IV'!#REF!</definedName>
    <definedName name="AA" localSheetId="1">#REF!</definedName>
    <definedName name="AA">#REF!</definedName>
    <definedName name="AAA" localSheetId="1">#REF!</definedName>
    <definedName name="AAA">#REF!</definedName>
    <definedName name="aaaa" localSheetId="1">#REF!</definedName>
    <definedName name="aaaa">#REF!</definedName>
    <definedName name="abc" localSheetId="1">#REF!</definedName>
    <definedName name="abc">#REF!</definedName>
    <definedName name="Acces_Ens" localSheetId="1">#REF!</definedName>
    <definedName name="Acces_Ens">#REF!</definedName>
    <definedName name="Ad_EN" localSheetId="1">'[4]Precios por Administración'!#REF!</definedName>
    <definedName name="Ad_EN">'[4]Precios por Administración'!#REF!</definedName>
    <definedName name="ADDDEL" localSheetId="1">#REF!</definedName>
    <definedName name="ADDDEL">#REF!</definedName>
    <definedName name="ADDVAL" localSheetId="1">#REF!</definedName>
    <definedName name="ADDVAL">#REF!</definedName>
    <definedName name="ADDYNA" localSheetId="1">#REF!</definedName>
    <definedName name="ADDYNA">#REF!</definedName>
    <definedName name="ah" localSheetId="1">#REF!</definedName>
    <definedName name="ah">#REF!</definedName>
    <definedName name="alarmtools" localSheetId="1">#REF!</definedName>
    <definedName name="alarmtools">#REF!</definedName>
    <definedName name="all" localSheetId="1">#REF!</definedName>
    <definedName name="all">#REF!</definedName>
    <definedName name="allones" localSheetId="1">#REF!</definedName>
    <definedName name="allones">#REF!</definedName>
    <definedName name="AM_R" localSheetId="1">#REF!</definedName>
    <definedName name="AM_R">#REF!</definedName>
    <definedName name="AM_S" localSheetId="1">#REF!</definedName>
    <definedName name="AM_S">#REF!</definedName>
    <definedName name="ancora2" localSheetId="1">#REF!</definedName>
    <definedName name="ancora2">#REF!</definedName>
    <definedName name="Año_de_Ensamblaje">'[5]Ensamblaje&amp;Tests'!$M$6</definedName>
    <definedName name="Anos_do_Empréstimo" localSheetId="1">#REF!</definedName>
    <definedName name="Anos_do_Empréstimo">#REF!</definedName>
    <definedName name="ao" localSheetId="1">#REF!</definedName>
    <definedName name="ao">#REF!</definedName>
    <definedName name="apf1a">[6]Caixilhos!$D$7</definedName>
    <definedName name="APOLICE_SEGUROS">'[7]425'!$E$34</definedName>
    <definedName name="app" localSheetId="1">#REF!</definedName>
    <definedName name="app">#REF!</definedName>
    <definedName name="appdirector" localSheetId="1">#REF!</definedName>
    <definedName name="appdirector">#REF!</definedName>
    <definedName name="appsw" localSheetId="1">#REF!</definedName>
    <definedName name="appsw">#REF!</definedName>
    <definedName name="APSEG">#N/A</definedName>
    <definedName name="APTERREO" localSheetId="1">#REF!</definedName>
    <definedName name="APTERREO">#REF!</definedName>
    <definedName name="APTERREO2" localSheetId="1">#REF!</definedName>
    <definedName name="APTERREO2">#REF!</definedName>
    <definedName name="_xlnm.Extract" localSheetId="1">[18]Anexos!#REF!</definedName>
    <definedName name="_xlnm.Extract">[18]Anexos!#REF!</definedName>
    <definedName name="_xlnm.Print_Area" localSheetId="0">CRONOGRAMA!$A$1:$M$39</definedName>
    <definedName name="_xlnm.Print_Area" localSheetId="1">#REF!</definedName>
    <definedName name="_xlnm.Print_Area">#REF!</definedName>
    <definedName name="Área_de_impressão1" localSheetId="1">#REF!</definedName>
    <definedName name="Área_de_impressão1">#REF!</definedName>
    <definedName name="Área_de_impressão2" localSheetId="1">#REF!</definedName>
    <definedName name="Área_de_impressão2">#REF!</definedName>
    <definedName name="Área_impressão_IM" localSheetId="1">#REF!</definedName>
    <definedName name="Área_impressão_IM">#REF!</definedName>
    <definedName name="AREASEG">#N/A</definedName>
    <definedName name="AREAT" localSheetId="1">#REF!</definedName>
    <definedName name="AREAT">#REF!</definedName>
    <definedName name="ARMAZ" localSheetId="1">'[7]159'!#REF!</definedName>
    <definedName name="ARMAZ">'[7]159'!#REF!</definedName>
    <definedName name="ARMAZ_SILOTEC" localSheetId="1">'[7]159'!#REF!</definedName>
    <definedName name="ARMAZ_SILOTEC">'[7]159'!#REF!</definedName>
    <definedName name="ARMAZEN_COIMEX">'[7]298'!$E$30</definedName>
    <definedName name="ARMAZENAGEM_COIMEX">'[7]590'!$P$31</definedName>
    <definedName name="ARMAZENAGEM_COIMÉX">'[7]369'!$E$30</definedName>
    <definedName name="ARMAZENAGEM_TRA">'[7]371'!$E$25</definedName>
    <definedName name="ARREDONDAMENTO">'[7]638'!$J$55</definedName>
    <definedName name="asSDas" localSheetId="1">#REF!</definedName>
    <definedName name="asSDas">#REF!</definedName>
    <definedName name="ATUAL" localSheetId="1">#REF!</definedName>
    <definedName name="ATUAL">#REF!</definedName>
    <definedName name="ATUAL_EX_WORKS">'[7]761'!$Q$31</definedName>
    <definedName name="ATUALIZA_DESPORIGEM">'[7]2318'!$E$49</definedName>
    <definedName name="Awg_16_Prom" localSheetId="1">#REF!</definedName>
    <definedName name="Awg_16_Prom">#REF!</definedName>
    <definedName name="Awg_18_prom" localSheetId="1">#REF!</definedName>
    <definedName name="Awg_18_prom">#REF!</definedName>
    <definedName name="b" localSheetId="1">#REF!</definedName>
    <definedName name="b">#REF!</definedName>
    <definedName name="ba" localSheetId="1">#REF!</definedName>
    <definedName name="ba">#REF!</definedName>
    <definedName name="baed" localSheetId="1">#REF!</definedName>
    <definedName name="baed">#REF!</definedName>
    <definedName name="baep" localSheetId="1">#REF!</definedName>
    <definedName name="baep">#REF!</definedName>
    <definedName name="balão1">"AutoForma 17"</definedName>
    <definedName name="BANCADA" localSheetId="1">#REF!</definedName>
    <definedName name="BANCADA">#REF!</definedName>
    <definedName name="BANCADAS" localSheetId="1">#REF!</definedName>
    <definedName name="BANCADAS">#REF!</definedName>
    <definedName name="Banco_dados_IM" localSheetId="1">#REF!</definedName>
    <definedName name="Banco_dados_IM">#REF!</definedName>
    <definedName name="_xlnm.Database" localSheetId="1">#REF!</definedName>
    <definedName name="_xlnm.Database">#REF!</definedName>
    <definedName name="BANCO1" localSheetId="1">#REF!</definedName>
    <definedName name="BANCO1">#REF!</definedName>
    <definedName name="BANCO2" localSheetId="1">#REF!</definedName>
    <definedName name="BANCO2">#REF!</definedName>
    <definedName name="BANCO3" localSheetId="1">#REF!</definedName>
    <definedName name="BANCO3">#REF!</definedName>
    <definedName name="BANCO4" localSheetId="1">#REF!</definedName>
    <definedName name="BANCO4">#REF!</definedName>
    <definedName name="Bandejas_FTA" localSheetId="1">#REF!</definedName>
    <definedName name="Bandejas_FTA">#REF!</definedName>
    <definedName name="BarasWM" localSheetId="1">#REF!</definedName>
    <definedName name="BarasWM">#REF!</definedName>
    <definedName name="base1" localSheetId="1">#REF!</definedName>
    <definedName name="base1">#REF!</definedName>
    <definedName name="base2" localSheetId="1">#REF!</definedName>
    <definedName name="base2">#REF!</definedName>
    <definedName name="base3" localSheetId="1">#REF!</definedName>
    <definedName name="base3">#REF!</definedName>
    <definedName name="BasiBP" localSheetId="1">#REF!</definedName>
    <definedName name="BasiBP">#REF!</definedName>
    <definedName name="Basic_BusBar" localSheetId="1">#REF!</definedName>
    <definedName name="Basic_BusBar">#REF!</definedName>
    <definedName name="BasiSBP" localSheetId="1">#REF!</definedName>
    <definedName name="BasiSBP">#REF!</definedName>
    <definedName name="BBU" localSheetId="1">#REF!</definedName>
    <definedName name="BBU">#REF!</definedName>
    <definedName name="BDI" localSheetId="1">#REF!</definedName>
    <definedName name="BDI">#REF!</definedName>
    <definedName name="bitmin" localSheetId="1">#REF!</definedName>
    <definedName name="bitmin">#REF!</definedName>
    <definedName name="bl" localSheetId="1">#REF!</definedName>
    <definedName name="bl">#REF!</definedName>
    <definedName name="BLO" localSheetId="1">#REF!</definedName>
    <definedName name="BLO">#REF!</definedName>
    <definedName name="bloco" localSheetId="1">#REF!</definedName>
    <definedName name="bloco">#REF!</definedName>
    <definedName name="BLOCO_B" localSheetId="1">'[8]CAPA -1'!#REF!</definedName>
    <definedName name="BLOCO_B">'[8]CAPA -1'!#REF!</definedName>
    <definedName name="BLOCO_BB" localSheetId="1">#REF!</definedName>
    <definedName name="BLOCO_BB">#REF!</definedName>
    <definedName name="BLOCO_BBB" localSheetId="1">#REF!</definedName>
    <definedName name="BLOCO_BBB">#REF!</definedName>
    <definedName name="BLOCO_C" localSheetId="1">#REF!</definedName>
    <definedName name="BLOCO_C">#REF!</definedName>
    <definedName name="BLOCO_CC" localSheetId="1">#REF!</definedName>
    <definedName name="BLOCO_CC">#REF!</definedName>
    <definedName name="BLOCO_CCC" localSheetId="1">#REF!</definedName>
    <definedName name="BLOCO_CCC">#REF!</definedName>
    <definedName name="BLOCO_CCCC" localSheetId="1">#REF!</definedName>
    <definedName name="BLOCO_CCCC">#REF!</definedName>
    <definedName name="BLOCOAA" localSheetId="1">#REF!</definedName>
    <definedName name="BLOCOAA">#REF!</definedName>
    <definedName name="BOM" localSheetId="1">#REF!</definedName>
    <definedName name="BOM">#REF!</definedName>
    <definedName name="Bor_FsNeon?" localSheetId="1">#REF!</definedName>
    <definedName name="Bor_FsNeon?">#REF!</definedName>
    <definedName name="Borna_Fs_120" localSheetId="1">#REF!</definedName>
    <definedName name="Borna_Fs_120">#REF!</definedName>
    <definedName name="Borna_FsLed24?" localSheetId="1">#REF!</definedName>
    <definedName name="Borna_FsLed24?">#REF!</definedName>
    <definedName name="Bornas?" localSheetId="1">#REF!</definedName>
    <definedName name="Bornas?">#REF!</definedName>
    <definedName name="Bornas_por_riel">'[5]Ensamblaje&amp;Tests'!$K$143</definedName>
    <definedName name="bottom" localSheetId="1">#REF!</definedName>
    <definedName name="bottom">#REF!</definedName>
    <definedName name="BP19APM" localSheetId="1">#REF!</definedName>
    <definedName name="BP19APM">#REF!</definedName>
    <definedName name="BP19basi" localSheetId="1">#REF!</definedName>
    <definedName name="BP19basi">#REF!</definedName>
    <definedName name="Bs_US" localSheetId="1">#REF!</definedName>
    <definedName name="Bs_US">#REF!</definedName>
    <definedName name="BuiltIn_AutoFilter___7" localSheetId="1">#REF!</definedName>
    <definedName name="BuiltIn_AutoFilter___7">#REF!</definedName>
    <definedName name="BuiltIn_AutoFilter___7_1" localSheetId="1">#REF!</definedName>
    <definedName name="BuiltIn_AutoFilter___7_1">#REF!</definedName>
    <definedName name="BuiltIn_AutoFilter___7_10" localSheetId="1">#REF!</definedName>
    <definedName name="BuiltIn_AutoFilter___7_10">#REF!</definedName>
    <definedName name="BuiltIn_AutoFilter___7_11" localSheetId="1">#REF!</definedName>
    <definedName name="BuiltIn_AutoFilter___7_11">#REF!</definedName>
    <definedName name="BuiltIn_AutoFilter___7_12" localSheetId="1">#REF!</definedName>
    <definedName name="BuiltIn_AutoFilter___7_12">#REF!</definedName>
    <definedName name="BuiltIn_AutoFilter___7_2" localSheetId="1">#REF!</definedName>
    <definedName name="BuiltIn_AutoFilter___7_2">#REF!</definedName>
    <definedName name="BuiltIn_AutoFilter___7_3" localSheetId="1">#REF!</definedName>
    <definedName name="BuiltIn_AutoFilter___7_3">#REF!</definedName>
    <definedName name="BuiltIn_AutoFilter___7_4" localSheetId="1">#REF!</definedName>
    <definedName name="BuiltIn_AutoFilter___7_4">#REF!</definedName>
    <definedName name="BuiltIn_AutoFilter___7_5" localSheetId="1">#REF!</definedName>
    <definedName name="BuiltIn_AutoFilter___7_5">#REF!</definedName>
    <definedName name="BuiltIn_AutoFilter___7_6" localSheetId="1">#REF!</definedName>
    <definedName name="BuiltIn_AutoFilter___7_6">#REF!</definedName>
    <definedName name="BuiltIn_AutoFilter___7_7" localSheetId="1">#REF!</definedName>
    <definedName name="BuiltIn_AutoFilter___7_7">#REF!</definedName>
    <definedName name="BuiltIn_AutoFilter___7_8" localSheetId="1">#REF!</definedName>
    <definedName name="BuiltIn_AutoFilter___7_8">#REF!</definedName>
    <definedName name="BuiltIn_AutoFilter___7_9" localSheetId="1">#REF!</definedName>
    <definedName name="BuiltIn_AutoFilter___7_9">#REF!</definedName>
    <definedName name="BuiltIn_AutoFilter___8" localSheetId="1">#REF!</definedName>
    <definedName name="BuiltIn_AutoFilter___8">#REF!</definedName>
    <definedName name="BuiltIn_AutoFilter___8_1" localSheetId="1">#REF!</definedName>
    <definedName name="BuiltIn_AutoFilter___8_1">#REF!</definedName>
    <definedName name="BuiltIn_AutoFilter___8_10" localSheetId="1">#REF!</definedName>
    <definedName name="BuiltIn_AutoFilter___8_10">#REF!</definedName>
    <definedName name="BuiltIn_AutoFilter___8_11" localSheetId="1">#REF!</definedName>
    <definedName name="BuiltIn_AutoFilter___8_11">#REF!</definedName>
    <definedName name="BuiltIn_AutoFilter___8_12" localSheetId="1">#REF!</definedName>
    <definedName name="BuiltIn_AutoFilter___8_12">#REF!</definedName>
    <definedName name="BuiltIn_AutoFilter___8_13" localSheetId="1">#REF!</definedName>
    <definedName name="BuiltIn_AutoFilter___8_13">#REF!</definedName>
    <definedName name="BuiltIn_AutoFilter___8_14" localSheetId="1">#REF!</definedName>
    <definedName name="BuiltIn_AutoFilter___8_14">#REF!</definedName>
    <definedName name="BuiltIn_AutoFilter___8_15" localSheetId="1">#REF!</definedName>
    <definedName name="BuiltIn_AutoFilter___8_15">#REF!</definedName>
    <definedName name="BuiltIn_AutoFilter___8_16" localSheetId="1">#REF!</definedName>
    <definedName name="BuiltIn_AutoFilter___8_16">#REF!</definedName>
    <definedName name="BuiltIn_AutoFilter___8_17" localSheetId="1">#REF!</definedName>
    <definedName name="BuiltIn_AutoFilter___8_17">#REF!</definedName>
    <definedName name="BuiltIn_AutoFilter___8_18" localSheetId="1">#REF!</definedName>
    <definedName name="BuiltIn_AutoFilter___8_18">#REF!</definedName>
    <definedName name="BuiltIn_AutoFilter___8_19" localSheetId="1">#REF!</definedName>
    <definedName name="BuiltIn_AutoFilter___8_19">#REF!</definedName>
    <definedName name="BuiltIn_AutoFilter___8_2" localSheetId="1">#REF!</definedName>
    <definedName name="BuiltIn_AutoFilter___8_2">#REF!</definedName>
    <definedName name="BuiltIn_AutoFilter___8_20" localSheetId="1">#REF!</definedName>
    <definedName name="BuiltIn_AutoFilter___8_20">#REF!</definedName>
    <definedName name="BuiltIn_AutoFilter___8_21" localSheetId="1">#REF!</definedName>
    <definedName name="BuiltIn_AutoFilter___8_21">#REF!</definedName>
    <definedName name="BuiltIn_AutoFilter___8_22" localSheetId="1">#REF!</definedName>
    <definedName name="BuiltIn_AutoFilter___8_22">#REF!</definedName>
    <definedName name="BuiltIn_AutoFilter___8_23" localSheetId="1">#REF!</definedName>
    <definedName name="BuiltIn_AutoFilter___8_23">#REF!</definedName>
    <definedName name="BuiltIn_AutoFilter___8_24" localSheetId="1">#REF!</definedName>
    <definedName name="BuiltIn_AutoFilter___8_24">#REF!</definedName>
    <definedName name="BuiltIn_AutoFilter___8_25" localSheetId="1">#REF!</definedName>
    <definedName name="BuiltIn_AutoFilter___8_25">#REF!</definedName>
    <definedName name="BuiltIn_AutoFilter___8_26" localSheetId="1">#REF!</definedName>
    <definedName name="BuiltIn_AutoFilter___8_26">#REF!</definedName>
    <definedName name="BuiltIn_AutoFilter___8_27" localSheetId="1">#REF!</definedName>
    <definedName name="BuiltIn_AutoFilter___8_27">#REF!</definedName>
    <definedName name="BuiltIn_AutoFilter___8_28" localSheetId="1">#REF!</definedName>
    <definedName name="BuiltIn_AutoFilter___8_28">#REF!</definedName>
    <definedName name="BuiltIn_AutoFilter___8_29" localSheetId="1">#REF!</definedName>
    <definedName name="BuiltIn_AutoFilter___8_29">#REF!</definedName>
    <definedName name="BuiltIn_AutoFilter___8_3" localSheetId="1">#REF!</definedName>
    <definedName name="BuiltIn_AutoFilter___8_3">#REF!</definedName>
    <definedName name="BuiltIn_AutoFilter___8_30" localSheetId="1">#REF!</definedName>
    <definedName name="BuiltIn_AutoFilter___8_30">#REF!</definedName>
    <definedName name="BuiltIn_AutoFilter___8_31" localSheetId="1">#REF!</definedName>
    <definedName name="BuiltIn_AutoFilter___8_31">#REF!</definedName>
    <definedName name="BuiltIn_AutoFilter___8_32" localSheetId="1">#REF!</definedName>
    <definedName name="BuiltIn_AutoFilter___8_32">#REF!</definedName>
    <definedName name="BuiltIn_AutoFilter___8_4" localSheetId="1">#REF!</definedName>
    <definedName name="BuiltIn_AutoFilter___8_4">#REF!</definedName>
    <definedName name="BuiltIn_AutoFilter___8_5" localSheetId="1">#REF!</definedName>
    <definedName name="BuiltIn_AutoFilter___8_5">#REF!</definedName>
    <definedName name="BuiltIn_AutoFilter___8_6" localSheetId="1">#REF!</definedName>
    <definedName name="BuiltIn_AutoFilter___8_6">#REF!</definedName>
    <definedName name="BuiltIn_AutoFilter___8_7" localSheetId="1">#REF!</definedName>
    <definedName name="BuiltIn_AutoFilter___8_7">#REF!</definedName>
    <definedName name="BuiltIn_AutoFilter___8_8" localSheetId="1">#REF!</definedName>
    <definedName name="BuiltIn_AutoFilter___8_8">#REF!</definedName>
    <definedName name="BuiltIn_AutoFilter___8_9" localSheetId="1">#REF!</definedName>
    <definedName name="BuiltIn_AutoFilter___8_9">#REF!</definedName>
    <definedName name="BuiltIn_Print_Area" localSheetId="1">#REF!</definedName>
    <definedName name="BuiltIn_Print_Area">#REF!</definedName>
    <definedName name="BuiltIn_Print_Area___0" localSheetId="1">#REF!</definedName>
    <definedName name="BuiltIn_Print_Area___0">#REF!</definedName>
    <definedName name="BuiltIn_Print_Area___0___0" localSheetId="1">#REF!</definedName>
    <definedName name="BuiltIn_Print_Area___0___0">#REF!</definedName>
    <definedName name="BuiltIn_Print_Area___0___0___0" localSheetId="1">#REF!</definedName>
    <definedName name="BuiltIn_Print_Area___0___0___0">#REF!</definedName>
    <definedName name="BuiltIn_Print_Area___0___0___0___0" localSheetId="1">#REF!</definedName>
    <definedName name="BuiltIn_Print_Area___0___0___0___0">#REF!</definedName>
    <definedName name="BuiltIn_Print_Area___0___0___0___0___0" localSheetId="1">#REF!</definedName>
    <definedName name="BuiltIn_Print_Area___0___0___0___0___0">#REF!</definedName>
    <definedName name="BuiltIn_Print_Area___0___0___0___0___0___0" localSheetId="1">#REF!</definedName>
    <definedName name="BuiltIn_Print_Area___0___0___0___0___0___0">#REF!</definedName>
    <definedName name="BuiltIn_Print_Area___0___0___0___0___0___0___0" localSheetId="1">#REF!</definedName>
    <definedName name="BuiltIn_Print_Area___0___0___0___0___0___0___0">#REF!</definedName>
    <definedName name="BuiltIn_Print_Area___0___0___0___0___0___0___0___0___0" localSheetId="1">#REF!</definedName>
    <definedName name="BuiltIn_Print_Area___0___0___0___0___0___0___0___0___0">#REF!</definedName>
    <definedName name="BuiltIn_Print_Area___0___0___10" localSheetId="1">#REF!</definedName>
    <definedName name="BuiltIn_Print_Area___0___0___10">#REF!</definedName>
    <definedName name="BuiltIn_Print_Area___0___0_1" localSheetId="1">#REF!</definedName>
    <definedName name="BuiltIn_Print_Area___0___0_1">#REF!</definedName>
    <definedName name="BuiltIn_Print_Area___0___0_11" localSheetId="1">#REF!</definedName>
    <definedName name="BuiltIn_Print_Area___0___0_11">#REF!</definedName>
    <definedName name="BuiltIn_Print_Area___0___0_2" localSheetId="1">#REF!</definedName>
    <definedName name="BuiltIn_Print_Area___0___0_2">#REF!</definedName>
    <definedName name="BuiltIn_Print_Area___0___0_3" localSheetId="1">#REF!</definedName>
    <definedName name="BuiltIn_Print_Area___0___0_3">#REF!</definedName>
    <definedName name="BuiltIn_Print_Area___0___1" localSheetId="1">#REF!</definedName>
    <definedName name="BuiltIn_Print_Area___0___1">#REF!</definedName>
    <definedName name="BuiltIn_Print_Area___0___1___0" localSheetId="1">#REF!</definedName>
    <definedName name="BuiltIn_Print_Area___0___1___0">#REF!</definedName>
    <definedName name="BuiltIn_Print_Area___0___1___0___0" localSheetId="1">#REF!</definedName>
    <definedName name="BuiltIn_Print_Area___0___1___0___0">#REF!</definedName>
    <definedName name="BuiltIn_Print_Area___0___1___0___0___0" localSheetId="1">#REF!</definedName>
    <definedName name="BuiltIn_Print_Area___0___1___0___0___0">#REF!</definedName>
    <definedName name="BuiltIn_Print_Area___0___1___0___0___0___0" localSheetId="1">#REF!</definedName>
    <definedName name="BuiltIn_Print_Area___0___1___0___0___0___0">#REF!</definedName>
    <definedName name="BuiltIn_Print_Area___0___1___0___0___0___0___0" localSheetId="1">#REF!</definedName>
    <definedName name="BuiltIn_Print_Area___0___1___0___0___0___0___0">#REF!</definedName>
    <definedName name="BuiltIn_Print_Area___0___1___0___0___0___0___0___0" localSheetId="1">#REF!</definedName>
    <definedName name="BuiltIn_Print_Area___0___1___0___0___0___0___0___0">#REF!</definedName>
    <definedName name="BuiltIn_Print_Area___0___1___0___0___0___0___0___0___0" localSheetId="1">#REF!</definedName>
    <definedName name="BuiltIn_Print_Area___0___1___0___0___0___0___0___0___0">#REF!</definedName>
    <definedName name="BuiltIn_Print_Area___0___1___0___0___0___0___0___0___0___0" localSheetId="1">#REF!</definedName>
    <definedName name="BuiltIn_Print_Area___0___1___0___0___0___0___0___0___0___0">#REF!</definedName>
    <definedName name="BuiltIn_Print_Area___0___1___0___0___0___0___0___0___0___0_1" localSheetId="1">#REF!</definedName>
    <definedName name="BuiltIn_Print_Area___0___1___0___0___0___0___0___0___0___0_1">#REF!</definedName>
    <definedName name="BuiltIn_Print_Area___0___1___0___0___0___0___0___0___0___0_1_1" localSheetId="1">#REF!</definedName>
    <definedName name="BuiltIn_Print_Area___0___1___0___0___0___0___0___0___0___0_1_1">#REF!</definedName>
    <definedName name="BuiltIn_Print_Area___0___1___0___0___0___0___0___0___0_1" localSheetId="1">#REF!</definedName>
    <definedName name="BuiltIn_Print_Area___0___1___0___0___0___0___0___0___0_1">#REF!</definedName>
    <definedName name="BuiltIn_Print_Area___0___1___0___0___0___0___0___0___0_1_1" localSheetId="1">#REF!</definedName>
    <definedName name="BuiltIn_Print_Area___0___1___0___0___0___0___0___0___0_1_1">#REF!</definedName>
    <definedName name="BuiltIn_Print_Area___0___1___0___0___0___0___0___0_1" localSheetId="1">#REF!</definedName>
    <definedName name="BuiltIn_Print_Area___0___1___0___0___0___0___0___0_1">#REF!</definedName>
    <definedName name="BuiltIn_Print_Area___0___1___0___0___0___0___0___0_1_1" localSheetId="1">#REF!</definedName>
    <definedName name="BuiltIn_Print_Area___0___1___0___0___0___0___0___0_1_1">#REF!</definedName>
    <definedName name="BuiltIn_Print_Area___0___1___0___0___0___0___0_1" localSheetId="1">#REF!</definedName>
    <definedName name="BuiltIn_Print_Area___0___1___0___0___0___0___0_1">#REF!</definedName>
    <definedName name="BuiltIn_Print_Area___0___1___0___0___0___0___0_1_1" localSheetId="1">#REF!</definedName>
    <definedName name="BuiltIn_Print_Area___0___1___0___0___0___0___0_1_1">#REF!</definedName>
    <definedName name="BuiltIn_Print_Area___0___1___0___0___0___0_1" localSheetId="1">#REF!</definedName>
    <definedName name="BuiltIn_Print_Area___0___1___0___0___0___0_1">#REF!</definedName>
    <definedName name="BuiltIn_Print_Area___0___1___0___0___0___0_1_1" localSheetId="1">#REF!</definedName>
    <definedName name="BuiltIn_Print_Area___0___1___0___0___0___0_1_1">#REF!</definedName>
    <definedName name="BuiltIn_Print_Area___0___1___0___0___0_1" localSheetId="1">#REF!</definedName>
    <definedName name="BuiltIn_Print_Area___0___1___0___0___0_1">#REF!</definedName>
    <definedName name="BuiltIn_Print_Area___0___1___0___0___0_1_1" localSheetId="1">#REF!</definedName>
    <definedName name="BuiltIn_Print_Area___0___1___0___0___0_1_1">#REF!</definedName>
    <definedName name="BuiltIn_Print_Area___0___1___0___0_1" localSheetId="1">#REF!</definedName>
    <definedName name="BuiltIn_Print_Area___0___1___0___0_1">#REF!</definedName>
    <definedName name="BuiltIn_Print_Area___0___1___0___0_1_1" localSheetId="1">#REF!</definedName>
    <definedName name="BuiltIn_Print_Area___0___1___0___0_1_1">#REF!</definedName>
    <definedName name="BuiltIn_Print_Area___0___1___0_1" localSheetId="1">#REF!</definedName>
    <definedName name="BuiltIn_Print_Area___0___1___0_1">#REF!</definedName>
    <definedName name="BuiltIn_Print_Area___0___1___0_1_1" localSheetId="1">#REF!</definedName>
    <definedName name="BuiltIn_Print_Area___0___1___0_1_1">#REF!</definedName>
    <definedName name="BuiltIn_Print_Area___0___1_1" localSheetId="1">#REF!</definedName>
    <definedName name="BuiltIn_Print_Area___0___1_1">#REF!</definedName>
    <definedName name="BuiltIn_Print_Area___0___1_1_1" localSheetId="1">#REF!</definedName>
    <definedName name="BuiltIn_Print_Area___0___1_1_1">#REF!</definedName>
    <definedName name="BuiltIn_Print_Area___0___16" localSheetId="1">#REF!</definedName>
    <definedName name="BuiltIn_Print_Area___0___16">#REF!</definedName>
    <definedName name="BuiltIn_Print_Area___0___16___0" localSheetId="1">#REF!</definedName>
    <definedName name="BuiltIn_Print_Area___0___16___0">#REF!</definedName>
    <definedName name="BuiltIn_Print_Area___0___16___0___0" localSheetId="1">#REF!</definedName>
    <definedName name="BuiltIn_Print_Area___0___16___0___0">#REF!</definedName>
    <definedName name="BuiltIn_Print_Area___0___16___0___0___0" localSheetId="1">#REF!</definedName>
    <definedName name="BuiltIn_Print_Area___0___16___0___0___0">#REF!</definedName>
    <definedName name="BuiltIn_Print_Area___0___16___0___0___0___0" localSheetId="1">#REF!</definedName>
    <definedName name="BuiltIn_Print_Area___0___16___0___0___0___0">#REF!</definedName>
    <definedName name="BuiltIn_Print_Area___0___16___0___0___0___0___0" localSheetId="1">#REF!</definedName>
    <definedName name="BuiltIn_Print_Area___0___16___0___0___0___0___0">#REF!</definedName>
    <definedName name="BuiltIn_Print_Area___0___16___0___0___0___0___0___0" localSheetId="1">#REF!</definedName>
    <definedName name="BuiltIn_Print_Area___0___16___0___0___0___0___0___0">#REF!</definedName>
    <definedName name="BuiltIn_Print_Area___0___16___0___0___0___0___0___0___0" localSheetId="1">#REF!</definedName>
    <definedName name="BuiltIn_Print_Area___0___16___0___0___0___0___0___0___0">#REF!</definedName>
    <definedName name="BuiltIn_Print_Area___0___4" localSheetId="1">#REF!</definedName>
    <definedName name="BuiltIn_Print_Area___0___4">#REF!</definedName>
    <definedName name="BuiltIn_Print_Area___0___5" localSheetId="1">#REF!</definedName>
    <definedName name="BuiltIn_Print_Area___0___5">#REF!</definedName>
    <definedName name="BuiltIn_Print_Area___0___5___0" localSheetId="1">#REF!</definedName>
    <definedName name="BuiltIn_Print_Area___0___5___0">#REF!</definedName>
    <definedName name="BuiltIn_Print_Area___0___5_1" localSheetId="1">#REF!</definedName>
    <definedName name="BuiltIn_Print_Area___0___5_1">#REF!</definedName>
    <definedName name="BuiltIn_Print_Area___0___5_11" localSheetId="1">#REF!</definedName>
    <definedName name="BuiltIn_Print_Area___0___5_11">#REF!</definedName>
    <definedName name="BuiltIn_Print_Area___0___5_2" localSheetId="1">#REF!</definedName>
    <definedName name="BuiltIn_Print_Area___0___5_2">#REF!</definedName>
    <definedName name="BuiltIn_Print_Area___0___5_3" localSheetId="1">#REF!</definedName>
    <definedName name="BuiltIn_Print_Area___0___5_3">#REF!</definedName>
    <definedName name="BuiltIn_Print_Area___0___6" localSheetId="1">#REF!</definedName>
    <definedName name="BuiltIn_Print_Area___0___6">#REF!</definedName>
    <definedName name="BuiltIn_Print_Area___0___6___0" localSheetId="1">#REF!</definedName>
    <definedName name="BuiltIn_Print_Area___0___6___0">#REF!</definedName>
    <definedName name="BuiltIn_Print_Area___0___6_1" localSheetId="1">#REF!</definedName>
    <definedName name="BuiltIn_Print_Area___0___6_1">#REF!</definedName>
    <definedName name="BuiltIn_Print_Area___0___6_11" localSheetId="1">#REF!</definedName>
    <definedName name="BuiltIn_Print_Area___0___6_11">#REF!</definedName>
    <definedName name="BuiltIn_Print_Area___0___6_2" localSheetId="1">#REF!</definedName>
    <definedName name="BuiltIn_Print_Area___0___6_2">#REF!</definedName>
    <definedName name="BuiltIn_Print_Area___0___6_3" localSheetId="1">#REF!</definedName>
    <definedName name="BuiltIn_Print_Area___0___6_3">#REF!</definedName>
    <definedName name="BuiltIn_Print_Area___0___7" localSheetId="1">#REF!</definedName>
    <definedName name="BuiltIn_Print_Area___0___7">#REF!</definedName>
    <definedName name="BuiltIn_Print_Area___0___7___0" localSheetId="1">#REF!</definedName>
    <definedName name="BuiltIn_Print_Area___0___7___0">#REF!</definedName>
    <definedName name="BuiltIn_Print_Area___0___7_1" localSheetId="1">#REF!</definedName>
    <definedName name="BuiltIn_Print_Area___0___7_1">#REF!</definedName>
    <definedName name="BuiltIn_Print_Area___0___7_11" localSheetId="1">#REF!</definedName>
    <definedName name="BuiltIn_Print_Area___0___7_11">#REF!</definedName>
    <definedName name="BuiltIn_Print_Area___0___7_2" localSheetId="1">#REF!</definedName>
    <definedName name="BuiltIn_Print_Area___0___7_2">#REF!</definedName>
    <definedName name="BuiltIn_Print_Area___0___7_3" localSheetId="1">#REF!</definedName>
    <definedName name="BuiltIn_Print_Area___0___7_3">#REF!</definedName>
    <definedName name="BuiltIn_Print_Area___0___8" localSheetId="1">#REF!</definedName>
    <definedName name="BuiltIn_Print_Area___0___8">#REF!</definedName>
    <definedName name="BuiltIn_Print_Area___0___8_1" localSheetId="1">#REF!</definedName>
    <definedName name="BuiltIn_Print_Area___0___8_1">#REF!</definedName>
    <definedName name="BuiltIn_Print_Area___0___8_11" localSheetId="1">#REF!</definedName>
    <definedName name="BuiltIn_Print_Area___0___8_11">#REF!</definedName>
    <definedName name="BuiltIn_Print_Area___0___8_2" localSheetId="1">#REF!</definedName>
    <definedName name="BuiltIn_Print_Area___0___8_2">#REF!</definedName>
    <definedName name="BuiltIn_Print_Area___0___8_3" localSheetId="1">#REF!</definedName>
    <definedName name="BuiltIn_Print_Area___0___8_3">#REF!</definedName>
    <definedName name="BuiltIn_Print_Area___0_1" localSheetId="1">#REF!</definedName>
    <definedName name="BuiltIn_Print_Area___0_1">#REF!</definedName>
    <definedName name="BuiltIn_Print_Area___0_1_1" localSheetId="1">#REF!</definedName>
    <definedName name="BuiltIn_Print_Area___0_1_1">#REF!</definedName>
    <definedName name="BuiltIn_Print_Area___0_11" localSheetId="1">#REF!</definedName>
    <definedName name="BuiltIn_Print_Area___0_11">#REF!</definedName>
    <definedName name="BuiltIn_Print_Area___0_2" localSheetId="1">#REF!</definedName>
    <definedName name="BuiltIn_Print_Area___0_2">#REF!</definedName>
    <definedName name="BuiltIn_Print_Area___0_3" localSheetId="1">#REF!</definedName>
    <definedName name="BuiltIn_Print_Area___0_3">#REF!</definedName>
    <definedName name="BuiltIn_Print_Area_1" localSheetId="1">#REF!</definedName>
    <definedName name="BuiltIn_Print_Area_1">#REF!</definedName>
    <definedName name="BuiltIn_Print_Area_1_1" localSheetId="1">#REF!</definedName>
    <definedName name="BuiltIn_Print_Area_1_1">#REF!</definedName>
    <definedName name="BuiltIn_Print_Titles" localSheetId="1">#REF!</definedName>
    <definedName name="BuiltIn_Print_Titles">#REF!</definedName>
    <definedName name="BuiltIn_Print_Titles___0" localSheetId="1">#REF!</definedName>
    <definedName name="BuiltIn_Print_Titles___0">#REF!</definedName>
    <definedName name="BuiltIn_Print_Titles___0___0" localSheetId="1">#REF!</definedName>
    <definedName name="BuiltIn_Print_Titles___0___0">#REF!</definedName>
    <definedName name="BuiltIn_Print_Titles___0___0___0" localSheetId="1">#REF!</definedName>
    <definedName name="BuiltIn_Print_Titles___0___0___0">#REF!</definedName>
    <definedName name="BuiltIn_Print_Titles___0___0___0___0" localSheetId="1">#REF!</definedName>
    <definedName name="BuiltIn_Print_Titles___0___0___0___0">#REF!</definedName>
    <definedName name="BuiltIn_Print_Titles___0___0___0___0___0" localSheetId="1">#REF!</definedName>
    <definedName name="BuiltIn_Print_Titles___0___0___0___0___0">#REF!</definedName>
    <definedName name="BuiltIn_Print_Titles___0___0___0___0___0___0" localSheetId="1">#REF!</definedName>
    <definedName name="BuiltIn_Print_Titles___0___0___0___0___0___0">#REF!</definedName>
    <definedName name="BuiltIn_Print_Titles___0___0___0___0___0___0___0" localSheetId="1">#REF!</definedName>
    <definedName name="BuiltIn_Print_Titles___0___0___0___0___0___0___0">#REF!</definedName>
    <definedName name="BuiltIn_Print_Titles___0___0___0___0___0___0___0___0___0" localSheetId="1">#REF!</definedName>
    <definedName name="BuiltIn_Print_Titles___0___0___0___0___0___0___0___0___0">#REF!</definedName>
    <definedName name="BuiltIn_Print_Titles___0___0___10" localSheetId="1">#REF!</definedName>
    <definedName name="BuiltIn_Print_Titles___0___0___10">#REF!</definedName>
    <definedName name="BuiltIn_Print_Titles___0___0_1" localSheetId="1">#REF!</definedName>
    <definedName name="BuiltIn_Print_Titles___0___0_1">#REF!</definedName>
    <definedName name="BuiltIn_Print_Titles___0___0_11" localSheetId="1">#REF!</definedName>
    <definedName name="BuiltIn_Print_Titles___0___0_11">#REF!</definedName>
    <definedName name="BuiltIn_Print_Titles___0___0_2" localSheetId="1">#REF!</definedName>
    <definedName name="BuiltIn_Print_Titles___0___0_2">#REF!</definedName>
    <definedName name="BuiltIn_Print_Titles___0___0_3" localSheetId="1">#REF!</definedName>
    <definedName name="BuiltIn_Print_Titles___0___0_3">#REF!</definedName>
    <definedName name="BuiltIn_Print_Titles___0___1" localSheetId="1">#REF!</definedName>
    <definedName name="BuiltIn_Print_Titles___0___1">#REF!</definedName>
    <definedName name="BuiltIn_Print_Titles___0___16" localSheetId="1">#REF!</definedName>
    <definedName name="BuiltIn_Print_Titles___0___16">#REF!</definedName>
    <definedName name="BuiltIn_Print_Titles___0___16___0" localSheetId="1">#REF!</definedName>
    <definedName name="BuiltIn_Print_Titles___0___16___0">#REF!</definedName>
    <definedName name="BuiltIn_Print_Titles___0___16___0___0" localSheetId="1">#REF!</definedName>
    <definedName name="BuiltIn_Print_Titles___0___16___0___0">#REF!</definedName>
    <definedName name="BuiltIn_Print_Titles___0___16___0___0___0" localSheetId="1">#REF!</definedName>
    <definedName name="BuiltIn_Print_Titles___0___16___0___0___0">#REF!</definedName>
    <definedName name="BuiltIn_Print_Titles___0___16___0___0___0___0" localSheetId="1">#REF!</definedName>
    <definedName name="BuiltIn_Print_Titles___0___16___0___0___0___0">#REF!</definedName>
    <definedName name="BuiltIn_Print_Titles___0___16___0___0___0___0___0" localSheetId="1">#REF!</definedName>
    <definedName name="BuiltIn_Print_Titles___0___16___0___0___0___0___0">#REF!</definedName>
    <definedName name="BuiltIn_Print_Titles___0___5" localSheetId="1">#REF!</definedName>
    <definedName name="BuiltIn_Print_Titles___0___5">#REF!</definedName>
    <definedName name="BuiltIn_Print_Titles___0___5_1" localSheetId="1">#REF!</definedName>
    <definedName name="BuiltIn_Print_Titles___0___5_1">#REF!</definedName>
    <definedName name="BuiltIn_Print_Titles___0___5_11" localSheetId="1">#REF!</definedName>
    <definedName name="BuiltIn_Print_Titles___0___5_11">#REF!</definedName>
    <definedName name="BuiltIn_Print_Titles___0___5_2" localSheetId="1">#REF!</definedName>
    <definedName name="BuiltIn_Print_Titles___0___5_2">#REF!</definedName>
    <definedName name="BuiltIn_Print_Titles___0___5_3" localSheetId="1">#REF!</definedName>
    <definedName name="BuiltIn_Print_Titles___0___5_3">#REF!</definedName>
    <definedName name="BuiltIn_Print_Titles___0___6" localSheetId="1">#REF!</definedName>
    <definedName name="BuiltIn_Print_Titles___0___6">#REF!</definedName>
    <definedName name="BuiltIn_Print_Titles___0___6_1" localSheetId="1">#REF!</definedName>
    <definedName name="BuiltIn_Print_Titles___0___6_1">#REF!</definedName>
    <definedName name="BuiltIn_Print_Titles___0___6_11" localSheetId="1">#REF!</definedName>
    <definedName name="BuiltIn_Print_Titles___0___6_11">#REF!</definedName>
    <definedName name="BuiltIn_Print_Titles___0___6_2" localSheetId="1">#REF!</definedName>
    <definedName name="BuiltIn_Print_Titles___0___6_2">#REF!</definedName>
    <definedName name="BuiltIn_Print_Titles___0___6_3" localSheetId="1">#REF!</definedName>
    <definedName name="BuiltIn_Print_Titles___0___6_3">#REF!</definedName>
    <definedName name="BuiltIn_Print_Titles___0___7" localSheetId="1">#REF!</definedName>
    <definedName name="BuiltIn_Print_Titles___0___7">#REF!</definedName>
    <definedName name="BuiltIn_Print_Titles___0___7_1" localSheetId="1">#REF!</definedName>
    <definedName name="BuiltIn_Print_Titles___0___7_1">#REF!</definedName>
    <definedName name="BuiltIn_Print_Titles___0___7_11" localSheetId="1">#REF!</definedName>
    <definedName name="BuiltIn_Print_Titles___0___7_11">#REF!</definedName>
    <definedName name="BuiltIn_Print_Titles___0___7_2" localSheetId="1">#REF!</definedName>
    <definedName name="BuiltIn_Print_Titles___0___7_2">#REF!</definedName>
    <definedName name="BuiltIn_Print_Titles___0___7_3" localSheetId="1">#REF!</definedName>
    <definedName name="BuiltIn_Print_Titles___0___7_3">#REF!</definedName>
    <definedName name="BuiltIn_Print_Titles___0___8" localSheetId="1">#REF!</definedName>
    <definedName name="BuiltIn_Print_Titles___0___8">#REF!</definedName>
    <definedName name="BuiltIn_Print_Titles___0___8_1" localSheetId="1">#REF!</definedName>
    <definedName name="BuiltIn_Print_Titles___0___8_1">#REF!</definedName>
    <definedName name="BuiltIn_Print_Titles___0___8_11" localSheetId="1">#REF!</definedName>
    <definedName name="BuiltIn_Print_Titles___0___8_11">#REF!</definedName>
    <definedName name="BuiltIn_Print_Titles___0___8_2" localSheetId="1">#REF!</definedName>
    <definedName name="BuiltIn_Print_Titles___0___8_2">#REF!</definedName>
    <definedName name="BuiltIn_Print_Titles___0___8_3" localSheetId="1">#REF!</definedName>
    <definedName name="BuiltIn_Print_Titles___0___8_3">#REF!</definedName>
    <definedName name="BuiltIn_Print_Titles___0_1" localSheetId="1">#REF!</definedName>
    <definedName name="BuiltIn_Print_Titles___0_1">#REF!</definedName>
    <definedName name="BuiltIn_Print_Titles___0_1_1" localSheetId="1">#REF!</definedName>
    <definedName name="BuiltIn_Print_Titles___0_1_1">#REF!</definedName>
    <definedName name="BuiltIn_Print_Titles___0_11" localSheetId="1">#REF!</definedName>
    <definedName name="BuiltIn_Print_Titles___0_11">#REF!</definedName>
    <definedName name="BuiltIn_Print_Titles___0_2" localSheetId="1">#REF!</definedName>
    <definedName name="BuiltIn_Print_Titles___0_2">#REF!</definedName>
    <definedName name="BuiltIn_Print_Titles___0_3" localSheetId="1">#REF!</definedName>
    <definedName name="BuiltIn_Print_Titles___0_3">#REF!</definedName>
    <definedName name="BuiltIn_Print_Titles___4___4" localSheetId="1">#REF!</definedName>
    <definedName name="BuiltIn_Print_Titles___4___4">#REF!</definedName>
    <definedName name="BuiltIn_Print_Titles___5___5" localSheetId="1">#REF!</definedName>
    <definedName name="BuiltIn_Print_Titles___5___5">#REF!</definedName>
    <definedName name="BuiltIn_Print_Titles___5___5___0" localSheetId="1">#REF!</definedName>
    <definedName name="BuiltIn_Print_Titles___5___5___0">#REF!</definedName>
    <definedName name="BuiltIn_Print_Titles___5___5_1" localSheetId="1">#REF!</definedName>
    <definedName name="BuiltIn_Print_Titles___5___5_1">#REF!</definedName>
    <definedName name="BuiltIn_Print_Titles___5___5_11" localSheetId="1">#REF!</definedName>
    <definedName name="BuiltIn_Print_Titles___5___5_11">#REF!</definedName>
    <definedName name="BuiltIn_Print_Titles___5___5_2" localSheetId="1">#REF!</definedName>
    <definedName name="BuiltIn_Print_Titles___5___5_2">#REF!</definedName>
    <definedName name="BuiltIn_Print_Titles___5___5_3" localSheetId="1">#REF!</definedName>
    <definedName name="BuiltIn_Print_Titles___5___5_3">#REF!</definedName>
    <definedName name="BuiltIn_Print_Titles___6___6" localSheetId="1">#REF!</definedName>
    <definedName name="BuiltIn_Print_Titles___6___6">#REF!</definedName>
    <definedName name="BuiltIn_Print_Titles___6___6___0" localSheetId="1">#REF!</definedName>
    <definedName name="BuiltIn_Print_Titles___6___6___0">#REF!</definedName>
    <definedName name="BuiltIn_Print_Titles___6___6_1" localSheetId="1">#REF!</definedName>
    <definedName name="BuiltIn_Print_Titles___6___6_1">#REF!</definedName>
    <definedName name="BuiltIn_Print_Titles___6___6_11" localSheetId="1">#REF!</definedName>
    <definedName name="BuiltIn_Print_Titles___6___6_11">#REF!</definedName>
    <definedName name="BuiltIn_Print_Titles___6___6_2" localSheetId="1">#REF!</definedName>
    <definedName name="BuiltIn_Print_Titles___6___6_2">#REF!</definedName>
    <definedName name="BuiltIn_Print_Titles___6___6_3" localSheetId="1">#REF!</definedName>
    <definedName name="BuiltIn_Print_Titles___6___6_3">#REF!</definedName>
    <definedName name="BuiltIn_Print_Titles___7___7" localSheetId="1">#REF!</definedName>
    <definedName name="BuiltIn_Print_Titles___7___7">#REF!</definedName>
    <definedName name="BuiltIn_Print_Titles_1" localSheetId="1">#REF!</definedName>
    <definedName name="BuiltIn_Print_Titles_1">#REF!</definedName>
    <definedName name="BuiltIn_Print_Titles_1_1" localSheetId="1">#REF!</definedName>
    <definedName name="BuiltIn_Print_Titles_1_1">#REF!</definedName>
    <definedName name="C.I.F.">'[7]298'!$K$18</definedName>
    <definedName name="C.I.F._REAL">'[7]454'!$P$19</definedName>
    <definedName name="C.I.F._USD">'[7]298'!$L$18</definedName>
    <definedName name="C_Build_B" localSheetId="1">#REF!</definedName>
    <definedName name="C_Build_B">#REF!</definedName>
    <definedName name="C_COPIAS" localSheetId="1">#REF!</definedName>
    <definedName name="C_COPIAS">#REF!</definedName>
    <definedName name="C_ING" localSheetId="1">#REF!</definedName>
    <definedName name="C_ING">#REF!</definedName>
    <definedName name="C_SUP.ens" localSheetId="1">#REF!</definedName>
    <definedName name="C_SUP.ens">#REF!</definedName>
    <definedName name="C_TEC" localSheetId="1">#REF!</definedName>
    <definedName name="C_TEC">#REF!</definedName>
    <definedName name="C_TEC.sen">'[5]Ensamblaje&amp;Tests'!$AB$3</definedName>
    <definedName name="C_TEC_Jun_Amos">'[5]Ensamblaje&amp;Tests'!$AP$6</definedName>
    <definedName name="C_TEC_Jun_Hwll">'[5]Ensamblaje&amp;Tests'!$AO$6</definedName>
    <definedName name="CA" localSheetId="1">#REF!</definedName>
    <definedName name="CA">#REF!</definedName>
    <definedName name="Cable_3x14" localSheetId="1">#REF!</definedName>
    <definedName name="Cable_3x14">#REF!</definedName>
    <definedName name="Cable_ELCO_CPC" localSheetId="1">#REF!</definedName>
    <definedName name="Cable_ELCO_CPC">#REF!</definedName>
    <definedName name="Cable_TC" localSheetId="1">#REF!</definedName>
    <definedName name="Cable_TC">#REF!</definedName>
    <definedName name="Cable16" localSheetId="1">#REF!</definedName>
    <definedName name="Cable16">#REF!</definedName>
    <definedName name="Cable18" localSheetId="1">#REF!</definedName>
    <definedName name="Cable18">#REF!</definedName>
    <definedName name="Cables_FTA" localSheetId="1">#REF!</definedName>
    <definedName name="Cables_FTA">#REF!</definedName>
    <definedName name="CabMDF" localSheetId="1">#REF!</definedName>
    <definedName name="CabMDF">#REF!</definedName>
    <definedName name="caddyna" localSheetId="1">#REF!</definedName>
    <definedName name="caddyna">#REF!</definedName>
    <definedName name="calcsp" localSheetId="1">#REF!</definedName>
    <definedName name="calcsp">#REF!</definedName>
    <definedName name="CAMBIO">'[7]160'!$E$44</definedName>
    <definedName name="CAMBIO_FOB">'[7]444'!$E$40</definedName>
    <definedName name="Campo_Contr?" localSheetId="1">#REF!</definedName>
    <definedName name="Campo_Contr?">#REF!</definedName>
    <definedName name="CAP" localSheetId="1">'[9]CASH INPUT'!#REF!</definedName>
    <definedName name="CAP">'[9]CASH INPUT'!#REF!</definedName>
    <definedName name="CAP_RIO">'[7]557'!$D$31</definedName>
    <definedName name="Capa" localSheetId="1" hidden="1">{#N/A,#N/A,FALSE,"ET-CAPA";#N/A,#N/A,FALSE,"ET-PAG1";#N/A,#N/A,FALSE,"ET-PAG2";#N/A,#N/A,FALSE,"ET-PAG3";#N/A,#N/A,FALSE,"ET-PAG4";#N/A,#N/A,FALSE,"ET-PAG5"}</definedName>
    <definedName name="Capa" hidden="1">{#N/A,#N/A,FALSE,"ET-CAPA";#N/A,#N/A,FALSE,"ET-PAG1";#N/A,#N/A,FALSE,"ET-PAG2";#N/A,#N/A,FALSE,"ET-PAG3";#N/A,#N/A,FALSE,"ET-PAG4";#N/A,#N/A,FALSE,"ET-PAG5"}</definedName>
    <definedName name="capa1" localSheetId="1">#REF!</definedName>
    <definedName name="capa1">#REF!</definedName>
    <definedName name="CAPA3" localSheetId="1">[1]Fechamento!#REF!</definedName>
    <definedName name="CAPA3">[1]Fechamento!#REF!</definedName>
    <definedName name="CAPA4" localSheetId="1">#REF!</definedName>
    <definedName name="CAPA4">#REF!</definedName>
    <definedName name="CAPATAZIAS">'[7]2318'!$E$31</definedName>
    <definedName name="CAPATAZIAS_PORTO">'[7]454'!$E$26</definedName>
    <definedName name="CAPATAZIAS_RIO">'[7]371'!$E$26</definedName>
    <definedName name="Carimbo" localSheetId="1">#REF!</definedName>
    <definedName name="Carimbo">#REF!</definedName>
    <definedName name="CASHIN" localSheetId="1">'[9]CASH INPUT'!#REF!</definedName>
    <definedName name="CASHIN">'[9]CASH INPUT'!#REF!</definedName>
    <definedName name="CASHOUT" localSheetId="1">'[9]CASH INPUT'!#REF!</definedName>
    <definedName name="CASHOUT">'[9]CASH INPUT'!#REF!</definedName>
    <definedName name="ccoverage" localSheetId="1">#REF!</definedName>
    <definedName name="ccoverage">#REF!</definedName>
    <definedName name="ccrm">[10]Consolidated!$FJ$26</definedName>
    <definedName name="cdoc3advval" localSheetId="1">#REF!</definedName>
    <definedName name="cdoc3advval">#REF!</definedName>
    <definedName name="cdoc3baseval" localSheetId="1">#REF!</definedName>
    <definedName name="cdoc3baseval">#REF!</definedName>
    <definedName name="cdoc3list" localSheetId="1">#REF!</definedName>
    <definedName name="cdoc3list">#REF!</definedName>
    <definedName name="cdoc3stdval" localSheetId="1">#REF!</definedName>
    <definedName name="cdoc3stdval">#REF!</definedName>
    <definedName name="Cem" localSheetId="1">{"cento","duzentos","trezentos","quatrocentos","quinhentos","seiscentos","setecentos","oitocentos","novecentos"}</definedName>
    <definedName name="cgusval" localSheetId="1">#REF!</definedName>
    <definedName name="cgusval">#REF!</definedName>
    <definedName name="Ch_IO" localSheetId="1">#REF!</definedName>
    <definedName name="Ch_IO">#REF!</definedName>
    <definedName name="Ch_IO_AMC" localSheetId="1">#REF!</definedName>
    <definedName name="Ch_IO_AMC">#REF!</definedName>
    <definedName name="CH_IO_CPC" localSheetId="1">#REF!</definedName>
    <definedName name="CH_IO_CPC">#REF!</definedName>
    <definedName name="Ch_IO_LM" localSheetId="1">#REF!</definedName>
    <definedName name="Ch_IO_LM">#REF!</definedName>
    <definedName name="Ch_Pr" localSheetId="1">#REF!</definedName>
    <definedName name="Ch_Pr">#REF!</definedName>
    <definedName name="Ch_Proc_CPC" localSheetId="1">#REF!</definedName>
    <definedName name="Ch_Proc_CPC">#REF!</definedName>
    <definedName name="Ch_Proc_LM" localSheetId="1">#REF!</definedName>
    <definedName name="Ch_Proc_LM">#REF!</definedName>
    <definedName name="CIF" localSheetId="1">'[7]159'!#REF!</definedName>
    <definedName name="CIF">'[7]159'!#REF!</definedName>
    <definedName name="CIF_A">'[7]554'!$D$21</definedName>
    <definedName name="CIF_B">'[7]554'!$F$21</definedName>
    <definedName name="CIF_TOTAL">'[7]554'!$J$21</definedName>
    <definedName name="CifU" localSheetId="1">#REF!</definedName>
    <definedName name="CifU">#REF!</definedName>
    <definedName name="Circ_Vac" localSheetId="1">#REF!</definedName>
    <definedName name="Circ_Vac">#REF!</definedName>
    <definedName name="Circ_Vac_CPC" localSheetId="1">#REF!</definedName>
    <definedName name="Circ_Vac_CPC">#REF!</definedName>
    <definedName name="Circ_Vdc" localSheetId="1">#REF!</definedName>
    <definedName name="Circ_Vdc">#REF!</definedName>
    <definedName name="Circ_Vdc_CPC" localSheetId="1">#REF!</definedName>
    <definedName name="Circ_Vdc_CPC">#REF!</definedName>
    <definedName name="clcnbks">[10]Consolidated!$FI$26</definedName>
    <definedName name="cliente">[5]Anacost!$B$1</definedName>
    <definedName name="CMPF_FOB">'[7]557'!$P$31</definedName>
    <definedName name="cnodes" localSheetId="1">#REF!</definedName>
    <definedName name="cnodes">#REF!</definedName>
    <definedName name="CODIGO" localSheetId="1">#REF!</definedName>
    <definedName name="CODIGO">#REF!</definedName>
    <definedName name="COIMEX">'[7]2318'!$E$35</definedName>
    <definedName name="COMEÇO" localSheetId="1">'[8]CAPA -1'!#REF!</definedName>
    <definedName name="COMEÇO">'[8]CAPA -1'!#REF!</definedName>
    <definedName name="Compensado_prom">'[5]Ensamblaje&amp;Tests'!$J$152</definedName>
    <definedName name="ConjAPM" localSheetId="1">#REF!</definedName>
    <definedName name="ConjAPM">#REF!</definedName>
    <definedName name="ConjBasi" localSheetId="1">#REF!</definedName>
    <definedName name="ConjBasi">#REF!</definedName>
    <definedName name="Cont_LuzP" localSheetId="1">#REF!</definedName>
    <definedName name="Cont_LuzP">#REF!</definedName>
    <definedName name="Cont_Pul" localSheetId="1">#REF!</definedName>
    <definedName name="Cont_Pul">#REF!</definedName>
    <definedName name="Cont_Relés" localSheetId="1">#REF!</definedName>
    <definedName name="Cont_Relés">#REF!</definedName>
    <definedName name="Cont_Sel" localSheetId="1">#REF!</definedName>
    <definedName name="Cont_Sel">#REF!</definedName>
    <definedName name="CONTAINER">'[7]277'!$C$10</definedName>
    <definedName name="Contr_B_Ex" localSheetId="1">#REF!</definedName>
    <definedName name="Contr_B_Ex">#REF!</definedName>
    <definedName name="CONV1">'[10]Read Me'!$H$7</definedName>
    <definedName name="conZ" localSheetId="1">#REF!</definedName>
    <definedName name="conZ">#REF!</definedName>
    <definedName name="Copias_de_Documentos">'[5]Ensamblaje&amp;Tests'!$K$127</definedName>
    <definedName name="CORRETAGEM">'[7]2318'!$E$48</definedName>
    <definedName name="Cost" localSheetId="1">'[9]CASH INPUT'!#REF!</definedName>
    <definedName name="Cost">'[9]CASH INPUT'!#REF!</definedName>
    <definedName name="Cost._Hoja" localSheetId="1">#REF!</definedName>
    <definedName name="Cost._Hoja">#REF!</definedName>
    <definedName name="Cost._Tab" localSheetId="1">#REF!</definedName>
    <definedName name="Cost._Tab">#REF!</definedName>
    <definedName name="Cost_superf." localSheetId="1">#REF!</definedName>
    <definedName name="Cost_superf.">#REF!</definedName>
    <definedName name="Costo_de_Resma" localSheetId="1">#REF!</definedName>
    <definedName name="Costo_de_Resma">#REF!</definedName>
    <definedName name="covtitle" localSheetId="1">#REF!</definedName>
    <definedName name="covtitle">#REF!</definedName>
    <definedName name="cpaperbks">[10]Consolidated!$FN$26</definedName>
    <definedName name="cpf1a">[6]Caixilhos!$C$7</definedName>
    <definedName name="cphdbks">[10]Consolidated!$FK$26</definedName>
    <definedName name="CPMF">'[7]2318'!$E$57</definedName>
    <definedName name="CPMF_TOTAL">'[7]557'!$T$31</definedName>
    <definedName name="CPOS">[3]CPOS!$A$2:$F$4346</definedName>
    <definedName name="CPOSIN" localSheetId="1">#REF!</definedName>
    <definedName name="CPOSIN">#REF!</definedName>
    <definedName name="cpsaddel" localSheetId="1">#REF!</definedName>
    <definedName name="cpsaddel">#REF!</definedName>
    <definedName name="cpsbaseval" localSheetId="1">#REF!</definedName>
    <definedName name="cpsbaseval">#REF!</definedName>
    <definedName name="cpslist">[10]Consolidated!$I$31</definedName>
    <definedName name="cpsopts" localSheetId="1">#REF!</definedName>
    <definedName name="cpsopts">#REF!</definedName>
    <definedName name="cpspurdocs" localSheetId="1">#REF!</definedName>
    <definedName name="cpspurdocs">#REF!</definedName>
    <definedName name="cpsstdval" localSheetId="1">#REF!</definedName>
    <definedName name="cpsstdval">#REF!</definedName>
    <definedName name="cpsupdset">[10]Consolidated!$FU$26</definedName>
    <definedName name="cpsupgset">[10]Consolidated!$FV$26</definedName>
    <definedName name="cpsupprset">[10]Consolidated!$FT$26</definedName>
    <definedName name="cpu">[11]Requirements!$D$12</definedName>
    <definedName name="_xlnm.Criteria" localSheetId="1">'[12]NF Janeiro'!#REF!</definedName>
    <definedName name="_xlnm.Criteria">'[12]NF Janeiro'!#REF!</definedName>
    <definedName name="crm" localSheetId="1">#REF!</definedName>
    <definedName name="crm">#REF!</definedName>
    <definedName name="cspb">[10]Consolidated!$FL$26</definedName>
    <definedName name="ctachrs" localSheetId="1">#REF!</definedName>
    <definedName name="ctachrs">#REF!</definedName>
    <definedName name="ctaclrula" localSheetId="1">#REF!</definedName>
    <definedName name="ctaclrula">#REF!</definedName>
    <definedName name="ctopp">[10]Consolidated!$FZ$26</definedName>
    <definedName name="ctpadvval" localSheetId="1">#REF!</definedName>
    <definedName name="ctpadvval">#REF!</definedName>
    <definedName name="ctpbaseval" localSheetId="1">#REF!</definedName>
    <definedName name="ctpbaseval">#REF!</definedName>
    <definedName name="ctphbks">[10]Consolidated!$FH$26</definedName>
    <definedName name="ctpslist">[10]Consolidated!$I$26</definedName>
    <definedName name="ctpsopts" localSheetId="1">#REF!</definedName>
    <definedName name="ctpsopts">#REF!</definedName>
    <definedName name="ctpstdval" localSheetId="1">#REF!</definedName>
    <definedName name="ctpstdval">#REF!</definedName>
    <definedName name="CuartoH" localSheetId="1">#REF!</definedName>
    <definedName name="CuartoH">#REF!</definedName>
    <definedName name="Cuatro_H" localSheetId="1">#REF!</definedName>
    <definedName name="Cuatro_H">#REF!</definedName>
    <definedName name="Cum_Int" localSheetId="1">#REF!</definedName>
    <definedName name="Cum_Int">#REF!</definedName>
    <definedName name="cunifaddel" localSheetId="1">#REF!</definedName>
    <definedName name="cunifaddel">#REF!</definedName>
    <definedName name="cunifadvval" localSheetId="1">#REF!</definedName>
    <definedName name="cunifadvval">#REF!</definedName>
    <definedName name="cuniflist">[10]Consolidated!$I$35</definedName>
    <definedName name="cunifopts" localSheetId="1">#REF!</definedName>
    <definedName name="cunifopts">#REF!</definedName>
    <definedName name="cunifpurdocs" localSheetId="1">#REF!</definedName>
    <definedName name="cunifpurdocs">#REF!</definedName>
    <definedName name="cunifstdval" localSheetId="1">#REF!</definedName>
    <definedName name="cunifstdval">#REF!</definedName>
    <definedName name="cunifupdset">[10]Consolidated!$FX$26</definedName>
    <definedName name="cunifupgset">[10]Consolidated!$FY$26</definedName>
    <definedName name="cunifupprset">[10]Consolidated!$FW$26</definedName>
    <definedName name="cupdset">[10]Consolidated!$FR$26</definedName>
    <definedName name="cupgset">[10]Consolidated!$FS$26</definedName>
    <definedName name="cupprset">[10]Consolidated!$FQ$26</definedName>
    <definedName name="CV" localSheetId="1">#REF!</definedName>
    <definedName name="CV">#REF!</definedName>
    <definedName name="D" localSheetId="1">#REF!</definedName>
    <definedName name="D">#REF!</definedName>
    <definedName name="D_HABIL" localSheetId="1">#REF!</definedName>
    <definedName name="D_HABIL">#REF!</definedName>
    <definedName name="da">[13]kubus!$C$1:$H$65536</definedName>
    <definedName name="Dados" localSheetId="1">#REF!</definedName>
    <definedName name="Dados">#REF!</definedName>
    <definedName name="DAF" localSheetId="1">#REF!</definedName>
    <definedName name="DAF">#REF!</definedName>
    <definedName name="daniel" localSheetId="1">#REF!</definedName>
    <definedName name="daniel">#REF!</definedName>
    <definedName name="Data_de_Pagamento" localSheetId="1">#REF!</definedName>
    <definedName name="Data_de_Pagamento">#REF!</definedName>
    <definedName name="Data_Pagamento" localSheetId="1">DATE(YEAR(Extenso!Início_do_Empréstimo),MONTH(Extenso!Início_do_Empréstimo)+Payment_Number,DAY(Extenso!Início_do_Empréstimo))</definedName>
    <definedName name="Data_Pagamento">DATE(YEAR(Início_do_Empréstimo),MONTH(Início_do_Empréstimo)+Payment_Number,DAY(Início_do_Empréstimo))</definedName>
    <definedName name="Database_index" localSheetId="1">#REF!</definedName>
    <definedName name="Database_index">#REF!</definedName>
    <definedName name="DD" localSheetId="1">#REF!</definedName>
    <definedName name="DD">#REF!</definedName>
    <definedName name="DDD" localSheetId="1">#REF!</definedName>
    <definedName name="DDD">#REF!</definedName>
    <definedName name="DELRANGE" localSheetId="1">#REF!</definedName>
    <definedName name="DELRANGE">#REF!</definedName>
    <definedName name="Depr" localSheetId="1">'[9]CASH INPUT'!#REF!</definedName>
    <definedName name="Depr">'[9]CASH INPUT'!#REF!</definedName>
    <definedName name="DESC_FRETE">'[7]425'!$E$53</definedName>
    <definedName name="desconto">'[7]159'!$D$48</definedName>
    <definedName name="DESOVA">'[7]298'!$E$31</definedName>
    <definedName name="DESP_RIO">'[7]298'!$E$29</definedName>
    <definedName name="DESPACHANTE">'[7]371'!$E$34</definedName>
    <definedName name="DESPACHANTE_RIO">'[7]2318'!$E$34</definedName>
    <definedName name="DESPACHANTE_VITORIA">'[7]2318'!$E$39</definedName>
    <definedName name="DESPESA_ORIGEM">'[7]2318'!$E$20</definedName>
    <definedName name="DESPORIGEM_USD">'[7]2318'!$F$20</definedName>
    <definedName name="DESVINCULAR">[14]!DESVINCULAR</definedName>
    <definedName name="Dez" localSheetId="1">{"dez","vinte","trinta","quarenta","cinquenta","sessenta","setenta","oitenta","noventa"}</definedName>
    <definedName name="DF" localSheetId="1">#REF!</definedName>
    <definedName name="DF">#REF!</definedName>
    <definedName name="DFADFA" localSheetId="1">#REF!</definedName>
    <definedName name="DFADFA">#REF!</definedName>
    <definedName name="DFAFAF" localSheetId="1">#REF!</definedName>
    <definedName name="DFAFAF">#REF!</definedName>
    <definedName name="DHP" localSheetId="1">#REF!</definedName>
    <definedName name="DHP">#REF!</definedName>
    <definedName name="dia3estac" localSheetId="1">#REF!</definedName>
    <definedName name="dia3estac">#REF!</definedName>
    <definedName name="diaestaca" localSheetId="1">#REF!</definedName>
    <definedName name="diaestaca">#REF!</definedName>
    <definedName name="diambase" localSheetId="1">#REF!</definedName>
    <definedName name="diambase">#REF!</definedName>
    <definedName name="Dias" localSheetId="1">#REF!</definedName>
    <definedName name="Dias">#REF!</definedName>
    <definedName name="DIF..FRETE">'[7]557'!$U$1</definedName>
    <definedName name="DIF._CAMBIAL">'[7]159'!$E$6</definedName>
    <definedName name="DIF_CAMBIAL">'[7]590'!$P$44</definedName>
    <definedName name="DIF_FOB">'[7]2318'!$E$47</definedName>
    <definedName name="DIF_FRETE">'[7]2318'!$E$37</definedName>
    <definedName name="Dificultad">'[5]Ensamblaje&amp;Tests'!$G$25</definedName>
    <definedName name="doc3000a" localSheetId="1">#REF!</definedName>
    <definedName name="doc3000a">#REF!</definedName>
    <definedName name="doc3000e" localSheetId="1">#REF!</definedName>
    <definedName name="doc3000e">#REF!</definedName>
    <definedName name="doc3advval" localSheetId="1">#REF!</definedName>
    <definedName name="doc3advval">#REF!</definedName>
    <definedName name="doc3baseval" localSheetId="1">#REF!</definedName>
    <definedName name="doc3baseval">#REF!</definedName>
    <definedName name="doc3list" localSheetId="1">#REF!</definedName>
    <definedName name="doc3list">#REF!</definedName>
    <definedName name="doc3stdval" localSheetId="1">#REF!</definedName>
    <definedName name="doc3stdval">#REF!</definedName>
    <definedName name="docp" localSheetId="1">#REF!</definedName>
    <definedName name="docp">#REF!</definedName>
    <definedName name="Dolar" localSheetId="1">#REF!</definedName>
    <definedName name="Dolar">#REF!</definedName>
    <definedName name="dos_H" localSheetId="1">#REF!</definedName>
    <definedName name="dos_H">#REF!</definedName>
    <definedName name="DRAFT">ROW(#REF!)</definedName>
    <definedName name="dsa" localSheetId="1">#REF!</definedName>
    <definedName name="dsa">#REF!</definedName>
    <definedName name="DSFSF" localSheetId="1">#REF!</definedName>
    <definedName name="DSFSF">#REF!</definedName>
    <definedName name="dt" localSheetId="1">#REF!</definedName>
    <definedName name="dt">#REF!</definedName>
    <definedName name="DTA">'[7]557'!$K$31</definedName>
    <definedName name="DTA_RIO">'[7]371'!$E$29</definedName>
    <definedName name="DTAS">'[7]454'!$E$31</definedName>
    <definedName name="dual_FLP" localSheetId="1">#REF!</definedName>
    <definedName name="dual_FLP">#REF!</definedName>
    <definedName name="e" localSheetId="1">#REF!</definedName>
    <definedName name="e">#REF!</definedName>
    <definedName name="ec" localSheetId="1">#REF!</definedName>
    <definedName name="ec">#REF!</definedName>
    <definedName name="EICM_CPC" localSheetId="1">#REF!</definedName>
    <definedName name="EICM_CPC">#REF!</definedName>
    <definedName name="EL">'[15]Preços Mat. Elét.'!$A$1:$E$259</definedName>
    <definedName name="Elco_Hem" localSheetId="1">#REF!</definedName>
    <definedName name="Elco_Hem">#REF!</definedName>
    <definedName name="Elco_M" localSheetId="1">#REF!</definedName>
    <definedName name="Elco_M">#REF!</definedName>
    <definedName name="eld" localSheetId="1">#REF!</definedName>
    <definedName name="eld">#REF!</definedName>
    <definedName name="Elect_APM" localSheetId="1">#REF!</definedName>
    <definedName name="Elect_APM">#REF!</definedName>
    <definedName name="Elect_LM" localSheetId="1">#REF!</definedName>
    <definedName name="Elect_LM">#REF!</definedName>
    <definedName name="Electr_CPC" localSheetId="1">#REF!</definedName>
    <definedName name="Electr_CPC">#REF!</definedName>
    <definedName name="Electr_HW" localSheetId="1">#REF!</definedName>
    <definedName name="Electr_HW">#REF!</definedName>
    <definedName name="em" localSheetId="1">#REF!</definedName>
    <definedName name="em">#REF!</definedName>
    <definedName name="Empotramientos?" localSheetId="1">#REF!</definedName>
    <definedName name="Empotramientos?">#REF!</definedName>
    <definedName name="EMPRESA_DEL_GRUPO" localSheetId="1">#REF!</definedName>
    <definedName name="EMPRESA_DEL_GRUPO">#REF!</definedName>
    <definedName name="ep" localSheetId="1">#REF!</definedName>
    <definedName name="ep">#REF!</definedName>
    <definedName name="er" localSheetId="1">#REF!</definedName>
    <definedName name="er">#REF!</definedName>
    <definedName name="eraseme" localSheetId="1">#REF!</definedName>
    <definedName name="eraseme">#REF!</definedName>
    <definedName name="eraseme1" localSheetId="1">#REF!</definedName>
    <definedName name="eraseme1">#REF!</definedName>
    <definedName name="ESPECIALISTA">'[16]Migración R600'!$F$11</definedName>
    <definedName name="essaxmis" localSheetId="1">#REF!</definedName>
    <definedName name="essaxmis">#REF!</definedName>
    <definedName name="essclm" localSheetId="1">#REF!</definedName>
    <definedName name="essclm">#REF!</definedName>
    <definedName name="estaca" localSheetId="1">#REF!</definedName>
    <definedName name="estaca">#REF!</definedName>
    <definedName name="estaca3" localSheetId="1">#REF!</definedName>
    <definedName name="estaca3">#REF!</definedName>
    <definedName name="eu" localSheetId="1">#REF!</definedName>
    <definedName name="eu">#REF!</definedName>
    <definedName name="Euro">'[17]Planilha de Custos'!$D$2</definedName>
    <definedName name="EX_WORKS">'[7]425'!$E$15</definedName>
    <definedName name="Excel_BuiltIn__FilterDatabase_10" localSheetId="1">#REF!</definedName>
    <definedName name="Excel_BuiltIn__FilterDatabase_10">#REF!</definedName>
    <definedName name="Excel_BuiltIn__FilterDatabase_10_1" localSheetId="1">#REF!</definedName>
    <definedName name="Excel_BuiltIn__FilterDatabase_10_1">#REF!</definedName>
    <definedName name="Excel_BuiltIn__FilterDatabase_11" localSheetId="1">#REF!</definedName>
    <definedName name="Excel_BuiltIn__FilterDatabase_11">#REF!</definedName>
    <definedName name="Excel_BuiltIn__FilterDatabase_12" localSheetId="1">#REF!</definedName>
    <definedName name="Excel_BuiltIn__FilterDatabase_12">#REF!</definedName>
    <definedName name="Excel_BuiltIn__FilterDatabase_13" localSheetId="1">#REF!</definedName>
    <definedName name="Excel_BuiltIn__FilterDatabase_13">#REF!</definedName>
    <definedName name="Excel_BuiltIn__FilterDatabase_14" localSheetId="1">#REF!</definedName>
    <definedName name="Excel_BuiltIn__FilterDatabase_14">#REF!</definedName>
    <definedName name="Excel_BuiltIn__FilterDatabase_15" localSheetId="1">#REF!</definedName>
    <definedName name="Excel_BuiltIn__FilterDatabase_15">#REF!</definedName>
    <definedName name="Excel_BuiltIn__FilterDatabase_16" localSheetId="1">#REF!</definedName>
    <definedName name="Excel_BuiltIn__FilterDatabase_16">#REF!</definedName>
    <definedName name="Excel_BuiltIn__FilterDatabase_17" localSheetId="1">#REF!</definedName>
    <definedName name="Excel_BuiltIn__FilterDatabase_17">#REF!</definedName>
    <definedName name="Excel_BuiltIn__FilterDatabase_18" localSheetId="1">#REF!</definedName>
    <definedName name="Excel_BuiltIn__FilterDatabase_18">#REF!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_FilterDatabase_3_1" localSheetId="1">#REF!</definedName>
    <definedName name="Excel_BuiltIn__FilterDatabase_3_1">#REF!</definedName>
    <definedName name="Excel_BuiltIn__FilterDatabase_3_1_1" localSheetId="1">#REF!</definedName>
    <definedName name="Excel_BuiltIn__FilterDatabase_3_1_1">#REF!</definedName>
    <definedName name="Excel_BuiltIn__FilterDatabase_3_4" localSheetId="1">#REF!</definedName>
    <definedName name="Excel_BuiltIn__FilterDatabase_3_4">#REF!</definedName>
    <definedName name="Excel_BuiltIn__FilterDatabase_3_5" localSheetId="1">#REF!</definedName>
    <definedName name="Excel_BuiltIn__FilterDatabase_3_5">#REF!</definedName>
    <definedName name="Excel_BuiltIn__FilterDatabase_3_6" localSheetId="1">#REF!</definedName>
    <definedName name="Excel_BuiltIn__FilterDatabase_3_6">#REF!</definedName>
    <definedName name="Excel_BuiltIn__FilterDatabase_3_7" localSheetId="1">#REF!</definedName>
    <definedName name="Excel_BuiltIn__FilterDatabase_3_7">#REF!</definedName>
    <definedName name="Excel_BuiltIn__FilterDatabase_3_8" localSheetId="1">#REF!</definedName>
    <definedName name="Excel_BuiltIn__FilterDatabase_3_8">#REF!</definedName>
    <definedName name="Excel_BuiltIn__FilterDatabase_3_9" localSheetId="1">#REF!</definedName>
    <definedName name="Excel_BuiltIn__FilterDatabase_3_9">#REF!</definedName>
    <definedName name="Excel_BuiltIn__FilterDatabase_4" localSheetId="1">#REF!</definedName>
    <definedName name="Excel_BuiltIn__FilterDatabase_4">#REF!</definedName>
    <definedName name="Excel_BuiltIn__FilterDatabase_4_1" localSheetId="1">#REF!</definedName>
    <definedName name="Excel_BuiltIn__FilterDatabase_4_1">#REF!</definedName>
    <definedName name="Excel_BuiltIn__FilterDatabase_5" localSheetId="1">#REF!</definedName>
    <definedName name="Excel_BuiltIn__FilterDatabase_5">#REF!</definedName>
    <definedName name="Excel_BuiltIn__FilterDatabase_5_1" localSheetId="1">#REF!</definedName>
    <definedName name="Excel_BuiltIn__FilterDatabase_5_1">#REF!</definedName>
    <definedName name="Excel_BuiltIn__FilterDatabase_5_1_1" localSheetId="1">#REF!</definedName>
    <definedName name="Excel_BuiltIn__FilterDatabase_5_1_1">#REF!</definedName>
    <definedName name="Excel_BuiltIn__FilterDatabase_6" localSheetId="1">#REF!</definedName>
    <definedName name="Excel_BuiltIn__FilterDatabase_6">#REF!</definedName>
    <definedName name="Excel_BuiltIn__FilterDatabase_6_1" localSheetId="1">#REF!</definedName>
    <definedName name="Excel_BuiltIn__FilterDatabase_6_1">#REF!</definedName>
    <definedName name="Excel_BuiltIn__FilterDatabase_7" localSheetId="1">#REF!</definedName>
    <definedName name="Excel_BuiltIn__FilterDatabase_7">#REF!</definedName>
    <definedName name="Excel_BuiltIn__FilterDatabase_7_1" localSheetId="1">#REF!</definedName>
    <definedName name="Excel_BuiltIn__FilterDatabase_7_1">#REF!</definedName>
    <definedName name="Excel_BuiltIn__FilterDatabase_8" localSheetId="1">#REF!</definedName>
    <definedName name="Excel_BuiltIn__FilterDatabase_8">#REF!</definedName>
    <definedName name="Excel_BuiltIn__FilterDatabase_8_1" localSheetId="1">#REF!</definedName>
    <definedName name="Excel_BuiltIn__FilterDatabase_8_1">#REF!</definedName>
    <definedName name="Excel_BuiltIn__FilterDatabase_9" localSheetId="1">#REF!</definedName>
    <definedName name="Excel_BuiltIn__FilterDatabase_9">#REF!</definedName>
    <definedName name="Excel_BuiltIn__FilterDatabase_9_1" localSheetId="1">#REF!</definedName>
    <definedName name="Excel_BuiltIn__FilterDatabase_9_1">#REF!</definedName>
    <definedName name="Excel_BuiltIn_Database_0" localSheetId="1">#REF!</definedName>
    <definedName name="Excel_BuiltIn_Database_0">#REF!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1_1" localSheetId="1">#REF!</definedName>
    <definedName name="Excel_BuiltIn_Print_Area_1_1_1_1">#REF!</definedName>
    <definedName name="Excel_BuiltIn_Print_Area_1_1_1_1_1" localSheetId="1">#REF!</definedName>
    <definedName name="Excel_BuiltIn_Print_Area_1_1_1_1_1">#REF!</definedName>
    <definedName name="Excel_BuiltIn_Print_Area_1_1_1_1_1_1" localSheetId="1">#REF!</definedName>
    <definedName name="Excel_BuiltIn_Print_Area_1_1_1_1_1_1">#REF!</definedName>
    <definedName name="Excel_BuiltIn_Print_Area_1_1_1_1_1_1_1" localSheetId="1">#REF!</definedName>
    <definedName name="Excel_BuiltIn_Print_Area_1_1_1_1_1_1_1">#REF!</definedName>
    <definedName name="Excel_BuiltIn_Print_Area_1_1_1_1_1_1_1_1" localSheetId="1">#REF!</definedName>
    <definedName name="Excel_BuiltIn_Print_Area_1_1_1_1_1_1_1_1">#REF!</definedName>
    <definedName name="Excel_BuiltIn_Print_Area_1_1_1_1_1_1_1_1_1" localSheetId="1">#REF!</definedName>
    <definedName name="Excel_BuiltIn_Print_Area_1_1_1_1_1_1_1_1_1">#REF!</definedName>
    <definedName name="Excel_BuiltIn_Print_Area_10" localSheetId="1">#REF!</definedName>
    <definedName name="Excel_BuiltIn_Print_Area_10">#REF!</definedName>
    <definedName name="Excel_BuiltIn_Print_Area_10_1" localSheetId="1">#REF!</definedName>
    <definedName name="Excel_BuiltIn_Print_Area_10_1">#REF!</definedName>
    <definedName name="Excel_BuiltIn_Print_Area_11" localSheetId="1">#REF!</definedName>
    <definedName name="Excel_BuiltIn_Print_Area_11">#REF!</definedName>
    <definedName name="Excel_BuiltIn_Print_Area_11_1" localSheetId="1">#REF!</definedName>
    <definedName name="Excel_BuiltIn_Print_Area_11_1">#REF!</definedName>
    <definedName name="Excel_BuiltIn_Print_Area_13" localSheetId="1">#REF!</definedName>
    <definedName name="Excel_BuiltIn_Print_Area_13">#REF!</definedName>
    <definedName name="Excel_BuiltIn_Print_Area_14" localSheetId="1">#REF!</definedName>
    <definedName name="Excel_BuiltIn_Print_Area_14">#REF!</definedName>
    <definedName name="Excel_BuiltIn_Print_Area_15" localSheetId="1">#REF!</definedName>
    <definedName name="Excel_BuiltIn_Print_Area_15">#REF!</definedName>
    <definedName name="Excel_BuiltIn_Print_Area_16" localSheetId="1">#REF!</definedName>
    <definedName name="Excel_BuiltIn_Print_Area_16">#REF!</definedName>
    <definedName name="Excel_BuiltIn_Print_Area_17" localSheetId="1">#REF!</definedName>
    <definedName name="Excel_BuiltIn_Print_Area_17">#REF!</definedName>
    <definedName name="Excel_BuiltIn_Print_Area_18" localSheetId="1">#REF!</definedName>
    <definedName name="Excel_BuiltIn_Print_Area_18">#REF!</definedName>
    <definedName name="Excel_BuiltIn_Print_Area_2" localSheetId="1">#REF!</definedName>
    <definedName name="Excel_BuiltIn_Print_Area_2">#REF!</definedName>
    <definedName name="Excel_BuiltIn_Print_Area_2_1" localSheetId="1">#REF!</definedName>
    <definedName name="Excel_BuiltIn_Print_Area_2_1">#REF!</definedName>
    <definedName name="Excel_BuiltIn_Print_Area_3" localSheetId="1">#REF!</definedName>
    <definedName name="Excel_BuiltIn_Print_Area_3">#REF!</definedName>
    <definedName name="Excel_BuiltIn_Print_Area_3_1" localSheetId="1">#REF!</definedName>
    <definedName name="Excel_BuiltIn_Print_Area_3_1">#REF!</definedName>
    <definedName name="Excel_BuiltIn_Print_Area_3_1_1" localSheetId="1">#REF!</definedName>
    <definedName name="Excel_BuiltIn_Print_Area_3_1_1">#REF!</definedName>
    <definedName name="Excel_BuiltIn_Print_Area_3_1_1_1" localSheetId="1">#REF!</definedName>
    <definedName name="Excel_BuiltIn_Print_Area_3_1_1_1">#REF!</definedName>
    <definedName name="Excel_BuiltIn_Print_Area_3_1_1_1_1" localSheetId="1">#REF!</definedName>
    <definedName name="Excel_BuiltIn_Print_Area_3_1_1_1_1">#REF!</definedName>
    <definedName name="Excel_BuiltIn_Print_Area_4" localSheetId="1">#REF!</definedName>
    <definedName name="Excel_BuiltIn_Print_Area_4">#REF!</definedName>
    <definedName name="Excel_BuiltIn_Print_Area_4_1" localSheetId="1">#REF!</definedName>
    <definedName name="Excel_BuiltIn_Print_Area_4_1">#REF!</definedName>
    <definedName name="Excel_BuiltIn_Print_Area_4_1_1" localSheetId="1">#REF!</definedName>
    <definedName name="Excel_BuiltIn_Print_Area_4_1_1">#REF!</definedName>
    <definedName name="Excel_BuiltIn_Print_Area_5" localSheetId="1">#REF!</definedName>
    <definedName name="Excel_BuiltIn_Print_Area_5">#REF!</definedName>
    <definedName name="Excel_BuiltIn_Print_Area_5_1" localSheetId="1">#REF!</definedName>
    <definedName name="Excel_BuiltIn_Print_Area_5_1">#REF!</definedName>
    <definedName name="Excel_BuiltIn_Print_Area_5_1_1" localSheetId="1">#REF!</definedName>
    <definedName name="Excel_BuiltIn_Print_Area_5_1_1">#REF!</definedName>
    <definedName name="Excel_BuiltIn_Print_Area_5_1_1_1" localSheetId="1">#REF!</definedName>
    <definedName name="Excel_BuiltIn_Print_Area_5_1_1_1">#REF!</definedName>
    <definedName name="Excel_BuiltIn_Print_Area_5_6" localSheetId="1">#REF!</definedName>
    <definedName name="Excel_BuiltIn_Print_Area_5_6">#REF!</definedName>
    <definedName name="Excel_BuiltIn_Print_Area_5_7" localSheetId="1">#REF!</definedName>
    <definedName name="Excel_BuiltIn_Print_Area_5_7">#REF!</definedName>
    <definedName name="Excel_BuiltIn_Print_Area_6" localSheetId="1">#REF!</definedName>
    <definedName name="Excel_BuiltIn_Print_Area_6">#REF!</definedName>
    <definedName name="Excel_BuiltIn_Print_Area_6_1" localSheetId="1">#REF!</definedName>
    <definedName name="Excel_BuiltIn_Print_Area_6_1">#REF!</definedName>
    <definedName name="Excel_BuiltIn_Print_Area_6_1_1" localSheetId="1">#REF!</definedName>
    <definedName name="Excel_BuiltIn_Print_Area_6_1_1">#REF!</definedName>
    <definedName name="Excel_BuiltIn_Print_Area_6_1_1_1" localSheetId="1">#REF!</definedName>
    <definedName name="Excel_BuiltIn_Print_Area_6_1_1_1">#REF!</definedName>
    <definedName name="Excel_BuiltIn_Print_Area_7" localSheetId="1">#REF!</definedName>
    <definedName name="Excel_BuiltIn_Print_Area_7">#REF!</definedName>
    <definedName name="Excel_BuiltIn_Print_Area_7_1" localSheetId="1">#REF!</definedName>
    <definedName name="Excel_BuiltIn_Print_Area_7_1">#REF!</definedName>
    <definedName name="Excel_BuiltIn_Print_Area_7_1_1" localSheetId="1">#REF!</definedName>
    <definedName name="Excel_BuiltIn_Print_Area_7_1_1">#REF!</definedName>
    <definedName name="Excel_BuiltIn_Print_Area_8" localSheetId="1">#REF!</definedName>
    <definedName name="Excel_BuiltIn_Print_Area_8">#REF!</definedName>
    <definedName name="Excel_BuiltIn_Print_Area_8_1" localSheetId="1">#REF!</definedName>
    <definedName name="Excel_BuiltIn_Print_Area_8_1">#REF!</definedName>
    <definedName name="Excel_BuiltIn_Print_Area_8_1_1">([2]EMERGÊNCIA!$A$1:$N$213,[2]EMERGÊNCIA!$A$214:$N$290)</definedName>
    <definedName name="Excel_BuiltIn_Print_Area_8_1_1_1">([2]EMERGÊNCIA!$A$1:$N$213,[2]EMERGÊNCIA!$A$214:$N$290)</definedName>
    <definedName name="Excel_BuiltIn_Print_Area_9" localSheetId="1">#REF!</definedName>
    <definedName name="Excel_BuiltIn_Print_Area_9">#REF!</definedName>
    <definedName name="Excel_BuiltIn_Print_Area_9_1" localSheetId="1">#REF!</definedName>
    <definedName name="Excel_BuiltIn_Print_Area_9_1">#REF!</definedName>
    <definedName name="Excel_BuiltIn_Print_Area_9_1_1" localSheetId="1">#REF!</definedName>
    <definedName name="Excel_BuiltIn_Print_Area_9_1_1">#REF!</definedName>
    <definedName name="Excel_BuiltIn_Print_Area_9_1_1_1" localSheetId="1">#REF!</definedName>
    <definedName name="Excel_BuiltIn_Print_Area_9_1_1_1">#REF!</definedName>
    <definedName name="Excel_BuiltIn_Print_Titles_1_1" localSheetId="1">#REF!</definedName>
    <definedName name="Excel_BuiltIn_Print_Titles_1_1">#REF!</definedName>
    <definedName name="Excel_BuiltIn_Print_Titles_1_1_1" localSheetId="1">#REF!</definedName>
    <definedName name="Excel_BuiltIn_Print_Titles_1_1_1">#REF!</definedName>
    <definedName name="Excel_BuiltIn_Print_Titles_11" localSheetId="1">#REF!</definedName>
    <definedName name="Excel_BuiltIn_Print_Titles_11">#REF!</definedName>
    <definedName name="Excel_BuiltIn_Print_Titles_13" localSheetId="1">#REF!</definedName>
    <definedName name="Excel_BuiltIn_Print_Titles_13">#REF!</definedName>
    <definedName name="Excel_BuiltIn_Print_Titles_14" localSheetId="1">#REF!</definedName>
    <definedName name="Excel_BuiltIn_Print_Titles_14">#REF!</definedName>
    <definedName name="Excel_BuiltIn_Print_Titles_15" localSheetId="1">#REF!</definedName>
    <definedName name="Excel_BuiltIn_Print_Titles_15">#REF!</definedName>
    <definedName name="Excel_BuiltIn_Print_Titles_16" localSheetId="1">#REF!</definedName>
    <definedName name="Excel_BuiltIn_Print_Titles_16">#REF!</definedName>
    <definedName name="Excel_BuiltIn_Print_Titles_17" localSheetId="1">#REF!</definedName>
    <definedName name="Excel_BuiltIn_Print_Titles_17">#REF!</definedName>
    <definedName name="Excel_BuiltIn_Print_Titles_18" localSheetId="1">#REF!</definedName>
    <definedName name="Excel_BuiltIn_Print_Titles_18">#REF!</definedName>
    <definedName name="Excel_BuiltIn_Print_Titles_2" localSheetId="1">#REF!</definedName>
    <definedName name="Excel_BuiltIn_Print_Titles_2">#REF!</definedName>
    <definedName name="Excel_BuiltIn_Print_Titles_3" localSheetId="1">#REF!</definedName>
    <definedName name="Excel_BuiltIn_Print_Titles_3">#REF!</definedName>
    <definedName name="Excel_BuiltIn_Print_Titles_3_1" localSheetId="1">#REF!</definedName>
    <definedName name="Excel_BuiltIn_Print_Titles_3_1">#REF!</definedName>
    <definedName name="Excel_BuiltIn_Print_Titles_3_1_1" localSheetId="1">#REF!</definedName>
    <definedName name="Excel_BuiltIn_Print_Titles_3_1_1">#REF!</definedName>
    <definedName name="Excel_BuiltIn_Print_Titles_3_1_1_1" localSheetId="1">#REF!</definedName>
    <definedName name="Excel_BuiltIn_Print_Titles_3_1_1_1">#REF!</definedName>
    <definedName name="Excel_BuiltIn_Print_Titles_3_4" localSheetId="1">#REF!</definedName>
    <definedName name="Excel_BuiltIn_Print_Titles_3_4">#REF!</definedName>
    <definedName name="Excel_BuiltIn_Print_Titles_3_5" localSheetId="1">#REF!</definedName>
    <definedName name="Excel_BuiltIn_Print_Titles_3_5">#REF!</definedName>
    <definedName name="Excel_BuiltIn_Print_Titles_3_6" localSheetId="1">#REF!</definedName>
    <definedName name="Excel_BuiltIn_Print_Titles_3_6">#REF!</definedName>
    <definedName name="Excel_BuiltIn_Print_Titles_3_7" localSheetId="1">#REF!</definedName>
    <definedName name="Excel_BuiltIn_Print_Titles_3_7">#REF!</definedName>
    <definedName name="Excel_BuiltIn_Print_Titles_3_8" localSheetId="1">#REF!</definedName>
    <definedName name="Excel_BuiltIn_Print_Titles_3_8">#REF!</definedName>
    <definedName name="Excel_BuiltIn_Print_Titles_3_9" localSheetId="1">#REF!</definedName>
    <definedName name="Excel_BuiltIn_Print_Titles_3_9">#REF!</definedName>
    <definedName name="Excel_BuiltIn_Print_Titles_4" localSheetId="1">#REF!</definedName>
    <definedName name="Excel_BuiltIn_Print_Titles_4">#REF!</definedName>
    <definedName name="Excel_BuiltIn_Print_Titles_4_1" localSheetId="1">#REF!</definedName>
    <definedName name="Excel_BuiltIn_Print_Titles_4_1">#REF!</definedName>
    <definedName name="Excel_BuiltIn_Print_Titles_4_1_1" localSheetId="1">#REF!</definedName>
    <definedName name="Excel_BuiltIn_Print_Titles_4_1_1">#REF!</definedName>
    <definedName name="Excel_BuiltIn_Print_Titles_5" localSheetId="1">#REF!</definedName>
    <definedName name="Excel_BuiltIn_Print_Titles_5">#REF!</definedName>
    <definedName name="Excel_BuiltIn_Print_Titles_5_1" localSheetId="1">#REF!</definedName>
    <definedName name="Excel_BuiltIn_Print_Titles_5_1">#REF!</definedName>
    <definedName name="Excel_BuiltIn_Print_Titles_5_1_1" localSheetId="1">#REF!</definedName>
    <definedName name="Excel_BuiltIn_Print_Titles_5_1_1">#REF!</definedName>
    <definedName name="Excel_BuiltIn_Print_Titles_5_1_1_1" localSheetId="1">#REF!</definedName>
    <definedName name="Excel_BuiltIn_Print_Titles_5_1_1_1">#REF!</definedName>
    <definedName name="Excel_BuiltIn_Print_Titles_6" localSheetId="1">#REF!</definedName>
    <definedName name="Excel_BuiltIn_Print_Titles_6">#REF!</definedName>
    <definedName name="Excel_BuiltIn_Print_Titles_6_1" localSheetId="1">#REF!</definedName>
    <definedName name="Excel_BuiltIn_Print_Titles_6_1">#REF!</definedName>
    <definedName name="Excel_BuiltIn_Print_Titles_6_1_1" localSheetId="1">#REF!</definedName>
    <definedName name="Excel_BuiltIn_Print_Titles_6_1_1">#REF!</definedName>
    <definedName name="Excel_BuiltIn_Print_Titles_7" localSheetId="1">#REF!</definedName>
    <definedName name="Excel_BuiltIn_Print_Titles_7">#REF!</definedName>
    <definedName name="Excel_BuiltIn_Print_Titles_7_1" localSheetId="1">#REF!</definedName>
    <definedName name="Excel_BuiltIn_Print_Titles_7_1">#REF!</definedName>
    <definedName name="Excel_BuiltIn_Print_Titles_8" localSheetId="1">#REF!</definedName>
    <definedName name="Excel_BuiltIn_Print_Titles_8">#REF!</definedName>
    <definedName name="Excel_BuiltIn_Print_Titles_9" localSheetId="1">#REF!</definedName>
    <definedName name="Excel_BuiltIn_Print_Titles_9">#REF!</definedName>
    <definedName name="Excel_BuiltIn_Print_Titles_9_1" localSheetId="1">#REF!</definedName>
    <definedName name="Excel_BuiltIn_Print_Titles_9_1">#REF!</definedName>
    <definedName name="existerror" localSheetId="1">#REF!</definedName>
    <definedName name="existerror">#REF!</definedName>
    <definedName name="existing" localSheetId="1">#REF!</definedName>
    <definedName name="existing">#REF!</definedName>
    <definedName name="Extract_MI" localSheetId="1">#REF!</definedName>
    <definedName name="Extract_MI">#REF!</definedName>
    <definedName name="F" localSheetId="1">#REF!</definedName>
    <definedName name="F">#REF!</definedName>
    <definedName name="F.I.T.P.A.">'[7]298'!$E$27</definedName>
    <definedName name="F.O.B">'[7]371'!$S$13</definedName>
    <definedName name="F.O.B." localSheetId="1">'[7]159'!#REF!</definedName>
    <definedName name="F.O.B.">'[7]159'!#REF!</definedName>
    <definedName name="F.O.C" localSheetId="1">'[7]159'!#REF!</definedName>
    <definedName name="F.O.C">'[7]159'!#REF!</definedName>
    <definedName name="FAMILIAS" localSheetId="1">#REF!</definedName>
    <definedName name="FAMILIAS">#REF!</definedName>
    <definedName name="Fan_APM" localSheetId="1">#REF!</definedName>
    <definedName name="Fan_APM">#REF!</definedName>
    <definedName name="FAN_Basico" localSheetId="1">#REF!</definedName>
    <definedName name="FAN_Basico">#REF!</definedName>
    <definedName name="FAN_CPC" localSheetId="1">#REF!</definedName>
    <definedName name="FAN_CPC">#REF!</definedName>
    <definedName name="FAN_LM" localSheetId="1">#REF!</definedName>
    <definedName name="FAN_LM">#REF!</definedName>
    <definedName name="FATOR" localSheetId="1">#REF!</definedName>
    <definedName name="FATOR">#REF!</definedName>
    <definedName name="FDDFASD" localSheetId="1">#REF!</definedName>
    <definedName name="FDDFASD">#REF!</definedName>
    <definedName name="FDE" localSheetId="1">#REF!</definedName>
    <definedName name="FDE">#REF!</definedName>
    <definedName name="fecha">[5]Anacost!$B$7</definedName>
    <definedName name="ff" localSheetId="1">#REF!</definedName>
    <definedName name="ff">#REF!</definedName>
    <definedName name="filternote" localSheetId="1">#REF!</definedName>
    <definedName name="filternote">#REF!</definedName>
    <definedName name="FITPA">'[7]371'!$E$27</definedName>
    <definedName name="FOB">'[7]2318'!$E$18</definedName>
    <definedName name="FOB_A">'[7]371'!$H$13</definedName>
    <definedName name="FOB_B">'[7]371'!$K$13</definedName>
    <definedName name="FOB_C">'[7]371'!$N$13</definedName>
    <definedName name="FOB_D">'[7]371'!$Q$13</definedName>
    <definedName name="FOB_E">'[7]590'!$K$17</definedName>
    <definedName name="FOB_F">'[7]590'!$M$17</definedName>
    <definedName name="FOB_REAL">'[7]298'!$K$14</definedName>
    <definedName name="FOB_TOTAL">'[7]371'!$T$13</definedName>
    <definedName name="FOB_USD">'[7]2318'!$F$18</definedName>
    <definedName name="FOB_USD_A">'[7]554'!$C$17</definedName>
    <definedName name="FOB_USD_B">'[7]554'!$E$17</definedName>
    <definedName name="FOB_USD_TOTAL">'[7]554'!$I$17</definedName>
    <definedName name="FobT" localSheetId="1">#REF!</definedName>
    <definedName name="FobT">#REF!</definedName>
    <definedName name="FobU" localSheetId="1">#REF!</definedName>
    <definedName name="FobU">#REF!</definedName>
    <definedName name="folha" localSheetId="1">#REF!</definedName>
    <definedName name="folha">#REF!</definedName>
    <definedName name="folhas" localSheetId="1">#REF!</definedName>
    <definedName name="folhas">#REF!</definedName>
    <definedName name="form01a" localSheetId="1">#REF!</definedName>
    <definedName name="form01a">#REF!</definedName>
    <definedName name="form01b" localSheetId="1">#REF!</definedName>
    <definedName name="form01b">#REF!</definedName>
    <definedName name="Frete" localSheetId="1">#REF!</definedName>
    <definedName name="Frete">#REF!</definedName>
    <definedName name="FRETE_A" localSheetId="1">'[7]159'!#REF!</definedName>
    <definedName name="FRETE_A">'[7]159'!#REF!</definedName>
    <definedName name="FRETE_INTERNO" localSheetId="1">'[7]159'!#REF!</definedName>
    <definedName name="FRETE_INTERNO">'[7]159'!#REF!</definedName>
    <definedName name="FRETE_MARITIMO">'[7]2318'!$E$21</definedName>
    <definedName name="FRETE_PORTO">'[7]2318'!$E$33</definedName>
    <definedName name="FRETE_PORTO_DAP">'[7]557'!$E$31</definedName>
    <definedName name="FRETE_REAL">'[7]2318'!$F$21</definedName>
    <definedName name="FRETE_RIO">'[19]453'!$M$40</definedName>
    <definedName name="FRETE_RIO_VIX">'[7]371'!$E$28</definedName>
    <definedName name="FRETE_TTL">'[7]159'!$E$10</definedName>
    <definedName name="FRETE_USD">'[7]2318'!$F$7</definedName>
    <definedName name="FrSe" localSheetId="1">#REF!</definedName>
    <definedName name="FrSe">#REF!</definedName>
    <definedName name="FSC" localSheetId="1">#REF!</definedName>
    <definedName name="FSC">#REF!</definedName>
    <definedName name="fscadvlist" localSheetId="1">#REF!</definedName>
    <definedName name="fscadvlist">#REF!</definedName>
    <definedName name="fscbaselist" localSheetId="1">#REF!</definedName>
    <definedName name="fscbaselist">#REF!</definedName>
    <definedName name="fscdev" localSheetId="1">#REF!</definedName>
    <definedName name="fscdev">#REF!</definedName>
    <definedName name="fsclist" localSheetId="1">#REF!</definedName>
    <definedName name="fsclist">#REF!</definedName>
    <definedName name="fscnav" localSheetId="1">#REF!</definedName>
    <definedName name="fscnav">#REF!</definedName>
    <definedName name="fscseq" localSheetId="1">#REF!</definedName>
    <definedName name="fscseq">#REF!</definedName>
    <definedName name="fscstdlist" localSheetId="1">#REF!</definedName>
    <definedName name="fscstdlist">#REF!</definedName>
    <definedName name="fsctrng" localSheetId="1">#REF!</definedName>
    <definedName name="fsctrng">#REF!</definedName>
    <definedName name="Fta_AO" localSheetId="1">#REF!</definedName>
    <definedName name="Fta_AO">#REF!</definedName>
    <definedName name="FTA_DI" localSheetId="1">#REF!</definedName>
    <definedName name="FTA_DI">#REF!</definedName>
    <definedName name="FTA_DO" localSheetId="1">#REF!</definedName>
    <definedName name="FTA_DO">#REF!</definedName>
    <definedName name="Fta_HLAI" localSheetId="1">#REF!</definedName>
    <definedName name="Fta_HLAI">#REF!</definedName>
    <definedName name="FTA_LLAI" localSheetId="1">#REF!</definedName>
    <definedName name="FTA_LLAI">#REF!</definedName>
    <definedName name="FTA_LLMUX" localSheetId="1">#REF!</definedName>
    <definedName name="FTA_LLMUX">#REF!</definedName>
    <definedName name="FTA_Local?" localSheetId="1">#REF!</definedName>
    <definedName name="FTA_Local?">#REF!</definedName>
    <definedName name="FTA_PI" localSheetId="1">#REF!</definedName>
    <definedName name="FTA_PI">#REF!</definedName>
    <definedName name="FTA_PwA" localSheetId="1">#REF!</definedName>
    <definedName name="FTA_PwA">#REF!</definedName>
    <definedName name="FTA_SI" localSheetId="1">#REF!</definedName>
    <definedName name="FTA_SI">#REF!</definedName>
    <definedName name="Fuentes_Basico" localSheetId="1">#REF!</definedName>
    <definedName name="Fuentes_Basico">#REF!</definedName>
    <definedName name="fuste" localSheetId="1">#REF!</definedName>
    <definedName name="fuste">#REF!</definedName>
    <definedName name="G" localSheetId="1">#REF!</definedName>
    <definedName name="G">#REF!</definedName>
    <definedName name="G_01" localSheetId="1">#REF!</definedName>
    <definedName name="G_01">#REF!</definedName>
    <definedName name="G_02" localSheetId="1">#REF!</definedName>
    <definedName name="G_02">#REF!</definedName>
    <definedName name="G_03" localSheetId="1">#REF!</definedName>
    <definedName name="G_03">#REF!</definedName>
    <definedName name="G_04" localSheetId="1">#REF!</definedName>
    <definedName name="G_04">#REF!</definedName>
    <definedName name="G_05" localSheetId="1">#REF!</definedName>
    <definedName name="G_05">#REF!</definedName>
    <definedName name="G_06" localSheetId="1">#REF!</definedName>
    <definedName name="G_06">#REF!</definedName>
    <definedName name="G_07" localSheetId="1">#REF!</definedName>
    <definedName name="G_07">#REF!</definedName>
    <definedName name="G_08" localSheetId="1">#REF!</definedName>
    <definedName name="G_08">#REF!</definedName>
    <definedName name="G_09" localSheetId="1">#REF!</definedName>
    <definedName name="G_09">#REF!</definedName>
    <definedName name="G_10" localSheetId="1">#REF!</definedName>
    <definedName name="G_10">#REF!</definedName>
    <definedName name="G_11" localSheetId="1">#REF!</definedName>
    <definedName name="G_11">#REF!</definedName>
    <definedName name="G_12" localSheetId="1">#REF!</definedName>
    <definedName name="G_12">#REF!</definedName>
    <definedName name="G_13" localSheetId="1">#REF!</definedName>
    <definedName name="G_13">#REF!</definedName>
    <definedName name="G_14" localSheetId="1">#REF!</definedName>
    <definedName name="G_14">#REF!</definedName>
    <definedName name="G_15" localSheetId="1">#REF!</definedName>
    <definedName name="G_15">#REF!</definedName>
    <definedName name="G_16" localSheetId="1">#REF!</definedName>
    <definedName name="G_16">#REF!</definedName>
    <definedName name="G_17" localSheetId="1">#REF!</definedName>
    <definedName name="G_17">#REF!</definedName>
    <definedName name="G_18" localSheetId="1">#REF!</definedName>
    <definedName name="G_18">#REF!</definedName>
    <definedName name="G_19" localSheetId="1">#REF!</definedName>
    <definedName name="G_19">#REF!</definedName>
    <definedName name="G_20" localSheetId="1">#REF!</definedName>
    <definedName name="G_20">#REF!</definedName>
    <definedName name="G_21" localSheetId="1">#REF!</definedName>
    <definedName name="G_21">#REF!</definedName>
    <definedName name="G_22" localSheetId="1">#REF!</definedName>
    <definedName name="G_22">#REF!</definedName>
    <definedName name="G_23" localSheetId="1">#REF!</definedName>
    <definedName name="G_23">#REF!</definedName>
    <definedName name="G_24" localSheetId="1">#REF!</definedName>
    <definedName name="G_24">#REF!</definedName>
    <definedName name="G_25" localSheetId="1">#REF!</definedName>
    <definedName name="G_25">#REF!</definedName>
    <definedName name="G_26" localSheetId="1">#REF!</definedName>
    <definedName name="G_26">#REF!</definedName>
    <definedName name="G_27" localSheetId="1">#REF!</definedName>
    <definedName name="G_27">#REF!</definedName>
    <definedName name="G_28" localSheetId="1">#REF!</definedName>
    <definedName name="G_28">#REF!</definedName>
    <definedName name="G_29" localSheetId="1">#REF!</definedName>
    <definedName name="G_29">#REF!</definedName>
    <definedName name="G_30" localSheetId="1">#REF!</definedName>
    <definedName name="G_30">#REF!</definedName>
    <definedName name="GAITP">'[7]454'!$E$28</definedName>
    <definedName name="gasdfsdfase" localSheetId="1">#REF!</definedName>
    <definedName name="gasdfsdfase">#REF!</definedName>
    <definedName name="gfhfgh" localSheetId="1">#REF!</definedName>
    <definedName name="gfhfgh">#REF!</definedName>
    <definedName name="gfhfgh___6" localSheetId="1">#REF!</definedName>
    <definedName name="gfhfgh___6">#REF!</definedName>
    <definedName name="gfhfgh___6_1" localSheetId="1">#REF!</definedName>
    <definedName name="gfhfgh___6_1">#REF!</definedName>
    <definedName name="gfhfgh___6_1_1" localSheetId="1">#REF!</definedName>
    <definedName name="gfhfgh___6_1_1">#REF!</definedName>
    <definedName name="gfhfgh_1" localSheetId="1">#REF!</definedName>
    <definedName name="gfhfgh_1">#REF!</definedName>
    <definedName name="gfhfgh_1_1" localSheetId="1">#REF!</definedName>
    <definedName name="gfhfgh_1_1">#REF!</definedName>
    <definedName name="GGGG" localSheetId="1">#REF!</definedName>
    <definedName name="GGGG">#REF!</definedName>
    <definedName name="guide" localSheetId="1">#REF!</definedName>
    <definedName name="guide">#REF!</definedName>
    <definedName name="gus" localSheetId="1">#REF!</definedName>
    <definedName name="gus">#REF!</definedName>
    <definedName name="gushw" localSheetId="1">#REF!</definedName>
    <definedName name="gushw">#REF!</definedName>
    <definedName name="gussw" localSheetId="1">#REF!</definedName>
    <definedName name="gussw">#REF!</definedName>
    <definedName name="gusval" localSheetId="1">#REF!</definedName>
    <definedName name="gusval">#REF!</definedName>
    <definedName name="h" localSheetId="1">#REF!</definedName>
    <definedName name="h">#REF!</definedName>
    <definedName name="HG_R" localSheetId="1">#REF!</definedName>
    <definedName name="HG_R">#REF!</definedName>
    <definedName name="HG_S" localSheetId="1">#REF!</definedName>
    <definedName name="HG_S">#REF!</definedName>
    <definedName name="HIM_CPC" localSheetId="1">#REF!</definedName>
    <definedName name="HIM_CPC">#REF!</definedName>
    <definedName name="hjjhj" localSheetId="1">#REF!</definedName>
    <definedName name="hjjhj">#REF!</definedName>
    <definedName name="hjjhj_1" localSheetId="1">#REF!</definedName>
    <definedName name="hjjhj_1">#REF!</definedName>
    <definedName name="hjjhj_1_1" localSheetId="1">#REF!</definedName>
    <definedName name="hjjhj_1_1">#REF!</definedName>
    <definedName name="HLPIU_CCFA" localSheetId="1">#REF!</definedName>
    <definedName name="HLPIU_CCFA">#REF!</definedName>
    <definedName name="HLPIU_PCFA" localSheetId="1">#REF!</definedName>
    <definedName name="HLPIU_PCFA">#REF!</definedName>
    <definedName name="HMRDr" localSheetId="1">#REF!</definedName>
    <definedName name="HMRDr">#REF!</definedName>
    <definedName name="HMSDr" localSheetId="1">#REF!</definedName>
    <definedName name="HMSDr">#REF!</definedName>
    <definedName name="Hora_med" localSheetId="1">#REF!</definedName>
    <definedName name="Hora_med">#REF!</definedName>
    <definedName name="HTD" localSheetId="1">#REF!</definedName>
    <definedName name="HTD">#REF!</definedName>
    <definedName name="I" localSheetId="1">#REF!</definedName>
    <definedName name="I">#REF!</definedName>
    <definedName name="I.I" localSheetId="1">'[7]159'!#REF!</definedName>
    <definedName name="I.I">'[7]159'!#REF!</definedName>
    <definedName name="I.I.">'[7]297'!$E$5</definedName>
    <definedName name="I.I._REAL">'[7]454'!$P$20</definedName>
    <definedName name="I.P.I.">'[7]297'!$E$6</definedName>
    <definedName name="I.P.I._NACION" localSheetId="1">'[7]159'!#REF!</definedName>
    <definedName name="I.P.I._NACION">'[7]159'!#REF!</definedName>
    <definedName name="I.P.I._REAL">'[7]454'!$P$22</definedName>
    <definedName name="II" localSheetId="1">#REF!</definedName>
    <definedName name="II">#REF!</definedName>
    <definedName name="III" localSheetId="1">#REF!</definedName>
    <definedName name="III">#REF!</definedName>
    <definedName name="IJUNIOR">'[16]Migración R600'!$F$9</definedName>
    <definedName name="impresoras" localSheetId="1">#REF!</definedName>
    <definedName name="impresoras">#REF!</definedName>
    <definedName name="IMPRESSAO" localSheetId="1">#REF!</definedName>
    <definedName name="IMPRESSAO">#REF!</definedName>
    <definedName name="Impressão_Completa" localSheetId="1">#REF!</definedName>
    <definedName name="Impressão_Completa">#REF!</definedName>
    <definedName name="Inflación_prevista">'[5]Ensamblaje&amp;Tests'!$M$4</definedName>
    <definedName name="InflcAcum">'[5]Ensamblaje&amp;Tests'!$AR$6</definedName>
    <definedName name="Início_do_Empréstimo" localSheetId="1">#REF!</definedName>
    <definedName name="Início_do_Empréstimo">#REF!</definedName>
    <definedName name="inseri_valores" localSheetId="1">#REF!</definedName>
    <definedName name="inseri_valores">#REF!</definedName>
    <definedName name="insertend" localSheetId="1">#REF!</definedName>
    <definedName name="insertend">#REF!</definedName>
    <definedName name="insertstart" localSheetId="1">#REF!</definedName>
    <definedName name="insertstart">#REF!</definedName>
    <definedName name="Int" localSheetId="1">#REF!</definedName>
    <definedName name="Int">#REF!</definedName>
    <definedName name="IP_PI" localSheetId="1">#REF!</definedName>
    <definedName name="IP_PI">#REF!</definedName>
    <definedName name="IR" localSheetId="1">#REF!</definedName>
    <definedName name="IR">#REF!</definedName>
    <definedName name="ISENIOR">'[16]Migración R600'!$F$10</definedName>
    <definedName name="ISTP_LCN?">'[5]Ensamblaje&amp;Tests'!$M$35</definedName>
    <definedName name="ISTP_xPM?">'[5]Ensamblaje&amp;Tests'!$M$52</definedName>
    <definedName name="ITEMS" localSheetId="1">#REF!</definedName>
    <definedName name="ITEMS">#REF!</definedName>
    <definedName name="IV" localSheetId="1">#REF!</definedName>
    <definedName name="IV">#REF!</definedName>
    <definedName name="J" localSheetId="1">#REF!</definedName>
    <definedName name="J">#REF!</definedName>
    <definedName name="JOBINFO" localSheetId="1">#REF!</definedName>
    <definedName name="JOBINFO">#REF!</definedName>
    <definedName name="joel01" localSheetId="1">'[20]Materiais (1)'!#REF!</definedName>
    <definedName name="joel01">'[20]Materiais (1)'!#REF!</definedName>
    <definedName name="junior">'[21]RATE COST'!$B$6</definedName>
    <definedName name="JUR" localSheetId="1">#REF!</definedName>
    <definedName name="JUR">#REF!</definedName>
    <definedName name="JUROS">'[19]453'!$P$40</definedName>
    <definedName name="K" localSheetId="1">#REF!</definedName>
    <definedName name="K">#REF!</definedName>
    <definedName name="kkkkk">[22]Precios!$A$7:$O$204</definedName>
    <definedName name="KKKKKKKKK" localSheetId="1">#REF!</definedName>
    <definedName name="KKKKKKKKK">#REF!</definedName>
    <definedName name="kubus" localSheetId="1">#REF!</definedName>
    <definedName name="kubus">#REF!</definedName>
    <definedName name="kubus1" localSheetId="1">#REF!</definedName>
    <definedName name="kubus1">#REF!</definedName>
    <definedName name="L.S." localSheetId="1">#REF!</definedName>
    <definedName name="L.S.">#REF!</definedName>
    <definedName name="L_" localSheetId="1">#REF!</definedName>
    <definedName name="L_">#REF!</definedName>
    <definedName name="LAJES" localSheetId="1">#REF!</definedName>
    <definedName name="LAJES">#REF!</definedName>
    <definedName name="Lamparas" localSheetId="1">#REF!</definedName>
    <definedName name="Lamparas">#REF!</definedName>
    <definedName name="lcn?" localSheetId="1">#REF!</definedName>
    <definedName name="lcn?">#REF!</definedName>
    <definedName name="lcnbks" localSheetId="1">#REF!</definedName>
    <definedName name="lcnbks">#REF!</definedName>
    <definedName name="LCNcab" localSheetId="1">#REF!</definedName>
    <definedName name="LCNcab">#REF!</definedName>
    <definedName name="LCNE" localSheetId="1">#REF!</definedName>
    <definedName name="LCNE">#REF!</definedName>
    <definedName name="lcnst" localSheetId="1">#REF!</definedName>
    <definedName name="lcnst">#REF!</definedName>
    <definedName name="lcnucn" localSheetId="1">#REF!</definedName>
    <definedName name="lcnucn">#REF!</definedName>
    <definedName name="lcnucndocs" localSheetId="1">#REF!</definedName>
    <definedName name="lcnucndocs">#REF!</definedName>
    <definedName name="LEPIU_CCFA" localSheetId="1">#REF!</definedName>
    <definedName name="LEPIU_CCFA">#REF!</definedName>
    <definedName name="LEQ" localSheetId="1">#REF!</definedName>
    <definedName name="LEQ">#REF!</definedName>
    <definedName name="LEQC">'[23]mat civil'!$A$50:$A$55</definedName>
    <definedName name="LEVANTAMENTO" localSheetId="1">'[24]2'!#REF!</definedName>
    <definedName name="LEVANTAMENTO">'[24]2'!#REF!</definedName>
    <definedName name="LI" localSheetId="1">#REF!</definedName>
    <definedName name="LI">#REF!</definedName>
    <definedName name="LIBERAÇÃO_BL">'[7]2318'!$E$40</definedName>
    <definedName name="LII" localSheetId="1">#REF!</definedName>
    <definedName name="LII">#REF!</definedName>
    <definedName name="LIII" localSheetId="1">#REF!</definedName>
    <definedName name="LIII">#REF!</definedName>
    <definedName name="Linha_de_Título">ROW(#REF!)</definedName>
    <definedName name="LIV" localSheetId="1">#REF!</definedName>
    <definedName name="LIV">#REF!</definedName>
    <definedName name="LIX" localSheetId="1">#REF!</definedName>
    <definedName name="LIX">#REF!</definedName>
    <definedName name="LL" localSheetId="1">#REF!</definedName>
    <definedName name="LL">#REF!</definedName>
    <definedName name="LL_1" localSheetId="1">#REF!</definedName>
    <definedName name="LL_1">#REF!</definedName>
    <definedName name="LL_1_1" localSheetId="1">#REF!</definedName>
    <definedName name="LL_1_1">#REF!</definedName>
    <definedName name="LLPIU_CCFA" localSheetId="1">#REF!</definedName>
    <definedName name="LLPIU_CCFA">#REF!</definedName>
    <definedName name="LLPIU_PCFA" localSheetId="1">#REF!</definedName>
    <definedName name="LLPIU_PCFA">#REF!</definedName>
    <definedName name="LM_DI_16" localSheetId="1">#REF!</definedName>
    <definedName name="LM_DI_16">#REF!</definedName>
    <definedName name="LM_DI_32" localSheetId="1">#REF!</definedName>
    <definedName name="LM_DI_32">#REF!</definedName>
    <definedName name="LM_DO_16" localSheetId="1">#REF!</definedName>
    <definedName name="LM_DO_16">#REF!</definedName>
    <definedName name="LM_DO_32" localSheetId="1">#REF!</definedName>
    <definedName name="LM_DO_32">#REF!</definedName>
    <definedName name="LMAT" localSheetId="1">#REF!</definedName>
    <definedName name="LMAT">#REF!</definedName>
    <definedName name="LMATC">'[23]mat civil'!$A$58:$A$131</definedName>
    <definedName name="LMO" localSheetId="1">#REF!</definedName>
    <definedName name="LMO">#REF!</definedName>
    <definedName name="LMOC">'[23]mat civil'!$A$8:$A$24</definedName>
    <definedName name="Loc" localSheetId="1">#REF!</definedName>
    <definedName name="Loc">#REF!</definedName>
    <definedName name="LOCALMENU" localSheetId="1">#REF!</definedName>
    <definedName name="LOCALMENU">#REF!</definedName>
    <definedName name="Long_MCond" localSheetId="1">#REF!</definedName>
    <definedName name="Long_MCond">#REF!</definedName>
    <definedName name="LS" localSheetId="1">#REF!</definedName>
    <definedName name="LS">#REF!</definedName>
    <definedName name="LSER" localSheetId="1">#REF!</definedName>
    <definedName name="LSER">#REF!</definedName>
    <definedName name="LSERC">'[23]mat civil'!$A$27:$A$47</definedName>
    <definedName name="lsfadv" localSheetId="1">#REF!</definedName>
    <definedName name="lsfadv">#REF!</definedName>
    <definedName name="lsfadv2" localSheetId="1">#REF!</definedName>
    <definedName name="lsfadv2">#REF!</definedName>
    <definedName name="lsfadv3" localSheetId="1">#REF!</definedName>
    <definedName name="lsfadv3">#REF!</definedName>
    <definedName name="lsfbase" localSheetId="1">#REF!</definedName>
    <definedName name="lsfbase">#REF!</definedName>
    <definedName name="lsfbase2" localSheetId="1">#REF!</definedName>
    <definedName name="lsfbase2">#REF!</definedName>
    <definedName name="lsfbase3" localSheetId="1">#REF!</definedName>
    <definedName name="lsfbase3">#REF!</definedName>
    <definedName name="lsffac" localSheetId="1">#REF!</definedName>
    <definedName name="lsffac">#REF!</definedName>
    <definedName name="lsfpcnt" localSheetId="1">#REF!</definedName>
    <definedName name="lsfpcnt">#REF!</definedName>
    <definedName name="lsfstd" localSheetId="1">#REF!</definedName>
    <definedName name="lsfstd">#REF!</definedName>
    <definedName name="lsfstd2" localSheetId="1">#REF!</definedName>
    <definedName name="lsfstd2">#REF!</definedName>
    <definedName name="lsfstd3" localSheetId="1">#REF!</definedName>
    <definedName name="lsfstd3">#REF!</definedName>
    <definedName name="Luz_pilotos" localSheetId="1">#REF!</definedName>
    <definedName name="Luz_pilotos">#REF!</definedName>
    <definedName name="LV" localSheetId="1">#REF!</definedName>
    <definedName name="LV">#REF!</definedName>
    <definedName name="LVI" localSheetId="1">#REF!</definedName>
    <definedName name="LVI">#REF!</definedName>
    <definedName name="LVII" localSheetId="1">#REF!</definedName>
    <definedName name="LVII">#REF!</definedName>
    <definedName name="LVIII" localSheetId="1">#REF!</definedName>
    <definedName name="LVIII">#REF!</definedName>
    <definedName name="LXX" localSheetId="1">#REF!</definedName>
    <definedName name="LXX">#REF!</definedName>
    <definedName name="LXXI" localSheetId="1">#REF!</definedName>
    <definedName name="LXXI">#REF!</definedName>
    <definedName name="LXXII" localSheetId="1">#REF!</definedName>
    <definedName name="LXXII">#REF!</definedName>
    <definedName name="LXXIII" localSheetId="1">#REF!</definedName>
    <definedName name="LXXIII">#REF!</definedName>
    <definedName name="LXXIV" localSheetId="1">#REF!</definedName>
    <definedName name="LXXIV">#REF!</definedName>
    <definedName name="LXXIX" localSheetId="1">#REF!</definedName>
    <definedName name="LXXIX">#REF!</definedName>
    <definedName name="LXXV" localSheetId="1">#REF!</definedName>
    <definedName name="LXXV">#REF!</definedName>
    <definedName name="LXXVI" localSheetId="1">#REF!</definedName>
    <definedName name="LXXVI">#REF!</definedName>
    <definedName name="LXXVII" localSheetId="1">#REF!</definedName>
    <definedName name="LXXVII">#REF!</definedName>
    <definedName name="LXXVIII" localSheetId="1">#REF!</definedName>
    <definedName name="LXXVIII">#REF!</definedName>
    <definedName name="LXXX" localSheetId="1">#REF!</definedName>
    <definedName name="LXXX">#REF!</definedName>
    <definedName name="LXXXI" localSheetId="1">#REF!</definedName>
    <definedName name="LXXXI">#REF!</definedName>
    <definedName name="LXXXII" localSheetId="1">#REF!</definedName>
    <definedName name="LXXXII">#REF!</definedName>
    <definedName name="LXXXIII" localSheetId="1">#REF!</definedName>
    <definedName name="LXXXIII">#REF!</definedName>
    <definedName name="LXXXIV" localSheetId="1">#REF!</definedName>
    <definedName name="LXXXIV">#REF!</definedName>
    <definedName name="LXXXV" localSheetId="1">#REF!</definedName>
    <definedName name="LXXXV">#REF!</definedName>
    <definedName name="m" localSheetId="1">#REF!</definedName>
    <definedName name="m">#REF!</definedName>
    <definedName name="M_AI_CPC" localSheetId="1">#REF!</definedName>
    <definedName name="M_AI_CPC">#REF!</definedName>
    <definedName name="M_AI_LM" localSheetId="1">#REF!</definedName>
    <definedName name="M_AI_LM">#REF!</definedName>
    <definedName name="M_AO" localSheetId="1">#REF!</definedName>
    <definedName name="M_AO">#REF!</definedName>
    <definedName name="M_AO_CPC" localSheetId="1">#REF!</definedName>
    <definedName name="M_AO_CPC">#REF!</definedName>
    <definedName name="M_AO_LM" localSheetId="1">#REF!</definedName>
    <definedName name="M_AO_LM">#REF!</definedName>
    <definedName name="M_DI" localSheetId="1">#REF!</definedName>
    <definedName name="M_DI">#REF!</definedName>
    <definedName name="M_DI_CPC" localSheetId="1">#REF!</definedName>
    <definedName name="M_DI_CPC">#REF!</definedName>
    <definedName name="M_DO" localSheetId="1">#REF!</definedName>
    <definedName name="M_DO">#REF!</definedName>
    <definedName name="M_DO_CPC_16" localSheetId="1">#REF!</definedName>
    <definedName name="M_DO_CPC_16">#REF!</definedName>
    <definedName name="M_HLAI" localSheetId="1">#REF!</definedName>
    <definedName name="M_HLAI">#REF!</definedName>
    <definedName name="M_LLAI" localSheetId="1">#REF!</definedName>
    <definedName name="M_LLAI">#REF!</definedName>
    <definedName name="M_LLAI_LM" localSheetId="1">#REF!</definedName>
    <definedName name="M_LLAI_LM">#REF!</definedName>
    <definedName name="M_LLMUX" localSheetId="1">#REF!</definedName>
    <definedName name="M_LLMUX">#REF!</definedName>
    <definedName name="M_PI" localSheetId="1">#REF!</definedName>
    <definedName name="M_PI">#REF!</definedName>
    <definedName name="M_PI_CPC" localSheetId="1">#REF!</definedName>
    <definedName name="M_PI_CPC">#REF!</definedName>
    <definedName name="M_PI_LM" localSheetId="1">#REF!</definedName>
    <definedName name="M_PI_LM">#REF!</definedName>
    <definedName name="M_SDO_CPC_8" localSheetId="1">#REF!</definedName>
    <definedName name="M_SDO_CPC_8">#REF!</definedName>
    <definedName name="M_SI" localSheetId="1">#REF!</definedName>
    <definedName name="M_SI">#REF!</definedName>
    <definedName name="M_STIM" localSheetId="1">#REF!</definedName>
    <definedName name="M_STIM">#REF!</definedName>
    <definedName name="M_TC_CPC_16" localSheetId="1">#REF!</definedName>
    <definedName name="M_TC_CPC_16">#REF!</definedName>
    <definedName name="M_TC_CPC_32" localSheetId="1">#REF!</definedName>
    <definedName name="M_TC_CPC_32">#REF!</definedName>
    <definedName name="M_TC_LM" localSheetId="1">#REF!</definedName>
    <definedName name="M_TC_LM">#REF!</definedName>
    <definedName name="ma" localSheetId="1">#REF!</definedName>
    <definedName name="ma">#REF!</definedName>
    <definedName name="manuals" localSheetId="1">#REF!</definedName>
    <definedName name="manuals">#REF!</definedName>
    <definedName name="manuals2" localSheetId="1">#REF!</definedName>
    <definedName name="manuals2">#REF!</definedName>
    <definedName name="MARCSEG">#N/A</definedName>
    <definedName name="MARCT" localSheetId="1">#REF!</definedName>
    <definedName name="MARCT">#REF!</definedName>
    <definedName name="Mark" localSheetId="1">#REF!</definedName>
    <definedName name="Mark">#REF!</definedName>
    <definedName name="Materiais" localSheetId="1">#REF!</definedName>
    <definedName name="Materiais">#REF!</definedName>
    <definedName name="matriz" localSheetId="1">'[25]PL ELO PREL'!#REF!</definedName>
    <definedName name="matriz">'[25]PL ELO PREL'!#REF!</definedName>
    <definedName name="matriz1" localSheetId="1">#REF!</definedName>
    <definedName name="matriz1">#REF!</definedName>
    <definedName name="MDFdiseño" localSheetId="1">#REF!</definedName>
    <definedName name="MDFdiseño">#REF!</definedName>
    <definedName name="media" localSheetId="1">#REF!</definedName>
    <definedName name="media">#REF!</definedName>
    <definedName name="MediaH" localSheetId="1">#REF!</definedName>
    <definedName name="MediaH">#REF!</definedName>
    <definedName name="Mes_de_Ensamblaje">'[5]Ensamblaje&amp;Tests'!$M$5</definedName>
    <definedName name="mesaflp" localSheetId="1">#REF!</definedName>
    <definedName name="mesaflp">#REF!</definedName>
    <definedName name="mesalcn" localSheetId="1">#REF!</definedName>
    <definedName name="mesalcn">#REF!</definedName>
    <definedName name="mesaZ" localSheetId="1">#REF!</definedName>
    <definedName name="mesaZ">#REF!</definedName>
    <definedName name="Micro?" localSheetId="1">#REF!</definedName>
    <definedName name="Micro?">#REF!</definedName>
    <definedName name="minbillps" localSheetId="1">#REF!</definedName>
    <definedName name="minbillps">#REF!</definedName>
    <definedName name="minbilltps" localSheetId="1">#REF!</definedName>
    <definedName name="minbilltps">#REF!</definedName>
    <definedName name="minbillunif" localSheetId="1">#REF!</definedName>
    <definedName name="minbillunif">#REF!</definedName>
    <definedName name="mmmmmm" localSheetId="1">#REF!</definedName>
    <definedName name="mmmmmm">#REF!</definedName>
    <definedName name="ModLCN" localSheetId="1">#REF!</definedName>
    <definedName name="ModLCN">#REF!</definedName>
    <definedName name="ModMicro" localSheetId="1">#REF!</definedName>
    <definedName name="ModMicro">#REF!</definedName>
    <definedName name="moinst">'[26]Mat Inst'!$A$8:$A$13</definedName>
    <definedName name="money">'[10]Read Me'!$B$23</definedName>
    <definedName name="mpaok" localSheetId="1">#REF!</definedName>
    <definedName name="mpaok">#REF!</definedName>
    <definedName name="mpsclm" localSheetId="1">#REF!</definedName>
    <definedName name="mpsclm">#REF!</definedName>
    <definedName name="Multa">'[7]371'!$E$36</definedName>
    <definedName name="MuxBox" localSheetId="1">#REF!</definedName>
    <definedName name="MuxBox">#REF!</definedName>
    <definedName name="N" localSheetId="1">#REF!</definedName>
    <definedName name="N">#REF!</definedName>
    <definedName name="NF" localSheetId="1">#REF!</definedName>
    <definedName name="NF">#REF!</definedName>
    <definedName name="nfianzas" localSheetId="1">#REF!</definedName>
    <definedName name="nfianzas">#REF!</definedName>
    <definedName name="NG" localSheetId="1">#REF!</definedName>
    <definedName name="NG">#REF!</definedName>
    <definedName name="NIM_R" localSheetId="1">#REF!</definedName>
    <definedName name="NIM_R">#REF!</definedName>
    <definedName name="NIM_S" localSheetId="1">#REF!</definedName>
    <definedName name="NIM_S">#REF!</definedName>
    <definedName name="No._de_ordenes">'[5]Ensamblaje&amp;Tests'!$L$212</definedName>
    <definedName name="No._Dibujos" localSheetId="1">#REF!</definedName>
    <definedName name="No._Dibujos">#REF!</definedName>
    <definedName name="No._TABS" localSheetId="1">#REF!</definedName>
    <definedName name="No._TABS">#REF!</definedName>
    <definedName name="No.APMd" localSheetId="1">#REF!</definedName>
    <definedName name="No.APMd">#REF!</definedName>
    <definedName name="No.APMs" localSheetId="1">#REF!</definedName>
    <definedName name="No.APMs">#REF!</definedName>
    <definedName name="No.Bornas_CFs" localSheetId="1">#REF!</definedName>
    <definedName name="No.Bornas_CFs">#REF!</definedName>
    <definedName name="No.Bornas_ST" localSheetId="1">#REF!</definedName>
    <definedName name="No.Bornas_ST">#REF!</definedName>
    <definedName name="No.Bornas_TC" localSheetId="1">#REF!</definedName>
    <definedName name="No.Bornas_TC">#REF!</definedName>
    <definedName name="No.estSCAN" localSheetId="1">#REF!</definedName>
    <definedName name="No.estSCAN">#REF!</definedName>
    <definedName name="No.MicroTDC" localSheetId="1">#REF!</definedName>
    <definedName name="No.MicroTDC">#REF!</definedName>
    <definedName name="No.Rieles" localSheetId="1">#REF!</definedName>
    <definedName name="No.Rieles">#REF!</definedName>
    <definedName name="nodes" localSheetId="1">#REF!</definedName>
    <definedName name="nodes">#REF!</definedName>
    <definedName name="NTAET" localSheetId="1">#REF!</definedName>
    <definedName name="NTAET">#REF!</definedName>
    <definedName name="NTAUL" localSheetId="1">#REF!</definedName>
    <definedName name="NTAUL">#REF!</definedName>
    <definedName name="NTCORE" localSheetId="1">#REF!</definedName>
    <definedName name="NTCORE">#REF!</definedName>
    <definedName name="NTDS" localSheetId="1">#REF!</definedName>
    <definedName name="NTDS">#REF!</definedName>
    <definedName name="ntdsre" localSheetId="1">#REF!</definedName>
    <definedName name="ntdsre">#REF!</definedName>
    <definedName name="NTDVRS" localSheetId="1">#REF!</definedName>
    <definedName name="NTDVRS">#REF!</definedName>
    <definedName name="NTOS" localSheetId="1">#REF!</definedName>
    <definedName name="NTOS">#REF!</definedName>
    <definedName name="NTRO" localSheetId="1">#REF!</definedName>
    <definedName name="NTRO">#REF!</definedName>
    <definedName name="NTRUN" localSheetId="1">#REF!</definedName>
    <definedName name="NTRUN">#REF!</definedName>
    <definedName name="ntrune" localSheetId="1">#REF!</definedName>
    <definedName name="ntrune">#REF!</definedName>
    <definedName name="ntsvrpe" localSheetId="1">#REF!</definedName>
    <definedName name="ntsvrpe">#REF!</definedName>
    <definedName name="Núm_Pagto" localSheetId="1">#REF!</definedName>
    <definedName name="Núm_Pagto">#REF!</definedName>
    <definedName name="Núm_Pgto_Por_Ano" localSheetId="1">#REF!</definedName>
    <definedName name="Núm_Pgto_Por_Ano">#REF!</definedName>
    <definedName name="numcond1" localSheetId="1">#REF!</definedName>
    <definedName name="numcond1">#REF!</definedName>
    <definedName name="numcond3" localSheetId="1">#REF!</definedName>
    <definedName name="numcond3">#REF!</definedName>
    <definedName name="Número_de_Pagamentos" localSheetId="1">MATCH(0.01,Extenso!Sal_Fin,-1)+1</definedName>
    <definedName name="Número_de_Pagamentos">MATCH(0.01,Sal_Fin,-1)+1</definedName>
    <definedName name="O" localSheetId="1">#REF!</definedName>
    <definedName name="O">#REF!</definedName>
    <definedName name="OCem" localSheetId="1">"cem"</definedName>
    <definedName name="octavoH" localSheetId="1">#REF!</definedName>
    <definedName name="octavoH">#REF!</definedName>
    <definedName name="op" localSheetId="1">#REF!</definedName>
    <definedName name="op">#REF!</definedName>
    <definedName name="optcount" localSheetId="1">#REF!</definedName>
    <definedName name="optcount">#REF!</definedName>
    <definedName name="optcountstart" localSheetId="1">#REF!</definedName>
    <definedName name="optcountstart">#REF!</definedName>
    <definedName name="optsonly" localSheetId="1">#REF!</definedName>
    <definedName name="optsonly">#REF!</definedName>
    <definedName name="Order_Type">[27]Details!$F$9</definedName>
    <definedName name="ORRETAGEM">'[7]761'!$R$31</definedName>
    <definedName name="ORRETÁGEM">'[7]761'!$R$31</definedName>
    <definedName name="ORRETEGEM">'[7]761'!$R$31</definedName>
    <definedName name="os" localSheetId="1">#REF!</definedName>
    <definedName name="os">#REF!</definedName>
    <definedName name="Otros_Equipos">'[5]Ensamblaje&amp;Tests'!$K$155</definedName>
    <definedName name="Otros_Materiales" localSheetId="1">#REF!</definedName>
    <definedName name="Otros_Materiales">#REF!</definedName>
    <definedName name="Otros_Módulos" localSheetId="1">#REF!</definedName>
    <definedName name="Otros_Módulos">#REF!</definedName>
    <definedName name="OUTROS">'[7]557'!$L$31</definedName>
    <definedName name="P" localSheetId="1">#REF!</definedName>
    <definedName name="P">#REF!</definedName>
    <definedName name="P.LÍQUIDO">'[7]298'!$D$9</definedName>
    <definedName name="PAG_1_2" localSheetId="1">#REF!</definedName>
    <definedName name="PAG_1_2">#REF!</definedName>
    <definedName name="PAG_2_2" localSheetId="1">#REF!</definedName>
    <definedName name="PAG_2_2">#REF!</definedName>
    <definedName name="PAG_3_2" localSheetId="1">#REF!</definedName>
    <definedName name="PAG_3_2">#REF!</definedName>
    <definedName name="PAG_4_2" localSheetId="1">#REF!</definedName>
    <definedName name="PAG_4_2">#REF!</definedName>
    <definedName name="PAG_5_2" localSheetId="1">#REF!</definedName>
    <definedName name="PAG_5_2">#REF!</definedName>
    <definedName name="PAG_6_2" localSheetId="1">#REF!</definedName>
    <definedName name="PAG_6_2">#REF!</definedName>
    <definedName name="Pagamento_Extra" localSheetId="1">#REF!</definedName>
    <definedName name="Pagamento_Extra">#REF!</definedName>
    <definedName name="Pagamento_Mensal_Agendado" localSheetId="1">#REF!</definedName>
    <definedName name="Pagamento_Mensal_Agendado">#REF!</definedName>
    <definedName name="Pagamentos_Extras_Agendados" localSheetId="1">#REF!</definedName>
    <definedName name="Pagamentos_Extras_Agendados">#REF!</definedName>
    <definedName name="Pagto_Total" localSheetId="1">#REF!</definedName>
    <definedName name="Pagto_Total">#REF!</definedName>
    <definedName name="Panel_RIS" localSheetId="1">#REF!</definedName>
    <definedName name="Panel_RIS">#REF!</definedName>
    <definedName name="Panel_Ronan" localSheetId="1">#REF!</definedName>
    <definedName name="Panel_Ronan">#REF!</definedName>
    <definedName name="paperbks" localSheetId="1">#REF!</definedName>
    <definedName name="paperbks">#REF!</definedName>
    <definedName name="Pares_MCond" localSheetId="1">#REF!</definedName>
    <definedName name="Pares_MCond">#REF!</definedName>
    <definedName name="pcnm" localSheetId="1">#REF!</definedName>
    <definedName name="pcnm">#REF!</definedName>
    <definedName name="PE" localSheetId="1">#REF!</definedName>
    <definedName name="PE">#REF!</definedName>
    <definedName name="pedestal" localSheetId="1">#REF!</definedName>
    <definedName name="pedestal">#REF!</definedName>
    <definedName name="perfura" localSheetId="1">#REF!</definedName>
    <definedName name="perfura">#REF!</definedName>
    <definedName name="PESO">'[7]557'!$F$17</definedName>
    <definedName name="PESO_A">'[7]554'!$C$12</definedName>
    <definedName name="PESO_B">'[7]554'!$E$12</definedName>
    <definedName name="PESO_BRUTO">'[7]557'!$U$3</definedName>
    <definedName name="PESO_C">'[7]554'!$G$12</definedName>
    <definedName name="PESO_D">'[7]590'!$I$12</definedName>
    <definedName name="PESO_TOTAL">'[7]2318'!$E$7</definedName>
    <definedName name="Pfim0" localSheetId="1">#REF!</definedName>
    <definedName name="Pfim0">#REF!</definedName>
    <definedName name="Pfim0a" localSheetId="1">#REF!</definedName>
    <definedName name="Pfim0a">#REF!</definedName>
    <definedName name="Pfim1" localSheetId="1">#REF!</definedName>
    <definedName name="Pfim1">#REF!</definedName>
    <definedName name="pg" localSheetId="1">#REF!</definedName>
    <definedName name="pg">#REF!</definedName>
    <definedName name="Pgto_Agend" localSheetId="1">#REF!</definedName>
    <definedName name="Pgto_Agend">#REF!</definedName>
    <definedName name="phd" localSheetId="1">#REF!</definedName>
    <definedName name="phd">#REF!</definedName>
    <definedName name="phdbks" localSheetId="1">#REF!</definedName>
    <definedName name="phdbks">#REF!</definedName>
    <definedName name="phddocs" localSheetId="1">#REF!</definedName>
    <definedName name="phddocs">#REF!</definedName>
    <definedName name="phddocup" localSheetId="1">#REF!</definedName>
    <definedName name="phddocup">#REF!</definedName>
    <definedName name="phdr110" localSheetId="1">#REF!</definedName>
    <definedName name="phdr110">#REF!</definedName>
    <definedName name="phdr110aem" localSheetId="1">#REF!</definedName>
    <definedName name="phdr110aem">#REF!</definedName>
    <definedName name="phdr110svr" localSheetId="1">#REF!</definedName>
    <definedName name="phdr110svr">#REF!</definedName>
    <definedName name="phdtphhist" localSheetId="1">#REF!</definedName>
    <definedName name="phdtphhist">#REF!</definedName>
    <definedName name="phdtpshist" localSheetId="1">#REF!</definedName>
    <definedName name="phdtpshist">#REF!</definedName>
    <definedName name="PICM" localSheetId="1">#REF!</definedName>
    <definedName name="PICM">#REF!</definedName>
    <definedName name="PII" localSheetId="1">#REF!</definedName>
    <definedName name="PII">#REF!</definedName>
    <definedName name="PILARES" localSheetId="1">#REF!</definedName>
    <definedName name="PILARES">#REF!</definedName>
    <definedName name="PIPI">'[28]DImoveis-RJ '!$I$9</definedName>
    <definedName name="PIU_AI" localSheetId="1">#REF!</definedName>
    <definedName name="PIU_AI">#REF!</definedName>
    <definedName name="PIU_DI" localSheetId="1">#REF!</definedName>
    <definedName name="PIU_DI">#REF!</definedName>
    <definedName name="PIU_PI" localSheetId="1">#REF!</definedName>
    <definedName name="PIU_PI">#REF!</definedName>
    <definedName name="PIU_TC" localSheetId="1">#REF!</definedName>
    <definedName name="PIU_TC">#REF!</definedName>
    <definedName name="Planos?" localSheetId="1">#REF!</definedName>
    <definedName name="Planos?">#REF!</definedName>
    <definedName name="PLCG_R" localSheetId="1">#REF!</definedName>
    <definedName name="PLCG_R">#REF!</definedName>
    <definedName name="PLCG_S" localSheetId="1">#REF!</definedName>
    <definedName name="PLCG_S">#REF!</definedName>
    <definedName name="Plu" localSheetId="1">{""," mil"," milhões"," bilhões"," trilhões"}</definedName>
    <definedName name="Porcentaje_Retrabajo">'[5]Ensamblaje&amp;Tests'!$I$126</definedName>
    <definedName name="pr" localSheetId="1">#REF!</definedName>
    <definedName name="pr">#REF!</definedName>
    <definedName name="Preço_Unitário" localSheetId="1">#REF!</definedName>
    <definedName name="Preço_Unitário">#REF!</definedName>
    <definedName name="Preços" localSheetId="1">#REF!</definedName>
    <definedName name="Preços">#REF!</definedName>
    <definedName name="prices" localSheetId="1">#REF!</definedName>
    <definedName name="prices">#REF!</definedName>
    <definedName name="Princ" localSheetId="1">#REF!</definedName>
    <definedName name="Princ">#REF!</definedName>
    <definedName name="Print_Area_MI" localSheetId="1">#REF!</definedName>
    <definedName name="Print_Area_MI">#REF!</definedName>
    <definedName name="Print_Titles_MI" localSheetId="1">#REF!</definedName>
    <definedName name="Print_Titles_MI">#REF!</definedName>
    <definedName name="Proc_LM_R" localSheetId="1">#REF!</definedName>
    <definedName name="Proc_LM_R">#REF!</definedName>
    <definedName name="Proc_LM_S" localSheetId="1">#REF!</definedName>
    <definedName name="Proc_LM_S">#REF!</definedName>
    <definedName name="Proc_Red" localSheetId="1">#REF!</definedName>
    <definedName name="Proc_Red">#REF!</definedName>
    <definedName name="Proc_Sing" localSheetId="1">#REF!</definedName>
    <definedName name="Proc_Sing">#REF!</definedName>
    <definedName name="proyecto">[5]Anacost!$B$2</definedName>
    <definedName name="psaddel" localSheetId="1">#REF!</definedName>
    <definedName name="psaddel">#REF!</definedName>
    <definedName name="PSADDEL1" localSheetId="1">#REF!</definedName>
    <definedName name="PSADDEL1">#REF!</definedName>
    <definedName name="psbaselist" localSheetId="1">#REF!</definedName>
    <definedName name="psbaselist">#REF!</definedName>
    <definedName name="psbaseopts" localSheetId="1">#REF!</definedName>
    <definedName name="psbaseopts">#REF!</definedName>
    <definedName name="PSBS" localSheetId="1">#REF!</definedName>
    <definedName name="PSBS">#REF!</definedName>
    <definedName name="psbscc" localSheetId="1">#REF!</definedName>
    <definedName name="psbscc">#REF!</definedName>
    <definedName name="psbval" localSheetId="1">#REF!</definedName>
    <definedName name="psbval">#REF!</definedName>
    <definedName name="PSCA" localSheetId="1">#REF!</definedName>
    <definedName name="PSCA">#REF!</definedName>
    <definedName name="pscheck" localSheetId="1">#REF!</definedName>
    <definedName name="pscheck">#REF!</definedName>
    <definedName name="PSCI" localSheetId="1">#REF!</definedName>
    <definedName name="PSCI">#REF!</definedName>
    <definedName name="PSCN" localSheetId="1">#REF!</definedName>
    <definedName name="PSCN">#REF!</definedName>
    <definedName name="psconv1" localSheetId="1">#REF!</definedName>
    <definedName name="psconv1">#REF!</definedName>
    <definedName name="psconv2" localSheetId="1">#REF!</definedName>
    <definedName name="psconv2">#REF!</definedName>
    <definedName name="psdocp" localSheetId="1">#REF!</definedName>
    <definedName name="psdocp">#REF!</definedName>
    <definedName name="PSELD" localSheetId="1">#REF!</definedName>
    <definedName name="PSELD">#REF!</definedName>
    <definedName name="pshchw" localSheetId="1">#REF!</definedName>
    <definedName name="pshchw">#REF!</definedName>
    <definedName name="pshcsw" localSheetId="1">#REF!</definedName>
    <definedName name="pshcsw">#REF!</definedName>
    <definedName name="pslist" localSheetId="1">#REF!</definedName>
    <definedName name="pslist">#REF!</definedName>
    <definedName name="psma" localSheetId="1">#REF!</definedName>
    <definedName name="psma">#REF!</definedName>
    <definedName name="PSMANUALS" localSheetId="1">#REF!</definedName>
    <definedName name="PSMANUALS">#REF!</definedName>
    <definedName name="PSMEDIA" localSheetId="1">#REF!</definedName>
    <definedName name="PSMEDIA">#REF!</definedName>
    <definedName name="psopts" localSheetId="1">#REF!</definedName>
    <definedName name="psopts">#REF!</definedName>
    <definedName name="pspurdocs" localSheetId="1">#REF!</definedName>
    <definedName name="pspurdocs">#REF!</definedName>
    <definedName name="pssera" localSheetId="1">#REF!</definedName>
    <definedName name="pssera">#REF!</definedName>
    <definedName name="pssh" localSheetId="1">#REF!</definedName>
    <definedName name="pssh">#REF!</definedName>
    <definedName name="PSSR" localSheetId="1">#REF!</definedName>
    <definedName name="PSSR">#REF!</definedName>
    <definedName name="PSSS" localSheetId="1">#REF!</definedName>
    <definedName name="PSSS">#REF!</definedName>
    <definedName name="psstdlist" localSheetId="1">#REF!</definedName>
    <definedName name="psstdlist">#REF!</definedName>
    <definedName name="psstdopts" localSheetId="1">#REF!</definedName>
    <definedName name="psstdopts">#REF!</definedName>
    <definedName name="pssval" localSheetId="1">#REF!</definedName>
    <definedName name="pssval">#REF!</definedName>
    <definedName name="pstot" localSheetId="1">#REF!</definedName>
    <definedName name="pstot">#REF!</definedName>
    <definedName name="PSUNCLASS" localSheetId="1">#REF!</definedName>
    <definedName name="PSUNCLASS">#REF!</definedName>
    <definedName name="psupdset" localSheetId="1">#REF!</definedName>
    <definedName name="psupdset">#REF!</definedName>
    <definedName name="psupgset" localSheetId="1">#REF!</definedName>
    <definedName name="psupgset">#REF!</definedName>
    <definedName name="psupprset" localSheetId="1">#REF!</definedName>
    <definedName name="psupprset">#REF!</definedName>
    <definedName name="PTAX">'[7]159'!$E$5</definedName>
    <definedName name="pterm" localSheetId="1">'[9]CASH INPUT'!#REF!</definedName>
    <definedName name="pterm">'[9]CASH INPUT'!#REF!</definedName>
    <definedName name="Pulsadores" localSheetId="1">#REF!</definedName>
    <definedName name="Pulsadores">#REF!</definedName>
    <definedName name="purdocs" localSheetId="1">#REF!</definedName>
    <definedName name="purdocs">#REF!</definedName>
    <definedName name="PV" localSheetId="1">#REF!</definedName>
    <definedName name="PV">#REF!</definedName>
    <definedName name="Pws_sys" localSheetId="1">#REF!</definedName>
    <definedName name="Pws_sys">#REF!</definedName>
    <definedName name="Q" localSheetId="1">#REF!</definedName>
    <definedName name="Q">#REF!</definedName>
    <definedName name="QTAC" localSheetId="1">#REF!</definedName>
    <definedName name="QTAC">#REF!</definedName>
    <definedName name="qtd3esta" localSheetId="1">#REF!</definedName>
    <definedName name="qtd3esta">#REF!</definedName>
    <definedName name="qtdbase" localSheetId="1">#REF!</definedName>
    <definedName name="qtdbase">#REF!</definedName>
    <definedName name="qtdbltub" localSheetId="1">#REF!</definedName>
    <definedName name="qtdbltub">#REF!</definedName>
    <definedName name="qtdestac" localSheetId="1">#REF!</definedName>
    <definedName name="qtdestac">#REF!</definedName>
    <definedName name="qtdsap" localSheetId="1">#REF!</definedName>
    <definedName name="qtdsap">#REF!</definedName>
    <definedName name="qtdtub" localSheetId="1">#REF!</definedName>
    <definedName name="qtdtub">#REF!</definedName>
    <definedName name="QUANT._CTN">'[7]298'!$D$7</definedName>
    <definedName name="QUANT__CTR">'[7]2318'!$C$7</definedName>
    <definedName name="QUANT_A">'[7]554'!$C$13</definedName>
    <definedName name="QUANT_B">'[7]554'!$E$13</definedName>
    <definedName name="QUANT_C">'[7]554'!$G$13</definedName>
    <definedName name="QUANT_D">'[7]590'!$I$13</definedName>
    <definedName name="QUANT_E">'[7]590'!$K$13</definedName>
    <definedName name="QUANT_F">'[7]590'!$M$13</definedName>
    <definedName name="QUANT_TOTAL">'[7]554'!$I$13</definedName>
    <definedName name="Quantidade" localSheetId="1">#REF!</definedName>
    <definedName name="Quantidade">#REF!</definedName>
    <definedName name="RANGE1" localSheetId="1">#REF!</definedName>
    <definedName name="RANGE1">#REF!</definedName>
    <definedName name="range2" localSheetId="1">#REF!</definedName>
    <definedName name="range2">#REF!</definedName>
    <definedName name="range3" localSheetId="1">#REF!</definedName>
    <definedName name="range3">#REF!</definedName>
    <definedName name="Re_En">[4]Resumen!$A$2,[4]Resumen!$A$1:$H$4,[4]Resumen!$A$11:$B$11,[4]Resumen!$A$10:$H$11,[4]Resumen!$A$13:$H$13,[4]Resumen!$A$15:$H$16,[4]Resumen!$A$18:$H$19,[4]Resumen!$A$21:$H$22,[4]Resumen!$A$24:$H$25,[4]Resumen!$A$27:$H$28,[4]Resumen!$A$30:$H$32,[4]Resumen!$A$34:$H$35</definedName>
    <definedName name="Re_Sp">[4]Resumen!$A$6:$H$9,[4]Resumen!$A$12:$H$13,[4]Resumen!$A$12:$H$14,[4]Resumen!$A$16:$H$17,[4]Resumen!$A$19:$H$20,[4]Resumen!$A$22:$H$23,[4]Resumen!$A$25:$H$26,[4]Resumen!$A$28:$H$29,[4]Resumen!$A$31:$H$33,[4]Resumen!$A$35:$H$36,[4]Resumen!$A$38:$H$39,[4]Resumen!$A$41:$H$42</definedName>
    <definedName name="REC" localSheetId="1">#REF!</definedName>
    <definedName name="REC">#REF!</definedName>
    <definedName name="Redefinir_Área_de_Impressão" localSheetId="1">OFFSET(Extenso!Impressão_Completa,0,0,[29]!Última_Linha)</definedName>
    <definedName name="Redefinir_Área_de_Impressão">OFFSET(Impressão_Completa,0,0,[29]!Última_Linha)</definedName>
    <definedName name="Relés" localSheetId="1">#REF!</definedName>
    <definedName name="Relés">#REF!</definedName>
    <definedName name="Retma_AI_CPC" localSheetId="1">#REF!</definedName>
    <definedName name="Retma_AI_CPC">#REF!</definedName>
    <definedName name="Retma_AO_CPC" localSheetId="1">#REF!</definedName>
    <definedName name="Retma_AO_CPC">#REF!</definedName>
    <definedName name="Retma_DI_CPC" localSheetId="1">#REF!</definedName>
    <definedName name="Retma_DI_CPC">#REF!</definedName>
    <definedName name="Retma_DO_16" localSheetId="1">#REF!</definedName>
    <definedName name="Retma_DO_16">#REF!</definedName>
    <definedName name="Retma_PI_CPC" localSheetId="1">#REF!</definedName>
    <definedName name="Retma_PI_CPC">#REF!</definedName>
    <definedName name="Retma_SDO_8" localSheetId="1">#REF!</definedName>
    <definedName name="Retma_SDO_8">#REF!</definedName>
    <definedName name="Retma_TC_16" localSheetId="1">#REF!</definedName>
    <definedName name="Retma_TC_16">#REF!</definedName>
    <definedName name="Retma_TC_32" localSheetId="1">#REF!</definedName>
    <definedName name="Retma_TC_32">#REF!</definedName>
    <definedName name="Rev" localSheetId="1">#REF!</definedName>
    <definedName name="Rev">#REF!</definedName>
    <definedName name="Revisiones" localSheetId="1">#REF!</definedName>
    <definedName name="Revisiones">#REF!</definedName>
    <definedName name="rng1start" localSheetId="1">#REF!</definedName>
    <definedName name="rng1start">#REF!</definedName>
    <definedName name="rng2start" localSheetId="1">#REF!</definedName>
    <definedName name="rng2start">#REF!</definedName>
    <definedName name="rng3start" localSheetId="1">#REF!</definedName>
    <definedName name="rng3start">#REF!</definedName>
    <definedName name="RRRR" localSheetId="1">#REF!</definedName>
    <definedName name="RRRR">#REF!</definedName>
    <definedName name="rs" localSheetId="1">#REF!</definedName>
    <definedName name="rs">#REF!</definedName>
    <definedName name="RTP_AI" localSheetId="1">#REF!</definedName>
    <definedName name="RTP_AI">#REF!</definedName>
    <definedName name="RTP_AO" localSheetId="1">#REF!</definedName>
    <definedName name="RTP_AO">#REF!</definedName>
    <definedName name="RTP_DI" localSheetId="1">#REF!</definedName>
    <definedName name="RTP_DI">#REF!</definedName>
    <definedName name="RTP_DO" localSheetId="1">#REF!</definedName>
    <definedName name="RTP_DO">#REF!</definedName>
    <definedName name="S" localSheetId="1">#REF!</definedName>
    <definedName name="S">#REF!</definedName>
    <definedName name="Sal_Fin" localSheetId="1">#REF!</definedName>
    <definedName name="Sal_Fin">#REF!</definedName>
    <definedName name="Sal_Ini" localSheetId="1">#REF!</definedName>
    <definedName name="Sal_Ini">#REF!</definedName>
    <definedName name="sapata" localSheetId="1">#REF!</definedName>
    <definedName name="sapata">#REF!</definedName>
    <definedName name="SCOAE" localSheetId="1">#REF!</definedName>
    <definedName name="SCOAE">#REF!</definedName>
    <definedName name="SCOBS" localSheetId="1">#REF!</definedName>
    <definedName name="SCOBS">#REF!</definedName>
    <definedName name="SCOCI" localSheetId="1">#REF!</definedName>
    <definedName name="SCOCI">#REF!</definedName>
    <definedName name="SCODS" localSheetId="1">#REF!</definedName>
    <definedName name="SCODS">#REF!</definedName>
    <definedName name="SCOOS" localSheetId="1">#REF!</definedName>
    <definedName name="SCOOS">#REF!</definedName>
    <definedName name="SCORO" localSheetId="1">#REF!</definedName>
    <definedName name="SCORO">#REF!</definedName>
    <definedName name="sd" localSheetId="1">#REF!</definedName>
    <definedName name="sd">#REF!</definedName>
    <definedName name="SDA">'[7]2318'!$E$41</definedName>
    <definedName name="SDA_RIO">'[7]371'!$E$35</definedName>
    <definedName name="SDADASSDA">#N/A</definedName>
    <definedName name="SDF" localSheetId="1">#REF!</definedName>
    <definedName name="SDF">#REF!</definedName>
    <definedName name="SDFDSF" localSheetId="1">#REF!</definedName>
    <definedName name="SDFDSF">#REF!</definedName>
    <definedName name="Seg" localSheetId="1">#REF!</definedName>
    <definedName name="Seg">#REF!</definedName>
    <definedName name="SEG._IMP.">'[7]554'!$B$35</definedName>
    <definedName name="SEG.IMP.">'[7]557'!$I$21</definedName>
    <definedName name="SEG_IMPOST">'[7]454'!$E$34</definedName>
    <definedName name="SEGURO" localSheetId="1">'[7]159'!#REF!</definedName>
    <definedName name="SEGURO">'[7]159'!#REF!</definedName>
    <definedName name="SEGURO_IMPOSTOS">'[7]2318'!$E$38</definedName>
    <definedName name="SEGURO_REAL">'[7]2318'!$E$23</definedName>
    <definedName name="SEGURO_USD">'[7]2318'!$F$23</definedName>
    <definedName name="Selectores" localSheetId="1">#REF!</definedName>
    <definedName name="Selectores">#REF!</definedName>
    <definedName name="semior">'[21]RATE COST'!$B$7</definedName>
    <definedName name="Semnome" localSheetId="1">#REF!</definedName>
    <definedName name="Semnome">#REF!</definedName>
    <definedName name="Semnome___0" localSheetId="1">#REF!</definedName>
    <definedName name="Semnome___0">#REF!</definedName>
    <definedName name="Semnome___0___0" localSheetId="1">#REF!</definedName>
    <definedName name="Semnome___0___0">#REF!</definedName>
    <definedName name="Semnome___0___0___0" localSheetId="1">#REF!</definedName>
    <definedName name="Semnome___0___0___0">#REF!</definedName>
    <definedName name="Semnome___0___0___0___0" localSheetId="1">#REF!</definedName>
    <definedName name="Semnome___0___0___0___0">#REF!</definedName>
    <definedName name="Semnome___0___0___0___0___0" localSheetId="1">#REF!</definedName>
    <definedName name="Semnome___0___0___0___0___0">#REF!</definedName>
    <definedName name="Semnome___0___0___0___0___0___0" localSheetId="1">#REF!</definedName>
    <definedName name="Semnome___0___0___0___0___0___0">#REF!</definedName>
    <definedName name="Semnome___0___0___0___0___0___0___0" localSheetId="1">#REF!</definedName>
    <definedName name="Semnome___0___0___0___0___0___0___0">#REF!</definedName>
    <definedName name="Semnome_1" localSheetId="1">#REF!</definedName>
    <definedName name="Semnome_1">#REF!</definedName>
    <definedName name="Semnome_1_1" localSheetId="1">#REF!</definedName>
    <definedName name="Semnome_1_1">#REF!</definedName>
    <definedName name="SEÑALES" localSheetId="1">#REF!</definedName>
    <definedName name="SEÑALES">#REF!</definedName>
    <definedName name="Señales_APM" localSheetId="1">#REF!</definedName>
    <definedName name="Señales_APM">#REF!</definedName>
    <definedName name="Señales_APM_TC">'[5]Ensamblaje&amp;Tests'!$K$69</definedName>
    <definedName name="Señales_CPC" localSheetId="1">#REF!</definedName>
    <definedName name="Señales_CPC">#REF!</definedName>
    <definedName name="Señales_CPC_TC">'[5]Ensamblaje&amp;Tests'!$K$103</definedName>
    <definedName name="Señales_Esp" localSheetId="1">#REF!</definedName>
    <definedName name="Señales_Esp">#REF!</definedName>
    <definedName name="Señales_HW" localSheetId="1">#REF!</definedName>
    <definedName name="Señales_HW">#REF!</definedName>
    <definedName name="Señales_HW2" localSheetId="1">#REF!</definedName>
    <definedName name="Señales_HW2">#REF!</definedName>
    <definedName name="Señales_HW2_TC">'[5]Ensamblaje&amp;Tests'!$K$123</definedName>
    <definedName name="Señales_LM" localSheetId="1">#REF!</definedName>
    <definedName name="Señales_LM">#REF!</definedName>
    <definedName name="SEÑALES_LM_TC">'[5]Ensamblaje&amp;Tests'!$K$83</definedName>
    <definedName name="Señales_Otros_Equipos">'[5]Ensamblaje&amp;Tests'!$K$156</definedName>
    <definedName name="SEÑALES_TC">'[5]Ensamblaje&amp;Tests'!$AH$3</definedName>
    <definedName name="senior">'[21]RATE COST'!$B$6</definedName>
    <definedName name="Serv" localSheetId="1">#REF!</definedName>
    <definedName name="Serv">#REF!</definedName>
    <definedName name="SG_01_01" localSheetId="1">#REF!</definedName>
    <definedName name="SG_01_01">#REF!</definedName>
    <definedName name="SG_01_02" localSheetId="1">#REF!</definedName>
    <definedName name="SG_01_02">#REF!</definedName>
    <definedName name="SG_01_03" localSheetId="1">#REF!</definedName>
    <definedName name="SG_01_03">#REF!</definedName>
    <definedName name="SG_01_04" localSheetId="1">#REF!</definedName>
    <definedName name="SG_01_04">#REF!</definedName>
    <definedName name="SG_01_05" localSheetId="1">#REF!</definedName>
    <definedName name="SG_01_05">#REF!</definedName>
    <definedName name="SG_01_06" localSheetId="1">#REF!</definedName>
    <definedName name="SG_01_06">#REF!</definedName>
    <definedName name="SG_01_07" localSheetId="1">#REF!</definedName>
    <definedName name="SG_01_07">#REF!</definedName>
    <definedName name="SG_01_08" localSheetId="1">#REF!</definedName>
    <definedName name="SG_01_08">#REF!</definedName>
    <definedName name="SG_01_09" localSheetId="1">#REF!</definedName>
    <definedName name="SG_01_09">#REF!</definedName>
    <definedName name="SG_01_10" localSheetId="1">#REF!</definedName>
    <definedName name="SG_01_10">#REF!</definedName>
    <definedName name="SG_01_11" localSheetId="1">#REF!</definedName>
    <definedName name="SG_01_11">#REF!</definedName>
    <definedName name="SG_01_12" localSheetId="1">#REF!</definedName>
    <definedName name="SG_01_12">#REF!</definedName>
    <definedName name="SG_01_13" localSheetId="1">#REF!</definedName>
    <definedName name="SG_01_13">#REF!</definedName>
    <definedName name="SG_01_14" localSheetId="1">#REF!</definedName>
    <definedName name="SG_01_14">#REF!</definedName>
    <definedName name="SG_01_15" localSheetId="1">#REF!</definedName>
    <definedName name="SG_01_15">#REF!</definedName>
    <definedName name="SG_01_16" localSheetId="1">#REF!</definedName>
    <definedName name="SG_01_16">#REF!</definedName>
    <definedName name="SG_01_17" localSheetId="1">#REF!</definedName>
    <definedName name="SG_01_17">#REF!</definedName>
    <definedName name="SG_01_18" localSheetId="1">#REF!</definedName>
    <definedName name="SG_01_18">#REF!</definedName>
    <definedName name="SG_01_19" localSheetId="1">#REF!</definedName>
    <definedName name="SG_01_19">#REF!</definedName>
    <definedName name="SG_01_20" localSheetId="1">#REF!</definedName>
    <definedName name="SG_01_20">#REF!</definedName>
    <definedName name="SG_01_21" localSheetId="1">#REF!</definedName>
    <definedName name="SG_01_21">#REF!</definedName>
    <definedName name="SG_01_22" localSheetId="1">#REF!</definedName>
    <definedName name="SG_01_22">#REF!</definedName>
    <definedName name="SG_01_23" localSheetId="1">#REF!</definedName>
    <definedName name="SG_01_23">#REF!</definedName>
    <definedName name="SG_01_24" localSheetId="1">#REF!</definedName>
    <definedName name="SG_01_24">#REF!</definedName>
    <definedName name="SG_01_25" localSheetId="1">#REF!</definedName>
    <definedName name="SG_01_25">#REF!</definedName>
    <definedName name="SG_01_26" localSheetId="1">#REF!</definedName>
    <definedName name="SG_01_26">#REF!</definedName>
    <definedName name="SG_01_27" localSheetId="1">#REF!</definedName>
    <definedName name="SG_01_27">#REF!</definedName>
    <definedName name="SG_01_28" localSheetId="1">#REF!</definedName>
    <definedName name="SG_01_28">#REF!</definedName>
    <definedName name="SG_01_29" localSheetId="1">#REF!</definedName>
    <definedName name="SG_01_29">#REF!</definedName>
    <definedName name="SG_01_30" localSheetId="1">#REF!</definedName>
    <definedName name="SG_01_30">#REF!</definedName>
    <definedName name="SG_02_01" localSheetId="1">#REF!</definedName>
    <definedName name="SG_02_01">#REF!</definedName>
    <definedName name="SG_02_02" localSheetId="1">#REF!</definedName>
    <definedName name="SG_02_02">#REF!</definedName>
    <definedName name="SG_02_03" localSheetId="1">#REF!</definedName>
    <definedName name="SG_02_03">#REF!</definedName>
    <definedName name="SG_02_04" localSheetId="1">#REF!</definedName>
    <definedName name="SG_02_04">#REF!</definedName>
    <definedName name="SG_02_05" localSheetId="1">#REF!</definedName>
    <definedName name="SG_02_05">#REF!</definedName>
    <definedName name="SG_02_06" localSheetId="1">#REF!</definedName>
    <definedName name="SG_02_06">#REF!</definedName>
    <definedName name="SG_02_07" localSheetId="1">#REF!</definedName>
    <definedName name="SG_02_07">#REF!</definedName>
    <definedName name="SG_02_08" localSheetId="1">#REF!</definedName>
    <definedName name="SG_02_08">#REF!</definedName>
    <definedName name="SG_02_09" localSheetId="1">#REF!</definedName>
    <definedName name="SG_02_09">#REF!</definedName>
    <definedName name="SG_02_10" localSheetId="1">#REF!</definedName>
    <definedName name="SG_02_10">#REF!</definedName>
    <definedName name="SG_02_11" localSheetId="1">#REF!</definedName>
    <definedName name="SG_02_11">#REF!</definedName>
    <definedName name="SG_02_12" localSheetId="1">#REF!</definedName>
    <definedName name="SG_02_12">#REF!</definedName>
    <definedName name="SG_02_13" localSheetId="1">#REF!</definedName>
    <definedName name="SG_02_13">#REF!</definedName>
    <definedName name="SG_02_14" localSheetId="1">#REF!</definedName>
    <definedName name="SG_02_14">#REF!</definedName>
    <definedName name="SG_02_15" localSheetId="1">#REF!</definedName>
    <definedName name="SG_02_15">#REF!</definedName>
    <definedName name="SG_02_16" localSheetId="1">#REF!</definedName>
    <definedName name="SG_02_16">#REF!</definedName>
    <definedName name="SG_02_17" localSheetId="1">#REF!</definedName>
    <definedName name="SG_02_17">#REF!</definedName>
    <definedName name="SG_02_18" localSheetId="1">#REF!</definedName>
    <definedName name="SG_02_18">#REF!</definedName>
    <definedName name="SG_02_19" localSheetId="1">#REF!</definedName>
    <definedName name="SG_02_19">#REF!</definedName>
    <definedName name="SG_02_20" localSheetId="1">#REF!</definedName>
    <definedName name="SG_02_20">#REF!</definedName>
    <definedName name="SG_02_21" localSheetId="1">#REF!</definedName>
    <definedName name="SG_02_21">#REF!</definedName>
    <definedName name="SG_02_22" localSheetId="1">#REF!</definedName>
    <definedName name="SG_02_22">#REF!</definedName>
    <definedName name="SG_02_23" localSheetId="1">#REF!</definedName>
    <definedName name="SG_02_23">#REF!</definedName>
    <definedName name="SG_02_24" localSheetId="1">#REF!</definedName>
    <definedName name="SG_02_24">#REF!</definedName>
    <definedName name="SG_02_25" localSheetId="1">#REF!</definedName>
    <definedName name="SG_02_25">#REF!</definedName>
    <definedName name="SG_02_26" localSheetId="1">#REF!</definedName>
    <definedName name="SG_02_26">#REF!</definedName>
    <definedName name="SG_02_27" localSheetId="1">#REF!</definedName>
    <definedName name="SG_02_27">#REF!</definedName>
    <definedName name="SG_02_28" localSheetId="1">#REF!</definedName>
    <definedName name="SG_02_28">#REF!</definedName>
    <definedName name="SG_02_29" localSheetId="1">#REF!</definedName>
    <definedName name="SG_02_29">#REF!</definedName>
    <definedName name="SG_02_30" localSheetId="1">#REF!</definedName>
    <definedName name="SG_02_30">#REF!</definedName>
    <definedName name="SG_03_01" localSheetId="1">#REF!</definedName>
    <definedName name="SG_03_01">#REF!</definedName>
    <definedName name="SG_03_02" localSheetId="1">#REF!</definedName>
    <definedName name="SG_03_02">#REF!</definedName>
    <definedName name="SG_03_03" localSheetId="1">#REF!</definedName>
    <definedName name="SG_03_03">#REF!</definedName>
    <definedName name="SG_03_04" localSheetId="1">#REF!</definedName>
    <definedName name="SG_03_04">#REF!</definedName>
    <definedName name="SG_03_05" localSheetId="1">#REF!</definedName>
    <definedName name="SG_03_05">#REF!</definedName>
    <definedName name="SG_03_06" localSheetId="1">#REF!</definedName>
    <definedName name="SG_03_06">#REF!</definedName>
    <definedName name="SG_03_07" localSheetId="1">#REF!</definedName>
    <definedName name="SG_03_07">#REF!</definedName>
    <definedName name="SG_03_08" localSheetId="1">#REF!</definedName>
    <definedName name="SG_03_08">#REF!</definedName>
    <definedName name="SG_03_09" localSheetId="1">#REF!</definedName>
    <definedName name="SG_03_09">#REF!</definedName>
    <definedName name="SG_03_10" localSheetId="1">#REF!</definedName>
    <definedName name="SG_03_10">#REF!</definedName>
    <definedName name="SG_03_11" localSheetId="1">#REF!</definedName>
    <definedName name="SG_03_11">#REF!</definedName>
    <definedName name="SG_03_12" localSheetId="1">#REF!</definedName>
    <definedName name="SG_03_12">#REF!</definedName>
    <definedName name="SG_03_13" localSheetId="1">#REF!</definedName>
    <definedName name="SG_03_13">#REF!</definedName>
    <definedName name="SG_03_14" localSheetId="1">#REF!</definedName>
    <definedName name="SG_03_14">#REF!</definedName>
    <definedName name="SG_03_15" localSheetId="1">#REF!</definedName>
    <definedName name="SG_03_15">#REF!</definedName>
    <definedName name="SG_03_16" localSheetId="1">#REF!</definedName>
    <definedName name="SG_03_16">#REF!</definedName>
    <definedName name="SG_03_17" localSheetId="1">#REF!</definedName>
    <definedName name="SG_03_17">#REF!</definedName>
    <definedName name="SG_03_18" localSheetId="1">#REF!</definedName>
    <definedName name="SG_03_18">#REF!</definedName>
    <definedName name="SG_03_19" localSheetId="1">#REF!</definedName>
    <definedName name="SG_03_19">#REF!</definedName>
    <definedName name="SG_03_20" localSheetId="1">#REF!</definedName>
    <definedName name="SG_03_20">#REF!</definedName>
    <definedName name="SG_03_21" localSheetId="1">#REF!</definedName>
    <definedName name="SG_03_21">#REF!</definedName>
    <definedName name="SG_03_22" localSheetId="1">#REF!</definedName>
    <definedName name="SG_03_22">#REF!</definedName>
    <definedName name="SG_03_23" localSheetId="1">#REF!</definedName>
    <definedName name="SG_03_23">#REF!</definedName>
    <definedName name="SG_03_24" localSheetId="1">#REF!</definedName>
    <definedName name="SG_03_24">#REF!</definedName>
    <definedName name="SG_03_25" localSheetId="1">#REF!</definedName>
    <definedName name="SG_03_25">#REF!</definedName>
    <definedName name="SG_03_26" localSheetId="1">#REF!</definedName>
    <definedName name="SG_03_26">#REF!</definedName>
    <definedName name="SG_03_27" localSheetId="1">#REF!</definedName>
    <definedName name="SG_03_27">#REF!</definedName>
    <definedName name="SG_03_28" localSheetId="1">#REF!</definedName>
    <definedName name="SG_03_28">#REF!</definedName>
    <definedName name="SG_03_29" localSheetId="1">#REF!</definedName>
    <definedName name="SG_03_29">#REF!</definedName>
    <definedName name="SG_03_30" localSheetId="1">#REF!</definedName>
    <definedName name="SG_03_30">#REF!</definedName>
    <definedName name="SG_04_01" localSheetId="1">#REF!</definedName>
    <definedName name="SG_04_01">#REF!</definedName>
    <definedName name="SG_04_02" localSheetId="1">#REF!</definedName>
    <definedName name="SG_04_02">#REF!</definedName>
    <definedName name="SG_04_03" localSheetId="1">#REF!</definedName>
    <definedName name="SG_04_03">#REF!</definedName>
    <definedName name="SG_04_04" localSheetId="1">#REF!</definedName>
    <definedName name="SG_04_04">#REF!</definedName>
    <definedName name="SG_04_05" localSheetId="1">#REF!</definedName>
    <definedName name="SG_04_05">#REF!</definedName>
    <definedName name="SG_04_06" localSheetId="1">#REF!</definedName>
    <definedName name="SG_04_06">#REF!</definedName>
    <definedName name="SG_04_07" localSheetId="1">#REF!</definedName>
    <definedName name="SG_04_07">#REF!</definedName>
    <definedName name="SG_04_08" localSheetId="1">#REF!</definedName>
    <definedName name="SG_04_08">#REF!</definedName>
    <definedName name="SG_04_09" localSheetId="1">#REF!</definedName>
    <definedName name="SG_04_09">#REF!</definedName>
    <definedName name="SG_04_10" localSheetId="1">#REF!</definedName>
    <definedName name="SG_04_10">#REF!</definedName>
    <definedName name="SG_04_11" localSheetId="1">#REF!</definedName>
    <definedName name="SG_04_11">#REF!</definedName>
    <definedName name="SG_04_12" localSheetId="1">#REF!</definedName>
    <definedName name="SG_04_12">#REF!</definedName>
    <definedName name="SG_04_13" localSheetId="1">#REF!</definedName>
    <definedName name="SG_04_13">#REF!</definedName>
    <definedName name="SG_04_14" localSheetId="1">#REF!</definedName>
    <definedName name="SG_04_14">#REF!</definedName>
    <definedName name="SG_04_15" localSheetId="1">#REF!</definedName>
    <definedName name="SG_04_15">#REF!</definedName>
    <definedName name="SG_04_16" localSheetId="1">#REF!</definedName>
    <definedName name="SG_04_16">#REF!</definedName>
    <definedName name="SG_04_17" localSheetId="1">#REF!</definedName>
    <definedName name="SG_04_17">#REF!</definedName>
    <definedName name="SG_04_18" localSheetId="1">#REF!</definedName>
    <definedName name="SG_04_18">#REF!</definedName>
    <definedName name="SG_04_19" localSheetId="1">#REF!</definedName>
    <definedName name="SG_04_19">#REF!</definedName>
    <definedName name="SG_04_20" localSheetId="1">#REF!</definedName>
    <definedName name="SG_04_20">#REF!</definedName>
    <definedName name="SG_04_21" localSheetId="1">#REF!</definedName>
    <definedName name="SG_04_21">#REF!</definedName>
    <definedName name="SG_04_22" localSheetId="1">#REF!</definedName>
    <definedName name="SG_04_22">#REF!</definedName>
    <definedName name="SG_04_23" localSheetId="1">#REF!</definedName>
    <definedName name="SG_04_23">#REF!</definedName>
    <definedName name="SG_04_24" localSheetId="1">#REF!</definedName>
    <definedName name="SG_04_24">#REF!</definedName>
    <definedName name="SG_04_25" localSheetId="1">#REF!</definedName>
    <definedName name="SG_04_25">#REF!</definedName>
    <definedName name="SG_04_26" localSheetId="1">#REF!</definedName>
    <definedName name="SG_04_26">#REF!</definedName>
    <definedName name="SG_04_27" localSheetId="1">#REF!</definedName>
    <definedName name="SG_04_27">#REF!</definedName>
    <definedName name="SG_04_28" localSheetId="1">#REF!</definedName>
    <definedName name="SG_04_28">#REF!</definedName>
    <definedName name="SG_04_29" localSheetId="1">#REF!</definedName>
    <definedName name="SG_04_29">#REF!</definedName>
    <definedName name="SG_04_30" localSheetId="1">#REF!</definedName>
    <definedName name="SG_04_30">#REF!</definedName>
    <definedName name="SG_05_01" localSheetId="1">#REF!</definedName>
    <definedName name="SG_05_01">#REF!</definedName>
    <definedName name="SG_05_02" localSheetId="1">#REF!</definedName>
    <definedName name="SG_05_02">#REF!</definedName>
    <definedName name="SG_05_03" localSheetId="1">#REF!</definedName>
    <definedName name="SG_05_03">#REF!</definedName>
    <definedName name="SG_05_04" localSheetId="1">#REF!</definedName>
    <definedName name="SG_05_04">#REF!</definedName>
    <definedName name="SG_05_05" localSheetId="1">#REF!</definedName>
    <definedName name="SG_05_05">#REF!</definedName>
    <definedName name="SG_05_06" localSheetId="1">#REF!</definedName>
    <definedName name="SG_05_06">#REF!</definedName>
    <definedName name="SG_05_07" localSheetId="1">#REF!</definedName>
    <definedName name="SG_05_07">#REF!</definedName>
    <definedName name="SG_05_08" localSheetId="1">#REF!</definedName>
    <definedName name="SG_05_08">#REF!</definedName>
    <definedName name="SG_05_09" localSheetId="1">#REF!</definedName>
    <definedName name="SG_05_09">#REF!</definedName>
    <definedName name="SG_05_10" localSheetId="1">#REF!</definedName>
    <definedName name="SG_05_10">#REF!</definedName>
    <definedName name="SG_05_11" localSheetId="1">#REF!</definedName>
    <definedName name="SG_05_11">#REF!</definedName>
    <definedName name="SG_05_12" localSheetId="1">#REF!</definedName>
    <definedName name="SG_05_12">#REF!</definedName>
    <definedName name="SG_05_13" localSheetId="1">#REF!</definedName>
    <definedName name="SG_05_13">#REF!</definedName>
    <definedName name="SG_05_14" localSheetId="1">#REF!</definedName>
    <definedName name="SG_05_14">#REF!</definedName>
    <definedName name="SG_05_15" localSheetId="1">#REF!</definedName>
    <definedName name="SG_05_15">#REF!</definedName>
    <definedName name="SG_05_16" localSheetId="1">#REF!</definedName>
    <definedName name="SG_05_16">#REF!</definedName>
    <definedName name="SG_05_17" localSheetId="1">#REF!</definedName>
    <definedName name="SG_05_17">#REF!</definedName>
    <definedName name="SG_05_18" localSheetId="1">#REF!</definedName>
    <definedName name="SG_05_18">#REF!</definedName>
    <definedName name="SG_05_19" localSheetId="1">#REF!</definedName>
    <definedName name="SG_05_19">#REF!</definedName>
    <definedName name="SG_05_20" localSheetId="1">#REF!</definedName>
    <definedName name="SG_05_20">#REF!</definedName>
    <definedName name="SG_05_21" localSheetId="1">#REF!</definedName>
    <definedName name="SG_05_21">#REF!</definedName>
    <definedName name="SG_05_22" localSheetId="1">#REF!</definedName>
    <definedName name="SG_05_22">#REF!</definedName>
    <definedName name="SG_05_23" localSheetId="1">#REF!</definedName>
    <definedName name="SG_05_23">#REF!</definedName>
    <definedName name="SG_05_24" localSheetId="1">#REF!</definedName>
    <definedName name="SG_05_24">#REF!</definedName>
    <definedName name="SG_05_25" localSheetId="1">#REF!</definedName>
    <definedName name="SG_05_25">#REF!</definedName>
    <definedName name="SG_05_26" localSheetId="1">#REF!</definedName>
    <definedName name="SG_05_26">#REF!</definedName>
    <definedName name="SG_05_27" localSheetId="1">#REF!</definedName>
    <definedName name="SG_05_27">#REF!</definedName>
    <definedName name="SG_05_28" localSheetId="1">#REF!</definedName>
    <definedName name="SG_05_28">#REF!</definedName>
    <definedName name="SG_05_29" localSheetId="1">#REF!</definedName>
    <definedName name="SG_05_29">#REF!</definedName>
    <definedName name="SG_05_30" localSheetId="1">#REF!</definedName>
    <definedName name="SG_05_30">#REF!</definedName>
    <definedName name="SG_06_01" localSheetId="1">#REF!</definedName>
    <definedName name="SG_06_01">#REF!</definedName>
    <definedName name="SG_06_02" localSheetId="1">#REF!</definedName>
    <definedName name="SG_06_02">#REF!</definedName>
    <definedName name="SG_06_03" localSheetId="1">#REF!</definedName>
    <definedName name="SG_06_03">#REF!</definedName>
    <definedName name="SG_06_04" localSheetId="1">#REF!</definedName>
    <definedName name="SG_06_04">#REF!</definedName>
    <definedName name="SG_06_05" localSheetId="1">#REF!</definedName>
    <definedName name="SG_06_05">#REF!</definedName>
    <definedName name="SG_06_06" localSheetId="1">#REF!</definedName>
    <definedName name="SG_06_06">#REF!</definedName>
    <definedName name="SG_06_07" localSheetId="1">#REF!</definedName>
    <definedName name="SG_06_07">#REF!</definedName>
    <definedName name="SG_06_08" localSheetId="1">#REF!</definedName>
    <definedName name="SG_06_08">#REF!</definedName>
    <definedName name="SG_06_09" localSheetId="1">#REF!</definedName>
    <definedName name="SG_06_09">#REF!</definedName>
    <definedName name="SG_06_10" localSheetId="1">#REF!</definedName>
    <definedName name="SG_06_10">#REF!</definedName>
    <definedName name="SG_06_11" localSheetId="1">#REF!</definedName>
    <definedName name="SG_06_11">#REF!</definedName>
    <definedName name="SG_06_12" localSheetId="1">#REF!</definedName>
    <definedName name="SG_06_12">#REF!</definedName>
    <definedName name="SG_06_13" localSheetId="1">#REF!</definedName>
    <definedName name="SG_06_13">#REF!</definedName>
    <definedName name="SG_06_14" localSheetId="1">#REF!</definedName>
    <definedName name="SG_06_14">#REF!</definedName>
    <definedName name="SG_06_15" localSheetId="1">#REF!</definedName>
    <definedName name="SG_06_15">#REF!</definedName>
    <definedName name="SG_06_16" localSheetId="1">#REF!</definedName>
    <definedName name="SG_06_16">#REF!</definedName>
    <definedName name="SG_06_17" localSheetId="1">#REF!</definedName>
    <definedName name="SG_06_17">#REF!</definedName>
    <definedName name="SG_06_18" localSheetId="1">#REF!</definedName>
    <definedName name="SG_06_18">#REF!</definedName>
    <definedName name="SG_06_19" localSheetId="1">#REF!</definedName>
    <definedName name="SG_06_19">#REF!</definedName>
    <definedName name="SG_06_20" localSheetId="1">#REF!</definedName>
    <definedName name="SG_06_20">#REF!</definedName>
    <definedName name="SG_06_21" localSheetId="1">#REF!</definedName>
    <definedName name="SG_06_21">#REF!</definedName>
    <definedName name="SG_06_22" localSheetId="1">#REF!</definedName>
    <definedName name="SG_06_22">#REF!</definedName>
    <definedName name="SG_06_23" localSheetId="1">#REF!</definedName>
    <definedName name="SG_06_23">#REF!</definedName>
    <definedName name="SG_06_24" localSheetId="1">#REF!</definedName>
    <definedName name="SG_06_24">#REF!</definedName>
    <definedName name="SG_06_25" localSheetId="1">#REF!</definedName>
    <definedName name="SG_06_25">#REF!</definedName>
    <definedName name="SG_06_26" localSheetId="1">#REF!</definedName>
    <definedName name="SG_06_26">#REF!</definedName>
    <definedName name="SG_06_27" localSheetId="1">#REF!</definedName>
    <definedName name="SG_06_27">#REF!</definedName>
    <definedName name="SG_06_28" localSheetId="1">#REF!</definedName>
    <definedName name="SG_06_28">#REF!</definedName>
    <definedName name="SG_06_29" localSheetId="1">#REF!</definedName>
    <definedName name="SG_06_29">#REF!</definedName>
    <definedName name="SG_06_30" localSheetId="1">#REF!</definedName>
    <definedName name="SG_06_30">#REF!</definedName>
    <definedName name="SG_07_01" localSheetId="1">#REF!</definedName>
    <definedName name="SG_07_01">#REF!</definedName>
    <definedName name="SG_07_02" localSheetId="1">#REF!</definedName>
    <definedName name="SG_07_02">#REF!</definedName>
    <definedName name="SG_07_03" localSheetId="1">#REF!</definedName>
    <definedName name="SG_07_03">#REF!</definedName>
    <definedName name="SG_07_04" localSheetId="1">#REF!</definedName>
    <definedName name="SG_07_04">#REF!</definedName>
    <definedName name="SG_07_05" localSheetId="1">#REF!</definedName>
    <definedName name="SG_07_05">#REF!</definedName>
    <definedName name="SG_07_06" localSheetId="1">#REF!</definedName>
    <definedName name="SG_07_06">#REF!</definedName>
    <definedName name="SG_07_07" localSheetId="1">#REF!</definedName>
    <definedName name="SG_07_07">#REF!</definedName>
    <definedName name="SG_07_08" localSheetId="1">#REF!</definedName>
    <definedName name="SG_07_08">#REF!</definedName>
    <definedName name="SG_07_09" localSheetId="1">#REF!</definedName>
    <definedName name="SG_07_09">#REF!</definedName>
    <definedName name="SG_07_10" localSheetId="1">#REF!</definedName>
    <definedName name="SG_07_10">#REF!</definedName>
    <definedName name="SG_07_11" localSheetId="1">#REF!</definedName>
    <definedName name="SG_07_11">#REF!</definedName>
    <definedName name="SG_07_12" localSheetId="1">#REF!</definedName>
    <definedName name="SG_07_12">#REF!</definedName>
    <definedName name="SG_07_13" localSheetId="1">#REF!</definedName>
    <definedName name="SG_07_13">#REF!</definedName>
    <definedName name="SG_07_14" localSheetId="1">#REF!</definedName>
    <definedName name="SG_07_14">#REF!</definedName>
    <definedName name="SG_07_15" localSheetId="1">#REF!</definedName>
    <definedName name="SG_07_15">#REF!</definedName>
    <definedName name="SG_07_16" localSheetId="1">#REF!</definedName>
    <definedName name="SG_07_16">#REF!</definedName>
    <definedName name="SG_07_17" localSheetId="1">#REF!</definedName>
    <definedName name="SG_07_17">#REF!</definedName>
    <definedName name="SG_07_18" localSheetId="1">#REF!</definedName>
    <definedName name="SG_07_18">#REF!</definedName>
    <definedName name="SG_07_19" localSheetId="1">#REF!</definedName>
    <definedName name="SG_07_19">#REF!</definedName>
    <definedName name="SG_07_20" localSheetId="1">#REF!</definedName>
    <definedName name="SG_07_20">#REF!</definedName>
    <definedName name="SG_07_21" localSheetId="1">#REF!</definedName>
    <definedName name="SG_07_21">#REF!</definedName>
    <definedName name="SG_07_22" localSheetId="1">#REF!</definedName>
    <definedName name="SG_07_22">#REF!</definedName>
    <definedName name="SG_07_23" localSheetId="1">#REF!</definedName>
    <definedName name="SG_07_23">#REF!</definedName>
    <definedName name="SG_07_24" localSheetId="1">#REF!</definedName>
    <definedName name="SG_07_24">#REF!</definedName>
    <definedName name="SG_07_25" localSheetId="1">#REF!</definedName>
    <definedName name="SG_07_25">#REF!</definedName>
    <definedName name="SG_07_255" localSheetId="1">#REF!</definedName>
    <definedName name="SG_07_255">#REF!</definedName>
    <definedName name="SG_07_26" localSheetId="1">#REF!</definedName>
    <definedName name="SG_07_26">#REF!</definedName>
    <definedName name="SG_07_27" localSheetId="1">#REF!</definedName>
    <definedName name="SG_07_27">#REF!</definedName>
    <definedName name="SG_07_28" localSheetId="1">#REF!</definedName>
    <definedName name="SG_07_28">#REF!</definedName>
    <definedName name="SG_07_29" localSheetId="1">#REF!</definedName>
    <definedName name="SG_07_29">#REF!</definedName>
    <definedName name="SG_07_30" localSheetId="1">#REF!</definedName>
    <definedName name="SG_07_30">#REF!</definedName>
    <definedName name="SG_08_01" localSheetId="1">#REF!</definedName>
    <definedName name="SG_08_01">#REF!</definedName>
    <definedName name="SG_08_02" localSheetId="1">#REF!</definedName>
    <definedName name="SG_08_02">#REF!</definedName>
    <definedName name="SG_08_03" localSheetId="1">#REF!</definedName>
    <definedName name="SG_08_03">#REF!</definedName>
    <definedName name="SG_08_04" localSheetId="1">#REF!</definedName>
    <definedName name="SG_08_04">#REF!</definedName>
    <definedName name="SG_08_05" localSheetId="1">#REF!</definedName>
    <definedName name="SG_08_05">#REF!</definedName>
    <definedName name="SG_08_06" localSheetId="1">#REF!</definedName>
    <definedName name="SG_08_06">#REF!</definedName>
    <definedName name="SG_08_07" localSheetId="1">#REF!</definedName>
    <definedName name="SG_08_07">#REF!</definedName>
    <definedName name="SG_08_08" localSheetId="1">#REF!</definedName>
    <definedName name="SG_08_08">#REF!</definedName>
    <definedName name="SG_08_09" localSheetId="1">#REF!</definedName>
    <definedName name="SG_08_09">#REF!</definedName>
    <definedName name="SG_08_10" localSheetId="1">#REF!</definedName>
    <definedName name="SG_08_10">#REF!</definedName>
    <definedName name="SG_08_11" localSheetId="1">#REF!</definedName>
    <definedName name="SG_08_11">#REF!</definedName>
    <definedName name="SG_08_12" localSheetId="1">#REF!</definedName>
    <definedName name="SG_08_12">#REF!</definedName>
    <definedName name="SG_08_13" localSheetId="1">#REF!</definedName>
    <definedName name="SG_08_13">#REF!</definedName>
    <definedName name="SG_08_14" localSheetId="1">#REF!</definedName>
    <definedName name="SG_08_14">#REF!</definedName>
    <definedName name="SG_08_15" localSheetId="1">#REF!</definedName>
    <definedName name="SG_08_15">#REF!</definedName>
    <definedName name="SG_08_16" localSheetId="1">#REF!</definedName>
    <definedName name="SG_08_16">#REF!</definedName>
    <definedName name="SG_08_17" localSheetId="1">#REF!</definedName>
    <definedName name="SG_08_17">#REF!</definedName>
    <definedName name="SG_08_18" localSheetId="1">#REF!</definedName>
    <definedName name="SG_08_18">#REF!</definedName>
    <definedName name="SG_08_19" localSheetId="1">#REF!</definedName>
    <definedName name="SG_08_19">#REF!</definedName>
    <definedName name="SG_08_20" localSheetId="1">#REF!</definedName>
    <definedName name="SG_08_20">#REF!</definedName>
    <definedName name="SG_08_21" localSheetId="1">#REF!</definedName>
    <definedName name="SG_08_21">#REF!</definedName>
    <definedName name="SG_08_22" localSheetId="1">#REF!</definedName>
    <definedName name="SG_08_22">#REF!</definedName>
    <definedName name="SG_08_23" localSheetId="1">#REF!</definedName>
    <definedName name="SG_08_23">#REF!</definedName>
    <definedName name="SG_08_24" localSheetId="1">#REF!</definedName>
    <definedName name="SG_08_24">#REF!</definedName>
    <definedName name="SG_08_25" localSheetId="1">#REF!</definedName>
    <definedName name="SG_08_25">#REF!</definedName>
    <definedName name="SG_08_26" localSheetId="1">#REF!</definedName>
    <definedName name="SG_08_26">#REF!</definedName>
    <definedName name="SG_08_27" localSheetId="1">#REF!</definedName>
    <definedName name="SG_08_27">#REF!</definedName>
    <definedName name="SG_08_28" localSheetId="1">#REF!</definedName>
    <definedName name="SG_08_28">#REF!</definedName>
    <definedName name="SG_08_29" localSheetId="1">#REF!</definedName>
    <definedName name="SG_08_29">#REF!</definedName>
    <definedName name="SG_08_30" localSheetId="1">#REF!</definedName>
    <definedName name="SG_08_30">#REF!</definedName>
    <definedName name="SG_09_01" localSheetId="1">#REF!</definedName>
    <definedName name="SG_09_01">#REF!</definedName>
    <definedName name="SG_09_02" localSheetId="1">#REF!</definedName>
    <definedName name="SG_09_02">#REF!</definedName>
    <definedName name="SG_09_03" localSheetId="1">#REF!</definedName>
    <definedName name="SG_09_03">#REF!</definedName>
    <definedName name="SG_09_04" localSheetId="1">#REF!</definedName>
    <definedName name="SG_09_04">#REF!</definedName>
    <definedName name="SG_09_05" localSheetId="1">#REF!</definedName>
    <definedName name="SG_09_05">#REF!</definedName>
    <definedName name="SG_09_06" localSheetId="1">#REF!</definedName>
    <definedName name="SG_09_06">#REF!</definedName>
    <definedName name="SG_09_07" localSheetId="1">#REF!</definedName>
    <definedName name="SG_09_07">#REF!</definedName>
    <definedName name="SG_09_08" localSheetId="1">#REF!</definedName>
    <definedName name="SG_09_08">#REF!</definedName>
    <definedName name="SG_09_09" localSheetId="1">#REF!</definedName>
    <definedName name="SG_09_09">#REF!</definedName>
    <definedName name="SG_09_10" localSheetId="1">#REF!</definedName>
    <definedName name="SG_09_10">#REF!</definedName>
    <definedName name="SG_09_11" localSheetId="1">#REF!</definedName>
    <definedName name="SG_09_11">#REF!</definedName>
    <definedName name="SG_09_12" localSheetId="1">#REF!</definedName>
    <definedName name="SG_09_12">#REF!</definedName>
    <definedName name="SG_09_13" localSheetId="1">#REF!</definedName>
    <definedName name="SG_09_13">#REF!</definedName>
    <definedName name="SG_09_14" localSheetId="1">#REF!</definedName>
    <definedName name="SG_09_14">#REF!</definedName>
    <definedName name="SG_09_15" localSheetId="1">#REF!</definedName>
    <definedName name="SG_09_15">#REF!</definedName>
    <definedName name="SG_09_16" localSheetId="1">#REF!</definedName>
    <definedName name="SG_09_16">#REF!</definedName>
    <definedName name="SG_09_17" localSheetId="1">#REF!</definedName>
    <definedName name="SG_09_17">#REF!</definedName>
    <definedName name="SG_09_18" localSheetId="1">#REF!</definedName>
    <definedName name="SG_09_18">#REF!</definedName>
    <definedName name="SG_09_19" localSheetId="1">#REF!</definedName>
    <definedName name="SG_09_19">#REF!</definedName>
    <definedName name="SG_09_20" localSheetId="1">#REF!</definedName>
    <definedName name="SG_09_20">#REF!</definedName>
    <definedName name="SG_09_21" localSheetId="1">#REF!</definedName>
    <definedName name="SG_09_21">#REF!</definedName>
    <definedName name="SG_09_22" localSheetId="1">#REF!</definedName>
    <definedName name="SG_09_22">#REF!</definedName>
    <definedName name="SG_09_23" localSheetId="1">#REF!</definedName>
    <definedName name="SG_09_23">#REF!</definedName>
    <definedName name="SG_09_24" localSheetId="1">#REF!</definedName>
    <definedName name="SG_09_24">#REF!</definedName>
    <definedName name="SG_09_25" localSheetId="1">#REF!</definedName>
    <definedName name="SG_09_25">#REF!</definedName>
    <definedName name="SG_09_256" localSheetId="1">#REF!</definedName>
    <definedName name="SG_09_256">#REF!</definedName>
    <definedName name="SG_09_26" localSheetId="1">#REF!</definedName>
    <definedName name="SG_09_26">#REF!</definedName>
    <definedName name="SG_09_27" localSheetId="1">#REF!</definedName>
    <definedName name="SG_09_27">#REF!</definedName>
    <definedName name="SG_09_28" localSheetId="1">#REF!</definedName>
    <definedName name="SG_09_28">#REF!</definedName>
    <definedName name="SG_09_29" localSheetId="1">#REF!</definedName>
    <definedName name="SG_09_29">#REF!</definedName>
    <definedName name="SG_09_30" localSheetId="1">#REF!</definedName>
    <definedName name="SG_09_30">#REF!</definedName>
    <definedName name="SG_10_01" localSheetId="1">#REF!</definedName>
    <definedName name="SG_10_01">#REF!</definedName>
    <definedName name="SG_10_02" localSheetId="1">#REF!</definedName>
    <definedName name="SG_10_02">#REF!</definedName>
    <definedName name="SG_10_03" localSheetId="1">#REF!</definedName>
    <definedName name="SG_10_03">#REF!</definedName>
    <definedName name="SG_10_04" localSheetId="1">#REF!</definedName>
    <definedName name="SG_10_04">#REF!</definedName>
    <definedName name="SG_10_05" localSheetId="1">#REF!</definedName>
    <definedName name="SG_10_05">#REF!</definedName>
    <definedName name="SG_10_06" localSheetId="1">#REF!</definedName>
    <definedName name="SG_10_06">#REF!</definedName>
    <definedName name="SG_10_07" localSheetId="1">#REF!</definedName>
    <definedName name="SG_10_07">#REF!</definedName>
    <definedName name="SG_10_08" localSheetId="1">#REF!</definedName>
    <definedName name="SG_10_08">#REF!</definedName>
    <definedName name="SG_10_09" localSheetId="1">#REF!</definedName>
    <definedName name="SG_10_09">#REF!</definedName>
    <definedName name="SG_10_10" localSheetId="1">#REF!</definedName>
    <definedName name="SG_10_10">#REF!</definedName>
    <definedName name="SG_10_11" localSheetId="1">#REF!</definedName>
    <definedName name="SG_10_11">#REF!</definedName>
    <definedName name="SG_10_12" localSheetId="1">#REF!</definedName>
    <definedName name="SG_10_12">#REF!</definedName>
    <definedName name="SG_10_13" localSheetId="1">#REF!</definedName>
    <definedName name="SG_10_13">#REF!</definedName>
    <definedName name="SG_10_14" localSheetId="1">#REF!</definedName>
    <definedName name="SG_10_14">#REF!</definedName>
    <definedName name="SG_10_15" localSheetId="1">#REF!</definedName>
    <definedName name="SG_10_15">#REF!</definedName>
    <definedName name="SG_10_16" localSheetId="1">#REF!</definedName>
    <definedName name="SG_10_16">#REF!</definedName>
    <definedName name="SG_10_17" localSheetId="1">#REF!</definedName>
    <definedName name="SG_10_17">#REF!</definedName>
    <definedName name="SG_10_18" localSheetId="1">#REF!</definedName>
    <definedName name="SG_10_18">#REF!</definedName>
    <definedName name="SG_10_19" localSheetId="1">#REF!</definedName>
    <definedName name="SG_10_19">#REF!</definedName>
    <definedName name="SG_10_20" localSheetId="1">#REF!</definedName>
    <definedName name="SG_10_20">#REF!</definedName>
    <definedName name="SG_10_21" localSheetId="1">#REF!</definedName>
    <definedName name="SG_10_21">#REF!</definedName>
    <definedName name="SG_10_22" localSheetId="1">#REF!</definedName>
    <definedName name="SG_10_22">#REF!</definedName>
    <definedName name="SG_10_23" localSheetId="1">#REF!</definedName>
    <definedName name="SG_10_23">#REF!</definedName>
    <definedName name="SG_10_24" localSheetId="1">#REF!</definedName>
    <definedName name="SG_10_24">#REF!</definedName>
    <definedName name="SG_10_25" localSheetId="1">#REF!</definedName>
    <definedName name="SG_10_25">#REF!</definedName>
    <definedName name="SG_10_26" localSheetId="1">#REF!</definedName>
    <definedName name="SG_10_26">#REF!</definedName>
    <definedName name="SG_10_27" localSheetId="1">#REF!</definedName>
    <definedName name="SG_10_27">#REF!</definedName>
    <definedName name="SG_10_28" localSheetId="1">#REF!</definedName>
    <definedName name="SG_10_28">#REF!</definedName>
    <definedName name="SG_10_29" localSheetId="1">#REF!</definedName>
    <definedName name="SG_10_29">#REF!</definedName>
    <definedName name="SG_10_30" localSheetId="1">#REF!</definedName>
    <definedName name="SG_10_30">#REF!</definedName>
    <definedName name="SG_11_01" localSheetId="1">#REF!</definedName>
    <definedName name="SG_11_01">#REF!</definedName>
    <definedName name="SG_11_02" localSheetId="1">#REF!</definedName>
    <definedName name="SG_11_02">#REF!</definedName>
    <definedName name="SG_11_03" localSheetId="1">#REF!</definedName>
    <definedName name="SG_11_03">#REF!</definedName>
    <definedName name="SG_11_04" localSheetId="1">#REF!</definedName>
    <definedName name="SG_11_04">#REF!</definedName>
    <definedName name="SG_11_05" localSheetId="1">#REF!</definedName>
    <definedName name="SG_11_05">#REF!</definedName>
    <definedName name="SG_11_06" localSheetId="1">#REF!</definedName>
    <definedName name="SG_11_06">#REF!</definedName>
    <definedName name="SG_11_07" localSheetId="1">#REF!</definedName>
    <definedName name="SG_11_07">#REF!</definedName>
    <definedName name="SG_11_08" localSheetId="1">#REF!</definedName>
    <definedName name="SG_11_08">#REF!</definedName>
    <definedName name="SG_11_09" localSheetId="1">#REF!</definedName>
    <definedName name="SG_11_09">#REF!</definedName>
    <definedName name="SG_11_10" localSheetId="1">#REF!</definedName>
    <definedName name="SG_11_10">#REF!</definedName>
    <definedName name="SG_11_11" localSheetId="1">#REF!</definedName>
    <definedName name="SG_11_11">#REF!</definedName>
    <definedName name="SG_11_12" localSheetId="1">#REF!</definedName>
    <definedName name="SG_11_12">#REF!</definedName>
    <definedName name="SG_11_13" localSheetId="1">#REF!</definedName>
    <definedName name="SG_11_13">#REF!</definedName>
    <definedName name="SG_11_14" localSheetId="1">#REF!</definedName>
    <definedName name="SG_11_14">#REF!</definedName>
    <definedName name="SG_11_15" localSheetId="1">#REF!</definedName>
    <definedName name="SG_11_15">#REF!</definedName>
    <definedName name="SG_11_16" localSheetId="1">#REF!</definedName>
    <definedName name="SG_11_16">#REF!</definedName>
    <definedName name="SG_11_17" localSheetId="1">#REF!</definedName>
    <definedName name="SG_11_17">#REF!</definedName>
    <definedName name="SG_11_18" localSheetId="1">#REF!</definedName>
    <definedName name="SG_11_18">#REF!</definedName>
    <definedName name="SG_11_19" localSheetId="1">#REF!</definedName>
    <definedName name="SG_11_19">#REF!</definedName>
    <definedName name="SG_11_20" localSheetId="1">#REF!</definedName>
    <definedName name="SG_11_20">#REF!</definedName>
    <definedName name="SG_11_21" localSheetId="1">#REF!</definedName>
    <definedName name="SG_11_21">#REF!</definedName>
    <definedName name="SG_11_22" localSheetId="1">#REF!</definedName>
    <definedName name="SG_11_22">#REF!</definedName>
    <definedName name="SG_11_23" localSheetId="1">#REF!</definedName>
    <definedName name="SG_11_23">#REF!</definedName>
    <definedName name="SG_11_24" localSheetId="1">#REF!</definedName>
    <definedName name="SG_11_24">#REF!</definedName>
    <definedName name="SG_11_25" localSheetId="1">#REF!</definedName>
    <definedName name="SG_11_25">#REF!</definedName>
    <definedName name="SG_11_26" localSheetId="1">#REF!</definedName>
    <definedName name="SG_11_26">#REF!</definedName>
    <definedName name="SG_11_27" localSheetId="1">#REF!</definedName>
    <definedName name="SG_11_27">#REF!</definedName>
    <definedName name="SG_11_28" localSheetId="1">#REF!</definedName>
    <definedName name="SG_11_28">#REF!</definedName>
    <definedName name="SG_11_29" localSheetId="1">#REF!</definedName>
    <definedName name="SG_11_29">#REF!</definedName>
    <definedName name="SG_11_30" localSheetId="1">#REF!</definedName>
    <definedName name="SG_11_30">#REF!</definedName>
    <definedName name="SG_12_01" localSheetId="1">#REF!</definedName>
    <definedName name="SG_12_01">#REF!</definedName>
    <definedName name="SG_12_02" localSheetId="1">#REF!</definedName>
    <definedName name="SG_12_02">#REF!</definedName>
    <definedName name="SG_12_03" localSheetId="1">#REF!</definedName>
    <definedName name="SG_12_03">#REF!</definedName>
    <definedName name="SG_12_04" localSheetId="1">#REF!</definedName>
    <definedName name="SG_12_04">#REF!</definedName>
    <definedName name="SG_12_05" localSheetId="1">#REF!</definedName>
    <definedName name="SG_12_05">#REF!</definedName>
    <definedName name="SG_12_06" localSheetId="1">#REF!</definedName>
    <definedName name="SG_12_06">#REF!</definedName>
    <definedName name="SG_12_07" localSheetId="1">#REF!</definedName>
    <definedName name="SG_12_07">#REF!</definedName>
    <definedName name="SG_12_08" localSheetId="1">#REF!</definedName>
    <definedName name="SG_12_08">#REF!</definedName>
    <definedName name="SG_12_09" localSheetId="1">#REF!</definedName>
    <definedName name="SG_12_09">#REF!</definedName>
    <definedName name="SG_12_10" localSheetId="1">#REF!</definedName>
    <definedName name="SG_12_10">#REF!</definedName>
    <definedName name="SG_12_11" localSheetId="1">#REF!</definedName>
    <definedName name="SG_12_11">#REF!</definedName>
    <definedName name="SG_12_12" localSheetId="1">#REF!</definedName>
    <definedName name="SG_12_12">#REF!</definedName>
    <definedName name="SG_12_13" localSheetId="1">#REF!</definedName>
    <definedName name="SG_12_13">#REF!</definedName>
    <definedName name="SG_12_14" localSheetId="1">#REF!</definedName>
    <definedName name="SG_12_14">#REF!</definedName>
    <definedName name="SG_12_15" localSheetId="1">#REF!</definedName>
    <definedName name="SG_12_15">#REF!</definedName>
    <definedName name="SG_12_16" localSheetId="1">#REF!</definedName>
    <definedName name="SG_12_16">#REF!</definedName>
    <definedName name="SG_12_17" localSheetId="1">#REF!</definedName>
    <definedName name="SG_12_17">#REF!</definedName>
    <definedName name="SG_12_18" localSheetId="1">#REF!</definedName>
    <definedName name="SG_12_18">#REF!</definedName>
    <definedName name="SG_12_19" localSheetId="1">#REF!</definedName>
    <definedName name="SG_12_19">#REF!</definedName>
    <definedName name="SG_12_20" localSheetId="1">#REF!</definedName>
    <definedName name="SG_12_20">#REF!</definedName>
    <definedName name="SG_12_21" localSheetId="1">#REF!</definedName>
    <definedName name="SG_12_21">#REF!</definedName>
    <definedName name="SG_12_22" localSheetId="1">#REF!</definedName>
    <definedName name="SG_12_22">#REF!</definedName>
    <definedName name="SG_12_23" localSheetId="1">#REF!</definedName>
    <definedName name="SG_12_23">#REF!</definedName>
    <definedName name="SG_12_24" localSheetId="1">#REF!</definedName>
    <definedName name="SG_12_24">#REF!</definedName>
    <definedName name="SG_12_25" localSheetId="1">#REF!</definedName>
    <definedName name="SG_12_25">#REF!</definedName>
    <definedName name="SG_12_26" localSheetId="1">#REF!</definedName>
    <definedName name="SG_12_26">#REF!</definedName>
    <definedName name="SG_12_27" localSheetId="1">#REF!</definedName>
    <definedName name="SG_12_27">#REF!</definedName>
    <definedName name="SG_12_28" localSheetId="1">#REF!</definedName>
    <definedName name="SG_12_28">#REF!</definedName>
    <definedName name="SG_12_29" localSheetId="1">#REF!</definedName>
    <definedName name="SG_12_29">#REF!</definedName>
    <definedName name="SG_12_30" localSheetId="1">#REF!</definedName>
    <definedName name="SG_12_30">#REF!</definedName>
    <definedName name="SG_13_01" localSheetId="1">#REF!</definedName>
    <definedName name="SG_13_01">#REF!</definedName>
    <definedName name="SG_13_02" localSheetId="1">#REF!</definedName>
    <definedName name="SG_13_02">#REF!</definedName>
    <definedName name="SG_13_03" localSheetId="1">#REF!</definedName>
    <definedName name="SG_13_03">#REF!</definedName>
    <definedName name="SG_13_04" localSheetId="1">#REF!</definedName>
    <definedName name="SG_13_04">#REF!</definedName>
    <definedName name="SG_13_05" localSheetId="1">#REF!</definedName>
    <definedName name="SG_13_05">#REF!</definedName>
    <definedName name="SG_13_06" localSheetId="1">#REF!</definedName>
    <definedName name="SG_13_06">#REF!</definedName>
    <definedName name="SG_13_07" localSheetId="1">#REF!</definedName>
    <definedName name="SG_13_07">#REF!</definedName>
    <definedName name="SG_13_08" localSheetId="1">#REF!</definedName>
    <definedName name="SG_13_08">#REF!</definedName>
    <definedName name="SG_13_09" localSheetId="1">#REF!</definedName>
    <definedName name="SG_13_09">#REF!</definedName>
    <definedName name="SG_13_10" localSheetId="1">#REF!</definedName>
    <definedName name="SG_13_10">#REF!</definedName>
    <definedName name="SG_13_11" localSheetId="1">#REF!</definedName>
    <definedName name="SG_13_11">#REF!</definedName>
    <definedName name="SG_13_12" localSheetId="1">#REF!</definedName>
    <definedName name="SG_13_12">#REF!</definedName>
    <definedName name="SG_13_13" localSheetId="1">#REF!</definedName>
    <definedName name="SG_13_13">#REF!</definedName>
    <definedName name="SG_13_14" localSheetId="1">#REF!</definedName>
    <definedName name="SG_13_14">#REF!</definedName>
    <definedName name="SG_13_15" localSheetId="1">#REF!</definedName>
    <definedName name="SG_13_15">#REF!</definedName>
    <definedName name="SG_13_16" localSheetId="1">#REF!</definedName>
    <definedName name="SG_13_16">#REF!</definedName>
    <definedName name="SG_13_17" localSheetId="1">#REF!</definedName>
    <definedName name="SG_13_17">#REF!</definedName>
    <definedName name="SG_13_18" localSheetId="1">#REF!</definedName>
    <definedName name="SG_13_18">#REF!</definedName>
    <definedName name="SG_13_19" localSheetId="1">#REF!</definedName>
    <definedName name="SG_13_19">#REF!</definedName>
    <definedName name="SG_13_20" localSheetId="1">#REF!</definedName>
    <definedName name="SG_13_20">#REF!</definedName>
    <definedName name="SG_13_21" localSheetId="1">#REF!</definedName>
    <definedName name="SG_13_21">#REF!</definedName>
    <definedName name="SG_13_22" localSheetId="1">#REF!</definedName>
    <definedName name="SG_13_22">#REF!</definedName>
    <definedName name="SG_13_23" localSheetId="1">#REF!</definedName>
    <definedName name="SG_13_23">#REF!</definedName>
    <definedName name="SG_13_24" localSheetId="1">#REF!</definedName>
    <definedName name="SG_13_24">#REF!</definedName>
    <definedName name="SG_13_25" localSheetId="1">#REF!</definedName>
    <definedName name="SG_13_25">#REF!</definedName>
    <definedName name="SG_13_26" localSheetId="1">#REF!</definedName>
    <definedName name="SG_13_26">#REF!</definedName>
    <definedName name="SG_13_27" localSheetId="1">#REF!</definedName>
    <definedName name="SG_13_27">#REF!</definedName>
    <definedName name="SG_13_28" localSheetId="1">#REF!</definedName>
    <definedName name="SG_13_28">#REF!</definedName>
    <definedName name="SG_13_29" localSheetId="1">#REF!</definedName>
    <definedName name="SG_13_29">#REF!</definedName>
    <definedName name="SG_13_30" localSheetId="1">#REF!</definedName>
    <definedName name="SG_13_30">#REF!</definedName>
    <definedName name="SG_14_01" localSheetId="1">#REF!</definedName>
    <definedName name="SG_14_01">#REF!</definedName>
    <definedName name="SG_14_02" localSheetId="1">#REF!</definedName>
    <definedName name="SG_14_02">#REF!</definedName>
    <definedName name="SG_14_03" localSheetId="1">#REF!</definedName>
    <definedName name="SG_14_03">#REF!</definedName>
    <definedName name="SG_14_04" localSheetId="1">#REF!</definedName>
    <definedName name="SG_14_04">#REF!</definedName>
    <definedName name="SG_14_05" localSheetId="1">#REF!</definedName>
    <definedName name="SG_14_05">#REF!</definedName>
    <definedName name="SG_14_06" localSheetId="1">#REF!</definedName>
    <definedName name="SG_14_06">#REF!</definedName>
    <definedName name="SG_14_07" localSheetId="1">#REF!</definedName>
    <definedName name="SG_14_07">#REF!</definedName>
    <definedName name="SG_14_08" localSheetId="1">#REF!</definedName>
    <definedName name="SG_14_08">#REF!</definedName>
    <definedName name="SG_14_09" localSheetId="1">#REF!</definedName>
    <definedName name="SG_14_09">#REF!</definedName>
    <definedName name="SG_14_10" localSheetId="1">#REF!</definedName>
    <definedName name="SG_14_10">#REF!</definedName>
    <definedName name="SG_14_11" localSheetId="1">#REF!</definedName>
    <definedName name="SG_14_11">#REF!</definedName>
    <definedName name="SG_14_12" localSheetId="1">#REF!</definedName>
    <definedName name="SG_14_12">#REF!</definedName>
    <definedName name="SG_14_13" localSheetId="1">#REF!</definedName>
    <definedName name="SG_14_13">#REF!</definedName>
    <definedName name="SG_14_14" localSheetId="1">#REF!</definedName>
    <definedName name="SG_14_14">#REF!</definedName>
    <definedName name="SG_14_15" localSheetId="1">#REF!</definedName>
    <definedName name="SG_14_15">#REF!</definedName>
    <definedName name="SG_14_16" localSheetId="1">#REF!</definedName>
    <definedName name="SG_14_16">#REF!</definedName>
    <definedName name="SG_14_17" localSheetId="1">#REF!</definedName>
    <definedName name="SG_14_17">#REF!</definedName>
    <definedName name="SG_14_18" localSheetId="1">#REF!</definedName>
    <definedName name="SG_14_18">#REF!</definedName>
    <definedName name="SG_14_19" localSheetId="1">#REF!</definedName>
    <definedName name="SG_14_19">#REF!</definedName>
    <definedName name="SG_14_20" localSheetId="1">#REF!</definedName>
    <definedName name="SG_14_20">#REF!</definedName>
    <definedName name="SG_14_21" localSheetId="1">#REF!</definedName>
    <definedName name="SG_14_21">#REF!</definedName>
    <definedName name="SG_14_22" localSheetId="1">#REF!</definedName>
    <definedName name="SG_14_22">#REF!</definedName>
    <definedName name="SG_14_23" localSheetId="1">#REF!</definedName>
    <definedName name="SG_14_23">#REF!</definedName>
    <definedName name="SG_14_24" localSheetId="1">#REF!</definedName>
    <definedName name="SG_14_24">#REF!</definedName>
    <definedName name="SG_14_25" localSheetId="1">#REF!</definedName>
    <definedName name="SG_14_25">#REF!</definedName>
    <definedName name="SG_14_26" localSheetId="1">#REF!</definedName>
    <definedName name="SG_14_26">#REF!</definedName>
    <definedName name="SG_14_27" localSheetId="1">#REF!</definedName>
    <definedName name="SG_14_27">#REF!</definedName>
    <definedName name="SG_14_28" localSheetId="1">#REF!</definedName>
    <definedName name="SG_14_28">#REF!</definedName>
    <definedName name="SG_14_29" localSheetId="1">#REF!</definedName>
    <definedName name="SG_14_29">#REF!</definedName>
    <definedName name="SG_14_30" localSheetId="1">#REF!</definedName>
    <definedName name="SG_14_30">#REF!</definedName>
    <definedName name="SG_15_01" localSheetId="1">#REF!</definedName>
    <definedName name="SG_15_01">#REF!</definedName>
    <definedName name="SG_15_02" localSheetId="1">#REF!</definedName>
    <definedName name="SG_15_02">#REF!</definedName>
    <definedName name="SG_15_03" localSheetId="1">#REF!</definedName>
    <definedName name="SG_15_03">#REF!</definedName>
    <definedName name="SG_15_04" localSheetId="1">#REF!</definedName>
    <definedName name="SG_15_04">#REF!</definedName>
    <definedName name="SG_15_05" localSheetId="1">#REF!</definedName>
    <definedName name="SG_15_05">#REF!</definedName>
    <definedName name="SG_15_06" localSheetId="1">#REF!</definedName>
    <definedName name="SG_15_06">#REF!</definedName>
    <definedName name="SG_15_07" localSheetId="1">#REF!</definedName>
    <definedName name="SG_15_07">#REF!</definedName>
    <definedName name="SG_15_08" localSheetId="1">#REF!</definedName>
    <definedName name="SG_15_08">#REF!</definedName>
    <definedName name="SG_15_09" localSheetId="1">#REF!</definedName>
    <definedName name="SG_15_09">#REF!</definedName>
    <definedName name="SG_15_10" localSheetId="1">#REF!</definedName>
    <definedName name="SG_15_10">#REF!</definedName>
    <definedName name="SG_15_11" localSheetId="1">#REF!</definedName>
    <definedName name="SG_15_11">#REF!</definedName>
    <definedName name="SG_15_12" localSheetId="1">#REF!</definedName>
    <definedName name="SG_15_12">#REF!</definedName>
    <definedName name="SG_15_13" localSheetId="1">#REF!</definedName>
    <definedName name="SG_15_13">#REF!</definedName>
    <definedName name="SG_15_14" localSheetId="1">#REF!</definedName>
    <definedName name="SG_15_14">#REF!</definedName>
    <definedName name="SG_15_15" localSheetId="1">#REF!</definedName>
    <definedName name="SG_15_15">#REF!</definedName>
    <definedName name="SG_15_16" localSheetId="1">#REF!</definedName>
    <definedName name="SG_15_16">#REF!</definedName>
    <definedName name="SG_15_17" localSheetId="1">#REF!</definedName>
    <definedName name="SG_15_17">#REF!</definedName>
    <definedName name="SG_15_18" localSheetId="1">#REF!</definedName>
    <definedName name="SG_15_18">#REF!</definedName>
    <definedName name="SG_15_19" localSheetId="1">#REF!</definedName>
    <definedName name="SG_15_19">#REF!</definedName>
    <definedName name="SG_15_20" localSheetId="1">#REF!</definedName>
    <definedName name="SG_15_20">#REF!</definedName>
    <definedName name="SG_15_21" localSheetId="1">#REF!</definedName>
    <definedName name="SG_15_21">#REF!</definedName>
    <definedName name="SG_15_22" localSheetId="1">#REF!</definedName>
    <definedName name="SG_15_22">#REF!</definedName>
    <definedName name="SG_15_23" localSheetId="1">#REF!</definedName>
    <definedName name="SG_15_23">#REF!</definedName>
    <definedName name="SG_15_24" localSheetId="1">#REF!</definedName>
    <definedName name="SG_15_24">#REF!</definedName>
    <definedName name="SG_15_25" localSheetId="1">#REF!</definedName>
    <definedName name="SG_15_25">#REF!</definedName>
    <definedName name="SG_15_26" localSheetId="1">#REF!</definedName>
    <definedName name="SG_15_26">#REF!</definedName>
    <definedName name="SG_15_27" localSheetId="1">#REF!</definedName>
    <definedName name="SG_15_27">#REF!</definedName>
    <definedName name="SG_15_28" localSheetId="1">#REF!</definedName>
    <definedName name="SG_15_28">#REF!</definedName>
    <definedName name="SG_15_29" localSheetId="1">#REF!</definedName>
    <definedName name="SG_15_29">#REF!</definedName>
    <definedName name="SG_15_30" localSheetId="1">#REF!</definedName>
    <definedName name="SG_15_30">#REF!</definedName>
    <definedName name="SG_16_01" localSheetId="1">#REF!</definedName>
    <definedName name="SG_16_01">#REF!</definedName>
    <definedName name="SG_16_02" localSheetId="1">#REF!</definedName>
    <definedName name="SG_16_02">#REF!</definedName>
    <definedName name="SG_16_03" localSheetId="1">#REF!</definedName>
    <definedName name="SG_16_03">#REF!</definedName>
    <definedName name="SG_16_04" localSheetId="1">#REF!</definedName>
    <definedName name="SG_16_04">#REF!</definedName>
    <definedName name="SG_16_05" localSheetId="1">#REF!</definedName>
    <definedName name="SG_16_05">#REF!</definedName>
    <definedName name="SG_16_06" localSheetId="1">#REF!</definedName>
    <definedName name="SG_16_06">#REF!</definedName>
    <definedName name="SG_16_07" localSheetId="1">#REF!</definedName>
    <definedName name="SG_16_07">#REF!</definedName>
    <definedName name="SG_16_08" localSheetId="1">#REF!</definedName>
    <definedName name="SG_16_08">#REF!</definedName>
    <definedName name="SG_16_09" localSheetId="1">#REF!</definedName>
    <definedName name="SG_16_09">#REF!</definedName>
    <definedName name="SG_16_10" localSheetId="1">#REF!</definedName>
    <definedName name="SG_16_10">#REF!</definedName>
    <definedName name="SG_16_11" localSheetId="1">#REF!</definedName>
    <definedName name="SG_16_11">#REF!</definedName>
    <definedName name="SG_16_12" localSheetId="1">#REF!</definedName>
    <definedName name="SG_16_12">#REF!</definedName>
    <definedName name="SG_16_13" localSheetId="1">#REF!</definedName>
    <definedName name="SG_16_13">#REF!</definedName>
    <definedName name="SG_16_14" localSheetId="1">#REF!</definedName>
    <definedName name="SG_16_14">#REF!</definedName>
    <definedName name="SG_16_15" localSheetId="1">#REF!</definedName>
    <definedName name="SG_16_15">#REF!</definedName>
    <definedName name="SG_16_16" localSheetId="1">#REF!</definedName>
    <definedName name="SG_16_16">#REF!</definedName>
    <definedName name="SG_16_17" localSheetId="1">#REF!</definedName>
    <definedName name="SG_16_17">#REF!</definedName>
    <definedName name="SG_16_18" localSheetId="1">#REF!</definedName>
    <definedName name="SG_16_18">#REF!</definedName>
    <definedName name="SG_16_19" localSheetId="1">#REF!</definedName>
    <definedName name="SG_16_19">#REF!</definedName>
    <definedName name="SG_16_20" localSheetId="1">#REF!</definedName>
    <definedName name="SG_16_20">#REF!</definedName>
    <definedName name="SG_16_21" localSheetId="1">#REF!</definedName>
    <definedName name="SG_16_21">#REF!</definedName>
    <definedName name="SG_16_22" localSheetId="1">#REF!</definedName>
    <definedName name="SG_16_22">#REF!</definedName>
    <definedName name="SG_16_23" localSheetId="1">#REF!</definedName>
    <definedName name="SG_16_23">#REF!</definedName>
    <definedName name="SG_16_24" localSheetId="1">#REF!</definedName>
    <definedName name="SG_16_24">#REF!</definedName>
    <definedName name="SG_16_25" localSheetId="1">#REF!</definedName>
    <definedName name="SG_16_25">#REF!</definedName>
    <definedName name="SG_16_26" localSheetId="1">#REF!</definedName>
    <definedName name="SG_16_26">#REF!</definedName>
    <definedName name="SG_16_27" localSheetId="1">#REF!</definedName>
    <definedName name="SG_16_27">#REF!</definedName>
    <definedName name="SG_16_28" localSheetId="1">#REF!</definedName>
    <definedName name="SG_16_28">#REF!</definedName>
    <definedName name="SG_16_29" localSheetId="1">#REF!</definedName>
    <definedName name="SG_16_29">#REF!</definedName>
    <definedName name="SG_16_30" localSheetId="1">#REF!</definedName>
    <definedName name="SG_16_30">#REF!</definedName>
    <definedName name="SG_17_01" localSheetId="1">#REF!</definedName>
    <definedName name="SG_17_01">#REF!</definedName>
    <definedName name="SG_17_02" localSheetId="1">#REF!</definedName>
    <definedName name="SG_17_02">#REF!</definedName>
    <definedName name="SG_17_03" localSheetId="1">#REF!</definedName>
    <definedName name="SG_17_03">#REF!</definedName>
    <definedName name="SG_17_04" localSheetId="1">#REF!</definedName>
    <definedName name="SG_17_04">#REF!</definedName>
    <definedName name="SG_17_05" localSheetId="1">#REF!</definedName>
    <definedName name="SG_17_05">#REF!</definedName>
    <definedName name="SG_17_06" localSheetId="1">#REF!</definedName>
    <definedName name="SG_17_06">#REF!</definedName>
    <definedName name="SG_17_07" localSheetId="1">#REF!</definedName>
    <definedName name="SG_17_07">#REF!</definedName>
    <definedName name="SG_17_08" localSheetId="1">#REF!</definedName>
    <definedName name="SG_17_08">#REF!</definedName>
    <definedName name="SG_17_09" localSheetId="1">#REF!</definedName>
    <definedName name="SG_17_09">#REF!</definedName>
    <definedName name="SG_17_10" localSheetId="1">#REF!</definedName>
    <definedName name="SG_17_10">#REF!</definedName>
    <definedName name="SG_17_11" localSheetId="1">#REF!</definedName>
    <definedName name="SG_17_11">#REF!</definedName>
    <definedName name="SG_17_12" localSheetId="1">#REF!</definedName>
    <definedName name="SG_17_12">#REF!</definedName>
    <definedName name="SG_17_13" localSheetId="1">#REF!</definedName>
    <definedName name="SG_17_13">#REF!</definedName>
    <definedName name="SG_17_14" localSheetId="1">#REF!</definedName>
    <definedName name="SG_17_14">#REF!</definedName>
    <definedName name="SG_17_15" localSheetId="1">#REF!</definedName>
    <definedName name="SG_17_15">#REF!</definedName>
    <definedName name="SG_17_16" localSheetId="1">#REF!</definedName>
    <definedName name="SG_17_16">#REF!</definedName>
    <definedName name="SG_17_17" localSheetId="1">#REF!</definedName>
    <definedName name="SG_17_17">#REF!</definedName>
    <definedName name="SG_17_18" localSheetId="1">#REF!</definedName>
    <definedName name="SG_17_18">#REF!</definedName>
    <definedName name="SG_17_19" localSheetId="1">#REF!</definedName>
    <definedName name="SG_17_19">#REF!</definedName>
    <definedName name="SG_17_20" localSheetId="1">#REF!</definedName>
    <definedName name="SG_17_20">#REF!</definedName>
    <definedName name="SG_17_21" localSheetId="1">#REF!</definedName>
    <definedName name="SG_17_21">#REF!</definedName>
    <definedName name="SG_17_22" localSheetId="1">#REF!</definedName>
    <definedName name="SG_17_22">#REF!</definedName>
    <definedName name="SG_17_23" localSheetId="1">#REF!</definedName>
    <definedName name="SG_17_23">#REF!</definedName>
    <definedName name="SG_17_24" localSheetId="1">#REF!</definedName>
    <definedName name="SG_17_24">#REF!</definedName>
    <definedName name="SG_17_25" localSheetId="1">#REF!</definedName>
    <definedName name="SG_17_25">#REF!</definedName>
    <definedName name="SG_17_26" localSheetId="1">#REF!</definedName>
    <definedName name="SG_17_26">#REF!</definedName>
    <definedName name="SG_17_27" localSheetId="1">#REF!</definedName>
    <definedName name="SG_17_27">#REF!</definedName>
    <definedName name="SG_17_28" localSheetId="1">#REF!</definedName>
    <definedName name="SG_17_28">#REF!</definedName>
    <definedName name="SG_17_29" localSheetId="1">#REF!</definedName>
    <definedName name="SG_17_29">#REF!</definedName>
    <definedName name="SG_17_30" localSheetId="1">#REF!</definedName>
    <definedName name="SG_17_30">#REF!</definedName>
    <definedName name="SG_18_01" localSheetId="1">#REF!</definedName>
    <definedName name="SG_18_01">#REF!</definedName>
    <definedName name="SG_18_02" localSheetId="1">#REF!</definedName>
    <definedName name="SG_18_02">#REF!</definedName>
    <definedName name="SG_18_03" localSheetId="1">#REF!</definedName>
    <definedName name="SG_18_03">#REF!</definedName>
    <definedName name="SG_18_04" localSheetId="1">#REF!</definedName>
    <definedName name="SG_18_04">#REF!</definedName>
    <definedName name="SG_18_05" localSheetId="1">#REF!</definedName>
    <definedName name="SG_18_05">#REF!</definedName>
    <definedName name="SG_18_06" localSheetId="1">#REF!</definedName>
    <definedName name="SG_18_06">#REF!</definedName>
    <definedName name="SG_18_07" localSheetId="1">#REF!</definedName>
    <definedName name="SG_18_07">#REF!</definedName>
    <definedName name="SG_18_08" localSheetId="1">#REF!</definedName>
    <definedName name="SG_18_08">#REF!</definedName>
    <definedName name="SG_18_09" localSheetId="1">#REF!</definedName>
    <definedName name="SG_18_09">#REF!</definedName>
    <definedName name="SG_18_10" localSheetId="1">#REF!</definedName>
    <definedName name="SG_18_10">#REF!</definedName>
    <definedName name="SG_18_11" localSheetId="1">#REF!</definedName>
    <definedName name="SG_18_11">#REF!</definedName>
    <definedName name="SG_18_12" localSheetId="1">#REF!</definedName>
    <definedName name="SG_18_12">#REF!</definedName>
    <definedName name="SG_18_13" localSheetId="1">#REF!</definedName>
    <definedName name="SG_18_13">#REF!</definedName>
    <definedName name="SG_18_14" localSheetId="1">#REF!</definedName>
    <definedName name="SG_18_14">#REF!</definedName>
    <definedName name="SG_18_15" localSheetId="1">#REF!</definedName>
    <definedName name="SG_18_15">#REF!</definedName>
    <definedName name="SG_18_16" localSheetId="1">#REF!</definedName>
    <definedName name="SG_18_16">#REF!</definedName>
    <definedName name="SG_18_17" localSheetId="1">#REF!</definedName>
    <definedName name="SG_18_17">#REF!</definedName>
    <definedName name="SG_18_18" localSheetId="1">#REF!</definedName>
    <definedName name="SG_18_18">#REF!</definedName>
    <definedName name="SG_18_19" localSheetId="1">#REF!</definedName>
    <definedName name="SG_18_19">#REF!</definedName>
    <definedName name="SG_18_20" localSheetId="1">#REF!</definedName>
    <definedName name="SG_18_20">#REF!</definedName>
    <definedName name="SG_18_21" localSheetId="1">#REF!</definedName>
    <definedName name="SG_18_21">#REF!</definedName>
    <definedName name="SG_18_22" localSheetId="1">#REF!</definedName>
    <definedName name="SG_18_22">#REF!</definedName>
    <definedName name="SG_18_23" localSheetId="1">#REF!</definedName>
    <definedName name="SG_18_23">#REF!</definedName>
    <definedName name="SG_18_24" localSheetId="1">#REF!</definedName>
    <definedName name="SG_18_24">#REF!</definedName>
    <definedName name="SG_18_25" localSheetId="1">#REF!</definedName>
    <definedName name="SG_18_25">#REF!</definedName>
    <definedName name="SG_18_26" localSheetId="1">#REF!</definedName>
    <definedName name="SG_18_26">#REF!</definedName>
    <definedName name="SG_18_27" localSheetId="1">#REF!</definedName>
    <definedName name="SG_18_27">#REF!</definedName>
    <definedName name="SG_18_28" localSheetId="1">#REF!</definedName>
    <definedName name="SG_18_28">#REF!</definedName>
    <definedName name="SG_18_29" localSheetId="1">#REF!</definedName>
    <definedName name="SG_18_29">#REF!</definedName>
    <definedName name="SG_18_30" localSheetId="1">#REF!</definedName>
    <definedName name="SG_18_30">#REF!</definedName>
    <definedName name="SG_19_01" localSheetId="1">#REF!</definedName>
    <definedName name="SG_19_01">#REF!</definedName>
    <definedName name="SG_19_02" localSheetId="1">#REF!</definedName>
    <definedName name="SG_19_02">#REF!</definedName>
    <definedName name="SG_19_03" localSheetId="1">#REF!</definedName>
    <definedName name="SG_19_03">#REF!</definedName>
    <definedName name="SG_19_04" localSheetId="1">#REF!</definedName>
    <definedName name="SG_19_04">#REF!</definedName>
    <definedName name="SG_19_05" localSheetId="1">#REF!</definedName>
    <definedName name="SG_19_05">#REF!</definedName>
    <definedName name="SG_19_06" localSheetId="1">#REF!</definedName>
    <definedName name="SG_19_06">#REF!</definedName>
    <definedName name="SG_19_07" localSheetId="1">#REF!</definedName>
    <definedName name="SG_19_07">#REF!</definedName>
    <definedName name="SG_19_08" localSheetId="1">#REF!</definedName>
    <definedName name="SG_19_08">#REF!</definedName>
    <definedName name="SG_19_09" localSheetId="1">#REF!</definedName>
    <definedName name="SG_19_09">#REF!</definedName>
    <definedName name="SG_19_10" localSheetId="1">#REF!</definedName>
    <definedName name="SG_19_10">#REF!</definedName>
    <definedName name="SG_19_11" localSheetId="1">#REF!</definedName>
    <definedName name="SG_19_11">#REF!</definedName>
    <definedName name="SG_19_12" localSheetId="1">#REF!</definedName>
    <definedName name="SG_19_12">#REF!</definedName>
    <definedName name="SG_19_13" localSheetId="1">#REF!</definedName>
    <definedName name="SG_19_13">#REF!</definedName>
    <definedName name="SG_19_14" localSheetId="1">#REF!</definedName>
    <definedName name="SG_19_14">#REF!</definedName>
    <definedName name="SG_19_15" localSheetId="1">#REF!</definedName>
    <definedName name="SG_19_15">#REF!</definedName>
    <definedName name="SG_19_16" localSheetId="1">#REF!</definedName>
    <definedName name="SG_19_16">#REF!</definedName>
    <definedName name="SG_19_17" localSheetId="1">#REF!</definedName>
    <definedName name="SG_19_17">#REF!</definedName>
    <definedName name="SG_19_18" localSheetId="1">#REF!</definedName>
    <definedName name="SG_19_18">#REF!</definedName>
    <definedName name="SG_19_19" localSheetId="1">#REF!</definedName>
    <definedName name="SG_19_19">#REF!</definedName>
    <definedName name="SG_19_20" localSheetId="1">#REF!</definedName>
    <definedName name="SG_19_20">#REF!</definedName>
    <definedName name="SG_19_21" localSheetId="1">#REF!</definedName>
    <definedName name="SG_19_21">#REF!</definedName>
    <definedName name="SG_19_22" localSheetId="1">#REF!</definedName>
    <definedName name="SG_19_22">#REF!</definedName>
    <definedName name="SG_19_23" localSheetId="1">#REF!</definedName>
    <definedName name="SG_19_23">#REF!</definedName>
    <definedName name="SG_19_24" localSheetId="1">#REF!</definedName>
    <definedName name="SG_19_24">#REF!</definedName>
    <definedName name="SG_19_25" localSheetId="1">#REF!</definedName>
    <definedName name="SG_19_25">#REF!</definedName>
    <definedName name="SG_19_26" localSheetId="1">#REF!</definedName>
    <definedName name="SG_19_26">#REF!</definedName>
    <definedName name="SG_19_27" localSheetId="1">#REF!</definedName>
    <definedName name="SG_19_27">#REF!</definedName>
    <definedName name="SG_19_28" localSheetId="1">#REF!</definedName>
    <definedName name="SG_19_28">#REF!</definedName>
    <definedName name="SG_19_29" localSheetId="1">#REF!</definedName>
    <definedName name="SG_19_29">#REF!</definedName>
    <definedName name="SG_19_30" localSheetId="1">#REF!</definedName>
    <definedName name="SG_19_30">#REF!</definedName>
    <definedName name="SG_20_01" localSheetId="1">#REF!</definedName>
    <definedName name="SG_20_01">#REF!</definedName>
    <definedName name="SG_20_02" localSheetId="1">#REF!</definedName>
    <definedName name="SG_20_02">#REF!</definedName>
    <definedName name="SG_20_03" localSheetId="1">#REF!</definedName>
    <definedName name="SG_20_03">#REF!</definedName>
    <definedName name="SG_20_04" localSheetId="1">#REF!</definedName>
    <definedName name="SG_20_04">#REF!</definedName>
    <definedName name="SG_20_05" localSheetId="1">#REF!</definedName>
    <definedName name="SG_20_05">#REF!</definedName>
    <definedName name="SG_20_06" localSheetId="1">#REF!</definedName>
    <definedName name="SG_20_06">#REF!</definedName>
    <definedName name="SG_20_07" localSheetId="1">#REF!</definedName>
    <definedName name="SG_20_07">#REF!</definedName>
    <definedName name="SG_20_08" localSheetId="1">#REF!</definedName>
    <definedName name="SG_20_08">#REF!</definedName>
    <definedName name="SG_20_09" localSheetId="1">#REF!</definedName>
    <definedName name="SG_20_09">#REF!</definedName>
    <definedName name="SG_20_10" localSheetId="1">#REF!</definedName>
    <definedName name="SG_20_10">#REF!</definedName>
    <definedName name="SG_20_11" localSheetId="1">#REF!</definedName>
    <definedName name="SG_20_11">#REF!</definedName>
    <definedName name="SG_20_12" localSheetId="1">#REF!</definedName>
    <definedName name="SG_20_12">#REF!</definedName>
    <definedName name="SG_20_13" localSheetId="1">#REF!</definedName>
    <definedName name="SG_20_13">#REF!</definedName>
    <definedName name="SG_20_14" localSheetId="1">#REF!</definedName>
    <definedName name="SG_20_14">#REF!</definedName>
    <definedName name="SG_20_15" localSheetId="1">#REF!</definedName>
    <definedName name="SG_20_15">#REF!</definedName>
    <definedName name="SG_20_16" localSheetId="1">#REF!</definedName>
    <definedName name="SG_20_16">#REF!</definedName>
    <definedName name="SG_20_17" localSheetId="1">#REF!</definedName>
    <definedName name="SG_20_17">#REF!</definedName>
    <definedName name="SG_20_18" localSheetId="1">#REF!</definedName>
    <definedName name="SG_20_18">#REF!</definedName>
    <definedName name="SG_20_19" localSheetId="1">#REF!</definedName>
    <definedName name="SG_20_19">#REF!</definedName>
    <definedName name="SG_20_20" localSheetId="1">#REF!</definedName>
    <definedName name="SG_20_20">#REF!</definedName>
    <definedName name="SG_20_21" localSheetId="1">#REF!</definedName>
    <definedName name="SG_20_21">#REF!</definedName>
    <definedName name="SG_20_22" localSheetId="1">#REF!</definedName>
    <definedName name="SG_20_22">#REF!</definedName>
    <definedName name="SG_20_23" localSheetId="1">#REF!</definedName>
    <definedName name="SG_20_23">#REF!</definedName>
    <definedName name="SG_20_24" localSheetId="1">#REF!</definedName>
    <definedName name="SG_20_24">#REF!</definedName>
    <definedName name="SG_20_25" localSheetId="1">#REF!</definedName>
    <definedName name="SG_20_25">#REF!</definedName>
    <definedName name="SG_20_26" localSheetId="1">#REF!</definedName>
    <definedName name="SG_20_26">#REF!</definedName>
    <definedName name="SG_20_27" localSheetId="1">#REF!</definedName>
    <definedName name="SG_20_27">#REF!</definedName>
    <definedName name="SG_20_28" localSheetId="1">#REF!</definedName>
    <definedName name="SG_20_28">#REF!</definedName>
    <definedName name="SG_20_29" localSheetId="1">#REF!</definedName>
    <definedName name="SG_20_29">#REF!</definedName>
    <definedName name="SG_20_30" localSheetId="1">#REF!</definedName>
    <definedName name="SG_20_30">#REF!</definedName>
    <definedName name="SG_21_01" localSheetId="1">#REF!</definedName>
    <definedName name="SG_21_01">#REF!</definedName>
    <definedName name="SG_21_02" localSheetId="1">#REF!</definedName>
    <definedName name="SG_21_02">#REF!</definedName>
    <definedName name="SG_21_03" localSheetId="1">#REF!</definedName>
    <definedName name="SG_21_03">#REF!</definedName>
    <definedName name="SG_21_04" localSheetId="1">#REF!</definedName>
    <definedName name="SG_21_04">#REF!</definedName>
    <definedName name="SG_21_05" localSheetId="1">#REF!</definedName>
    <definedName name="SG_21_05">#REF!</definedName>
    <definedName name="SG_21_06" localSheetId="1">#REF!</definedName>
    <definedName name="SG_21_06">#REF!</definedName>
    <definedName name="SG_21_07" localSheetId="1">#REF!</definedName>
    <definedName name="SG_21_07">#REF!</definedName>
    <definedName name="SG_21_08" localSheetId="1">#REF!</definedName>
    <definedName name="SG_21_08">#REF!</definedName>
    <definedName name="SG_21_09" localSheetId="1">#REF!</definedName>
    <definedName name="SG_21_09">#REF!</definedName>
    <definedName name="SG_21_10" localSheetId="1">#REF!</definedName>
    <definedName name="SG_21_10">#REF!</definedName>
    <definedName name="SG_21_11" localSheetId="1">#REF!</definedName>
    <definedName name="SG_21_11">#REF!</definedName>
    <definedName name="SG_21_12" localSheetId="1">#REF!</definedName>
    <definedName name="SG_21_12">#REF!</definedName>
    <definedName name="SG_21_13" localSheetId="1">#REF!</definedName>
    <definedName name="SG_21_13">#REF!</definedName>
    <definedName name="SG_21_14" localSheetId="1">#REF!</definedName>
    <definedName name="SG_21_14">#REF!</definedName>
    <definedName name="SG_21_15" localSheetId="1">#REF!</definedName>
    <definedName name="SG_21_15">#REF!</definedName>
    <definedName name="SG_21_16" localSheetId="1">#REF!</definedName>
    <definedName name="SG_21_16">#REF!</definedName>
    <definedName name="SG_21_17" localSheetId="1">#REF!</definedName>
    <definedName name="SG_21_17">#REF!</definedName>
    <definedName name="SG_21_18" localSheetId="1">#REF!</definedName>
    <definedName name="SG_21_18">#REF!</definedName>
    <definedName name="SG_21_19" localSheetId="1">#REF!</definedName>
    <definedName name="SG_21_19">#REF!</definedName>
    <definedName name="SG_21_20" localSheetId="1">#REF!</definedName>
    <definedName name="SG_21_20">#REF!</definedName>
    <definedName name="SG_21_21" localSheetId="1">#REF!</definedName>
    <definedName name="SG_21_21">#REF!</definedName>
    <definedName name="SG_21_22" localSheetId="1">#REF!</definedName>
    <definedName name="SG_21_22">#REF!</definedName>
    <definedName name="SG_21_23" localSheetId="1">#REF!</definedName>
    <definedName name="SG_21_23">#REF!</definedName>
    <definedName name="SG_21_24" localSheetId="1">#REF!</definedName>
    <definedName name="SG_21_24">#REF!</definedName>
    <definedName name="SG_21_25" localSheetId="1">#REF!</definedName>
    <definedName name="SG_21_25">#REF!</definedName>
    <definedName name="SG_21_26" localSheetId="1">#REF!</definedName>
    <definedName name="SG_21_26">#REF!</definedName>
    <definedName name="SG_21_27" localSheetId="1">#REF!</definedName>
    <definedName name="SG_21_27">#REF!</definedName>
    <definedName name="SG_21_28" localSheetId="1">#REF!</definedName>
    <definedName name="SG_21_28">#REF!</definedName>
    <definedName name="SG_21_29" localSheetId="1">#REF!</definedName>
    <definedName name="SG_21_29">#REF!</definedName>
    <definedName name="SG_21_30" localSheetId="1">#REF!</definedName>
    <definedName name="SG_21_30">#REF!</definedName>
    <definedName name="SG_22_01" localSheetId="1">#REF!</definedName>
    <definedName name="SG_22_01">#REF!</definedName>
    <definedName name="SG_22_02" localSheetId="1">#REF!</definedName>
    <definedName name="SG_22_02">#REF!</definedName>
    <definedName name="SG_22_03" localSheetId="1">#REF!</definedName>
    <definedName name="SG_22_03">#REF!</definedName>
    <definedName name="SG_22_04" localSheetId="1">#REF!</definedName>
    <definedName name="SG_22_04">#REF!</definedName>
    <definedName name="SG_22_05" localSheetId="1">#REF!</definedName>
    <definedName name="SG_22_05">#REF!</definedName>
    <definedName name="SG_22_06" localSheetId="1">#REF!</definedName>
    <definedName name="SG_22_06">#REF!</definedName>
    <definedName name="SG_22_07" localSheetId="1">#REF!</definedName>
    <definedName name="SG_22_07">#REF!</definedName>
    <definedName name="SG_22_08" localSheetId="1">#REF!</definedName>
    <definedName name="SG_22_08">#REF!</definedName>
    <definedName name="SG_22_09" localSheetId="1">#REF!</definedName>
    <definedName name="SG_22_09">#REF!</definedName>
    <definedName name="SG_22_10" localSheetId="1">#REF!</definedName>
    <definedName name="SG_22_10">#REF!</definedName>
    <definedName name="SG_22_11" localSheetId="1">#REF!</definedName>
    <definedName name="SG_22_11">#REF!</definedName>
    <definedName name="SG_22_12" localSheetId="1">#REF!</definedName>
    <definedName name="SG_22_12">#REF!</definedName>
    <definedName name="SG_22_13" localSheetId="1">#REF!</definedName>
    <definedName name="SG_22_13">#REF!</definedName>
    <definedName name="SG_22_14" localSheetId="1">#REF!</definedName>
    <definedName name="SG_22_14">#REF!</definedName>
    <definedName name="SG_22_15" localSheetId="1">#REF!</definedName>
    <definedName name="SG_22_15">#REF!</definedName>
    <definedName name="SG_22_16" localSheetId="1">#REF!</definedName>
    <definedName name="SG_22_16">#REF!</definedName>
    <definedName name="SG_22_17" localSheetId="1">#REF!</definedName>
    <definedName name="SG_22_17">#REF!</definedName>
    <definedName name="SG_22_18" localSheetId="1">#REF!</definedName>
    <definedName name="SG_22_18">#REF!</definedName>
    <definedName name="SG_22_19" localSheetId="1">#REF!</definedName>
    <definedName name="SG_22_19">#REF!</definedName>
    <definedName name="SG_22_20" localSheetId="1">#REF!</definedName>
    <definedName name="SG_22_20">#REF!</definedName>
    <definedName name="SG_22_21" localSheetId="1">#REF!</definedName>
    <definedName name="SG_22_21">#REF!</definedName>
    <definedName name="SG_22_22" localSheetId="1">#REF!</definedName>
    <definedName name="SG_22_22">#REF!</definedName>
    <definedName name="SG_22_23" localSheetId="1">#REF!</definedName>
    <definedName name="SG_22_23">#REF!</definedName>
    <definedName name="SG_22_24" localSheetId="1">#REF!</definedName>
    <definedName name="SG_22_24">#REF!</definedName>
    <definedName name="SG_22_25" localSheetId="1">#REF!</definedName>
    <definedName name="SG_22_25">#REF!</definedName>
    <definedName name="SG_22_26" localSheetId="1">#REF!</definedName>
    <definedName name="SG_22_26">#REF!</definedName>
    <definedName name="SG_22_27" localSheetId="1">#REF!</definedName>
    <definedName name="SG_22_27">#REF!</definedName>
    <definedName name="SG_22_28" localSheetId="1">#REF!</definedName>
    <definedName name="SG_22_28">#REF!</definedName>
    <definedName name="SG_22_29" localSheetId="1">#REF!</definedName>
    <definedName name="SG_22_29">#REF!</definedName>
    <definedName name="SG_22_30" localSheetId="1">#REF!</definedName>
    <definedName name="SG_22_30">#REF!</definedName>
    <definedName name="SG_23_01" localSheetId="1">#REF!</definedName>
    <definedName name="SG_23_01">#REF!</definedName>
    <definedName name="SG_23_02" localSheetId="1">#REF!</definedName>
    <definedName name="SG_23_02">#REF!</definedName>
    <definedName name="SG_23_03" localSheetId="1">#REF!</definedName>
    <definedName name="SG_23_03">#REF!</definedName>
    <definedName name="SG_23_04" localSheetId="1">#REF!</definedName>
    <definedName name="SG_23_04">#REF!</definedName>
    <definedName name="SG_23_05" localSheetId="1">#REF!</definedName>
    <definedName name="SG_23_05">#REF!</definedName>
    <definedName name="SG_23_06" localSheetId="1">#REF!</definedName>
    <definedName name="SG_23_06">#REF!</definedName>
    <definedName name="SG_23_07" localSheetId="1">#REF!</definedName>
    <definedName name="SG_23_07">#REF!</definedName>
    <definedName name="SG_23_08" localSheetId="1">#REF!</definedName>
    <definedName name="SG_23_08">#REF!</definedName>
    <definedName name="SG_23_09" localSheetId="1">#REF!</definedName>
    <definedName name="SG_23_09">#REF!</definedName>
    <definedName name="SG_23_10" localSheetId="1">#REF!</definedName>
    <definedName name="SG_23_10">#REF!</definedName>
    <definedName name="SG_23_11" localSheetId="1">#REF!</definedName>
    <definedName name="SG_23_11">#REF!</definedName>
    <definedName name="SG_23_12" localSheetId="1">#REF!</definedName>
    <definedName name="SG_23_12">#REF!</definedName>
    <definedName name="SG_23_13" localSheetId="1">#REF!</definedName>
    <definedName name="SG_23_13">#REF!</definedName>
    <definedName name="SG_23_14" localSheetId="1">#REF!</definedName>
    <definedName name="SG_23_14">#REF!</definedName>
    <definedName name="SG_23_15" localSheetId="1">#REF!</definedName>
    <definedName name="SG_23_15">#REF!</definedName>
    <definedName name="SG_23_16" localSheetId="1">#REF!</definedName>
    <definedName name="SG_23_16">#REF!</definedName>
    <definedName name="SG_23_17" localSheetId="1">#REF!</definedName>
    <definedName name="SG_23_17">#REF!</definedName>
    <definedName name="SG_23_18" localSheetId="1">#REF!</definedName>
    <definedName name="SG_23_18">#REF!</definedName>
    <definedName name="SG_23_19" localSheetId="1">#REF!</definedName>
    <definedName name="SG_23_19">#REF!</definedName>
    <definedName name="SG_23_20" localSheetId="1">#REF!</definedName>
    <definedName name="SG_23_20">#REF!</definedName>
    <definedName name="SG_23_21" localSheetId="1">#REF!</definedName>
    <definedName name="SG_23_21">#REF!</definedName>
    <definedName name="SG_23_22" localSheetId="1">#REF!</definedName>
    <definedName name="SG_23_22">#REF!</definedName>
    <definedName name="SG_23_23" localSheetId="1">#REF!</definedName>
    <definedName name="SG_23_23">#REF!</definedName>
    <definedName name="SG_23_24" localSheetId="1">#REF!</definedName>
    <definedName name="SG_23_24">#REF!</definedName>
    <definedName name="SG_23_25" localSheetId="1">#REF!</definedName>
    <definedName name="SG_23_25">#REF!</definedName>
    <definedName name="SG_23_26" localSheetId="1">#REF!</definedName>
    <definedName name="SG_23_26">#REF!</definedName>
    <definedName name="SG_23_27" localSheetId="1">#REF!</definedName>
    <definedName name="SG_23_27">#REF!</definedName>
    <definedName name="SG_23_28" localSheetId="1">#REF!</definedName>
    <definedName name="SG_23_28">#REF!</definedName>
    <definedName name="SG_23_29" localSheetId="1">#REF!</definedName>
    <definedName name="SG_23_29">#REF!</definedName>
    <definedName name="SG_23_30" localSheetId="1">#REF!</definedName>
    <definedName name="SG_23_30">#REF!</definedName>
    <definedName name="SG_24_01" localSheetId="1">#REF!</definedName>
    <definedName name="SG_24_01">#REF!</definedName>
    <definedName name="SG_24_02" localSheetId="1">#REF!</definedName>
    <definedName name="SG_24_02">#REF!</definedName>
    <definedName name="SG_24_03" localSheetId="1">#REF!</definedName>
    <definedName name="SG_24_03">#REF!</definedName>
    <definedName name="SG_24_04" localSheetId="1">#REF!</definedName>
    <definedName name="SG_24_04">#REF!</definedName>
    <definedName name="SG_24_05" localSheetId="1">#REF!</definedName>
    <definedName name="SG_24_05">#REF!</definedName>
    <definedName name="SG_24_06" localSheetId="1">#REF!</definedName>
    <definedName name="SG_24_06">#REF!</definedName>
    <definedName name="SG_24_07" localSheetId="1">#REF!</definedName>
    <definedName name="SG_24_07">#REF!</definedName>
    <definedName name="SG_24_08" localSheetId="1">#REF!</definedName>
    <definedName name="SG_24_08">#REF!</definedName>
    <definedName name="SG_24_09" localSheetId="1">#REF!</definedName>
    <definedName name="SG_24_09">#REF!</definedName>
    <definedName name="SG_24_10" localSheetId="1">#REF!</definedName>
    <definedName name="SG_24_10">#REF!</definedName>
    <definedName name="SG_24_11" localSheetId="1">#REF!</definedName>
    <definedName name="SG_24_11">#REF!</definedName>
    <definedName name="SG_24_12" localSheetId="1">#REF!</definedName>
    <definedName name="SG_24_12">#REF!</definedName>
    <definedName name="SG_24_13" localSheetId="1">#REF!</definedName>
    <definedName name="SG_24_13">#REF!</definedName>
    <definedName name="SG_24_14" localSheetId="1">#REF!</definedName>
    <definedName name="SG_24_14">#REF!</definedName>
    <definedName name="SG_24_15" localSheetId="1">#REF!</definedName>
    <definedName name="SG_24_15">#REF!</definedName>
    <definedName name="SG_24_16" localSheetId="1">#REF!</definedName>
    <definedName name="SG_24_16">#REF!</definedName>
    <definedName name="SG_24_17" localSheetId="1">#REF!</definedName>
    <definedName name="SG_24_17">#REF!</definedName>
    <definedName name="SG_24_18" localSheetId="1">#REF!</definedName>
    <definedName name="SG_24_18">#REF!</definedName>
    <definedName name="SG_24_19" localSheetId="1">#REF!</definedName>
    <definedName name="SG_24_19">#REF!</definedName>
    <definedName name="SG_24_20" localSheetId="1">#REF!</definedName>
    <definedName name="SG_24_20">#REF!</definedName>
    <definedName name="SG_24_21" localSheetId="1">#REF!</definedName>
    <definedName name="SG_24_21">#REF!</definedName>
    <definedName name="SG_24_22" localSheetId="1">#REF!</definedName>
    <definedName name="SG_24_22">#REF!</definedName>
    <definedName name="SG_24_23" localSheetId="1">#REF!</definedName>
    <definedName name="SG_24_23">#REF!</definedName>
    <definedName name="SG_24_24" localSheetId="1">#REF!</definedName>
    <definedName name="SG_24_24">#REF!</definedName>
    <definedName name="SG_24_25" localSheetId="1">#REF!</definedName>
    <definedName name="SG_24_25">#REF!</definedName>
    <definedName name="SG_24_26" localSheetId="1">#REF!</definedName>
    <definedName name="SG_24_26">#REF!</definedName>
    <definedName name="SG_24_27" localSheetId="1">#REF!</definedName>
    <definedName name="SG_24_27">#REF!</definedName>
    <definedName name="SG_24_28" localSheetId="1">#REF!</definedName>
    <definedName name="SG_24_28">#REF!</definedName>
    <definedName name="SG_24_29" localSheetId="1">#REF!</definedName>
    <definedName name="SG_24_29">#REF!</definedName>
    <definedName name="SG_24_30" localSheetId="1">#REF!</definedName>
    <definedName name="SG_24_30">#REF!</definedName>
    <definedName name="SG_25_01" localSheetId="1">#REF!</definedName>
    <definedName name="SG_25_01">#REF!</definedName>
    <definedName name="SG_25_02" localSheetId="1">#REF!</definedName>
    <definedName name="SG_25_02">#REF!</definedName>
    <definedName name="SG_25_03" localSheetId="1">#REF!</definedName>
    <definedName name="SG_25_03">#REF!</definedName>
    <definedName name="SG_25_04" localSheetId="1">#REF!</definedName>
    <definedName name="SG_25_04">#REF!</definedName>
    <definedName name="SG_25_05" localSheetId="1">#REF!</definedName>
    <definedName name="SG_25_05">#REF!</definedName>
    <definedName name="SG_25_06" localSheetId="1">#REF!</definedName>
    <definedName name="SG_25_06">#REF!</definedName>
    <definedName name="SG_25_07" localSheetId="1">#REF!</definedName>
    <definedName name="SG_25_07">#REF!</definedName>
    <definedName name="SG_25_08" localSheetId="1">#REF!</definedName>
    <definedName name="SG_25_08">#REF!</definedName>
    <definedName name="SG_25_09" localSheetId="1">#REF!</definedName>
    <definedName name="SG_25_09">#REF!</definedName>
    <definedName name="SG_25_10" localSheetId="1">#REF!</definedName>
    <definedName name="SG_25_10">#REF!</definedName>
    <definedName name="SG_25_11" localSheetId="1">#REF!</definedName>
    <definedName name="SG_25_11">#REF!</definedName>
    <definedName name="SG_25_12" localSheetId="1">#REF!</definedName>
    <definedName name="SG_25_12">#REF!</definedName>
    <definedName name="SG_25_13" localSheetId="1">#REF!</definedName>
    <definedName name="SG_25_13">#REF!</definedName>
    <definedName name="SG_25_14" localSheetId="1">#REF!</definedName>
    <definedName name="SG_25_14">#REF!</definedName>
    <definedName name="SG_25_15" localSheetId="1">#REF!</definedName>
    <definedName name="SG_25_15">#REF!</definedName>
    <definedName name="SG_25_16" localSheetId="1">#REF!</definedName>
    <definedName name="SG_25_16">#REF!</definedName>
    <definedName name="SG_25_17" localSheetId="1">#REF!</definedName>
    <definedName name="SG_25_17">#REF!</definedName>
    <definedName name="SG_25_18" localSheetId="1">#REF!</definedName>
    <definedName name="SG_25_18">#REF!</definedName>
    <definedName name="SG_25_19" localSheetId="1">#REF!</definedName>
    <definedName name="SG_25_19">#REF!</definedName>
    <definedName name="SG_25_20" localSheetId="1">#REF!</definedName>
    <definedName name="SG_25_20">#REF!</definedName>
    <definedName name="SG_25_21" localSheetId="1">#REF!</definedName>
    <definedName name="SG_25_21">#REF!</definedName>
    <definedName name="SG_25_22" localSheetId="1">#REF!</definedName>
    <definedName name="SG_25_22">#REF!</definedName>
    <definedName name="SG_25_23" localSheetId="1">#REF!</definedName>
    <definedName name="SG_25_23">#REF!</definedName>
    <definedName name="SG_25_24" localSheetId="1">#REF!</definedName>
    <definedName name="SG_25_24">#REF!</definedName>
    <definedName name="SG_25_25" localSheetId="1">#REF!</definedName>
    <definedName name="SG_25_25">#REF!</definedName>
    <definedName name="SG_25_26" localSheetId="1">#REF!</definedName>
    <definedName name="SG_25_26">#REF!</definedName>
    <definedName name="SG_25_27" localSheetId="1">#REF!</definedName>
    <definedName name="SG_25_27">#REF!</definedName>
    <definedName name="SG_25_28" localSheetId="1">#REF!</definedName>
    <definedName name="SG_25_28">#REF!</definedName>
    <definedName name="SG_25_29" localSheetId="1">#REF!</definedName>
    <definedName name="SG_25_29">#REF!</definedName>
    <definedName name="SG_25_30" localSheetId="1">#REF!</definedName>
    <definedName name="SG_25_30">#REF!</definedName>
    <definedName name="SG_26_01" localSheetId="1">#REF!</definedName>
    <definedName name="SG_26_01">#REF!</definedName>
    <definedName name="SG_26_02" localSheetId="1">#REF!</definedName>
    <definedName name="SG_26_02">#REF!</definedName>
    <definedName name="SG_26_03" localSheetId="1">#REF!</definedName>
    <definedName name="SG_26_03">#REF!</definedName>
    <definedName name="SG_26_04" localSheetId="1">#REF!</definedName>
    <definedName name="SG_26_04">#REF!</definedName>
    <definedName name="SG_26_05" localSheetId="1">#REF!</definedName>
    <definedName name="SG_26_05">#REF!</definedName>
    <definedName name="SG_26_06" localSheetId="1">#REF!</definedName>
    <definedName name="SG_26_06">#REF!</definedName>
    <definedName name="SG_26_07" localSheetId="1">#REF!</definedName>
    <definedName name="SG_26_07">#REF!</definedName>
    <definedName name="SG_26_08" localSheetId="1">#REF!</definedName>
    <definedName name="SG_26_08">#REF!</definedName>
    <definedName name="SG_26_09" localSheetId="1">#REF!</definedName>
    <definedName name="SG_26_09">#REF!</definedName>
    <definedName name="SG_26_10" localSheetId="1">#REF!</definedName>
    <definedName name="SG_26_10">#REF!</definedName>
    <definedName name="SG_26_11" localSheetId="1">#REF!</definedName>
    <definedName name="SG_26_11">#REF!</definedName>
    <definedName name="SG_26_12" localSheetId="1">#REF!</definedName>
    <definedName name="SG_26_12">#REF!</definedName>
    <definedName name="SG_26_13" localSheetId="1">#REF!</definedName>
    <definedName name="SG_26_13">#REF!</definedName>
    <definedName name="SG_26_14" localSheetId="1">#REF!</definedName>
    <definedName name="SG_26_14">#REF!</definedName>
    <definedName name="SG_26_15" localSheetId="1">#REF!</definedName>
    <definedName name="SG_26_15">#REF!</definedName>
    <definedName name="SG_26_16" localSheetId="1">#REF!</definedName>
    <definedName name="SG_26_16">#REF!</definedName>
    <definedName name="SG_26_17" localSheetId="1">#REF!</definedName>
    <definedName name="SG_26_17">#REF!</definedName>
    <definedName name="SG_26_18" localSheetId="1">#REF!</definedName>
    <definedName name="SG_26_18">#REF!</definedName>
    <definedName name="SG_26_19" localSheetId="1">#REF!</definedName>
    <definedName name="SG_26_19">#REF!</definedName>
    <definedName name="SG_26_20" localSheetId="1">#REF!</definedName>
    <definedName name="SG_26_20">#REF!</definedName>
    <definedName name="SG_26_21" localSheetId="1">#REF!</definedName>
    <definedName name="SG_26_21">#REF!</definedName>
    <definedName name="SG_26_22" localSheetId="1">#REF!</definedName>
    <definedName name="SG_26_22">#REF!</definedName>
    <definedName name="SG_26_23" localSheetId="1">#REF!</definedName>
    <definedName name="SG_26_23">#REF!</definedName>
    <definedName name="SG_26_24" localSheetId="1">#REF!</definedName>
    <definedName name="SG_26_24">#REF!</definedName>
    <definedName name="SG_26_25" localSheetId="1">#REF!</definedName>
    <definedName name="SG_26_25">#REF!</definedName>
    <definedName name="SG_26_26" localSheetId="1">#REF!</definedName>
    <definedName name="SG_26_26">#REF!</definedName>
    <definedName name="SG_26_27" localSheetId="1">#REF!</definedName>
    <definedName name="SG_26_27">#REF!</definedName>
    <definedName name="SG_26_28" localSheetId="1">#REF!</definedName>
    <definedName name="SG_26_28">#REF!</definedName>
    <definedName name="SG_26_29" localSheetId="1">#REF!</definedName>
    <definedName name="SG_26_29">#REF!</definedName>
    <definedName name="SG_26_30" localSheetId="1">#REF!</definedName>
    <definedName name="SG_26_30">#REF!</definedName>
    <definedName name="SG_27_01" localSheetId="1">#REF!</definedName>
    <definedName name="SG_27_01">#REF!</definedName>
    <definedName name="SG_27_02" localSheetId="1">#REF!</definedName>
    <definedName name="SG_27_02">#REF!</definedName>
    <definedName name="SG_27_03" localSheetId="1">#REF!</definedName>
    <definedName name="SG_27_03">#REF!</definedName>
    <definedName name="SG_27_04" localSheetId="1">#REF!</definedName>
    <definedName name="SG_27_04">#REF!</definedName>
    <definedName name="SG_27_05" localSheetId="1">#REF!</definedName>
    <definedName name="SG_27_05">#REF!</definedName>
    <definedName name="SG_27_06" localSheetId="1">#REF!</definedName>
    <definedName name="SG_27_06">#REF!</definedName>
    <definedName name="SG_27_07" localSheetId="1">#REF!</definedName>
    <definedName name="SG_27_07">#REF!</definedName>
    <definedName name="SG_27_08" localSheetId="1">#REF!</definedName>
    <definedName name="SG_27_08">#REF!</definedName>
    <definedName name="SG_27_09" localSheetId="1">#REF!</definedName>
    <definedName name="SG_27_09">#REF!</definedName>
    <definedName name="SG_27_10" localSheetId="1">#REF!</definedName>
    <definedName name="SG_27_10">#REF!</definedName>
    <definedName name="SG_27_11" localSheetId="1">#REF!</definedName>
    <definedName name="SG_27_11">#REF!</definedName>
    <definedName name="SG_27_12" localSheetId="1">#REF!</definedName>
    <definedName name="SG_27_12">#REF!</definedName>
    <definedName name="SG_27_13" localSheetId="1">#REF!</definedName>
    <definedName name="SG_27_13">#REF!</definedName>
    <definedName name="SG_27_14" localSheetId="1">#REF!</definedName>
    <definedName name="SG_27_14">#REF!</definedName>
    <definedName name="SG_27_15" localSheetId="1">#REF!</definedName>
    <definedName name="SG_27_15">#REF!</definedName>
    <definedName name="SG_27_16" localSheetId="1">#REF!</definedName>
    <definedName name="SG_27_16">#REF!</definedName>
    <definedName name="SG_27_17" localSheetId="1">#REF!</definedName>
    <definedName name="SG_27_17">#REF!</definedName>
    <definedName name="SG_27_18" localSheetId="1">#REF!</definedName>
    <definedName name="SG_27_18">#REF!</definedName>
    <definedName name="SG_27_19" localSheetId="1">#REF!</definedName>
    <definedName name="SG_27_19">#REF!</definedName>
    <definedName name="SG_27_20" localSheetId="1">#REF!</definedName>
    <definedName name="SG_27_20">#REF!</definedName>
    <definedName name="SG_27_21" localSheetId="1">#REF!</definedName>
    <definedName name="SG_27_21">#REF!</definedName>
    <definedName name="SG_27_22" localSheetId="1">#REF!</definedName>
    <definedName name="SG_27_22">#REF!</definedName>
    <definedName name="SG_27_23" localSheetId="1">#REF!</definedName>
    <definedName name="SG_27_23">#REF!</definedName>
    <definedName name="SG_27_24" localSheetId="1">#REF!</definedName>
    <definedName name="SG_27_24">#REF!</definedName>
    <definedName name="SG_27_25" localSheetId="1">#REF!</definedName>
    <definedName name="SG_27_25">#REF!</definedName>
    <definedName name="SG_27_26" localSheetId="1">#REF!</definedName>
    <definedName name="SG_27_26">#REF!</definedName>
    <definedName name="SG_27_27" localSheetId="1">#REF!</definedName>
    <definedName name="SG_27_27">#REF!</definedName>
    <definedName name="SG_27_28" localSheetId="1">#REF!</definedName>
    <definedName name="SG_27_28">#REF!</definedName>
    <definedName name="SG_27_29" localSheetId="1">#REF!</definedName>
    <definedName name="SG_27_29">#REF!</definedName>
    <definedName name="SG_27_30" localSheetId="1">#REF!</definedName>
    <definedName name="SG_27_30">#REF!</definedName>
    <definedName name="SG_28_01" localSheetId="1">#REF!</definedName>
    <definedName name="SG_28_01">#REF!</definedName>
    <definedName name="SG_28_02" localSheetId="1">#REF!</definedName>
    <definedName name="SG_28_02">#REF!</definedName>
    <definedName name="SG_28_03" localSheetId="1">#REF!</definedName>
    <definedName name="SG_28_03">#REF!</definedName>
    <definedName name="SG_28_04" localSheetId="1">#REF!</definedName>
    <definedName name="SG_28_04">#REF!</definedName>
    <definedName name="SG_28_05" localSheetId="1">#REF!</definedName>
    <definedName name="SG_28_05">#REF!</definedName>
    <definedName name="SG_28_06" localSheetId="1">#REF!</definedName>
    <definedName name="SG_28_06">#REF!</definedName>
    <definedName name="SG_28_07" localSheetId="1">#REF!</definedName>
    <definedName name="SG_28_07">#REF!</definedName>
    <definedName name="SG_28_08" localSheetId="1">#REF!</definedName>
    <definedName name="SG_28_08">#REF!</definedName>
    <definedName name="SG_28_09" localSheetId="1">#REF!</definedName>
    <definedName name="SG_28_09">#REF!</definedName>
    <definedName name="SG_28_10" localSheetId="1">#REF!</definedName>
    <definedName name="SG_28_10">#REF!</definedName>
    <definedName name="SG_28_11" localSheetId="1">#REF!</definedName>
    <definedName name="SG_28_11">#REF!</definedName>
    <definedName name="SG_28_12" localSheetId="1">#REF!</definedName>
    <definedName name="SG_28_12">#REF!</definedName>
    <definedName name="SG_28_13" localSheetId="1">#REF!</definedName>
    <definedName name="SG_28_13">#REF!</definedName>
    <definedName name="SG_28_14" localSheetId="1">#REF!</definedName>
    <definedName name="SG_28_14">#REF!</definedName>
    <definedName name="SG_28_15" localSheetId="1">#REF!</definedName>
    <definedName name="SG_28_15">#REF!</definedName>
    <definedName name="SG_28_16" localSheetId="1">#REF!</definedName>
    <definedName name="SG_28_16">#REF!</definedName>
    <definedName name="SG_28_17" localSheetId="1">#REF!</definedName>
    <definedName name="SG_28_17">#REF!</definedName>
    <definedName name="SG_28_18" localSheetId="1">#REF!</definedName>
    <definedName name="SG_28_18">#REF!</definedName>
    <definedName name="SG_28_19" localSheetId="1">#REF!</definedName>
    <definedName name="SG_28_19">#REF!</definedName>
    <definedName name="SG_28_20" localSheetId="1">#REF!</definedName>
    <definedName name="SG_28_20">#REF!</definedName>
    <definedName name="SG_28_21" localSheetId="1">#REF!</definedName>
    <definedName name="SG_28_21">#REF!</definedName>
    <definedName name="SG_28_22" localSheetId="1">#REF!</definedName>
    <definedName name="SG_28_22">#REF!</definedName>
    <definedName name="SG_28_23" localSheetId="1">#REF!</definedName>
    <definedName name="SG_28_23">#REF!</definedName>
    <definedName name="SG_28_24" localSheetId="1">#REF!</definedName>
    <definedName name="SG_28_24">#REF!</definedName>
    <definedName name="SG_28_25" localSheetId="1">#REF!</definedName>
    <definedName name="SG_28_25">#REF!</definedName>
    <definedName name="SG_28_26" localSheetId="1">#REF!</definedName>
    <definedName name="SG_28_26">#REF!</definedName>
    <definedName name="SG_28_27" localSheetId="1">#REF!</definedName>
    <definedName name="SG_28_27">#REF!</definedName>
    <definedName name="SG_28_28" localSheetId="1">#REF!</definedName>
    <definedName name="SG_28_28">#REF!</definedName>
    <definedName name="SG_28_29" localSheetId="1">#REF!</definedName>
    <definedName name="SG_28_29">#REF!</definedName>
    <definedName name="SG_28_30" localSheetId="1">#REF!</definedName>
    <definedName name="SG_28_30">#REF!</definedName>
    <definedName name="SG_29_01" localSheetId="1">#REF!</definedName>
    <definedName name="SG_29_01">#REF!</definedName>
    <definedName name="SG_29_02" localSheetId="1">#REF!</definedName>
    <definedName name="SG_29_02">#REF!</definedName>
    <definedName name="SG_29_03" localSheetId="1">#REF!</definedName>
    <definedName name="SG_29_03">#REF!</definedName>
    <definedName name="SG_29_04" localSheetId="1">#REF!</definedName>
    <definedName name="SG_29_04">#REF!</definedName>
    <definedName name="SG_29_05" localSheetId="1">#REF!</definedName>
    <definedName name="SG_29_05">#REF!</definedName>
    <definedName name="SG_29_06" localSheetId="1">#REF!</definedName>
    <definedName name="SG_29_06">#REF!</definedName>
    <definedName name="SG_29_07" localSheetId="1">#REF!</definedName>
    <definedName name="SG_29_07">#REF!</definedName>
    <definedName name="SG_29_08" localSheetId="1">#REF!</definedName>
    <definedName name="SG_29_08">#REF!</definedName>
    <definedName name="SG_29_09" localSheetId="1">#REF!</definedName>
    <definedName name="SG_29_09">#REF!</definedName>
    <definedName name="SG_29_10" localSheetId="1">#REF!</definedName>
    <definedName name="SG_29_10">#REF!</definedName>
    <definedName name="SG_29_11" localSheetId="1">#REF!</definedName>
    <definedName name="SG_29_11">#REF!</definedName>
    <definedName name="SG_29_12" localSheetId="1">#REF!</definedName>
    <definedName name="SG_29_12">#REF!</definedName>
    <definedName name="SG_29_13" localSheetId="1">#REF!</definedName>
    <definedName name="SG_29_13">#REF!</definedName>
    <definedName name="SG_29_14" localSheetId="1">#REF!</definedName>
    <definedName name="SG_29_14">#REF!</definedName>
    <definedName name="SG_29_15" localSheetId="1">#REF!</definedName>
    <definedName name="SG_29_15">#REF!</definedName>
    <definedName name="SG_29_16" localSheetId="1">#REF!</definedName>
    <definedName name="SG_29_16">#REF!</definedName>
    <definedName name="SG_29_17" localSheetId="1">#REF!</definedName>
    <definedName name="SG_29_17">#REF!</definedName>
    <definedName name="SG_29_18" localSheetId="1">#REF!</definedName>
    <definedName name="SG_29_18">#REF!</definedName>
    <definedName name="SG_29_19" localSheetId="1">#REF!</definedName>
    <definedName name="SG_29_19">#REF!</definedName>
    <definedName name="SG_29_20" localSheetId="1">#REF!</definedName>
    <definedName name="SG_29_20">#REF!</definedName>
    <definedName name="SG_29_21" localSheetId="1">#REF!</definedName>
    <definedName name="SG_29_21">#REF!</definedName>
    <definedName name="SG_29_22" localSheetId="1">#REF!</definedName>
    <definedName name="SG_29_22">#REF!</definedName>
    <definedName name="SG_29_23" localSheetId="1">#REF!</definedName>
    <definedName name="SG_29_23">#REF!</definedName>
    <definedName name="SG_29_24" localSheetId="1">#REF!</definedName>
    <definedName name="SG_29_24">#REF!</definedName>
    <definedName name="SG_29_25" localSheetId="1">#REF!</definedName>
    <definedName name="SG_29_25">#REF!</definedName>
    <definedName name="SG_29_26" localSheetId="1">#REF!</definedName>
    <definedName name="SG_29_26">#REF!</definedName>
    <definedName name="SG_29_27" localSheetId="1">#REF!</definedName>
    <definedName name="SG_29_27">#REF!</definedName>
    <definedName name="SG_29_28" localSheetId="1">#REF!</definedName>
    <definedName name="SG_29_28">#REF!</definedName>
    <definedName name="SG_29_29" localSheetId="1">#REF!</definedName>
    <definedName name="SG_29_29">#REF!</definedName>
    <definedName name="SG_29_30" localSheetId="1">#REF!</definedName>
    <definedName name="SG_29_30">#REF!</definedName>
    <definedName name="SG_30_01" localSheetId="1">#REF!</definedName>
    <definedName name="SG_30_01">#REF!</definedName>
    <definedName name="SG_30_02" localSheetId="1">#REF!</definedName>
    <definedName name="SG_30_02">#REF!</definedName>
    <definedName name="SG_30_03" localSheetId="1">#REF!</definedName>
    <definedName name="SG_30_03">#REF!</definedName>
    <definedName name="SG_30_04" localSheetId="1">#REF!</definedName>
    <definedName name="SG_30_04">#REF!</definedName>
    <definedName name="SG_30_05" localSheetId="1">#REF!</definedName>
    <definedName name="SG_30_05">#REF!</definedName>
    <definedName name="SG_30_06" localSheetId="1">#REF!</definedName>
    <definedName name="SG_30_06">#REF!</definedName>
    <definedName name="SG_30_07" localSheetId="1">#REF!</definedName>
    <definedName name="SG_30_07">#REF!</definedName>
    <definedName name="SG_30_08" localSheetId="1">#REF!</definedName>
    <definedName name="SG_30_08">#REF!</definedName>
    <definedName name="SG_30_09" localSheetId="1">#REF!</definedName>
    <definedName name="SG_30_09">#REF!</definedName>
    <definedName name="SG_30_10" localSheetId="1">#REF!</definedName>
    <definedName name="SG_30_10">#REF!</definedName>
    <definedName name="SG_30_11" localSheetId="1">#REF!</definedName>
    <definedName name="SG_30_11">#REF!</definedName>
    <definedName name="SG_30_12" localSheetId="1">#REF!</definedName>
    <definedName name="SG_30_12">#REF!</definedName>
    <definedName name="SG_30_13" localSheetId="1">#REF!</definedName>
    <definedName name="SG_30_13">#REF!</definedName>
    <definedName name="SG_30_14" localSheetId="1">#REF!</definedName>
    <definedName name="SG_30_14">#REF!</definedName>
    <definedName name="SG_30_15" localSheetId="1">#REF!</definedName>
    <definedName name="SG_30_15">#REF!</definedName>
    <definedName name="SG_30_16" localSheetId="1">#REF!</definedName>
    <definedName name="SG_30_16">#REF!</definedName>
    <definedName name="SG_30_17" localSheetId="1">#REF!</definedName>
    <definedName name="SG_30_17">#REF!</definedName>
    <definedName name="SG_30_18" localSheetId="1">#REF!</definedName>
    <definedName name="SG_30_18">#REF!</definedName>
    <definedName name="SG_30_19" localSheetId="1">#REF!</definedName>
    <definedName name="SG_30_19">#REF!</definedName>
    <definedName name="SG_30_20" localSheetId="1">#REF!</definedName>
    <definedName name="SG_30_20">#REF!</definedName>
    <definedName name="SG_30_21" localSheetId="1">#REF!</definedName>
    <definedName name="SG_30_21">#REF!</definedName>
    <definedName name="SG_30_22" localSheetId="1">#REF!</definedName>
    <definedName name="SG_30_22">#REF!</definedName>
    <definedName name="SG_30_23" localSheetId="1">#REF!</definedName>
    <definedName name="SG_30_23">#REF!</definedName>
    <definedName name="SG_30_24" localSheetId="1">#REF!</definedName>
    <definedName name="SG_30_24">#REF!</definedName>
    <definedName name="SG_30_25" localSheetId="1">#REF!</definedName>
    <definedName name="SG_30_25">#REF!</definedName>
    <definedName name="SG_30_26" localSheetId="1">#REF!</definedName>
    <definedName name="SG_30_26">#REF!</definedName>
    <definedName name="SG_30_27" localSheetId="1">#REF!</definedName>
    <definedName name="SG_30_27">#REF!</definedName>
    <definedName name="SG_30_28" localSheetId="1">#REF!</definedName>
    <definedName name="SG_30_28">#REF!</definedName>
    <definedName name="SG_30_29" localSheetId="1">#REF!</definedName>
    <definedName name="SG_30_29">#REF!</definedName>
    <definedName name="SG_30_30" localSheetId="1">#REF!</definedName>
    <definedName name="SG_30_30">#REF!</definedName>
    <definedName name="SGSG_18_19" localSheetId="1">#REF!</definedName>
    <definedName name="SGSG_18_19">#REF!</definedName>
    <definedName name="SHALON">#N/A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[3]SINAPI!$A$3:$F$5457</definedName>
    <definedName name="SINAPIIN">'[3]SINAPI IN'!$A$3:$D$5452</definedName>
    <definedName name="SITE" localSheetId="1">#REF!</definedName>
    <definedName name="SITE">#REF!</definedName>
    <definedName name="SITE1" localSheetId="1">#REF!</definedName>
    <definedName name="SITE1">#REF!</definedName>
    <definedName name="sm">[30]Siemes!$A$1:$D$68</definedName>
    <definedName name="Sml" localSheetId="1">{"um","dois","três","quatro","cinco","seis","sete","oito","nove","dez","onze","doze","treze","quatorze","quinze","dezesseis","dezessete","dezoito","dezenove"}</definedName>
    <definedName name="Sng" localSheetId="1">{"um","mil","um milhão","um bilhão","um trilhão"}</definedName>
    <definedName name="so" localSheetId="1">#REF!</definedName>
    <definedName name="so">#REF!</definedName>
    <definedName name="Spare" localSheetId="1">#REF!</definedName>
    <definedName name="Spare">#REF!</definedName>
    <definedName name="spb" localSheetId="1">#REF!</definedName>
    <definedName name="spb">#REF!</definedName>
    <definedName name="spbadv" localSheetId="1">#REF!</definedName>
    <definedName name="spbadv">#REF!</definedName>
    <definedName name="SR" localSheetId="1">#REF!</definedName>
    <definedName name="SR">#REF!</definedName>
    <definedName name="SS" localSheetId="1">#REF!</definedName>
    <definedName name="SS">#REF!</definedName>
    <definedName name="SSS" localSheetId="1">#REF!</definedName>
    <definedName name="SSS">#REF!</definedName>
    <definedName name="SSSSS" localSheetId="1">#REF!</definedName>
    <definedName name="SSSSS">#REF!</definedName>
    <definedName name="SSSSSSS" localSheetId="1">#REF!</definedName>
    <definedName name="SSSSSSS">#REF!</definedName>
    <definedName name="START" localSheetId="1">#REF!</definedName>
    <definedName name="START">#REF!</definedName>
    <definedName name="STATUS" localSheetId="1">#REF!</definedName>
    <definedName name="STATUS">#REF!</definedName>
    <definedName name="stecn">[5]Anacost!$N$36</definedName>
    <definedName name="Superficie" localSheetId="1">#REF!</definedName>
    <definedName name="Superficie">#REF!</definedName>
    <definedName name="sysqty">[10]Consolidated!$AA$27</definedName>
    <definedName name="T" localSheetId="1">#REF!</definedName>
    <definedName name="T">#REF!</definedName>
    <definedName name="T.R.M.M.">'[7]298'!$E$33</definedName>
    <definedName name="TABACABAMENTOS" localSheetId="1">#REF!</definedName>
    <definedName name="TABACABAMENTOS">#REF!</definedName>
    <definedName name="TABELA_DE_REVESTIMENTOS" localSheetId="1">'[24]2'!#REF!</definedName>
    <definedName name="TABELA_DE_REVESTIMENTOS">'[24]2'!#REF!</definedName>
    <definedName name="tachrs" localSheetId="1">#REF!</definedName>
    <definedName name="tachrs">#REF!</definedName>
    <definedName name="taclrula" localSheetId="1">#REF!</definedName>
    <definedName name="taclrula">#REF!</definedName>
    <definedName name="TASK">'[7]454'!$E$30</definedName>
    <definedName name="TAXA_CAMBIO">'[7]2318'!$F$5</definedName>
    <definedName name="Taxa_de_juros" localSheetId="1">#REF!</definedName>
    <definedName name="Taxa_de_juros">#REF!</definedName>
    <definedName name="Taxa_de_Juros_Agendada" localSheetId="1">#REF!</definedName>
    <definedName name="Taxa_de_Juros_Agendada">#REF!</definedName>
    <definedName name="TAXA_FRETE">'[7]2318'!$F$4</definedName>
    <definedName name="TAXA_SEGURO_IMPOST">'[7]371'!$E$33</definedName>
    <definedName name="TC" localSheetId="1">#REF!</definedName>
    <definedName name="TC">#REF!</definedName>
    <definedName name="Tec" localSheetId="1">#REF!</definedName>
    <definedName name="Tec">#REF!</definedName>
    <definedName name="TECH" localSheetId="1">#REF!</definedName>
    <definedName name="TECH">#REF!</definedName>
    <definedName name="temp" localSheetId="1">#REF!</definedName>
    <definedName name="temp">#REF!</definedName>
    <definedName name="teste" localSheetId="1">#REF!</definedName>
    <definedName name="teste">#REF!</definedName>
    <definedName name="teste1" localSheetId="1">#REF!</definedName>
    <definedName name="teste1">#REF!</definedName>
    <definedName name="teste2" localSheetId="1">'[8]CAPA -1'!#REF!</definedName>
    <definedName name="teste2">'[8]CAPA -1'!#REF!</definedName>
    <definedName name="teste3" localSheetId="1">#REF!</definedName>
    <definedName name="teste3">#REF!</definedName>
    <definedName name="TESTE4" localSheetId="1">#REF!</definedName>
    <definedName name="TESTE4">#REF!</definedName>
    <definedName name="TESTE5" localSheetId="1">#REF!</definedName>
    <definedName name="TESTE5">#REF!</definedName>
    <definedName name="TFrete" localSheetId="1">#REF!</definedName>
    <definedName name="TFrete">#REF!</definedName>
    <definedName name="tipobloco" localSheetId="1">#REF!</definedName>
    <definedName name="tipobloco">#REF!</definedName>
    <definedName name="TITULO" localSheetId="1">#REF!</definedName>
    <definedName name="TITULO">#REF!</definedName>
    <definedName name="TITULO1" localSheetId="1">#REF!</definedName>
    <definedName name="TITULO1">#REF!</definedName>
    <definedName name="_xlnm.Print_Titles" localSheetId="0">CRONOGRAMA!$1:$11</definedName>
    <definedName name="_xlnm.Print_Titles" localSheetId="1">#REF!</definedName>
    <definedName name="_xlnm.Print_Titles">#REF!</definedName>
    <definedName name="topp" localSheetId="1">#REF!</definedName>
    <definedName name="topp">#REF!</definedName>
    <definedName name="Tot_acc" localSheetId="1">#REF!</definedName>
    <definedName name="Tot_acc">#REF!</definedName>
    <definedName name="Tot_acc_esp" localSheetId="1">#REF!</definedName>
    <definedName name="Tot_acc_esp">#REF!</definedName>
    <definedName name="Tot_acc_ST" localSheetId="1">#REF!</definedName>
    <definedName name="Tot_acc_ST">#REF!</definedName>
    <definedName name="Tot_Gab_Esp" localSheetId="1">#REF!</definedName>
    <definedName name="Tot_Gab_Esp">#REF!</definedName>
    <definedName name="Tot_Gab_LCN" localSheetId="1">#REF!</definedName>
    <definedName name="Tot_Gab_LCN">#REF!</definedName>
    <definedName name="Tot_GabST_BP" localSheetId="1">#REF!</definedName>
    <definedName name="Tot_GabST_BP">#REF!</definedName>
    <definedName name="Tot_GabST_SBP" localSheetId="1">#REF!</definedName>
    <definedName name="Tot_GabST_SBP">#REF!</definedName>
    <definedName name="tot3estac" localSheetId="1">#REF!</definedName>
    <definedName name="tot3estac">#REF!</definedName>
    <definedName name="TOTAL_CIF">'[7]157'!$M$18</definedName>
    <definedName name="Total_Container">'[7]278'!$C$10</definedName>
    <definedName name="Total_de_Juros" localSheetId="1">#REF!</definedName>
    <definedName name="Total_de_Juros">#REF!</definedName>
    <definedName name="TOTAL_FOB">'[7]425'!$U$15</definedName>
    <definedName name="Total_Gab_APM" localSheetId="1">#REF!</definedName>
    <definedName name="Total_Gab_APM">#REF!</definedName>
    <definedName name="Total_Gab_Cons_etc" localSheetId="1">#REF!</definedName>
    <definedName name="Total_Gab_Cons_etc">#REF!</definedName>
    <definedName name="TOTAL_GERAL" localSheetId="1">#REF!</definedName>
    <definedName name="TOTAL_GERAL">#REF!</definedName>
    <definedName name="TOTAL_LIQUIDO" localSheetId="1">'[7]159'!#REF!</definedName>
    <definedName name="TOTAL_LIQUIDO">'[7]159'!#REF!</definedName>
    <definedName name="Total_Produtos">'[7]159'!$G$20</definedName>
    <definedName name="Total_Volume" localSheetId="1">'[7]557'!#REF!</definedName>
    <definedName name="Total_Volume">'[7]557'!#REF!</definedName>
    <definedName name="TOTAL_VOLUMES">'[7]557'!$X$3</definedName>
    <definedName name="TotalRacks">[11]Requirements!$C$45</definedName>
    <definedName name="totbase" localSheetId="1">#REF!</definedName>
    <definedName name="totbase">#REF!</definedName>
    <definedName name="totestaca" localSheetId="1">#REF!</definedName>
    <definedName name="totestaca">#REF!</definedName>
    <definedName name="totperfura" localSheetId="1">#REF!</definedName>
    <definedName name="totperfura">#REF!</definedName>
    <definedName name="TP" localSheetId="1">#REF!</definedName>
    <definedName name="TP">#REF!</definedName>
    <definedName name="tpadvopts" localSheetId="1">#REF!</definedName>
    <definedName name="tpadvopts">#REF!</definedName>
    <definedName name="tpadvval" localSheetId="1">#REF!</definedName>
    <definedName name="tpadvval">#REF!</definedName>
    <definedName name="tpbarc" localSheetId="1">#REF!</definedName>
    <definedName name="tpbarc">#REF!</definedName>
    <definedName name="tpbaseopts" localSheetId="1">#REF!</definedName>
    <definedName name="tpbaseopts">#REF!</definedName>
    <definedName name="tpbaseval" localSheetId="1">#REF!</definedName>
    <definedName name="tpbaseval">#REF!</definedName>
    <definedName name="tpbsw" localSheetId="1">#REF!</definedName>
    <definedName name="tpbsw">#REF!</definedName>
    <definedName name="tphbks" localSheetId="1">#REF!</definedName>
    <definedName name="tphbks">#REF!</definedName>
    <definedName name="tphc1" localSheetId="1">#REF!</definedName>
    <definedName name="tphc1">#REF!</definedName>
    <definedName name="tphc2" localSheetId="1">#REF!</definedName>
    <definedName name="tphc2">#REF!</definedName>
    <definedName name="tphd" localSheetId="1">#REF!</definedName>
    <definedName name="tphd">#REF!</definedName>
    <definedName name="tphdocs" localSheetId="1">#REF!</definedName>
    <definedName name="tphdocs">#REF!</definedName>
    <definedName name="tphs1" localSheetId="1">#REF!</definedName>
    <definedName name="tphs1">#REF!</definedName>
    <definedName name="tphs2" localSheetId="1">#REF!</definedName>
    <definedName name="tphs2">#REF!</definedName>
    <definedName name="tpopts" localSheetId="1">#REF!</definedName>
    <definedName name="tpopts">#REF!</definedName>
    <definedName name="tpsadvlist" localSheetId="1">#REF!</definedName>
    <definedName name="tpsadvlist">#REF!</definedName>
    <definedName name="tpsbaselist" localSheetId="1">#REF!</definedName>
    <definedName name="tpsbaselist">#REF!</definedName>
    <definedName name="tpscheck" localSheetId="1">#REF!</definedName>
    <definedName name="tpscheck">#REF!</definedName>
    <definedName name="tpsiam" localSheetId="1">#REF!</definedName>
    <definedName name="tpsiam">#REF!</definedName>
    <definedName name="tpslist" localSheetId="1">#REF!</definedName>
    <definedName name="tpslist">#REF!</definedName>
    <definedName name="tpsstdlist" localSheetId="1">#REF!</definedName>
    <definedName name="tpsstdlist">#REF!</definedName>
    <definedName name="tpstdopts" localSheetId="1">#REF!</definedName>
    <definedName name="tpstdopts">#REF!</definedName>
    <definedName name="tpstdval" localSheetId="1">#REF!</definedName>
    <definedName name="tpstdval">#REF!</definedName>
    <definedName name="TR" localSheetId="1">#REF!</definedName>
    <definedName name="TR">#REF!</definedName>
    <definedName name="TRA">'[7]298'!$E$25</definedName>
    <definedName name="transfer" localSheetId="1">#REF!</definedName>
    <definedName name="transfer">#REF!</definedName>
    <definedName name="transfer1" localSheetId="1">#REF!</definedName>
    <definedName name="transfer1">#REF!</definedName>
    <definedName name="Transporte_Férreo" localSheetId="1">'[7]557'!#REF!</definedName>
    <definedName name="Transporte_Férreo">'[7]557'!#REF!</definedName>
    <definedName name="TRANSPORTE_PORTO_DAP">'[7]454'!$E$27</definedName>
    <definedName name="TRMM">'[7]2318'!$E$32</definedName>
    <definedName name="trncode" localSheetId="1">#REF!</definedName>
    <definedName name="trncode">#REF!</definedName>
    <definedName name="TSENIOR">'[16]Migración R600'!$F$8</definedName>
    <definedName name="TTLCAPATAZIAS" localSheetId="1">'[7]557'!#REF!</definedName>
    <definedName name="TTLCAPATAZIAS">'[7]557'!#REF!</definedName>
    <definedName name="Tx" localSheetId="1">'[31]NCR New FOB'!#REF!</definedName>
    <definedName name="Tx">'[31]NCR New FOB'!#REF!</definedName>
    <definedName name="U1_DUT" localSheetId="1">#REF!</definedName>
    <definedName name="U1_DUT">#REF!</definedName>
    <definedName name="U1_ELE" localSheetId="1">#REF!</definedName>
    <definedName name="U1_ELE">#REF!</definedName>
    <definedName name="U1_EQP" localSheetId="1">#REF!</definedName>
    <definedName name="U1_EQP">#REF!</definedName>
    <definedName name="U1_HID" localSheetId="1">#REF!</definedName>
    <definedName name="U1_HID">#REF!</definedName>
    <definedName name="U1_IND" localSheetId="1">#REF!</definedName>
    <definedName name="U1_IND">#REF!</definedName>
    <definedName name="Última_Linha" localSheetId="1">IF(Extenso!Valores_Inseridos,Linha_de_Título+Extenso!Número_de_Pagamentos,Linha_de_Título)</definedName>
    <definedName name="Última_Linha">IF(Valores_Inseridos,Linha_de_Título+Número_de_Pagamentos,Linha_de_Título)</definedName>
    <definedName name="una_H" localSheetId="1">#REF!</definedName>
    <definedName name="una_H">#REF!</definedName>
    <definedName name="UNCLASS" localSheetId="1">#REF!</definedName>
    <definedName name="UNCLASS">#REF!</definedName>
    <definedName name="UNIF" localSheetId="1">#REF!</definedName>
    <definedName name="UNIF">#REF!</definedName>
    <definedName name="unifadddel" localSheetId="1">#REF!</definedName>
    <definedName name="unifadddel">#REF!</definedName>
    <definedName name="unifaddel" localSheetId="1">#REF!</definedName>
    <definedName name="unifaddel">#REF!</definedName>
    <definedName name="unifaddel1" localSheetId="1">#REF!</definedName>
    <definedName name="unifaddel1">#REF!</definedName>
    <definedName name="unifaddel2" localSheetId="1">#REF!</definedName>
    <definedName name="unifaddel2">#REF!</definedName>
    <definedName name="unifadvlist" localSheetId="1">#REF!</definedName>
    <definedName name="unifadvlist">#REF!</definedName>
    <definedName name="unifadvopts" localSheetId="1">#REF!</definedName>
    <definedName name="unifadvopts">#REF!</definedName>
    <definedName name="unifadvval" localSheetId="1">#REF!</definedName>
    <definedName name="unifadvval">#REF!</definedName>
    <definedName name="unifarea2" localSheetId="1">#REF!</definedName>
    <definedName name="unifarea2">#REF!</definedName>
    <definedName name="unifba" localSheetId="1">#REF!</definedName>
    <definedName name="unifba">#REF!</definedName>
    <definedName name="unifcheck" localSheetId="1">#REF!</definedName>
    <definedName name="unifcheck">#REF!</definedName>
    <definedName name="uniflist" localSheetId="1">#REF!</definedName>
    <definedName name="uniflist">#REF!</definedName>
    <definedName name="unifman" localSheetId="1">#REF!</definedName>
    <definedName name="unifman">#REF!</definedName>
    <definedName name="unifman1" localSheetId="1">#REF!</definedName>
    <definedName name="unifman1">#REF!</definedName>
    <definedName name="unifman2" localSheetId="1">#REF!</definedName>
    <definedName name="unifman2">#REF!</definedName>
    <definedName name="unifmedia" localSheetId="1">#REF!</definedName>
    <definedName name="unifmedia">#REF!</definedName>
    <definedName name="unifopts" localSheetId="1">#REF!</definedName>
    <definedName name="unifopts">#REF!</definedName>
    <definedName name="unifpurdocs" localSheetId="1">#REF!</definedName>
    <definedName name="unifpurdocs">#REF!</definedName>
    <definedName name="unifstdlist" localSheetId="1">#REF!</definedName>
    <definedName name="unifstdlist">#REF!</definedName>
    <definedName name="unifstdopts" localSheetId="1">#REF!</definedName>
    <definedName name="unifstdopts">#REF!</definedName>
    <definedName name="unifstdval" localSheetId="1">#REF!</definedName>
    <definedName name="unifstdval">#REF!</definedName>
    <definedName name="uniftot" localSheetId="1">#REF!</definedName>
    <definedName name="uniftot">#REF!</definedName>
    <definedName name="unifunclass" localSheetId="1">#REF!</definedName>
    <definedName name="unifunclass">#REF!</definedName>
    <definedName name="unifupdset" localSheetId="1">#REF!</definedName>
    <definedName name="unifupdset">#REF!</definedName>
    <definedName name="unifupgset" localSheetId="1">#REF!</definedName>
    <definedName name="unifupgset">#REF!</definedName>
    <definedName name="unifupprset" localSheetId="1">#REF!</definedName>
    <definedName name="unifupprset">#REF!</definedName>
    <definedName name="Up_En">'[4]Precios Unitarios'!$A$1:$D$65536,'[4]Precios Unitarios'!$G$1:$O$65536</definedName>
    <definedName name="Up_Sp">'[4]Precios Unitarios'!$A$1:$F$65536,'[4]Precios Unitarios'!$I$1:$O$65536</definedName>
    <definedName name="updset" localSheetId="1">#REF!</definedName>
    <definedName name="updset">#REF!</definedName>
    <definedName name="upgset" localSheetId="1">#REF!</definedName>
    <definedName name="upgset">#REF!</definedName>
    <definedName name="upprset" localSheetId="1">#REF!</definedName>
    <definedName name="upprset">#REF!</definedName>
    <definedName name="US" localSheetId="1">#REF!</definedName>
    <definedName name="US">#REF!</definedName>
    <definedName name="US__FISC.">'[7]554'!$J$2</definedName>
    <definedName name="US__PTAX">'[7]554'!$J$3</definedName>
    <definedName name="USD__KG">'[7]267'!$E$16</definedName>
    <definedName name="USD_COM">'[7]297'!$C$23</definedName>
    <definedName name="USD_FISCAL">'[7]2318'!$F$2</definedName>
    <definedName name="USD_PTAX">'[7]2318'!$F$3</definedName>
    <definedName name="USDCOMERC">'[19]453'!$O$2</definedName>
    <definedName name="USDFISCAL">'[19]453'!$O$1</definedName>
    <definedName name="USDI" localSheetId="1">#REF!</definedName>
    <definedName name="USDI">#REF!</definedName>
    <definedName name="USe">[28]DImoveis!$B$5</definedName>
    <definedName name="USs">[28]DImoveis!$U$5</definedName>
    <definedName name="UWS" localSheetId="1">#REF!</definedName>
    <definedName name="UWS">#REF!</definedName>
    <definedName name="UxS" localSheetId="1">#REF!</definedName>
    <definedName name="UxS">#REF!</definedName>
    <definedName name="V" localSheetId="1">#REF!</definedName>
    <definedName name="V">#REF!</definedName>
    <definedName name="Valor_do_Empréstimo" localSheetId="1">#REF!</definedName>
    <definedName name="Valor_do_Empréstimo">#REF!</definedName>
    <definedName name="Valores_Inseridos" localSheetId="1">IF(Extenso!Valor_do_Empréstimo*Extenso!Taxa_de_juros*Extenso!Anos_do_Empréstimo*Extenso!Início_do_Empréstimo&gt;0,1,0)</definedName>
    <definedName name="Valores_Inseridos">IF(Valor_do_Empréstimo*Taxa_de_juros*Anos_do_Empréstimo*Início_do_Empréstimo&gt;0,1,0)</definedName>
    <definedName name="Varistores" localSheetId="1">#REF!</definedName>
    <definedName name="Varistores">#REF!</definedName>
    <definedName name="Ventanas_RIS" localSheetId="1">#REF!</definedName>
    <definedName name="Ventanas_RIS">#REF!</definedName>
    <definedName name="VI" localSheetId="1">#REF!</definedName>
    <definedName name="VI">#REF!</definedName>
    <definedName name="Viagem" localSheetId="1">#REF!</definedName>
    <definedName name="Viagem">#REF!</definedName>
    <definedName name="VidCop" localSheetId="1">#REF!</definedName>
    <definedName name="VidCop">#REF!</definedName>
    <definedName name="VIGAS" localSheetId="1">#REF!</definedName>
    <definedName name="VIGAS">#REF!</definedName>
    <definedName name="W" localSheetId="1">#REF!</definedName>
    <definedName name="W">#REF!</definedName>
    <definedName name="waydown" localSheetId="1">#REF!</definedName>
    <definedName name="waydown">#REF!</definedName>
    <definedName name="waydown1" localSheetId="1">#REF!</definedName>
    <definedName name="waydown1">#REF!</definedName>
    <definedName name="wrn.GERAL." localSheetId="1" hidden="1">{#N/A,#N/A,FALSE,"ET-CAPA";#N/A,#N/A,FALSE,"ET-PAG1";#N/A,#N/A,FALSE,"ET-PAG2";#N/A,#N/A,FALSE,"ET-PAG3";#N/A,#N/A,FALSE,"ET-PAG4";#N/A,#N/A,FALSE,"ET-PAG5"}</definedName>
    <definedName name="wrn.GERAL." hidden="1">{#N/A,#N/A,FALSE,"ET-CAPA";#N/A,#N/A,FALSE,"ET-PAG1";#N/A,#N/A,FALSE,"ET-PAG2";#N/A,#N/A,FALSE,"ET-PAG3";#N/A,#N/A,FALSE,"ET-PAG4";#N/A,#N/A,FALSE,"ET-PAG5"}</definedName>
    <definedName name="wrn.GERAL2" localSheetId="1" hidden="1">{#N/A,#N/A,FALSE,"ET-CAPA";#N/A,#N/A,FALSE,"ET-PAG1";#N/A,#N/A,FALSE,"ET-PAG2";#N/A,#N/A,FALSE,"ET-PAG3";#N/A,#N/A,FALSE,"ET-PAG4";#N/A,#N/A,FALSE,"ET-PAG5"}</definedName>
    <definedName name="wrn.GERAL2" hidden="1">{#N/A,#N/A,FALSE,"ET-CAPA";#N/A,#N/A,FALSE,"ET-PAG1";#N/A,#N/A,FALSE,"ET-PAG2";#N/A,#N/A,FALSE,"ET-PAG3";#N/A,#N/A,FALSE,"ET-PAG4";#N/A,#N/A,FALSE,"ET-PAG5"}</definedName>
    <definedName name="wrn.Orçamento." localSheetId="1" hidden="1">{#N/A,#N/A,FALSE,"Planilha";#N/A,#N/A,FALSE,"Resumo";#N/A,#N/A,FALSE,"Fisico";#N/A,#N/A,FALSE,"Financeiro";#N/A,#N/A,FALSE,"Financeiro"}</definedName>
    <definedName name="wrn.Orçamento." hidden="1">{#N/A,#N/A,FALSE,"Planilha";#N/A,#N/A,FALSE,"Resumo";#N/A,#N/A,FALSE,"Fisico";#N/A,#N/A,FALSE,"Financeiro";#N/A,#N/A,FALSE,"Financeiro"}</definedName>
    <definedName name="wwfac" localSheetId="1">#REF!</definedName>
    <definedName name="wwfac">#REF!</definedName>
    <definedName name="X" localSheetId="1">#REF!</definedName>
    <definedName name="X">#REF!</definedName>
    <definedName name="XC" localSheetId="1">#REF!</definedName>
    <definedName name="XC">#REF!</definedName>
    <definedName name="XCI" localSheetId="1">#REF!</definedName>
    <definedName name="XCI">#REF!</definedName>
    <definedName name="XCII" localSheetId="1">#REF!</definedName>
    <definedName name="XCII">#REF!</definedName>
    <definedName name="XCIII" localSheetId="1">#REF!</definedName>
    <definedName name="XCIII">#REF!</definedName>
    <definedName name="XCIV" localSheetId="1">#REF!</definedName>
    <definedName name="XCIV">#REF!</definedName>
    <definedName name="XCIX" localSheetId="1">#REF!</definedName>
    <definedName name="XCIX">#REF!</definedName>
    <definedName name="XCV" localSheetId="1">#REF!</definedName>
    <definedName name="XCV">#REF!</definedName>
    <definedName name="XCVI" localSheetId="1">#REF!</definedName>
    <definedName name="XCVI">#REF!</definedName>
    <definedName name="XCVII" localSheetId="1">#REF!</definedName>
    <definedName name="XCVII">#REF!</definedName>
    <definedName name="XCVIII" localSheetId="1">#REF!</definedName>
    <definedName name="XCVIII">#REF!</definedName>
    <definedName name="XI" localSheetId="1">#REF!</definedName>
    <definedName name="XI">#REF!</definedName>
    <definedName name="XII" localSheetId="1">#REF!</definedName>
    <definedName name="XII">#REF!</definedName>
    <definedName name="XIII" localSheetId="1">#REF!</definedName>
    <definedName name="XIII">#REF!</definedName>
    <definedName name="XIV" localSheetId="1">#REF!</definedName>
    <definedName name="XIV">#REF!</definedName>
    <definedName name="xl" localSheetId="1">#REF!</definedName>
    <definedName name="xl">#REF!</definedName>
    <definedName name="XSM" localSheetId="1">#REF!</definedName>
    <definedName name="XSM">#REF!</definedName>
    <definedName name="XV" localSheetId="1">#REF!</definedName>
    <definedName name="XV">#REF!</definedName>
    <definedName name="XX" localSheetId="1">#REF!</definedName>
    <definedName name="XX">#REF!</definedName>
    <definedName name="XXI" localSheetId="1">#REF!</definedName>
    <definedName name="XXI">#REF!</definedName>
    <definedName name="XXII" localSheetId="1">#REF!</definedName>
    <definedName name="XXII">#REF!</definedName>
    <definedName name="XXIII" localSheetId="1">#REF!</definedName>
    <definedName name="XXIII">#REF!</definedName>
    <definedName name="XXIV" localSheetId="1">#REF!</definedName>
    <definedName name="XXIV">#REF!</definedName>
    <definedName name="XXV" localSheetId="1">#REF!</definedName>
    <definedName name="XXV">#REF!</definedName>
    <definedName name="XXX" localSheetId="1">#REF!</definedName>
    <definedName name="XXX">#REF!</definedName>
    <definedName name="XXXI" localSheetId="1">#REF!</definedName>
    <definedName name="XXXI">#REF!</definedName>
    <definedName name="XXXII" localSheetId="1">#REF!</definedName>
    <definedName name="XXXII">#REF!</definedName>
    <definedName name="XXXIII" localSheetId="1">#REF!</definedName>
    <definedName name="XXXIII">#REF!</definedName>
    <definedName name="XXXIV" localSheetId="1">#REF!</definedName>
    <definedName name="XXXIV">#REF!</definedName>
    <definedName name="XXXIX" localSheetId="1">#REF!</definedName>
    <definedName name="XXXIX">#REF!</definedName>
    <definedName name="XXXV" localSheetId="1">#REF!</definedName>
    <definedName name="XXXV">#REF!</definedName>
    <definedName name="XXXVI" localSheetId="1">#REF!</definedName>
    <definedName name="XXXVI">#REF!</definedName>
    <definedName name="XXXVII" localSheetId="1">#REF!</definedName>
    <definedName name="XXXVII">#REF!</definedName>
    <definedName name="XXXVIII" localSheetId="1">#REF!</definedName>
    <definedName name="XXXVIII">#REF!</definedName>
    <definedName name="y" localSheetId="1">#REF!</definedName>
    <definedName name="y">#REF!</definedName>
    <definedName name="Z" localSheetId="1" hidden="1">{#N/A,#N/A,FALSE,"Planilha";#N/A,#N/A,FALSE,"Resumo";#N/A,#N/A,FALSE,"Fisico";#N/A,#N/A,FALSE,"Financeiro";#N/A,#N/A,FALSE,"Financeiro"}</definedName>
    <definedName name="Z" hidden="1">{#N/A,#N/A,FALSE,"Planilha";#N/A,#N/A,FALSE,"Resumo";#N/A,#N/A,FALSE,"Fisico";#N/A,#N/A,FALSE,"Financeiro";#N/A,#N/A,FALSE,"Financeiro"}</definedName>
    <definedName name="Z_85529949_4E8F_4E61_9B75_BC9CEC7D8292_.wvu.PrintArea" localSheetId="0" hidden="1">CRONOGRAMA!$A$1:$M$39</definedName>
    <definedName name="Z_85529949_4E8F_4E61_9B75_BC9CEC7D8292_.wvu.PrintTitles" localSheetId="0" hidden="1">CRONOGRAMA!$1:$11</definedName>
    <definedName name="Z_C034BF14_48F1_42BB_BBF9_815C926569A9_.wvu.PrintArea" localSheetId="0" hidden="1">CRONOGRAMA!$A$1:$M$39</definedName>
    <definedName name="Z_C034BF14_48F1_42BB_BBF9_815C926569A9_.wvu.PrintTitles" localSheetId="0" hidden="1">CRONOGRAMA!$1:$11</definedName>
    <definedName name="ZEROS" localSheetId="1">#REF!</definedName>
    <definedName name="ZEROS">#REF!</definedName>
    <definedName name="zzzzzzzzzzzzzzzzzzz" localSheetId="1">#REF!</definedName>
    <definedName name="zzzzzzzzzzzzzzzzzzz">#REF!</definedName>
  </definedNames>
  <calcPr calcId="171027"/>
  <customWorkbookViews>
    <customWorkbookView name="Assis Lyncoln Freitas - Modo de exibição pessoal" guid="{C034BF14-48F1-42BB-BBF9-815C926569A9}" mergeInterval="0" personalView="1" maximized="1" xWindow="-8" yWindow="-8" windowWidth="1382" windowHeight="744" tabRatio="407" activeSheetId="5"/>
    <customWorkbookView name="Carmilson andrade - Modo de exibição pessoal" guid="{85529949-4E8F-4E61-9B75-BC9CEC7D8292}" mergeInterval="0" personalView="1" maximized="1" xWindow="1912" yWindow="-8" windowWidth="1936" windowHeight="1096" tabRatio="407" activeSheetId="6"/>
  </customWorkbookViews>
</workbook>
</file>

<file path=xl/calcChain.xml><?xml version="1.0" encoding="utf-8"?>
<calcChain xmlns="http://schemas.openxmlformats.org/spreadsheetml/2006/main">
  <c r="O12" i="1" l="1"/>
  <c r="O15" i="1" l="1"/>
  <c r="C4" i="27" l="1"/>
  <c r="D4" i="27" s="1" a="1"/>
  <c r="G4" i="27" l="1"/>
  <c r="L4" i="27" s="1"/>
  <c r="C7" i="27"/>
  <c r="N4" i="27"/>
  <c r="H4" i="27"/>
  <c r="M4" i="27" s="1"/>
  <c r="E4" i="27"/>
  <c r="J4" i="27" s="1"/>
  <c r="D4" i="27"/>
  <c r="I4" i="27" s="1"/>
  <c r="F4" i="27"/>
  <c r="K4" i="27" s="1"/>
  <c r="O4" i="27"/>
  <c r="P4" i="27" l="1"/>
  <c r="C41" i="1" l="1"/>
  <c r="O27" i="1" l="1"/>
  <c r="O30" i="1"/>
  <c r="O18" i="1"/>
  <c r="O24" i="1"/>
  <c r="O21" i="1"/>
  <c r="O33" i="1"/>
  <c r="C43" i="1" l="1"/>
</calcChain>
</file>

<file path=xl/sharedStrings.xml><?xml version="1.0" encoding="utf-8"?>
<sst xmlns="http://schemas.openxmlformats.org/spreadsheetml/2006/main" count="57" uniqueCount="52">
  <si>
    <t>ITEM</t>
  </si>
  <si>
    <t>DISCRIMINAÇÃO DO SERVIÇO</t>
  </si>
  <si>
    <t>IMPLANTAÇÃO / SERVIÇO PRELIMINARES</t>
  </si>
  <si>
    <t>ADMINISTRAÇÃO DA OBRA</t>
  </si>
  <si>
    <t xml:space="preserve"> (R$)</t>
  </si>
  <si>
    <t>PARCIAL</t>
  </si>
  <si>
    <t>PERC</t>
  </si>
  <si>
    <t>CRONOGRAMA FÍSICO-FINANCEIRO</t>
  </si>
  <si>
    <t>PRAZO</t>
  </si>
  <si>
    <t>MÊS 01</t>
  </si>
  <si>
    <t>MÊS 02</t>
  </si>
  <si>
    <t>MÊS 03</t>
  </si>
  <si>
    <t>MÊS 04</t>
  </si>
  <si>
    <t>TOTAL</t>
  </si>
  <si>
    <t xml:space="preserve">TOTAL </t>
  </si>
  <si>
    <t>ACUMULADO</t>
  </si>
  <si>
    <t>MÊS 05</t>
  </si>
  <si>
    <t>BDI :</t>
  </si>
  <si>
    <t>DATA DA ELABORAÇÃO DA PLANILHA:</t>
  </si>
  <si>
    <t>MÊS 06</t>
  </si>
  <si>
    <t>MÊS 07</t>
  </si>
  <si>
    <t>MÊS 08</t>
  </si>
  <si>
    <t>SUBESTAÇÃO</t>
  </si>
  <si>
    <t>ÁREA EXTERNA</t>
  </si>
  <si>
    <t>MUROS E FECHAMENTOS</t>
  </si>
  <si>
    <t>UBS - UNIDADE BÁSICA DE SAÚDE</t>
  </si>
  <si>
    <t>1</t>
  </si>
  <si>
    <t>2</t>
  </si>
  <si>
    <t>3</t>
  </si>
  <si>
    <t>4</t>
  </si>
  <si>
    <t>5</t>
  </si>
  <si>
    <t>6</t>
  </si>
  <si>
    <t>7</t>
  </si>
  <si>
    <t>8</t>
  </si>
  <si>
    <t>ENCARGOS SOCIAIS:</t>
  </si>
  <si>
    <t>Decomposição</t>
  </si>
  <si>
    <t>Parte Inteira</t>
  </si>
  <si>
    <t>Moeda</t>
  </si>
  <si>
    <t>Centavos</t>
  </si>
  <si>
    <t>Valor por Extenso</t>
  </si>
  <si>
    <t>Valor a converter</t>
  </si>
  <si>
    <t>trilhões</t>
  </si>
  <si>
    <t>bilhões</t>
  </si>
  <si>
    <t>milhões</t>
  </si>
  <si>
    <t>milhares</t>
  </si>
  <si>
    <t>unidades</t>
  </si>
  <si>
    <t>Milhões</t>
  </si>
  <si>
    <t xml:space="preserve">ABRIGO DE RESIDUOS E CASA DE BOMBAS </t>
  </si>
  <si>
    <t>MOVIMENTAÇÃO DE TERRA - TERRAPLANAGEM</t>
  </si>
  <si>
    <t>OBRA: UNIDADE BÁSICA DE SAÚDE 'UBS III' - CAJAZEIRAS</t>
  </si>
  <si>
    <t>ENDEREÇO: RUA F (JAGUARIPE I-FAZ GRANDE II)</t>
  </si>
  <si>
    <t>ÁREA TOTAL CONSTRUÍDA: 628,55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</si>
</sst>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1" formatCode="_-* #,##0_-;\-* #,##0_-;_-* &quot;-&quot;_-;_-@_-"/>
    <numFmt numFmtId="43" formatCode="_-* #,##0.00_-;\-* #,##0.00_-;_-* &quot;-&quot;??_-;_-@_-"/>
    <numFmt numFmtId="164" formatCode="_-&quot;R$&quot;\ * #,##0_-;\-&quot;R$&quot;\ * #,##0_-;_-&quot;R$&quot;\ * &quot;-&quot;_-;_-@_-"/>
    <numFmt numFmtId="165" formatCode="_-&quot;R$&quot;\ * #,##0.00_-;\-&quot;R$&quot;\ * #,##0.00_-;_-&quot;R$&quot;\ * &quot;-&quot;??_-;_-@_-"/>
    <numFmt numFmtId="166" formatCode="_-* #,##0.00\ &quot;€&quot;_-;\-* #,##0.00\ &quot;€&quot;_-;_-* &quot;-&quot;??\ &quot;€&quot;_-;_-@_-"/>
    <numFmt numFmtId="167" formatCode="_-* #,##0.00\ _€_-;\-* #,##0.00\ _€_-;_-* &quot;-&quot;??\ _€_-;_-@_-"/>
    <numFmt numFmtId="168" formatCode="_(* #,##0.00_);_(* \(#,##0.00\);_(* &quot;-&quot;??_);_(@_)"/>
    <numFmt numFmtId="169" formatCode="\$#,##0\ ;\(\$#,##0\)"/>
    <numFmt numFmtId="170" formatCode="_([$€]* #,##0.00_);_([$€]* \(#,##0.00\);_([$€]* &quot;-&quot;??_);_(@_)"/>
    <numFmt numFmtId="171" formatCode="_(* #,##0.0_);_(* \(#,##0.0\);_(* &quot;-&quot;??_);_(@_)"/>
    <numFmt numFmtId="172" formatCode="_(&quot;R$ &quot;* #,##0.00_);_(&quot;R$ &quot;* \(#,##0.00\);_(&quot;R$ &quot;* &quot;-&quot;??_);_(@_)"/>
    <numFmt numFmtId="173" formatCode="_(* #,##0.000_);_(* \(#,##0.000\);_(* &quot;-&quot;???_);_(@_)"/>
    <numFmt numFmtId="174" formatCode="_-* #,##0.00\ _E_s_c_._-;\-* #,##0.00\ _E_s_c_._-;_-* &quot;-&quot;??\ _E_s_c_._-;_-@_-"/>
    <numFmt numFmtId="175" formatCode="_(* #,##0.000_);_(* \(#,##0.000\);_(* &quot;-&quot;??_);_(@_)"/>
    <numFmt numFmtId="176" formatCode="#,##0.0000"/>
    <numFmt numFmtId="177" formatCode="_(* #,##0.0000_);_(* \(#,##0.0000\);_(* &quot;-&quot;??_);_(@_)"/>
    <numFmt numFmtId="178" formatCode="_(&quot;R$&quot;* #,##0.00_);_(&quot;R$&quot;* \(#,##0.00\);_(&quot;R$&quot;* &quot;-&quot;??_);_(@_)"/>
    <numFmt numFmtId="179" formatCode="_(* #,##0.00_);_(* \(#,##0.00\);_(* \-??_);_(@_)"/>
    <numFmt numFmtId="180" formatCode="#,##0.00\ ;&quot; (&quot;#,##0.00\);&quot; -&quot;#\ ;@\ "/>
    <numFmt numFmtId="181" formatCode="0.000"/>
    <numFmt numFmtId="182" formatCode="_(* #,##0_);_(* \(#,##0\);_(* &quot;-&quot;_);_(@_)"/>
    <numFmt numFmtId="183" formatCode="_(&quot;Cr$&quot;\ * #,##0.00_);_(&quot;Cr$&quot;\ * \(#,##0.00\);_(&quot;Cr$&quot;\ * &quot;-&quot;??_);_(@_)"/>
    <numFmt numFmtId="184" formatCode="&quot;N$&quot;#,##0_);\(&quot;N$&quot;#,##0\)"/>
    <numFmt numFmtId="185" formatCode="_(&quot;$&quot;* #,##0.00_);_(&quot;$&quot;* \(#,##0.00\);_(&quot;$&quot;* &quot;-&quot;??_);_(@_)"/>
    <numFmt numFmtId="186" formatCode="0.0000000"/>
    <numFmt numFmtId="187" formatCode="_-* #,##0.00\ _D_M_-;\-* #,##0.00\ _D_M_-;_-* &quot;-&quot;??\ _D_M_-;_-@_-"/>
    <numFmt numFmtId="188" formatCode="General_)"/>
    <numFmt numFmtId="189" formatCode="_(&quot;R$&quot;* #,##0_);_(&quot;R$&quot;* \(#,##0\);_(&quot;R$&quot;* &quot;-&quot;_);_(@_)"/>
    <numFmt numFmtId="190" formatCode="_([$€-2]* #,##0.00_);_([$€-2]* \(#,##0.00\);_([$€-2]* &quot;-&quot;??_)"/>
    <numFmt numFmtId="191" formatCode="_([$€-2]* #,##0.00_);_([$€-2]* \(#,##0.00\);_([$€-2]* \-??_)"/>
    <numFmt numFmtId="192" formatCode="#.00"/>
    <numFmt numFmtId="193" formatCode="_(&quot;R$ &quot;* #,##0.00_);_(&quot;R$ &quot;* \(#,##0.00\);_(&quot;R$ &quot;* \-??_);_(@_)"/>
    <numFmt numFmtId="194" formatCode="%#.00"/>
    <numFmt numFmtId="195" formatCode="#."/>
    <numFmt numFmtId="196" formatCode="&quot;Cr$&quot;#,##0.00_);\(&quot;Cr$&quot;#,##0.00\)"/>
    <numFmt numFmtId="197" formatCode="_-&quot;£&quot;* #,##0_-;\-&quot;£&quot;* #,##0_-;_-&quot;£&quot;* &quot;-&quot;_-;_-@_-"/>
    <numFmt numFmtId="198" formatCode="mmmm\ d\,\ yyyy"/>
    <numFmt numFmtId="199" formatCode="[$€]#,##0.00\ ;[$€]\(#,##0.00\);[$€]\-#\ "/>
    <numFmt numFmtId="200" formatCode="_(* #.##0.00_);_(* \(#.##0.00\);_(* &quot;-&quot;??_);_(@_)"/>
    <numFmt numFmtId="201" formatCode="_-&quot;R$&quot;\ * #.##0.00_-;\-&quot;R$&quot;\ * #.##0.00_-;_-&quot;R$&quot;\ * &quot;-&quot;??_-;_-@_-"/>
    <numFmt numFmtId="202" formatCode="_-* #,##0\ _F_-;\-* #,##0\ _F_-;_-* &quot;-&quot;\ _F_-;_-@_-"/>
    <numFmt numFmtId="203" formatCode="&quot;R$ &quot;#,##0_);\(&quot;R$ &quot;#,##0\)"/>
    <numFmt numFmtId="204" formatCode="_-* #,##0\ &quot;F&quot;_-;\-* #,##0\ &quot;F&quot;_-;_-* &quot;-&quot;\ &quot;F&quot;_-;_-@_-"/>
    <numFmt numFmtId="205" formatCode="#,##0.00\ &quot;F&quot;;[Red]\-#,##0.00\ &quot;F&quot;"/>
    <numFmt numFmtId="206" formatCode="&quot;R$ &quot;#,##0.00"/>
  </numFmts>
  <fonts count="111">
    <font>
      <sz val="11"/>
      <color theme="1"/>
      <name val="Calibri"/>
      <family val="2"/>
      <scheme val="minor"/>
    </font>
    <font>
      <sz val="10"/>
      <color indexed="8"/>
      <name val="Modern"/>
      <family val="3"/>
      <charset val="255"/>
    </font>
    <font>
      <sz val="11"/>
      <color indexed="8"/>
      <name val="Calibri"/>
      <family val="2"/>
    </font>
    <font>
      <sz val="10"/>
      <name val="Arial"/>
      <family val="2"/>
    </font>
    <font>
      <sz val="10"/>
      <name val="Helv"/>
    </font>
    <font>
      <b/>
      <sz val="18"/>
      <name val="Arial"/>
      <family val="2"/>
    </font>
    <font>
      <b/>
      <sz val="12"/>
      <name val="Arial"/>
      <family val="2"/>
    </font>
    <font>
      <u/>
      <sz val="7.5"/>
      <color indexed="12"/>
      <name val="Arial"/>
      <family val="2"/>
    </font>
    <font>
      <u/>
      <sz val="8.5"/>
      <color indexed="12"/>
      <name val="Arial"/>
      <family val="2"/>
    </font>
    <font>
      <u/>
      <sz val="10"/>
      <color indexed="12"/>
      <name val="Arial"/>
      <family val="2"/>
    </font>
    <font>
      <sz val="10"/>
      <color indexed="8"/>
      <name val="MS Sans Serif"/>
      <family val="2"/>
    </font>
    <font>
      <sz val="9"/>
      <name val="Arial Narrow"/>
      <family val="2"/>
    </font>
    <font>
      <b/>
      <sz val="9"/>
      <name val="Arial Narrow"/>
      <family val="2"/>
    </font>
    <font>
      <sz val="8"/>
      <name val="Arial"/>
      <family val="2"/>
    </font>
    <font>
      <sz val="10"/>
      <name val="MS Sans Serif"/>
      <family val="2"/>
    </font>
    <font>
      <sz val="9"/>
      <color indexed="8"/>
      <name val="Arial Narrow"/>
      <family val="2"/>
    </font>
    <font>
      <b/>
      <sz val="12"/>
      <color indexed="8"/>
      <name val="Arial"/>
      <family val="2"/>
    </font>
    <font>
      <b/>
      <sz val="10"/>
      <name val="Arial"/>
      <family val="2"/>
    </font>
    <font>
      <sz val="11"/>
      <color theme="1"/>
      <name val="Calibri"/>
      <family val="2"/>
      <scheme val="minor"/>
    </font>
    <font>
      <sz val="10"/>
      <color rgb="FFFF0000"/>
      <name val="Arial Narrow"/>
      <family val="2"/>
    </font>
    <font>
      <sz val="11"/>
      <color rgb="FF000000"/>
      <name val="Calibri"/>
      <family val="2"/>
      <scheme val="minor"/>
    </font>
    <font>
      <sz val="9"/>
      <color rgb="FFFF0000"/>
      <name val="Arial Narrow"/>
      <family val="2"/>
    </font>
    <font>
      <sz val="11"/>
      <color rgb="FFFF0000"/>
      <name val="Calibri"/>
      <family val="2"/>
      <scheme val="minor"/>
    </font>
    <font>
      <b/>
      <sz val="11"/>
      <color rgb="FF000000"/>
      <name val="Arial Narrow"/>
      <family val="2"/>
    </font>
    <font>
      <sz val="9"/>
      <color theme="0"/>
      <name val="Arial Narrow"/>
      <family val="2"/>
    </font>
    <font>
      <sz val="10"/>
      <name val="Tahoma"/>
      <family val="2"/>
    </font>
    <font>
      <b/>
      <sz val="10"/>
      <color indexed="8"/>
      <name val="Arial"/>
      <family val="2"/>
    </font>
    <font>
      <sz val="10"/>
      <color indexed="8"/>
      <name val="Arial"/>
      <family val="2"/>
    </font>
    <font>
      <b/>
      <sz val="13"/>
      <color indexed="62"/>
      <name val="Calibri"/>
      <family val="2"/>
    </font>
    <font>
      <b/>
      <sz val="11"/>
      <color indexed="8"/>
      <name val="Calibri"/>
      <family val="2"/>
    </font>
    <font>
      <b/>
      <sz val="15"/>
      <color indexed="62"/>
      <name val="Calibri"/>
      <family val="2"/>
    </font>
    <font>
      <b/>
      <sz val="11"/>
      <name val="Arial"/>
      <family val="2"/>
    </font>
    <font>
      <sz val="10"/>
      <name val="Arial"/>
      <family val="2"/>
    </font>
    <font>
      <b/>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Helv"/>
      <charset val="204"/>
    </font>
    <font>
      <sz val="12"/>
      <name val="Times New Roman"/>
      <family val="1"/>
    </font>
    <font>
      <b/>
      <sz val="8"/>
      <name val="Times New Roman"/>
      <family val="1"/>
    </font>
    <font>
      <sz val="10"/>
      <name val="Courier"/>
      <family val="3"/>
    </font>
    <font>
      <sz val="12"/>
      <name val="Arial"/>
      <family val="2"/>
    </font>
    <font>
      <sz val="8"/>
      <name val="Times New Roman"/>
      <family val="1"/>
    </font>
    <font>
      <b/>
      <sz val="10"/>
      <name val="Helv"/>
    </font>
    <font>
      <sz val="10"/>
      <name val="Geneva"/>
      <family val="2"/>
    </font>
    <font>
      <u/>
      <sz val="10"/>
      <color indexed="36"/>
      <name val="Arial"/>
      <family val="2"/>
    </font>
    <font>
      <b/>
      <sz val="12"/>
      <name val="Helv"/>
    </font>
    <font>
      <b/>
      <sz val="11"/>
      <name val="Helv"/>
    </font>
    <font>
      <b/>
      <sz val="8"/>
      <name val="Arial"/>
      <family val="2"/>
    </font>
    <font>
      <b/>
      <sz val="18"/>
      <name val="Times New Roman"/>
      <family val="1"/>
    </font>
    <font>
      <sz val="1"/>
      <color indexed="8"/>
      <name val="Courier"/>
      <family val="3"/>
    </font>
    <font>
      <i/>
      <sz val="8"/>
      <color indexed="12"/>
      <name val="Arial"/>
      <family val="2"/>
    </font>
    <font>
      <sz val="10"/>
      <name val="SimSun"/>
      <family val="2"/>
    </font>
    <font>
      <sz val="10"/>
      <name val="Courier New"/>
      <family val="3"/>
    </font>
    <font>
      <b/>
      <sz val="1"/>
      <color indexed="8"/>
      <name val="Courier"/>
      <family val="3"/>
    </font>
    <font>
      <b/>
      <sz val="9"/>
      <name val="Arial"/>
      <family val="2"/>
    </font>
    <font>
      <b/>
      <sz val="11"/>
      <color indexed="62"/>
      <name val="Calibri"/>
      <family val="2"/>
    </font>
    <font>
      <b/>
      <sz val="18"/>
      <color indexed="62"/>
      <name val="Cambria"/>
      <family val="2"/>
    </font>
    <font>
      <sz val="11"/>
      <name val="Arial"/>
      <family val="2"/>
    </font>
    <font>
      <b/>
      <sz val="11"/>
      <color indexed="10"/>
      <name val="Calibri"/>
      <family val="2"/>
      <scheme val="minor"/>
    </font>
    <font>
      <sz val="11"/>
      <color rgb="FF000000"/>
      <name val="Calibri"/>
      <family val="2"/>
    </font>
    <font>
      <sz val="10"/>
      <color theme="1"/>
      <name val="Arial"/>
      <family val="2"/>
    </font>
    <font>
      <sz val="9"/>
      <color indexed="10"/>
      <name val="Geneva"/>
      <family val="2"/>
    </font>
    <font>
      <sz val="12"/>
      <color indexed="8"/>
      <name val="Calibri"/>
      <family val="2"/>
    </font>
    <font>
      <sz val="12"/>
      <color indexed="9"/>
      <name val="Calibri"/>
      <family val="2"/>
    </font>
    <font>
      <sz val="10"/>
      <color theme="0"/>
      <name val="Arial"/>
      <family val="2"/>
    </font>
    <font>
      <sz val="12"/>
      <color indexed="52"/>
      <name val="Calibri"/>
      <family val="2"/>
    </font>
    <font>
      <sz val="10"/>
      <color indexed="8"/>
      <name val="Tahoma"/>
      <family val="2"/>
    </font>
    <font>
      <sz val="10"/>
      <name val="Geneva"/>
    </font>
    <font>
      <sz val="10"/>
      <name val="Mangal"/>
      <family val="2"/>
    </font>
    <font>
      <sz val="10"/>
      <color rgb="FF000000"/>
      <name val="Times New Roman"/>
      <family val="1"/>
    </font>
    <font>
      <sz val="18"/>
      <color theme="3"/>
      <name val="Cambria"/>
      <family val="2"/>
      <scheme val="major"/>
    </font>
    <font>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u/>
      <sz val="7.5"/>
      <color indexed="36"/>
      <name val="Helv"/>
      <family val="2"/>
    </font>
    <font>
      <u/>
      <sz val="7.5"/>
      <color indexed="12"/>
      <name val="Helv"/>
      <family val="2"/>
    </font>
    <font>
      <sz val="11"/>
      <name val="μ¸¿o"/>
      <family val="3"/>
      <charset val="129"/>
    </font>
    <font>
      <sz val="10"/>
      <name val="바탕체"/>
      <family val="3"/>
      <charset val="129"/>
    </font>
    <font>
      <sz val="10"/>
      <name val="Arial"/>
      <family val="2"/>
      <charset val="1"/>
    </font>
    <font>
      <sz val="10"/>
      <name val="Arial"/>
      <family val="2"/>
    </font>
  </fonts>
  <fills count="81">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8" tint="0.39997558519241921"/>
        <bgColor indexed="64"/>
      </patternFill>
    </fill>
    <fill>
      <patternFill patternType="solid">
        <fgColor indexed="9"/>
        <bgColor indexed="64"/>
      </patternFill>
    </fill>
    <fill>
      <patternFill patternType="solid">
        <f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53"/>
      </patternFill>
    </fill>
    <fill>
      <patternFill patternType="solid">
        <fgColor indexed="45"/>
        <bgColor indexed="29"/>
      </patternFill>
    </fill>
    <fill>
      <patternFill patternType="solid">
        <fgColor indexed="51"/>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52"/>
      </patternFill>
    </fill>
    <fill>
      <patternFill patternType="solid">
        <fgColor indexed="47"/>
        <bgColor indexed="22"/>
      </patternFill>
    </fill>
    <fill>
      <patternFill patternType="solid">
        <fgColor indexed="29"/>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0"/>
      </patternFill>
    </fill>
    <fill>
      <patternFill patternType="solid">
        <fgColor indexed="22"/>
      </patternFill>
    </fill>
    <fill>
      <patternFill patternType="solid">
        <fgColor indexed="9"/>
      </patternFill>
    </fill>
    <fill>
      <patternFill patternType="solid">
        <fgColor indexed="22"/>
        <bgColor indexed="31"/>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gray0625"/>
    </fill>
    <fill>
      <patternFill patternType="solid">
        <fgColor indexed="56"/>
      </patternFill>
    </fill>
    <fill>
      <patternFill patternType="solid">
        <fgColor indexed="54"/>
      </patternFill>
    </fill>
    <fill>
      <patternFill patternType="solid">
        <fgColor indexed="14"/>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top/>
      <bottom style="thick">
        <color rgb="FF00B0F0"/>
      </bottom>
      <diagonal/>
    </border>
    <border>
      <left/>
      <right/>
      <top/>
      <bottom style="thick">
        <color rgb="FF00B0F0"/>
      </bottom>
      <diagonal/>
    </border>
    <border>
      <left/>
      <right style="thin">
        <color indexed="64"/>
      </right>
      <top/>
      <bottom style="thick">
        <color rgb="FF00B0F0"/>
      </bottom>
      <diagonal/>
    </border>
    <border>
      <left/>
      <right/>
      <top style="medium">
        <color indexed="64"/>
      </top>
      <bottom/>
      <diagonal/>
    </border>
    <border>
      <left/>
      <right/>
      <top/>
      <bottom style="thick">
        <color indexed="27"/>
      </bottom>
      <diagonal/>
    </border>
    <border>
      <left/>
      <right/>
      <top style="thin">
        <color indexed="62"/>
      </top>
      <bottom style="double">
        <color indexed="62"/>
      </bottom>
      <diagonal/>
    </border>
    <border>
      <left/>
      <right/>
      <top/>
      <bottom style="thick">
        <color indexed="56"/>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double">
        <color indexed="8"/>
      </left>
      <right style="thin">
        <color indexed="8"/>
      </right>
      <top style="double">
        <color indexed="8"/>
      </top>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27"/>
      </bottom>
      <diagonal/>
    </border>
    <border>
      <left/>
      <right/>
      <top style="thin">
        <color indexed="56"/>
      </top>
      <bottom style="double">
        <color indexed="56"/>
      </bottom>
      <diagonal/>
    </border>
    <border>
      <left style="medium">
        <color indexed="64"/>
      </left>
      <right style="hair">
        <color indexed="64"/>
      </right>
      <top/>
      <bottom style="hair">
        <color indexed="64"/>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10"/>
      </left>
      <right style="thin">
        <color indexed="10"/>
      </right>
      <top style="thin">
        <color indexed="10"/>
      </top>
      <bottom style="thin">
        <color indexed="1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s>
  <cellStyleXfs count="46097">
    <xf numFmtId="0" fontId="0" fillId="0" borderId="0"/>
    <xf numFmtId="168" fontId="3" fillId="0" borderId="0" applyFont="0" applyFill="0" applyBorder="0" applyAlignment="0" applyProtection="0"/>
    <xf numFmtId="3" fontId="3" fillId="0" borderId="0" applyFont="0" applyFill="0" applyBorder="0" applyAlignment="0" applyProtection="0"/>
    <xf numFmtId="0" fontId="4" fillId="0" borderId="0"/>
    <xf numFmtId="169" fontId="3" fillId="0" borderId="0" applyFont="0" applyFill="0" applyBorder="0" applyAlignment="0" applyProtection="0"/>
    <xf numFmtId="0" fontId="3" fillId="0" borderId="0" applyFont="0" applyFill="0" applyBorder="0" applyAlignment="0" applyProtection="0"/>
    <xf numFmtId="3" fontId="19" fillId="0" borderId="1">
      <alignment horizontal="right" vertical="center" wrapText="1"/>
    </xf>
    <xf numFmtId="170" fontId="3" fillId="0" borderId="0" applyFont="0" applyFill="0" applyBorder="0" applyAlignment="0" applyProtection="0"/>
    <xf numFmtId="0" fontId="2" fillId="0" borderId="0"/>
    <xf numFmtId="0" fontId="2" fillId="0" borderId="0"/>
    <xf numFmtId="0" fontId="3" fillId="0" borderId="0" applyFill="0" applyBorder="0" applyAlignment="0" applyProtection="0"/>
    <xf numFmtId="2"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71" fontId="3" fillId="0" borderId="0" applyFont="0" applyFill="0" applyBorder="0" applyAlignment="0" applyProtection="0"/>
    <xf numFmtId="171" fontId="3" fillId="0" borderId="0" applyFont="0" applyFill="0" applyBorder="0" applyAlignment="0" applyProtection="0"/>
    <xf numFmtId="165" fontId="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3" fillId="0" borderId="0"/>
    <xf numFmtId="0" fontId="10" fillId="0" borderId="0"/>
    <xf numFmtId="0" fontId="1" fillId="0" borderId="0" applyFont="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18" fillId="0" borderId="0"/>
    <xf numFmtId="0" fontId="3" fillId="0" borderId="0"/>
    <xf numFmtId="0" fontId="10" fillId="0" borderId="0"/>
    <xf numFmtId="0" fontId="3" fillId="0" borderId="0"/>
    <xf numFmtId="0" fontId="18" fillId="0" borderId="0"/>
    <xf numFmtId="0" fontId="3" fillId="0" borderId="0"/>
    <xf numFmtId="0" fontId="2"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74" fontId="3"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18"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0" fontId="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8" fillId="0" borderId="0" applyFont="0" applyFill="0" applyBorder="0" applyAlignment="0" applyProtection="0"/>
    <xf numFmtId="175" fontId="3" fillId="0" borderId="0" applyFont="0" applyFill="0" applyBorder="0" applyAlignment="0" applyProtection="0"/>
    <xf numFmtId="177" fontId="3"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79" fontId="3" fillId="0" borderId="0" applyFill="0" applyBorder="0" applyAlignment="0" applyProtection="0"/>
    <xf numFmtId="168" fontId="3" fillId="0" borderId="0" applyFont="0" applyFill="0" applyBorder="0" applyAlignment="0" applyProtection="0"/>
    <xf numFmtId="179" fontId="3"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0" fontId="3" fillId="0" borderId="0"/>
    <xf numFmtId="0" fontId="28" fillId="0" borderId="20" applyNumberFormat="0" applyFill="0" applyAlignment="0" applyProtection="0"/>
    <xf numFmtId="0" fontId="29" fillId="0" borderId="21" applyNumberFormat="0" applyFill="0" applyAlignment="0" applyProtection="0"/>
    <xf numFmtId="0" fontId="3" fillId="0" borderId="0"/>
    <xf numFmtId="0" fontId="30" fillId="0" borderId="22" applyNumberFormat="0" applyFill="0" applyAlignment="0" applyProtection="0"/>
    <xf numFmtId="0" fontId="3" fillId="0" borderId="0"/>
    <xf numFmtId="0" fontId="3" fillId="0" borderId="0"/>
    <xf numFmtId="0" fontId="18" fillId="0" borderId="0"/>
    <xf numFmtId="0" fontId="3" fillId="0" borderId="0"/>
    <xf numFmtId="0" fontId="18" fillId="6" borderId="0" applyNumberFormat="0" applyBorder="0" applyAlignment="0" applyProtection="0"/>
    <xf numFmtId="168"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18" fillId="0" borderId="0"/>
    <xf numFmtId="0" fontId="18" fillId="0" borderId="0"/>
    <xf numFmtId="0" fontId="18" fillId="0" borderId="0"/>
    <xf numFmtId="0" fontId="3" fillId="0" borderId="0"/>
    <xf numFmtId="0" fontId="3" fillId="0" borderId="0"/>
    <xf numFmtId="0" fontId="3" fillId="0" borderId="0"/>
    <xf numFmtId="168" fontId="3" fillId="0" borderId="0" applyFont="0" applyFill="0" applyBorder="0" applyAlignment="0" applyProtection="0"/>
    <xf numFmtId="0" fontId="18" fillId="6" borderId="0" applyNumberFormat="0" applyBorder="0" applyAlignment="0" applyProtection="0"/>
    <xf numFmtId="168" fontId="3" fillId="0" borderId="0" applyFont="0" applyFill="0" applyBorder="0" applyAlignment="0" applyProtection="0"/>
    <xf numFmtId="0" fontId="32" fillId="0" borderId="0"/>
    <xf numFmtId="0" fontId="3" fillId="0" borderId="0"/>
    <xf numFmtId="0" fontId="3" fillId="0" borderId="0"/>
    <xf numFmtId="0" fontId="18" fillId="6" borderId="0" applyNumberFormat="0" applyBorder="0" applyAlignment="0" applyProtection="0"/>
    <xf numFmtId="165" fontId="3"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0" borderId="0"/>
    <xf numFmtId="0" fontId="37" fillId="0" borderId="26" applyNumberFormat="0" applyFill="0" applyAlignment="0" applyProtection="0"/>
    <xf numFmtId="0" fontId="37" fillId="0" borderId="0" applyNumberFormat="0" applyFill="0" applyBorder="0" applyAlignment="0" applyProtection="0"/>
    <xf numFmtId="0" fontId="39" fillId="8" borderId="0" applyNumberFormat="0" applyBorder="0" applyAlignment="0" applyProtection="0"/>
    <xf numFmtId="0" fontId="44" fillId="0" borderId="29" applyNumberFormat="0" applyFill="0" applyAlignment="0" applyProtection="0"/>
    <xf numFmtId="0" fontId="4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48" fillId="21" borderId="0" applyNumberFormat="0" applyBorder="0" applyAlignment="0" applyProtection="0"/>
    <xf numFmtId="0" fontId="4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48" fillId="29" borderId="0" applyNumberFormat="0" applyBorder="0" applyAlignment="0" applyProtection="0"/>
    <xf numFmtId="0" fontId="4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48" fillId="33" borderId="0" applyNumberFormat="0" applyBorder="0" applyAlignment="0" applyProtection="0"/>
    <xf numFmtId="0" fontId="4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48" fillId="37" borderId="0" applyNumberFormat="0" applyBorder="0" applyAlignment="0" applyProtection="0"/>
    <xf numFmtId="0" fontId="49" fillId="0" borderId="0"/>
    <xf numFmtId="0" fontId="66" fillId="0" borderId="0"/>
    <xf numFmtId="0" fontId="66" fillId="0" borderId="0"/>
    <xf numFmtId="0" fontId="3" fillId="0" borderId="0"/>
    <xf numFmtId="0" fontId="66" fillId="0" borderId="0"/>
    <xf numFmtId="0" fontId="3" fillId="0" borderId="0"/>
    <xf numFmtId="0" fontId="3" fillId="0" borderId="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8" fillId="6"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8" fillId="51" borderId="0" applyNumberFormat="0" applyBorder="0" applyAlignment="0" applyProtection="0"/>
    <xf numFmtId="0" fontId="2" fillId="6"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41" borderId="0" applyNumberFormat="0" applyBorder="0" applyAlignment="0" applyProtection="0"/>
    <xf numFmtId="0" fontId="2" fillId="6" borderId="0" applyNumberFormat="0" applyBorder="0" applyAlignment="0" applyProtection="0"/>
    <xf numFmtId="0" fontId="2" fillId="47" borderId="0" applyNumberFormat="0" applyBorder="0" applyAlignment="0" applyProtection="0"/>
    <xf numFmtId="0" fontId="18" fillId="42"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8" fillId="51"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39" borderId="0" applyNumberFormat="0" applyBorder="0" applyAlignment="0" applyProtection="0"/>
    <xf numFmtId="0" fontId="48" fillId="39" borderId="0" applyNumberFormat="0" applyBorder="0" applyAlignment="0" applyProtection="0"/>
    <xf numFmtId="0" fontId="48" fillId="42" borderId="0" applyNumberFormat="0" applyBorder="0" applyAlignment="0" applyProtection="0"/>
    <xf numFmtId="0" fontId="48" fillId="42" borderId="0" applyNumberFormat="0" applyBorder="0" applyAlignment="0" applyProtection="0"/>
    <xf numFmtId="0" fontId="48" fillId="53" borderId="0" applyNumberFormat="0" applyBorder="0" applyAlignment="0" applyProtection="0"/>
    <xf numFmtId="0" fontId="48" fillId="53" borderId="0" applyNumberFormat="0" applyBorder="0" applyAlignment="0" applyProtection="0"/>
    <xf numFmtId="0" fontId="14" fillId="0" borderId="0"/>
    <xf numFmtId="0" fontId="51" fillId="40"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62" fillId="0" borderId="33" applyNumberFormat="0" applyFill="0" applyAlignment="0" applyProtection="0"/>
    <xf numFmtId="0" fontId="63" fillId="0" borderId="34" applyNumberFormat="0" applyFill="0" applyAlignment="0" applyProtection="0"/>
    <xf numFmtId="0" fontId="52" fillId="63" borderId="36" applyNumberFormat="0" applyAlignment="0" applyProtection="0"/>
    <xf numFmtId="0" fontId="87" fillId="64" borderId="27" applyNumberFormat="0" applyAlignment="0" applyProtection="0"/>
    <xf numFmtId="0" fontId="52" fillId="65" borderId="36" applyNumberFormat="0" applyAlignment="0" applyProtection="0"/>
    <xf numFmtId="0" fontId="87" fillId="64" borderId="27" applyNumberFormat="0" applyAlignment="0" applyProtection="0"/>
    <xf numFmtId="0" fontId="3" fillId="0" borderId="0"/>
    <xf numFmtId="0" fontId="3" fillId="0" borderId="0"/>
    <xf numFmtId="0" fontId="71" fillId="0" borderId="0"/>
    <xf numFmtId="0" fontId="53" fillId="66" borderId="37" applyNumberFormat="0" applyAlignment="0" applyProtection="0"/>
    <xf numFmtId="0" fontId="45" fillId="12" borderId="30" applyNumberFormat="0" applyAlignment="0" applyProtection="0"/>
    <xf numFmtId="0" fontId="45" fillId="12" borderId="30" applyNumberFormat="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182" fontId="3" fillId="0" borderId="0" applyFont="0" applyFill="0" applyBorder="0" applyAlignment="0" applyProtection="0"/>
    <xf numFmtId="40" fontId="72" fillId="0" borderId="0" applyFont="0" applyFill="0" applyBorder="0" applyAlignment="0" applyProtection="0"/>
    <xf numFmtId="188" fontId="77" fillId="0" borderId="0" applyNumberFormat="0" applyFill="0" applyBorder="0">
      <alignment horizontal="left" vertical="center"/>
      <protection locked="0"/>
    </xf>
    <xf numFmtId="0" fontId="51" fillId="40" borderId="0" applyNumberFormat="0" applyBorder="0" applyAlignment="0" applyProtection="0"/>
    <xf numFmtId="184" fontId="3" fillId="0" borderId="0">
      <alignment horizontal="center"/>
    </xf>
    <xf numFmtId="189" fontId="3" fillId="0" borderId="0" applyFont="0" applyFill="0" applyBorder="0" applyAlignment="0" applyProtection="0"/>
    <xf numFmtId="185" fontId="3" fillId="0" borderId="0" applyFont="0" applyFill="0" applyBorder="0" applyAlignment="0" applyProtection="0"/>
    <xf numFmtId="0" fontId="78" fillId="0" borderId="0">
      <protection locked="0"/>
    </xf>
    <xf numFmtId="188" fontId="76" fillId="70" borderId="0" applyNumberFormat="0" applyBorder="0">
      <alignment horizontal="center" vertical="center"/>
    </xf>
    <xf numFmtId="188" fontId="76" fillId="70" borderId="0" applyNumberFormat="0" applyBorder="0">
      <alignment horizontal="center" vertical="center"/>
    </xf>
    <xf numFmtId="188" fontId="79" fillId="70" borderId="12" applyNumberFormat="0" applyFill="0" applyBorder="0" applyProtection="0">
      <alignment horizontal="left"/>
      <protection locked="0"/>
    </xf>
    <xf numFmtId="0" fontId="48" fillId="71" borderId="0" applyNumberFormat="0" applyBorder="0" applyAlignment="0" applyProtection="0"/>
    <xf numFmtId="0" fontId="48" fillId="71" borderId="0" applyNumberFormat="0" applyBorder="0" applyAlignment="0" applyProtection="0"/>
    <xf numFmtId="0" fontId="48" fillId="18" borderId="0" applyNumberFormat="0" applyBorder="0" applyAlignment="0" applyProtection="0"/>
    <xf numFmtId="0" fontId="48" fillId="18" borderId="0" applyNumberFormat="0" applyBorder="0" applyAlignment="0" applyProtection="0"/>
    <xf numFmtId="0" fontId="48" fillId="47" borderId="0" applyNumberFormat="0" applyBorder="0" applyAlignment="0" applyProtection="0"/>
    <xf numFmtId="0" fontId="48" fillId="47" borderId="0" applyNumberFormat="0" applyBorder="0" applyAlignment="0" applyProtection="0"/>
    <xf numFmtId="0" fontId="48" fillId="72" borderId="0" applyNumberFormat="0" applyBorder="0" applyAlignment="0" applyProtection="0"/>
    <xf numFmtId="0" fontId="48" fillId="72"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48" fillId="68" borderId="0" applyNumberFormat="0" applyBorder="0" applyAlignment="0" applyProtection="0"/>
    <xf numFmtId="0" fontId="48" fillId="68" borderId="0" applyNumberFormat="0" applyBorder="0" applyAlignment="0" applyProtection="0"/>
    <xf numFmtId="0" fontId="55" fillId="43" borderId="36" applyNumberFormat="0" applyAlignment="0" applyProtection="0"/>
    <xf numFmtId="0" fontId="41" fillId="51" borderId="27" applyNumberFormat="0" applyAlignment="0" applyProtection="0"/>
    <xf numFmtId="0" fontId="55" fillId="52" borderId="36" applyNumberFormat="0" applyAlignment="0" applyProtection="0"/>
    <xf numFmtId="0" fontId="41" fillId="51" borderId="27" applyNumberFormat="0" applyAlignment="0" applyProtection="0"/>
    <xf numFmtId="0" fontId="65" fillId="0" borderId="0"/>
    <xf numFmtId="0" fontId="3" fillId="0" borderId="0"/>
    <xf numFmtId="0" fontId="3" fillId="0" borderId="0"/>
    <xf numFmtId="0" fontId="3" fillId="0" borderId="0"/>
    <xf numFmtId="0" fontId="3" fillId="0" borderId="0"/>
    <xf numFmtId="0" fontId="3" fillId="0" borderId="0"/>
    <xf numFmtId="0" fontId="3" fillId="0" borderId="0"/>
    <xf numFmtId="190" fontId="3" fillId="0" borderId="0" applyFont="0" applyFill="0" applyBorder="0" applyAlignment="0" applyProtection="0"/>
    <xf numFmtId="191" fontId="80" fillId="0" borderId="0" applyFill="0" applyBorder="0" applyAlignment="0" applyProtection="0"/>
    <xf numFmtId="192" fontId="78" fillId="0" borderId="0">
      <protection locked="0"/>
    </xf>
    <xf numFmtId="0" fontId="73" fillId="0" borderId="0" applyNumberFormat="0" applyFill="0" applyBorder="0" applyAlignment="0" applyProtection="0">
      <alignment vertical="top"/>
      <protection locked="0"/>
    </xf>
    <xf numFmtId="0" fontId="16" fillId="0" borderId="0" applyNumberFormat="0" applyFont="0" applyFill="0" applyAlignment="0">
      <alignment horizontal="left"/>
    </xf>
    <xf numFmtId="38" fontId="13" fillId="5" borderId="0" applyNumberFormat="0" applyBorder="0" applyAlignment="0" applyProtection="0"/>
    <xf numFmtId="0" fontId="74" fillId="0" borderId="0">
      <alignment horizontal="left"/>
    </xf>
    <xf numFmtId="0" fontId="39" fillId="73" borderId="0" applyNumberFormat="0" applyBorder="0" applyAlignment="0" applyProtection="0"/>
    <xf numFmtId="0" fontId="39" fillId="73" borderId="0" applyNumberFormat="0" applyBorder="0" applyAlignment="0" applyProtection="0"/>
    <xf numFmtId="10" fontId="13" fillId="5" borderId="1" applyNumberFormat="0" applyBorder="0" applyAlignment="0" applyProtection="0"/>
    <xf numFmtId="0" fontId="3" fillId="0" borderId="0">
      <alignment horizontal="centerContinuous" vertical="justify"/>
    </xf>
    <xf numFmtId="0" fontId="75" fillId="0" borderId="23"/>
    <xf numFmtId="183" fontId="66"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3" fontId="80" fillId="0" borderId="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93" fontId="80"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93" fontId="3" fillId="0" borderId="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93" fontId="80" fillId="0" borderId="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2" fontId="3" fillId="0" borderId="0" applyFont="0" applyFill="0" applyBorder="0" applyAlignment="0" applyProtection="0"/>
    <xf numFmtId="181" fontId="3" fillId="0" borderId="0" applyFont="0" applyFill="0" applyBorder="0" applyAlignment="0" applyProtection="0"/>
    <xf numFmtId="193" fontId="80" fillId="0" borderId="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93" fontId="3" fillId="0" borderId="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77" fontId="3" fillId="0" borderId="0" applyFont="0" applyFill="0" applyBorder="0" applyAlignment="0" applyProtection="0"/>
    <xf numFmtId="180" fontId="3" fillId="0" borderId="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3" fontId="3" fillId="0" borderId="0"/>
    <xf numFmtId="0" fontId="40" fillId="75" borderId="0" applyNumberFormat="0" applyBorder="0" applyAlignment="0" applyProtection="0"/>
    <xf numFmtId="0" fontId="40" fillId="75" borderId="0" applyNumberFormat="0" applyBorder="0" applyAlignment="0" applyProtection="0"/>
    <xf numFmtId="0" fontId="57" fillId="74" borderId="0" applyNumberFormat="0" applyBorder="0" applyAlignment="0" applyProtection="0"/>
    <xf numFmtId="0" fontId="68" fillId="0" borderId="0"/>
    <xf numFmtId="186" fontId="3"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9" fillId="0" borderId="0"/>
    <xf numFmtId="0" fontId="3" fillId="0" borderId="0"/>
    <xf numFmtId="0" fontId="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3" fillId="0" borderId="0"/>
    <xf numFmtId="0" fontId="3" fillId="0" borderId="0"/>
    <xf numFmtId="0" fontId="18" fillId="0" borderId="0"/>
    <xf numFmtId="0" fontId="66" fillId="0" borderId="0"/>
    <xf numFmtId="0" fontId="3" fillId="0" borderId="0"/>
    <xf numFmtId="0" fontId="3" fillId="0" borderId="0"/>
    <xf numFmtId="0" fontId="3" fillId="0" borderId="0"/>
    <xf numFmtId="0" fontId="81"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3" fillId="0" borderId="0"/>
    <xf numFmtId="0" fontId="3" fillId="0" borderId="0"/>
    <xf numFmtId="0" fontId="27" fillId="0" borderId="0">
      <alignment vertical="top"/>
    </xf>
    <xf numFmtId="0" fontId="3"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3" fillId="0" borderId="0"/>
    <xf numFmtId="0" fontId="3" fillId="0" borderId="0"/>
    <xf numFmtId="0" fontId="3" fillId="0" borderId="0"/>
    <xf numFmtId="0" fontId="3" fillId="0" borderId="0"/>
    <xf numFmtId="0" fontId="3" fillId="0" borderId="0"/>
    <xf numFmtId="0" fontId="69" fillId="0" borderId="0"/>
    <xf numFmtId="0" fontId="70" fillId="0" borderId="0"/>
    <xf numFmtId="0" fontId="3" fillId="75" borderId="40" applyNumberFormat="0" applyFont="0" applyAlignment="0" applyProtection="0"/>
    <xf numFmtId="0" fontId="2" fillId="74" borderId="31" applyNumberFormat="0" applyFont="0" applyAlignment="0" applyProtection="0"/>
    <xf numFmtId="0" fontId="3" fillId="76" borderId="40" applyNumberFormat="0" applyAlignment="0" applyProtection="0"/>
    <xf numFmtId="0" fontId="2" fillId="74" borderId="31" applyNumberFormat="0" applyFont="0" applyAlignment="0" applyProtection="0"/>
    <xf numFmtId="0" fontId="2" fillId="74" borderId="31" applyNumberFormat="0" applyFont="0" applyAlignment="0" applyProtection="0"/>
    <xf numFmtId="0" fontId="2" fillId="74" borderId="31" applyNumberFormat="0" applyFont="0" applyAlignment="0" applyProtection="0"/>
    <xf numFmtId="0" fontId="2" fillId="74" borderId="31" applyNumberFormat="0" applyFont="0" applyAlignment="0" applyProtection="0"/>
    <xf numFmtId="0" fontId="2" fillId="74" borderId="31" applyNumberFormat="0" applyFont="0" applyAlignment="0" applyProtection="0"/>
    <xf numFmtId="10" fontId="3" fillId="0" borderId="0" applyFont="0" applyFill="0" applyBorder="0" applyAlignment="0" applyProtection="0"/>
    <xf numFmtId="194" fontId="78" fillId="0" borderId="0">
      <protection locked="0"/>
    </xf>
    <xf numFmtId="0" fontId="67" fillId="0" borderId="41" applyNumberFormat="0" applyFont="0" applyBorder="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0" applyNumberFormat="0" applyBorder="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0" fontId="3" fillId="0" borderId="42" applyNumberFormat="0" applyFont="0" applyAlignment="0"/>
    <xf numFmtId="4" fontId="78" fillId="0" borderId="0">
      <protection locked="0"/>
    </xf>
    <xf numFmtId="9" fontId="3" fillId="0" borderId="0" applyFont="0" applyFill="0" applyBorder="0" applyAlignment="0" applyProtection="0"/>
    <xf numFmtId="9" fontId="3"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0"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80"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0" fillId="0" borderId="0" applyFill="0" applyBorder="0" applyAlignment="0" applyProtection="0"/>
    <xf numFmtId="9" fontId="80"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0"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58" fillId="63" borderId="43" applyNumberFormat="0" applyAlignment="0" applyProtection="0"/>
    <xf numFmtId="0" fontId="42" fillId="64" borderId="28" applyNumberFormat="0" applyAlignment="0" applyProtection="0"/>
    <xf numFmtId="0" fontId="58" fillId="65" borderId="43" applyNumberFormat="0" applyAlignment="0" applyProtection="0"/>
    <xf numFmtId="0" fontId="42" fillId="64" borderId="28" applyNumberFormat="0" applyAlignment="0" applyProtection="0"/>
    <xf numFmtId="43" fontId="2" fillId="0" borderId="0" applyFont="0" applyFill="0" applyBorder="0" applyAlignment="0" applyProtection="0"/>
    <xf numFmtId="168" fontId="6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80"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80"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9" fontId="3"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0" fontId="3" fillId="0" borderId="0" applyFill="0" applyAlignment="0" applyProtection="0"/>
    <xf numFmtId="179" fontId="80" fillId="0" borderId="0" applyFill="0" applyBorder="0" applyAlignment="0" applyProtection="0"/>
    <xf numFmtId="178" fontId="3" fillId="0" borderId="0" applyFill="0" applyBorder="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180" fontId="3" fillId="0" borderId="0" applyFill="0" applyAlignment="0" applyProtection="0"/>
    <xf numFmtId="40" fontId="14"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5" fillId="0" borderId="0"/>
    <xf numFmtId="0" fontId="5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1" fillId="0" borderId="0" applyNumberFormat="0" applyFill="0" applyBorder="0" applyAlignment="0" applyProtection="0"/>
    <xf numFmtId="0" fontId="62" fillId="0" borderId="33" applyNumberFormat="0" applyFill="0" applyAlignment="0" applyProtection="0"/>
    <xf numFmtId="0" fontId="30" fillId="0" borderId="22" applyNumberFormat="0" applyFill="0" applyAlignment="0" applyProtection="0"/>
    <xf numFmtId="0" fontId="62" fillId="0" borderId="33" applyNumberFormat="0" applyFill="0" applyAlignment="0" applyProtection="0"/>
    <xf numFmtId="0" fontId="30" fillId="0" borderId="44"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62" fillId="0" borderId="33"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84" fillId="0" borderId="45" applyNumberFormat="0" applyFill="0" applyAlignment="0" applyProtection="0"/>
    <xf numFmtId="0" fontId="84" fillId="0" borderId="45" applyNumberFormat="0" applyFill="0" applyAlignment="0" applyProtection="0"/>
    <xf numFmtId="0" fontId="84" fillId="0" borderId="45"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5" fontId="82" fillId="0" borderId="0">
      <protection locked="0"/>
    </xf>
    <xf numFmtId="195" fontId="82" fillId="0" borderId="0">
      <protection locked="0"/>
    </xf>
    <xf numFmtId="0" fontId="47" fillId="0" borderId="46" applyNumberFormat="0" applyFill="0" applyAlignment="0" applyProtection="0"/>
    <xf numFmtId="0" fontId="29" fillId="0" borderId="21" applyNumberFormat="0" applyFill="0" applyAlignment="0" applyProtection="0"/>
    <xf numFmtId="0" fontId="47" fillId="0" borderId="46" applyNumberFormat="0" applyFill="0" applyAlignment="0" applyProtection="0"/>
    <xf numFmtId="0" fontId="53" fillId="66" borderId="37" applyNumberFormat="0" applyAlignment="0" applyProtection="0"/>
    <xf numFmtId="40"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1" fillId="40" borderId="0" applyNumberFormat="0" applyBorder="0" applyAlignment="0" applyProtection="0"/>
    <xf numFmtId="0" fontId="52" fillId="65" borderId="36" applyNumberFormat="0" applyAlignment="0" applyProtection="0"/>
    <xf numFmtId="0" fontId="52" fillId="63" borderId="36" applyNumberFormat="0" applyAlignment="0" applyProtection="0"/>
    <xf numFmtId="0" fontId="52" fillId="63" borderId="36" applyNumberFormat="0" applyAlignment="0" applyProtection="0"/>
    <xf numFmtId="0" fontId="53" fillId="66" borderId="37" applyNumberFormat="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41" fontId="3" fillId="0" borderId="0" applyFont="0" applyFill="0" applyBorder="0" applyAlignment="0" applyProtection="0"/>
    <xf numFmtId="164" fontId="3" fillId="0" borderId="0" applyFont="0" applyFill="0" applyBorder="0" applyAlignment="0" applyProtection="0"/>
    <xf numFmtId="0" fontId="55" fillId="52" borderId="36" applyNumberFormat="0" applyAlignment="0" applyProtection="0"/>
    <xf numFmtId="0" fontId="55" fillId="43" borderId="36" applyNumberFormat="0" applyAlignment="0" applyProtection="0"/>
    <xf numFmtId="0" fontId="55" fillId="43" borderId="36" applyNumberFormat="0" applyAlignment="0" applyProtection="0"/>
    <xf numFmtId="10" fontId="13" fillId="5" borderId="1"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57"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76" borderId="40" applyNumberFormat="0" applyAlignment="0" applyProtection="0"/>
    <xf numFmtId="0" fontId="3" fillId="75" borderId="40" applyNumberFormat="0" applyFont="0" applyAlignment="0" applyProtection="0"/>
    <xf numFmtId="0" fontId="3" fillId="75" borderId="40" applyNumberFormat="0" applyFont="0" applyAlignment="0" applyProtection="0"/>
    <xf numFmtId="0" fontId="58" fillId="65" borderId="43" applyNumberFormat="0" applyAlignment="0" applyProtection="0"/>
    <xf numFmtId="0" fontId="58" fillId="63" borderId="43" applyNumberFormat="0" applyAlignment="0" applyProtection="0"/>
    <xf numFmtId="0" fontId="58" fillId="63" borderId="43" applyNumberFormat="0" applyAlignment="0" applyProtection="0"/>
    <xf numFmtId="43" fontId="27"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84" fillId="0" borderId="45"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61" fillId="0" borderId="0" applyNumberFormat="0" applyFill="0" applyBorder="0" applyAlignment="0" applyProtection="0"/>
    <xf numFmtId="0" fontId="29" fillId="0" borderId="21"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43" fontId="18"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5" borderId="36" applyNumberFormat="0" applyAlignment="0" applyProtection="0"/>
    <xf numFmtId="0" fontId="52" fillId="63" borderId="36" applyNumberFormat="0" applyAlignment="0" applyProtection="0"/>
    <xf numFmtId="0" fontId="52" fillId="63" borderId="36" applyNumberFormat="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9" fillId="0" borderId="39" applyNumberFormat="0" applyFill="0" applyAlignment="0" applyProtection="0"/>
    <xf numFmtId="0" fontId="55" fillId="52" borderId="36" applyNumberFormat="0" applyAlignment="0" applyProtection="0"/>
    <xf numFmtId="0" fontId="55" fillId="43" borderId="36" applyNumberFormat="0" applyAlignment="0" applyProtection="0"/>
    <xf numFmtId="0" fontId="55" fillId="43" borderId="36"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58" fillId="65" borderId="43" applyNumberFormat="0" applyAlignment="0" applyProtection="0"/>
    <xf numFmtId="0" fontId="58" fillId="63" borderId="43" applyNumberFormat="0" applyAlignment="0" applyProtection="0"/>
    <xf numFmtId="0" fontId="58" fillId="63" borderId="43" applyNumberFormat="0" applyAlignment="0" applyProtection="0"/>
    <xf numFmtId="43" fontId="2" fillId="0" borderId="0" applyFont="0" applyFill="0" applyBorder="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30" fillId="0" borderId="22"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28" fillId="0" borderId="20" applyNumberFormat="0" applyFill="0" applyAlignment="0" applyProtection="0"/>
    <xf numFmtId="0" fontId="84" fillId="0" borderId="45" applyNumberFormat="0" applyFill="0" applyAlignment="0" applyProtection="0"/>
    <xf numFmtId="0" fontId="84" fillId="0" borderId="45"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29" fillId="0" borderId="21" applyNumberFormat="0" applyFill="0" applyAlignment="0" applyProtection="0"/>
    <xf numFmtId="0" fontId="47" fillId="0" borderId="46" applyNumberFormat="0" applyFill="0" applyAlignment="0" applyProtection="0"/>
    <xf numFmtId="0" fontId="47" fillId="0" borderId="46"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 fillId="0" borderId="0"/>
    <xf numFmtId="0" fontId="3" fillId="0" borderId="0"/>
    <xf numFmtId="0" fontId="3" fillId="0" borderId="0"/>
    <xf numFmtId="0" fontId="90" fillId="0" borderId="0"/>
    <xf numFmtId="0" fontId="3" fillId="0" borderId="0"/>
    <xf numFmtId="0" fontId="65" fillId="0" borderId="0"/>
    <xf numFmtId="0" fontId="65" fillId="0" borderId="0"/>
    <xf numFmtId="188" fontId="31" fillId="0" borderId="47" applyBorder="0" applyAlignment="0">
      <alignment horizontal="center" vertical="center"/>
    </xf>
    <xf numFmtId="168" fontId="1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80" fontId="1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13" fillId="0" borderId="0"/>
    <xf numFmtId="188" fontId="17" fillId="0" borderId="47" applyBorder="0" applyAlignment="0">
      <alignment horizontal="center"/>
    </xf>
    <xf numFmtId="188" fontId="83" fillId="0" borderId="47" applyBorder="0" applyAlignment="0">
      <alignment horizontal="center" vertical="center"/>
    </xf>
    <xf numFmtId="188" fontId="76" fillId="0" borderId="47" applyBorder="0" applyAlignment="0">
      <alignment horizontal="center" vertical="center"/>
    </xf>
    <xf numFmtId="0" fontId="89" fillId="6" borderId="0" applyNumberFormat="0" applyBorder="0" applyAlignment="0" applyProtection="0"/>
    <xf numFmtId="0" fontId="18"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18" fillId="51"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1"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91"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1"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1"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1"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6"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89" fillId="39" borderId="0" applyNumberFormat="0" applyBorder="0" applyAlignment="0" applyProtection="0"/>
    <xf numFmtId="0" fontId="2" fillId="6" borderId="0" applyNumberFormat="0" applyBorder="0" applyAlignment="0" applyProtection="0"/>
    <xf numFmtId="0" fontId="2" fillId="4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1"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1"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91"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91"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1"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91"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50" fillId="59" borderId="0" applyNumberFormat="0" applyBorder="0" applyAlignment="0" applyProtection="0"/>
    <xf numFmtId="0" fontId="50" fillId="53" borderId="0" applyNumberFormat="0" applyBorder="0" applyAlignment="0" applyProtection="0"/>
    <xf numFmtId="0" fontId="50" fillId="54"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50" fillId="51" borderId="0" applyNumberFormat="0" applyBorder="0" applyAlignment="0" applyProtection="0"/>
    <xf numFmtId="0" fontId="92" fillId="59" borderId="0" applyNumberFormat="0" applyBorder="0" applyAlignment="0" applyProtection="0"/>
    <xf numFmtId="0" fontId="50" fillId="59" borderId="0" applyNumberFormat="0" applyBorder="0" applyAlignment="0" applyProtection="0"/>
    <xf numFmtId="0" fontId="50" fillId="59" borderId="0" applyNumberFormat="0" applyBorder="0" applyAlignment="0" applyProtection="0"/>
    <xf numFmtId="0" fontId="92"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92"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92" fillId="60" borderId="0" applyNumberFormat="0" applyBorder="0" applyAlignment="0" applyProtection="0"/>
    <xf numFmtId="0" fontId="50" fillId="60" borderId="0" applyNumberFormat="0" applyBorder="0" applyAlignment="0" applyProtection="0"/>
    <xf numFmtId="0" fontId="50" fillId="60" borderId="0" applyNumberFormat="0" applyBorder="0" applyAlignment="0" applyProtection="0"/>
    <xf numFmtId="0" fontId="92"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92"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93" fillId="71" borderId="0" applyNumberFormat="0" applyBorder="0" applyAlignment="0" applyProtection="0"/>
    <xf numFmtId="0" fontId="50" fillId="68" borderId="0" applyNumberFormat="0" applyBorder="0" applyAlignment="0" applyProtection="0"/>
    <xf numFmtId="0" fontId="93" fillId="47" borderId="0" applyNumberFormat="0" applyBorder="0" applyAlignment="0" applyProtection="0"/>
    <xf numFmtId="0" fontId="50" fillId="60" borderId="0" applyNumberFormat="0" applyBorder="0" applyAlignment="0" applyProtection="0"/>
    <xf numFmtId="0" fontId="50" fillId="61" borderId="0" applyNumberFormat="0" applyBorder="0" applyAlignment="0" applyProtection="0"/>
    <xf numFmtId="0" fontId="93" fillId="68" borderId="0" applyNumberFormat="0" applyBorder="0" applyAlignment="0" applyProtection="0"/>
    <xf numFmtId="0" fontId="56" fillId="39"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196" fontId="82" fillId="0" borderId="0">
      <protection locked="0"/>
    </xf>
    <xf numFmtId="196" fontId="82" fillId="0" borderId="0">
      <protection locked="0"/>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170" fontId="76" fillId="78" borderId="9" applyNumberFormat="0" applyFont="0" applyBorder="0" applyAlignment="0">
      <alignment horizontal="left" vertical="center"/>
    </xf>
    <xf numFmtId="0" fontId="33" fillId="64" borderId="27"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70" fontId="3" fillId="77" borderId="48">
      <alignment horizontal="left"/>
    </xf>
    <xf numFmtId="181" fontId="27" fillId="77" borderId="48"/>
    <xf numFmtId="0" fontId="53" fillId="66" borderId="37" applyNumberFormat="0" applyAlignment="0" applyProtection="0"/>
    <xf numFmtId="0" fontId="53" fillId="66" borderId="37" applyNumberFormat="0" applyAlignment="0" applyProtection="0"/>
    <xf numFmtId="0" fontId="94" fillId="0" borderId="38" applyNumberFormat="0" applyFill="0" applyAlignment="0" applyProtection="0"/>
    <xf numFmtId="0" fontId="54" fillId="0" borderId="38" applyNumberFormat="0" applyFill="0" applyAlignment="0" applyProtection="0"/>
    <xf numFmtId="0" fontId="54" fillId="0" borderId="38" applyNumberFormat="0" applyFill="0" applyAlignment="0" applyProtection="0"/>
    <xf numFmtId="0" fontId="53" fillId="66" borderId="37" applyNumberFormat="0" applyAlignment="0" applyProtection="0"/>
    <xf numFmtId="168" fontId="95"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2"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96" fillId="0" borderId="0" applyFont="0" applyFill="0" applyBorder="0" applyAlignment="0" applyProtection="0"/>
    <xf numFmtId="49" fontId="26" fillId="79" borderId="49" applyNumberFormat="0" applyBorder="0" applyAlignment="0">
      <alignment horizontal="left" vertical="center"/>
    </xf>
    <xf numFmtId="197" fontId="3" fillId="0" borderId="0" applyFont="0" applyFill="0" applyBorder="0" applyAlignment="0" applyProtection="0"/>
    <xf numFmtId="185" fontId="86" fillId="0" borderId="0" applyFont="0" applyFill="0" applyBorder="0" applyAlignment="0" applyProtection="0"/>
    <xf numFmtId="185" fontId="86" fillId="0" borderId="0" applyFont="0" applyFill="0" applyBorder="0" applyAlignment="0" applyProtection="0"/>
    <xf numFmtId="178" fontId="3" fillId="0" borderId="0" applyFont="0" applyFill="0" applyBorder="0" applyAlignment="0" applyProtection="0"/>
    <xf numFmtId="185" fontId="3" fillId="0" borderId="0" applyFont="0" applyFill="0" applyBorder="0" applyAlignment="0" applyProtection="0"/>
    <xf numFmtId="172" fontId="86" fillId="0" borderId="0" applyFont="0" applyFill="0" applyBorder="0" applyAlignment="0" applyProtection="0"/>
    <xf numFmtId="172" fontId="86"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85" fontId="2"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178" fontId="3" fillId="0" borderId="0" applyFont="0" applyFill="0" applyBorder="0" applyAlignment="0" applyProtection="0"/>
    <xf numFmtId="198" fontId="69" fillId="0" borderId="0" applyFill="0" applyBorder="0" applyAlignment="0" applyProtection="0"/>
    <xf numFmtId="0" fontId="92" fillId="67" borderId="0" applyNumberFormat="0" applyBorder="0" applyAlignment="0" applyProtection="0"/>
    <xf numFmtId="0" fontId="50" fillId="67" borderId="0" applyNumberFormat="0" applyBorder="0" applyAlignment="0" applyProtection="0"/>
    <xf numFmtId="0" fontId="50" fillId="67" borderId="0" applyNumberFormat="0" applyBorder="0" applyAlignment="0" applyProtection="0"/>
    <xf numFmtId="0" fontId="92" fillId="68" borderId="0" applyNumberFormat="0" applyBorder="0" applyAlignment="0" applyProtection="0"/>
    <xf numFmtId="0" fontId="50" fillId="68" borderId="0" applyNumberFormat="0" applyBorder="0" applyAlignment="0" applyProtection="0"/>
    <xf numFmtId="0" fontId="50" fillId="68" borderId="0" applyNumberFormat="0" applyBorder="0" applyAlignment="0" applyProtection="0"/>
    <xf numFmtId="0" fontId="92" fillId="69" borderId="0" applyNumberFormat="0" applyBorder="0" applyAlignment="0" applyProtection="0"/>
    <xf numFmtId="0" fontId="50" fillId="69" borderId="0" applyNumberFormat="0" applyBorder="0" applyAlignment="0" applyProtection="0"/>
    <xf numFmtId="0" fontId="50" fillId="69" borderId="0" applyNumberFormat="0" applyBorder="0" applyAlignment="0" applyProtection="0"/>
    <xf numFmtId="0" fontId="92" fillId="60" borderId="0" applyNumberFormat="0" applyBorder="0" applyAlignment="0" applyProtection="0"/>
    <xf numFmtId="0" fontId="50" fillId="60" borderId="0" applyNumberFormat="0" applyBorder="0" applyAlignment="0" applyProtection="0"/>
    <xf numFmtId="0" fontId="50" fillId="60" borderId="0" applyNumberFormat="0" applyBorder="0" applyAlignment="0" applyProtection="0"/>
    <xf numFmtId="0" fontId="92"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92"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9" fontId="97"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6" borderId="0" applyNumberFormat="0" applyBorder="0" applyAlignment="0" applyProtection="0"/>
    <xf numFmtId="0" fontId="29" fillId="0" borderId="21" applyNumberFormat="0" applyFill="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3" fillId="0" borderId="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52" fillId="63" borderId="36" applyNumberFormat="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5"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52" fillId="63" borderId="36" applyNumberFormat="0" applyAlignment="0" applyProtection="0"/>
    <xf numFmtId="0" fontId="52" fillId="65" borderId="36" applyNumberFormat="0" applyAlignment="0" applyProtection="0"/>
    <xf numFmtId="0" fontId="52" fillId="63" borderId="36" applyNumberFormat="0" applyAlignment="0" applyProtection="0"/>
    <xf numFmtId="0" fontId="3" fillId="76" borderId="40" applyNumberFormat="0" applyAlignment="0" applyProtection="0"/>
    <xf numFmtId="0" fontId="52" fillId="63" borderId="36"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0" fontId="58" fillId="63" borderId="43" applyNumberFormat="0" applyAlignment="0" applyProtection="0"/>
    <xf numFmtId="0" fontId="55" fillId="43" borderId="36" applyNumberFormat="0" applyAlignment="0" applyProtection="0"/>
    <xf numFmtId="0" fontId="58" fillId="63" borderId="43" applyNumberFormat="0" applyAlignment="0" applyProtection="0"/>
    <xf numFmtId="0" fontId="47" fillId="0" borderId="46" applyNumberFormat="0" applyFill="0" applyAlignment="0" applyProtection="0"/>
    <xf numFmtId="0" fontId="29" fillId="0" borderId="21"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21" applyNumberFormat="0" applyFill="0" applyAlignment="0" applyProtection="0"/>
    <xf numFmtId="0" fontId="58" fillId="65" borderId="43" applyNumberFormat="0" applyAlignment="0" applyProtection="0"/>
    <xf numFmtId="0" fontId="58" fillId="63" borderId="43" applyNumberFormat="0" applyAlignment="0" applyProtection="0"/>
    <xf numFmtId="0" fontId="47" fillId="0" borderId="46" applyNumberFormat="0" applyFill="0" applyAlignment="0" applyProtection="0"/>
    <xf numFmtId="0" fontId="3" fillId="75" borderId="40" applyNumberFormat="0" applyFont="0" applyAlignment="0" applyProtection="0"/>
    <xf numFmtId="0" fontId="3" fillId="0" borderId="0"/>
    <xf numFmtId="0" fontId="47" fillId="0" borderId="46" applyNumberFormat="0" applyFill="0" applyAlignment="0" applyProtection="0"/>
    <xf numFmtId="0" fontId="47" fillId="0" borderId="46" applyNumberFormat="0" applyFill="0" applyAlignment="0" applyProtection="0"/>
    <xf numFmtId="0" fontId="52" fillId="65" borderId="36" applyNumberFormat="0" applyAlignment="0" applyProtection="0"/>
    <xf numFmtId="0" fontId="3" fillId="0" borderId="0"/>
    <xf numFmtId="0" fontId="52" fillId="65" borderId="36" applyNumberFormat="0" applyAlignment="0" applyProtection="0"/>
    <xf numFmtId="0" fontId="3" fillId="0" borderId="0"/>
    <xf numFmtId="0" fontId="55" fillId="43" borderId="36" applyNumberFormat="0" applyAlignment="0" applyProtection="0"/>
    <xf numFmtId="0" fontId="3"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76" borderId="40" applyNumberFormat="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3" fillId="75" borderId="40" applyNumberFormat="0" applyFont="0" applyAlignment="0" applyProtection="0"/>
    <xf numFmtId="0" fontId="55" fillId="52" borderId="36" applyNumberFormat="0" applyAlignment="0" applyProtection="0"/>
    <xf numFmtId="0" fontId="3" fillId="75" borderId="40" applyNumberFormat="0" applyFont="0" applyAlignment="0" applyProtection="0"/>
    <xf numFmtId="0" fontId="29" fillId="0" borderId="21" applyNumberFormat="0" applyFill="0" applyAlignment="0" applyProtection="0"/>
    <xf numFmtId="10" fontId="13" fillId="5" borderId="1" applyNumberFormat="0" applyBorder="0" applyAlignment="0" applyProtection="0"/>
    <xf numFmtId="0" fontId="29" fillId="0" borderId="21" applyNumberFormat="0" applyFill="0" applyAlignment="0" applyProtection="0"/>
    <xf numFmtId="0" fontId="58" fillId="65" borderId="43" applyNumberFormat="0" applyAlignment="0" applyProtection="0"/>
    <xf numFmtId="0" fontId="47" fillId="0" borderId="46" applyNumberFormat="0" applyFill="0" applyAlignment="0" applyProtection="0"/>
    <xf numFmtId="0" fontId="3" fillId="76" borderId="40" applyNumberFormat="0" applyAlignment="0" applyProtection="0"/>
    <xf numFmtId="0" fontId="3" fillId="75" borderId="40" applyNumberFormat="0" applyFont="0" applyAlignment="0" applyProtection="0"/>
    <xf numFmtId="0" fontId="3" fillId="0" borderId="0"/>
    <xf numFmtId="0" fontId="58" fillId="65" borderId="43" applyNumberFormat="0" applyAlignment="0" applyProtection="0"/>
    <xf numFmtId="0" fontId="29" fillId="0" borderId="21" applyNumberFormat="0" applyFill="0" applyAlignment="0" applyProtection="0"/>
    <xf numFmtId="0" fontId="3" fillId="0" borderId="0"/>
    <xf numFmtId="10" fontId="13" fillId="5" borderId="1" applyNumberFormat="0" applyBorder="0" applyAlignment="0" applyProtection="0"/>
    <xf numFmtId="0" fontId="3" fillId="0" borderId="0"/>
    <xf numFmtId="0" fontId="29" fillId="0" borderId="21" applyNumberFormat="0" applyFill="0" applyAlignment="0" applyProtection="0"/>
    <xf numFmtId="0" fontId="47" fillId="0" borderId="46" applyNumberFormat="0" applyFill="0" applyAlignment="0" applyProtection="0"/>
    <xf numFmtId="0" fontId="58" fillId="63" borderId="43" applyNumberFormat="0" applyAlignment="0" applyProtection="0"/>
    <xf numFmtId="0" fontId="52" fillId="63" borderId="36" applyNumberFormat="0" applyAlignment="0" applyProtection="0"/>
    <xf numFmtId="0" fontId="29" fillId="0" borderId="21" applyNumberFormat="0" applyFill="0" applyAlignment="0" applyProtection="0"/>
    <xf numFmtId="0" fontId="52" fillId="63" borderId="36" applyNumberFormat="0" applyAlignment="0" applyProtection="0"/>
    <xf numFmtId="0" fontId="55" fillId="43" borderId="36" applyNumberFormat="0" applyAlignment="0" applyProtection="0"/>
    <xf numFmtId="0" fontId="58" fillId="65" borderId="43" applyNumberFormat="0" applyAlignment="0" applyProtection="0"/>
    <xf numFmtId="0" fontId="52" fillId="63"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55" fillId="43" borderId="36" applyNumberFormat="0" applyAlignment="0" applyProtection="0"/>
    <xf numFmtId="0" fontId="47" fillId="0" borderId="46" applyNumberFormat="0" applyFill="0" applyAlignment="0" applyProtection="0"/>
    <xf numFmtId="0" fontId="52" fillId="63" borderId="36" applyNumberFormat="0" applyAlignment="0" applyProtection="0"/>
    <xf numFmtId="0" fontId="29" fillId="0" borderId="21" applyNumberFormat="0" applyFill="0" applyAlignment="0" applyProtection="0"/>
    <xf numFmtId="0" fontId="58" fillId="63" borderId="43" applyNumberFormat="0" applyAlignment="0" applyProtection="0"/>
    <xf numFmtId="0" fontId="55" fillId="52" borderId="36" applyNumberFormat="0" applyAlignment="0" applyProtection="0"/>
    <xf numFmtId="0" fontId="55" fillId="43" borderId="36" applyNumberFormat="0" applyAlignment="0" applyProtection="0"/>
    <xf numFmtId="10" fontId="13" fillId="5" borderId="1" applyNumberFormat="0" applyBorder="0" applyAlignment="0" applyProtection="0"/>
    <xf numFmtId="0" fontId="47" fillId="0" borderId="46" applyNumberFormat="0" applyFill="0" applyAlignment="0" applyProtection="0"/>
    <xf numFmtId="0" fontId="55" fillId="43" borderId="36" applyNumberFormat="0" applyAlignment="0" applyProtection="0"/>
    <xf numFmtId="0" fontId="58" fillId="63" borderId="43" applyNumberFormat="0" applyAlignment="0" applyProtection="0"/>
    <xf numFmtId="0" fontId="58" fillId="65" borderId="43" applyNumberFormat="0" applyAlignment="0" applyProtection="0"/>
    <xf numFmtId="0" fontId="55" fillId="52" borderId="36" applyNumberFormat="0" applyAlignment="0" applyProtection="0"/>
    <xf numFmtId="0" fontId="47" fillId="0" borderId="46" applyNumberFormat="0" applyFill="0" applyAlignment="0" applyProtection="0"/>
    <xf numFmtId="0" fontId="58" fillId="65" borderId="43" applyNumberFormat="0" applyAlignment="0" applyProtection="0"/>
    <xf numFmtId="10" fontId="13" fillId="5" borderId="1" applyNumberFormat="0" applyBorder="0" applyAlignment="0" applyProtection="0"/>
    <xf numFmtId="0" fontId="58" fillId="63" borderId="43" applyNumberFormat="0" applyAlignment="0" applyProtection="0"/>
    <xf numFmtId="0" fontId="47" fillId="0" borderId="46" applyNumberFormat="0" applyFill="0" applyAlignment="0" applyProtection="0"/>
    <xf numFmtId="0" fontId="3" fillId="0" borderId="0"/>
    <xf numFmtId="0" fontId="3" fillId="0" borderId="0"/>
    <xf numFmtId="0" fontId="52" fillId="63" borderId="36" applyNumberFormat="0" applyAlignment="0" applyProtection="0"/>
    <xf numFmtId="0" fontId="52" fillId="65" borderId="36" applyNumberFormat="0" applyAlignment="0" applyProtection="0"/>
    <xf numFmtId="0" fontId="55" fillId="52" borderId="36" applyNumberFormat="0" applyAlignment="0" applyProtection="0"/>
    <xf numFmtId="0" fontId="3" fillId="0" borderId="0"/>
    <xf numFmtId="0" fontId="29" fillId="0" borderId="21" applyNumberFormat="0" applyFill="0" applyAlignment="0" applyProtection="0"/>
    <xf numFmtId="0" fontId="55" fillId="52" borderId="36" applyNumberFormat="0" applyAlignment="0" applyProtection="0"/>
    <xf numFmtId="0" fontId="58" fillId="63" borderId="43" applyNumberFormat="0" applyAlignment="0" applyProtection="0"/>
    <xf numFmtId="0" fontId="55" fillId="43" borderId="36" applyNumberFormat="0" applyAlignment="0" applyProtection="0"/>
    <xf numFmtId="0" fontId="3" fillId="0" borderId="0"/>
    <xf numFmtId="0" fontId="29" fillId="0" borderId="21" applyNumberFormat="0" applyFill="0" applyAlignment="0" applyProtection="0"/>
    <xf numFmtId="0" fontId="29" fillId="0" borderId="21" applyNumberFormat="0" applyFill="0" applyAlignment="0" applyProtection="0"/>
    <xf numFmtId="0" fontId="47" fillId="0" borderId="46" applyNumberFormat="0" applyFill="0" applyAlignment="0" applyProtection="0"/>
    <xf numFmtId="0" fontId="52" fillId="65" borderId="36" applyNumberFormat="0" applyAlignment="0" applyProtection="0"/>
    <xf numFmtId="0" fontId="55" fillId="52" borderId="36" applyNumberFormat="0" applyAlignment="0" applyProtection="0"/>
    <xf numFmtId="0" fontId="47" fillId="0" borderId="46" applyNumberFormat="0" applyFill="0" applyAlignment="0" applyProtection="0"/>
    <xf numFmtId="0" fontId="29" fillId="0" borderId="21" applyNumberFormat="0" applyFill="0" applyAlignment="0" applyProtection="0"/>
    <xf numFmtId="0" fontId="3" fillId="0" borderId="0"/>
    <xf numFmtId="0" fontId="52" fillId="63" borderId="36" applyNumberFormat="0" applyAlignment="0" applyProtection="0"/>
    <xf numFmtId="0" fontId="55" fillId="43" borderId="36" applyNumberFormat="0" applyAlignment="0" applyProtection="0"/>
    <xf numFmtId="0" fontId="58" fillId="63" borderId="43" applyNumberFormat="0" applyAlignment="0" applyProtection="0"/>
    <xf numFmtId="0" fontId="58" fillId="63" borderId="43" applyNumberFormat="0" applyAlignment="0" applyProtection="0"/>
    <xf numFmtId="0" fontId="39" fillId="8"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40" fillId="9"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3"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 fillId="0" borderId="0"/>
    <xf numFmtId="0" fontId="18" fillId="0" borderId="0"/>
    <xf numFmtId="0" fontId="3" fillId="0" borderId="0"/>
    <xf numFmtId="0" fontId="3" fillId="0" borderId="0"/>
    <xf numFmtId="165" fontId="18" fillId="0" borderId="0" applyFont="0" applyFill="0" applyBorder="0" applyAlignment="0" applyProtection="0"/>
    <xf numFmtId="0" fontId="47" fillId="0" borderId="32" applyNumberFormat="0" applyFill="0" applyAlignment="0" applyProtection="0"/>
    <xf numFmtId="0" fontId="18" fillId="0" borderId="0"/>
    <xf numFmtId="0" fontId="18" fillId="6" borderId="0" applyNumberFormat="0" applyBorder="0" applyAlignment="0" applyProtection="0"/>
    <xf numFmtId="0" fontId="18" fillId="51" borderId="0" applyNumberFormat="0" applyBorder="0" applyAlignment="0" applyProtection="0"/>
    <xf numFmtId="0" fontId="18" fillId="31" borderId="0" applyNumberFormat="0" applyBorder="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xf numFmtId="0" fontId="3" fillId="0" borderId="0"/>
    <xf numFmtId="0" fontId="41" fillId="10" borderId="27" applyNumberFormat="0" applyAlignment="0" applyProtection="0"/>
    <xf numFmtId="0" fontId="35" fillId="0" borderId="24" applyNumberFormat="0" applyFill="0" applyAlignment="0" applyProtection="0"/>
    <xf numFmtId="0" fontId="18" fillId="13" borderId="31" applyNumberFormat="0" applyFont="0" applyAlignment="0" applyProtection="0"/>
    <xf numFmtId="0" fontId="3" fillId="0" borderId="0"/>
    <xf numFmtId="0" fontId="3" fillId="0" borderId="0"/>
    <xf numFmtId="0" fontId="3" fillId="0" borderId="0"/>
    <xf numFmtId="0" fontId="43" fillId="11" borderId="27" applyNumberFormat="0" applyAlignment="0" applyProtection="0"/>
    <xf numFmtId="0" fontId="42" fillId="11" borderId="28" applyNumberFormat="0" applyAlignment="0" applyProtection="0"/>
    <xf numFmtId="0" fontId="38" fillId="7" borderId="0" applyNumberFormat="0" applyBorder="0" applyAlignment="0" applyProtection="0"/>
    <xf numFmtId="0" fontId="3" fillId="0" borderId="0"/>
    <xf numFmtId="0" fontId="18" fillId="6" borderId="0" applyNumberFormat="0" applyBorder="0" applyAlignment="0" applyProtection="0"/>
    <xf numFmtId="0" fontId="29" fillId="0" borderId="21" applyNumberFormat="0" applyFill="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2" fillId="63" borderId="36" applyNumberFormat="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5" borderId="36" applyNumberFormat="0" applyAlignment="0" applyProtection="0"/>
    <xf numFmtId="0" fontId="52" fillId="63" borderId="36" applyNumberFormat="0" applyAlignment="0" applyProtection="0"/>
    <xf numFmtId="0" fontId="29" fillId="0" borderId="21" applyNumberFormat="0" applyFill="0" applyAlignment="0" applyProtection="0"/>
    <xf numFmtId="0" fontId="58" fillId="63" borderId="43"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46" applyNumberFormat="0" applyFill="0" applyAlignment="0" applyProtection="0"/>
    <xf numFmtId="0" fontId="52" fillId="65" borderId="36" applyNumberFormat="0" applyAlignment="0" applyProtection="0"/>
    <xf numFmtId="0" fontId="55" fillId="43" borderId="36" applyNumberFormat="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3" fillId="75" borderId="40" applyNumberFormat="0" applyFont="0" applyAlignment="0" applyProtection="0"/>
    <xf numFmtId="0" fontId="29" fillId="0" borderId="21" applyNumberFormat="0" applyFill="0" applyAlignment="0" applyProtection="0"/>
    <xf numFmtId="10" fontId="13" fillId="5" borderId="1" applyNumberFormat="0" applyBorder="0" applyAlignment="0" applyProtection="0"/>
    <xf numFmtId="0" fontId="29" fillId="0" borderId="21" applyNumberFormat="0" applyFill="0" applyAlignment="0" applyProtection="0"/>
    <xf numFmtId="0" fontId="47" fillId="0" borderId="46" applyNumberFormat="0" applyFill="0" applyAlignment="0" applyProtection="0"/>
    <xf numFmtId="0" fontId="3" fillId="76" borderId="40" applyNumberFormat="0" applyAlignment="0" applyProtection="0"/>
    <xf numFmtId="0" fontId="3" fillId="75" borderId="40" applyNumberFormat="0" applyFont="0" applyAlignment="0" applyProtection="0"/>
    <xf numFmtId="0" fontId="58" fillId="65" borderId="43" applyNumberFormat="0" applyAlignment="0" applyProtection="0"/>
    <xf numFmtId="0" fontId="29" fillId="0" borderId="21" applyNumberFormat="0" applyFill="0" applyAlignment="0" applyProtection="0"/>
    <xf numFmtId="0" fontId="47" fillId="0" borderId="46" applyNumberFormat="0" applyFill="0" applyAlignment="0" applyProtection="0"/>
    <xf numFmtId="0" fontId="55" fillId="43" borderId="36" applyNumberFormat="0" applyAlignment="0" applyProtection="0"/>
    <xf numFmtId="0" fontId="52" fillId="63"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29" fillId="0" borderId="21" applyNumberFormat="0" applyFill="0" applyAlignment="0" applyProtection="0"/>
    <xf numFmtId="0" fontId="58" fillId="63" borderId="43" applyNumberFormat="0" applyAlignment="0" applyProtection="0"/>
    <xf numFmtId="0" fontId="55" fillId="52" borderId="36" applyNumberFormat="0" applyAlignment="0" applyProtection="0"/>
    <xf numFmtId="0" fontId="47" fillId="0" borderId="46" applyNumberFormat="0" applyFill="0" applyAlignment="0" applyProtection="0"/>
    <xf numFmtId="0" fontId="55" fillId="43" borderId="36" applyNumberFormat="0" applyAlignment="0" applyProtection="0"/>
    <xf numFmtId="0" fontId="58" fillId="63" borderId="43" applyNumberFormat="0" applyAlignment="0" applyProtection="0"/>
    <xf numFmtId="0" fontId="58" fillId="65" borderId="43" applyNumberFormat="0" applyAlignment="0" applyProtection="0"/>
    <xf numFmtId="0" fontId="47" fillId="0" borderId="46" applyNumberFormat="0" applyFill="0" applyAlignment="0" applyProtection="0"/>
    <xf numFmtId="0" fontId="58" fillId="65" borderId="43" applyNumberFormat="0" applyAlignment="0" applyProtection="0"/>
    <xf numFmtId="10" fontId="13" fillId="5" borderId="1" applyNumberFormat="0" applyBorder="0" applyAlignment="0" applyProtection="0"/>
    <xf numFmtId="0" fontId="58" fillId="63" borderId="43" applyNumberFormat="0" applyAlignment="0" applyProtection="0"/>
    <xf numFmtId="0" fontId="47" fillId="0" borderId="46" applyNumberFormat="0" applyFill="0" applyAlignment="0" applyProtection="0"/>
    <xf numFmtId="0" fontId="52" fillId="63" borderId="36" applyNumberFormat="0" applyAlignment="0" applyProtection="0"/>
    <xf numFmtId="0" fontId="52" fillId="65" borderId="36" applyNumberFormat="0" applyAlignment="0" applyProtection="0"/>
    <xf numFmtId="0" fontId="29" fillId="0" borderId="21" applyNumberFormat="0" applyFill="0" applyAlignment="0" applyProtection="0"/>
    <xf numFmtId="0" fontId="55" fillId="52" borderId="36" applyNumberFormat="0" applyAlignment="0" applyProtection="0"/>
    <xf numFmtId="0" fontId="55" fillId="43" borderId="36" applyNumberFormat="0" applyAlignment="0" applyProtection="0"/>
    <xf numFmtId="0" fontId="29" fillId="0" borderId="21" applyNumberFormat="0" applyFill="0" applyAlignment="0" applyProtection="0"/>
    <xf numFmtId="0" fontId="55" fillId="52" borderId="36" applyNumberFormat="0" applyAlignment="0" applyProtection="0"/>
    <xf numFmtId="0" fontId="52" fillId="63" borderId="36" applyNumberFormat="0" applyAlignment="0" applyProtection="0"/>
    <xf numFmtId="0" fontId="58" fillId="63" borderId="43" applyNumberFormat="0" applyAlignment="0" applyProtection="0"/>
    <xf numFmtId="0" fontId="3" fillId="0" borderId="0"/>
    <xf numFmtId="0" fontId="36" fillId="0" borderId="25" applyNumberFormat="0" applyFill="0" applyAlignment="0" applyProtection="0"/>
    <xf numFmtId="0" fontId="3" fillId="0" borderId="0"/>
    <xf numFmtId="0" fontId="18" fillId="0" borderId="0"/>
    <xf numFmtId="165" fontId="18" fillId="0" borderId="0" applyFont="0" applyFill="0" applyBorder="0" applyAlignment="0" applyProtection="0"/>
    <xf numFmtId="9" fontId="18" fillId="0" borderId="0" applyFont="0" applyFill="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3"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98"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50" fillId="45" borderId="0" applyNumberFormat="0" applyBorder="0" applyAlignment="0" applyProtection="0"/>
    <xf numFmtId="0" fontId="50" fillId="61" borderId="0" applyNumberFormat="0" applyBorder="0" applyAlignment="0" applyProtection="0"/>
    <xf numFmtId="0" fontId="50" fillId="69" borderId="0" applyNumberFormat="0" applyBorder="0" applyAlignment="0" applyProtection="0"/>
    <xf numFmtId="0" fontId="50" fillId="68" borderId="0" applyNumberFormat="0" applyBorder="0" applyAlignment="0" applyProtection="0"/>
    <xf numFmtId="0" fontId="50" fillId="67" borderId="0" applyNumberFormat="0" applyBorder="0" applyAlignment="0" applyProtection="0"/>
    <xf numFmtId="0" fontId="13"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8" fillId="0" borderId="0"/>
    <xf numFmtId="0" fontId="29" fillId="0" borderId="21" applyNumberFormat="0" applyFill="0" applyAlignment="0" applyProtection="0"/>
    <xf numFmtId="0" fontId="58" fillId="63" borderId="43" applyNumberFormat="0" applyAlignment="0" applyProtection="0"/>
    <xf numFmtId="0" fontId="13" fillId="0" borderId="0"/>
    <xf numFmtId="0" fontId="54" fillId="0" borderId="38" applyNumberFormat="0" applyFill="0" applyAlignment="0" applyProtection="0"/>
    <xf numFmtId="0" fontId="2" fillId="6" borderId="0" applyNumberFormat="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3" fillId="0" borderId="0" applyFont="0" applyFill="0" applyBorder="0" applyAlignment="0" applyProtection="0"/>
    <xf numFmtId="0" fontId="64" fillId="0" borderId="0" applyNumberFormat="0" applyFill="0" applyBorder="0" applyAlignment="0" applyProtection="0"/>
    <xf numFmtId="0" fontId="13" fillId="75" borderId="40" applyNumberFormat="0" applyFont="0" applyAlignment="0" applyProtection="0"/>
    <xf numFmtId="0" fontId="50" fillId="51" borderId="0" applyNumberFormat="0" applyBorder="0" applyAlignment="0" applyProtection="0"/>
    <xf numFmtId="0" fontId="2" fillId="6"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51" borderId="0" applyNumberFormat="0" applyBorder="0" applyAlignment="0" applyProtection="0"/>
    <xf numFmtId="0" fontId="64" fillId="0" borderId="35" applyNumberFormat="0" applyFill="0" applyAlignment="0" applyProtection="0"/>
    <xf numFmtId="0" fontId="63" fillId="0" borderId="34" applyNumberFormat="0" applyFill="0" applyAlignment="0" applyProtection="0"/>
    <xf numFmtId="0" fontId="62" fillId="0" borderId="33" applyNumberFormat="0" applyFill="0" applyAlignment="0" applyProtection="0"/>
    <xf numFmtId="0" fontId="57" fillId="74" borderId="0" applyNumberFormat="0" applyBorder="0" applyAlignment="0" applyProtection="0"/>
    <xf numFmtId="0" fontId="56" fillId="39" borderId="0" applyNumberFormat="0" applyBorder="0" applyAlignment="0" applyProtection="0"/>
    <xf numFmtId="0" fontId="55" fillId="43" borderId="36" applyNumberFormat="0" applyAlignment="0" applyProtection="0"/>
    <xf numFmtId="0" fontId="50" fillId="60" borderId="0" applyNumberFormat="0" applyBorder="0" applyAlignment="0" applyProtection="0"/>
    <xf numFmtId="0" fontId="35" fillId="0" borderId="24" applyNumberFormat="0" applyFill="0" applyAlignment="0" applyProtection="0"/>
    <xf numFmtId="0" fontId="18" fillId="6" borderId="0" applyNumberFormat="0" applyBorder="0" applyAlignment="0" applyProtection="0"/>
    <xf numFmtId="0" fontId="50" fillId="61"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13" borderId="31" applyNumberFormat="0" applyFont="0" applyAlignment="0" applyProtection="0"/>
    <xf numFmtId="0" fontId="2" fillId="38" borderId="0" applyNumberFormat="0" applyBorder="0" applyAlignment="0" applyProtection="0"/>
    <xf numFmtId="0" fontId="50"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9" borderId="0" applyNumberFormat="0" applyBorder="0" applyAlignment="0" applyProtection="0"/>
    <xf numFmtId="0" fontId="18" fillId="31" borderId="0" applyNumberFormat="0" applyBorder="0" applyAlignment="0" applyProtection="0"/>
    <xf numFmtId="0" fontId="2" fillId="41"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28" borderId="0" applyNumberFormat="0" applyBorder="0" applyAlignment="0" applyProtection="0"/>
    <xf numFmtId="0" fontId="18" fillId="36"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41" borderId="0" applyNumberFormat="0" applyBorder="0" applyAlignment="0" applyProtection="0"/>
    <xf numFmtId="0" fontId="2" fillId="40" borderId="0" applyNumberFormat="0" applyBorder="0" applyAlignment="0" applyProtection="0"/>
    <xf numFmtId="0" fontId="53" fillId="66" borderId="37" applyNumberFormat="0" applyAlignment="0" applyProtection="0"/>
    <xf numFmtId="0" fontId="51" fillId="40" borderId="0" applyNumberFormat="0" applyBorder="0" applyAlignment="0" applyProtection="0"/>
    <xf numFmtId="0" fontId="50" fillId="53" borderId="0" applyNumberFormat="0" applyBorder="0" applyAlignment="0" applyProtection="0"/>
    <xf numFmtId="0" fontId="2" fillId="53" borderId="0" applyNumberFormat="0" applyBorder="0" applyAlignment="0" applyProtection="0"/>
    <xf numFmtId="0" fontId="99" fillId="0" borderId="0" applyNumberFormat="0" applyFill="0" applyBorder="0" applyAlignment="0" applyProtection="0"/>
    <xf numFmtId="0" fontId="18" fillId="2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50" fillId="60"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2"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27" borderId="0" applyNumberFormat="0" applyBorder="0" applyAlignment="0" applyProtection="0"/>
    <xf numFmtId="0" fontId="18" fillId="35"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2" fillId="42" borderId="0" applyNumberFormat="0" applyBorder="0" applyAlignment="0" applyProtection="0"/>
    <xf numFmtId="0" fontId="2" fillId="54" borderId="0" applyNumberFormat="0" applyBorder="0" applyAlignment="0" applyProtection="0"/>
    <xf numFmtId="0" fontId="2" fillId="39" borderId="0" applyNumberFormat="0" applyBorder="0" applyAlignment="0" applyProtection="0"/>
    <xf numFmtId="0" fontId="52" fillId="63" borderId="36" applyNumberFormat="0" applyAlignment="0" applyProtection="0"/>
    <xf numFmtId="0" fontId="50" fillId="59" borderId="0" applyNumberFormat="0" applyBorder="0" applyAlignment="0" applyProtection="0"/>
    <xf numFmtId="0" fontId="18" fillId="0" borderId="0"/>
    <xf numFmtId="43" fontId="18"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40" fontId="3" fillId="0" borderId="0" applyFill="0" applyBorder="0" applyAlignment="0" applyProtection="0"/>
    <xf numFmtId="0" fontId="3"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1" fillId="40" borderId="0" applyNumberFormat="0" applyBorder="0" applyAlignment="0" applyProtection="0"/>
    <xf numFmtId="0" fontId="52" fillId="63" borderId="36" applyNumberFormat="0" applyAlignment="0" applyProtection="0"/>
    <xf numFmtId="0" fontId="52" fillId="65" borderId="36" applyNumberFormat="0" applyAlignment="0" applyProtection="0"/>
    <xf numFmtId="0" fontId="53" fillId="66" borderId="37" applyNumberFormat="0" applyAlignment="0" applyProtection="0"/>
    <xf numFmtId="0" fontId="55" fillId="43" borderId="36" applyNumberFormat="0" applyAlignment="0" applyProtection="0"/>
    <xf numFmtId="0" fontId="55" fillId="52" borderId="36" applyNumberFormat="0" applyAlignment="0" applyProtection="0"/>
    <xf numFmtId="165" fontId="3" fillId="0" borderId="0" applyFont="0" applyFill="0" applyBorder="0" applyAlignment="0" applyProtection="0"/>
    <xf numFmtId="0" fontId="57"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40" applyNumberFormat="0" applyFont="0" applyAlignment="0" applyProtection="0"/>
    <xf numFmtId="0" fontId="3" fillId="76" borderId="40" applyNumberFormat="0" applyAlignment="0" applyProtection="0"/>
    <xf numFmtId="9" fontId="14" fillId="0" borderId="0" applyFont="0" applyFill="0" applyBorder="0" applyAlignment="0" applyProtection="0"/>
    <xf numFmtId="0" fontId="58" fillId="63" borderId="43" applyNumberFormat="0" applyAlignment="0" applyProtection="0"/>
    <xf numFmtId="0" fontId="58" fillId="65" borderId="43"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30" fillId="0" borderId="22" applyNumberFormat="0" applyFill="0" applyAlignment="0" applyProtection="0"/>
    <xf numFmtId="0" fontId="28" fillId="0" borderId="20"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40" fontId="14" fillId="0" borderId="0" applyFont="0" applyFill="0" applyBorder="0" applyAlignment="0" applyProtection="0"/>
    <xf numFmtId="9" fontId="3"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5" borderId="36" applyNumberFormat="0" applyAlignment="0" applyProtection="0"/>
    <xf numFmtId="0" fontId="52" fillId="63" borderId="36" applyNumberFormat="0" applyAlignment="0" applyProtection="0"/>
    <xf numFmtId="0" fontId="52" fillId="63" borderId="36" applyNumberFormat="0" applyAlignment="0" applyProtection="0"/>
    <xf numFmtId="0" fontId="55" fillId="52" borderId="36" applyNumberFormat="0" applyAlignment="0" applyProtection="0"/>
    <xf numFmtId="0" fontId="55" fillId="43" borderId="36" applyNumberFormat="0" applyAlignment="0" applyProtection="0"/>
    <xf numFmtId="0" fontId="55" fillId="43" borderId="3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6" borderId="40" applyNumberFormat="0" applyAlignment="0" applyProtection="0"/>
    <xf numFmtId="0" fontId="3" fillId="75" borderId="40" applyNumberFormat="0" applyFont="0" applyAlignment="0" applyProtection="0"/>
    <xf numFmtId="0" fontId="3" fillId="75" borderId="40" applyNumberFormat="0" applyFont="0" applyAlignment="0" applyProtection="0"/>
    <xf numFmtId="0" fontId="58" fillId="65" borderId="43" applyNumberFormat="0" applyAlignment="0" applyProtection="0"/>
    <xf numFmtId="0" fontId="58" fillId="63" borderId="43" applyNumberFormat="0" applyAlignment="0" applyProtection="0"/>
    <xf numFmtId="0" fontId="58" fillId="63" borderId="43"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5" borderId="36" applyNumberFormat="0" applyAlignment="0" applyProtection="0"/>
    <xf numFmtId="0" fontId="52" fillId="63" borderId="36" applyNumberFormat="0" applyAlignment="0" applyProtection="0"/>
    <xf numFmtId="0" fontId="52" fillId="63" borderId="36" applyNumberFormat="0" applyAlignment="0" applyProtection="0"/>
    <xf numFmtId="0" fontId="55" fillId="52" borderId="36" applyNumberFormat="0" applyAlignment="0" applyProtection="0"/>
    <xf numFmtId="0" fontId="55" fillId="43" borderId="36" applyNumberFormat="0" applyAlignment="0" applyProtection="0"/>
    <xf numFmtId="0" fontId="55" fillId="43" borderId="3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8" fillId="65" borderId="43" applyNumberFormat="0" applyAlignment="0" applyProtection="0"/>
    <xf numFmtId="0" fontId="58" fillId="63" borderId="43" applyNumberFormat="0" applyAlignment="0" applyProtection="0"/>
    <xf numFmtId="0" fontId="58" fillId="63" borderId="43"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51" borderId="0" applyNumberFormat="0" applyBorder="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18" fillId="6" borderId="0" applyNumberFormat="0" applyBorder="0" applyAlignment="0" applyProtection="0"/>
    <xf numFmtId="0" fontId="29" fillId="0" borderId="21" applyNumberFormat="0" applyFill="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2" fillId="63" borderId="36" applyNumberFormat="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5"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52" fillId="63" borderId="36" applyNumberFormat="0" applyAlignment="0" applyProtection="0"/>
    <xf numFmtId="0" fontId="52" fillId="65" borderId="36" applyNumberFormat="0" applyAlignment="0" applyProtection="0"/>
    <xf numFmtId="0" fontId="52" fillId="63" borderId="36" applyNumberFormat="0" applyAlignment="0" applyProtection="0"/>
    <xf numFmtId="0" fontId="3" fillId="76" borderId="40" applyNumberFormat="0" applyAlignment="0" applyProtection="0"/>
    <xf numFmtId="0" fontId="52" fillId="63" borderId="36"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0" fontId="58" fillId="63" borderId="43" applyNumberFormat="0" applyAlignment="0" applyProtection="0"/>
    <xf numFmtId="0" fontId="55" fillId="43" borderId="36" applyNumberFormat="0" applyAlignment="0" applyProtection="0"/>
    <xf numFmtId="0" fontId="58" fillId="63" borderId="43" applyNumberFormat="0" applyAlignment="0" applyProtection="0"/>
    <xf numFmtId="0" fontId="29" fillId="0" borderId="21"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9" fillId="0" borderId="21" applyNumberFormat="0" applyFill="0" applyAlignment="0" applyProtection="0"/>
    <xf numFmtId="0" fontId="58" fillId="65" borderId="43" applyNumberFormat="0" applyAlignment="0" applyProtection="0"/>
    <xf numFmtId="0" fontId="58" fillId="63" borderId="43" applyNumberFormat="0" applyAlignment="0" applyProtection="0"/>
    <xf numFmtId="0" fontId="3" fillId="75" borderId="40" applyNumberFormat="0" applyFont="0" applyAlignment="0" applyProtection="0"/>
    <xf numFmtId="0" fontId="52" fillId="65" borderId="36" applyNumberFormat="0" applyAlignment="0" applyProtection="0"/>
    <xf numFmtId="0" fontId="52" fillId="65" borderId="36" applyNumberFormat="0" applyAlignment="0" applyProtection="0"/>
    <xf numFmtId="0" fontId="55" fillId="43" borderId="36" applyNumberFormat="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6" borderId="40" applyNumberFormat="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3" fillId="75" borderId="40" applyNumberFormat="0" applyFont="0" applyAlignment="0" applyProtection="0"/>
    <xf numFmtId="0" fontId="55" fillId="52" borderId="36" applyNumberFormat="0" applyAlignment="0" applyProtection="0"/>
    <xf numFmtId="0" fontId="3" fillId="75" borderId="40" applyNumberFormat="0" applyFont="0" applyAlignment="0" applyProtection="0"/>
    <xf numFmtId="0" fontId="29" fillId="0" borderId="21" applyNumberFormat="0" applyFill="0" applyAlignment="0" applyProtection="0"/>
    <xf numFmtId="0" fontId="29" fillId="0" borderId="21" applyNumberFormat="0" applyFill="0" applyAlignment="0" applyProtection="0"/>
    <xf numFmtId="0" fontId="58" fillId="65" borderId="43" applyNumberFormat="0" applyAlignment="0" applyProtection="0"/>
    <xf numFmtId="0" fontId="3" fillId="76" borderId="40" applyNumberFormat="0" applyAlignment="0" applyProtection="0"/>
    <xf numFmtId="0" fontId="3" fillId="75" borderId="40" applyNumberFormat="0" applyFont="0" applyAlignment="0" applyProtection="0"/>
    <xf numFmtId="0" fontId="58" fillId="65" borderId="43"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58" fillId="63" borderId="43" applyNumberFormat="0" applyAlignment="0" applyProtection="0"/>
    <xf numFmtId="0" fontId="52" fillId="63" borderId="36" applyNumberFormat="0" applyAlignment="0" applyProtection="0"/>
    <xf numFmtId="0" fontId="29" fillId="0" borderId="21" applyNumberFormat="0" applyFill="0" applyAlignment="0" applyProtection="0"/>
    <xf numFmtId="0" fontId="52" fillId="63" borderId="36" applyNumberFormat="0" applyAlignment="0" applyProtection="0"/>
    <xf numFmtId="0" fontId="55" fillId="43" borderId="36" applyNumberFormat="0" applyAlignment="0" applyProtection="0"/>
    <xf numFmtId="0" fontId="58" fillId="65" borderId="43" applyNumberFormat="0" applyAlignment="0" applyProtection="0"/>
    <xf numFmtId="0" fontId="52" fillId="63"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55" fillId="43" borderId="36" applyNumberFormat="0" applyAlignment="0" applyProtection="0"/>
    <xf numFmtId="0" fontId="52" fillId="63" borderId="36" applyNumberFormat="0" applyAlignment="0" applyProtection="0"/>
    <xf numFmtId="0" fontId="29" fillId="0" borderId="21" applyNumberFormat="0" applyFill="0" applyAlignment="0" applyProtection="0"/>
    <xf numFmtId="0" fontId="58" fillId="63" borderId="43" applyNumberFormat="0" applyAlignment="0" applyProtection="0"/>
    <xf numFmtId="0" fontId="55" fillId="52" borderId="36" applyNumberFormat="0" applyAlignment="0" applyProtection="0"/>
    <xf numFmtId="0" fontId="55" fillId="43" borderId="36" applyNumberFormat="0" applyAlignment="0" applyProtection="0"/>
    <xf numFmtId="0" fontId="55" fillId="43" borderId="36" applyNumberFormat="0" applyAlignment="0" applyProtection="0"/>
    <xf numFmtId="0" fontId="58" fillId="63" borderId="43" applyNumberFormat="0" applyAlignment="0" applyProtection="0"/>
    <xf numFmtId="0" fontId="58" fillId="65" borderId="43" applyNumberFormat="0" applyAlignment="0" applyProtection="0"/>
    <xf numFmtId="0" fontId="55" fillId="52" borderId="36" applyNumberFormat="0" applyAlignment="0" applyProtection="0"/>
    <xf numFmtId="0" fontId="58" fillId="65" borderId="43" applyNumberFormat="0" applyAlignment="0" applyProtection="0"/>
    <xf numFmtId="0" fontId="58" fillId="63" borderId="43" applyNumberFormat="0" applyAlignment="0" applyProtection="0"/>
    <xf numFmtId="0" fontId="52" fillId="63" borderId="36" applyNumberFormat="0" applyAlignment="0" applyProtection="0"/>
    <xf numFmtId="0" fontId="52" fillId="65" borderId="36" applyNumberFormat="0" applyAlignment="0" applyProtection="0"/>
    <xf numFmtId="0" fontId="55" fillId="52" borderId="36" applyNumberFormat="0" applyAlignment="0" applyProtection="0"/>
    <xf numFmtId="0" fontId="29" fillId="0" borderId="21" applyNumberFormat="0" applyFill="0" applyAlignment="0" applyProtection="0"/>
    <xf numFmtId="0" fontId="55" fillId="52" borderId="36" applyNumberFormat="0" applyAlignment="0" applyProtection="0"/>
    <xf numFmtId="0" fontId="58" fillId="63" borderId="43" applyNumberFormat="0" applyAlignment="0" applyProtection="0"/>
    <xf numFmtId="0" fontId="55" fillId="43" borderId="36"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52" fillId="65" borderId="36" applyNumberFormat="0" applyAlignment="0" applyProtection="0"/>
    <xf numFmtId="0" fontId="55" fillId="52" borderId="36" applyNumberFormat="0" applyAlignment="0" applyProtection="0"/>
    <xf numFmtId="0" fontId="29" fillId="0" borderId="21" applyNumberFormat="0" applyFill="0" applyAlignment="0" applyProtection="0"/>
    <xf numFmtId="0" fontId="52" fillId="63" borderId="36" applyNumberFormat="0" applyAlignment="0" applyProtection="0"/>
    <xf numFmtId="0" fontId="55" fillId="43" borderId="36" applyNumberFormat="0" applyAlignment="0" applyProtection="0"/>
    <xf numFmtId="0" fontId="58" fillId="63" borderId="43" applyNumberFormat="0" applyAlignment="0" applyProtection="0"/>
    <xf numFmtId="0" fontId="58" fillId="63" borderId="43" applyNumberFormat="0" applyAlignment="0" applyProtection="0"/>
    <xf numFmtId="0" fontId="3"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18" fillId="6" borderId="0" applyNumberFormat="0" applyBorder="0" applyAlignment="0" applyProtection="0"/>
    <xf numFmtId="0" fontId="18" fillId="51" borderId="0" applyNumberFormat="0" applyBorder="0" applyAlignment="0" applyProtection="0"/>
    <xf numFmtId="0" fontId="18" fillId="31" borderId="0" applyNumberFormat="0" applyBorder="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17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2" fillId="6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55" fillId="43" borderId="36" applyNumberFormat="0" applyAlignment="0" applyProtection="0"/>
    <xf numFmtId="0" fontId="18" fillId="13" borderId="31" applyNumberFormat="0" applyFont="0" applyAlignment="0" applyProtection="0"/>
    <xf numFmtId="0" fontId="18" fillId="6" borderId="0" applyNumberFormat="0" applyBorder="0" applyAlignment="0" applyProtection="0"/>
    <xf numFmtId="0" fontId="29" fillId="0" borderId="21" applyNumberFormat="0" applyFill="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52" fillId="63" borderId="36" applyNumberFormat="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5" borderId="36" applyNumberFormat="0" applyAlignment="0" applyProtection="0"/>
    <xf numFmtId="0" fontId="52" fillId="63" borderId="36" applyNumberFormat="0" applyAlignment="0" applyProtection="0"/>
    <xf numFmtId="0" fontId="29" fillId="0" borderId="21" applyNumberFormat="0" applyFill="0" applyAlignment="0" applyProtection="0"/>
    <xf numFmtId="0" fontId="58" fillId="63" borderId="43"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5" borderId="36" applyNumberFormat="0" applyAlignment="0" applyProtection="0"/>
    <xf numFmtId="0" fontId="55" fillId="43" borderId="36" applyNumberFormat="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3" fillId="75" borderId="40" applyNumberFormat="0" applyFont="0" applyAlignment="0" applyProtection="0"/>
    <xf numFmtId="0" fontId="29" fillId="0" borderId="21" applyNumberFormat="0" applyFill="0" applyAlignment="0" applyProtection="0"/>
    <xf numFmtId="0" fontId="29" fillId="0" borderId="21" applyNumberFormat="0" applyFill="0" applyAlignment="0" applyProtection="0"/>
    <xf numFmtId="0" fontId="3" fillId="76" borderId="40" applyNumberFormat="0" applyAlignment="0" applyProtection="0"/>
    <xf numFmtId="0" fontId="3" fillId="75" borderId="40" applyNumberFormat="0" applyFont="0" applyAlignment="0" applyProtection="0"/>
    <xf numFmtId="0" fontId="58" fillId="65" borderId="43" applyNumberFormat="0" applyAlignment="0" applyProtection="0"/>
    <xf numFmtId="0" fontId="29" fillId="0" borderId="21" applyNumberFormat="0" applyFill="0" applyAlignment="0" applyProtection="0"/>
    <xf numFmtId="0" fontId="55" fillId="43" borderId="36" applyNumberFormat="0" applyAlignment="0" applyProtection="0"/>
    <xf numFmtId="0" fontId="52" fillId="63"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29" fillId="0" borderId="21" applyNumberFormat="0" applyFill="0" applyAlignment="0" applyProtection="0"/>
    <xf numFmtId="0" fontId="58" fillId="63" borderId="43" applyNumberFormat="0" applyAlignment="0" applyProtection="0"/>
    <xf numFmtId="0" fontId="55" fillId="52" borderId="36" applyNumberFormat="0" applyAlignment="0" applyProtection="0"/>
    <xf numFmtId="0" fontId="55" fillId="43" borderId="36" applyNumberFormat="0" applyAlignment="0" applyProtection="0"/>
    <xf numFmtId="0" fontId="58" fillId="63" borderId="43" applyNumberFormat="0" applyAlignment="0" applyProtection="0"/>
    <xf numFmtId="0" fontId="58" fillId="65" borderId="43" applyNumberFormat="0" applyAlignment="0" applyProtection="0"/>
    <xf numFmtId="0" fontId="58" fillId="65" borderId="43" applyNumberFormat="0" applyAlignment="0" applyProtection="0"/>
    <xf numFmtId="0" fontId="58" fillId="63" borderId="43" applyNumberFormat="0" applyAlignment="0" applyProtection="0"/>
    <xf numFmtId="0" fontId="52" fillId="63" borderId="36" applyNumberFormat="0" applyAlignment="0" applyProtection="0"/>
    <xf numFmtId="0" fontId="52" fillId="65" borderId="36" applyNumberFormat="0" applyAlignment="0" applyProtection="0"/>
    <xf numFmtId="0" fontId="29" fillId="0" borderId="21" applyNumberFormat="0" applyFill="0" applyAlignment="0" applyProtection="0"/>
    <xf numFmtId="0" fontId="55" fillId="52" borderId="36" applyNumberFormat="0" applyAlignment="0" applyProtection="0"/>
    <xf numFmtId="0" fontId="55" fillId="43" borderId="36" applyNumberFormat="0" applyAlignment="0" applyProtection="0"/>
    <xf numFmtId="0" fontId="29" fillId="0" borderId="21" applyNumberFormat="0" applyFill="0" applyAlignment="0" applyProtection="0"/>
    <xf numFmtId="0" fontId="55" fillId="52" borderId="36" applyNumberFormat="0" applyAlignment="0" applyProtection="0"/>
    <xf numFmtId="0" fontId="52" fillId="63" borderId="36" applyNumberFormat="0" applyAlignment="0" applyProtection="0"/>
    <xf numFmtId="0" fontId="58" fillId="63" borderId="43" applyNumberFormat="0" applyAlignment="0" applyProtection="0"/>
    <xf numFmtId="0" fontId="18" fillId="0" borderId="0"/>
    <xf numFmtId="43"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13" borderId="3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9"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28" borderId="0" applyNumberFormat="0" applyBorder="0" applyAlignment="0" applyProtection="0"/>
    <xf numFmtId="0" fontId="18" fillId="36" borderId="0" applyNumberFormat="0" applyBorder="0" applyAlignment="0" applyProtection="0"/>
    <xf numFmtId="0" fontId="18" fillId="2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6" borderId="0" applyNumberFormat="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2"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42" borderId="0" applyNumberFormat="0" applyBorder="0" applyAlignment="0" applyProtection="0"/>
    <xf numFmtId="0" fontId="18"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27" borderId="0" applyNumberFormat="0" applyBorder="0" applyAlignment="0" applyProtection="0"/>
    <xf numFmtId="0" fontId="18" fillId="35"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61" fillId="0" borderId="0" applyNumberFormat="0" applyFill="0" applyBorder="0" applyAlignment="0" applyProtection="0"/>
    <xf numFmtId="0" fontId="29" fillId="0" borderId="21" applyNumberFormat="0" applyFill="0" applyAlignment="0" applyProtection="0"/>
    <xf numFmtId="0" fontId="58" fillId="63" borderId="43" applyNumberFormat="0" applyAlignment="0" applyProtection="0"/>
    <xf numFmtId="0" fontId="13" fillId="75" borderId="40" applyNumberFormat="0" applyFont="0" applyAlignment="0" applyProtection="0"/>
    <xf numFmtId="0" fontId="55" fillId="43" borderId="36" applyNumberFormat="0" applyAlignment="0" applyProtection="0"/>
    <xf numFmtId="0" fontId="52" fillId="63" borderId="36" applyNumberFormat="0" applyAlignment="0" applyProtection="0"/>
    <xf numFmtId="0" fontId="18" fillId="6" borderId="0" applyNumberFormat="0" applyBorder="0" applyAlignment="0" applyProtection="0"/>
    <xf numFmtId="0" fontId="18" fillId="0" borderId="0"/>
    <xf numFmtId="0" fontId="18" fillId="0" borderId="0"/>
    <xf numFmtId="0" fontId="35" fillId="0" borderId="24" applyNumberFormat="0" applyFill="0" applyAlignment="0" applyProtection="0"/>
    <xf numFmtId="0" fontId="18" fillId="13" borderId="31" applyNumberFormat="0" applyFont="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165" fontId="18" fillId="0" borderId="0" applyFont="0" applyFill="0" applyBorder="0" applyAlignment="0" applyProtection="0"/>
    <xf numFmtId="0" fontId="52" fillId="63" borderId="36" applyNumberFormat="0" applyAlignment="0" applyProtection="0"/>
    <xf numFmtId="0" fontId="55" fillId="43" borderId="36" applyNumberFormat="0" applyAlignment="0" applyProtection="0"/>
    <xf numFmtId="0" fontId="13" fillId="75" borderId="40" applyNumberFormat="0" applyFont="0" applyAlignment="0" applyProtection="0"/>
    <xf numFmtId="0" fontId="58" fillId="63" borderId="43" applyNumberFormat="0" applyAlignment="0" applyProtection="0"/>
    <xf numFmtId="0" fontId="29" fillId="0" borderId="21" applyNumberFormat="0" applyFill="0" applyAlignment="0" applyProtection="0"/>
    <xf numFmtId="0" fontId="18" fillId="0" borderId="0"/>
    <xf numFmtId="0" fontId="18" fillId="0" borderId="0"/>
    <xf numFmtId="0" fontId="18" fillId="0" borderId="0"/>
    <xf numFmtId="0" fontId="34" fillId="0" borderId="0" applyNumberFormat="0" applyFill="0" applyBorder="0" applyAlignment="0" applyProtection="0"/>
    <xf numFmtId="0" fontId="35" fillId="0" borderId="24" applyNumberFormat="0" applyFill="0" applyAlignment="0" applyProtection="0"/>
    <xf numFmtId="0" fontId="18" fillId="13" borderId="31" applyNumberFormat="0" applyFont="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200" fontId="3" fillId="0" borderId="0" applyFont="0" applyFill="0" applyBorder="0" applyAlignment="0" applyProtection="0"/>
    <xf numFmtId="0" fontId="18" fillId="6" borderId="0" applyNumberFormat="0" applyBorder="0" applyAlignment="0" applyProtection="0"/>
    <xf numFmtId="0" fontId="18" fillId="0" borderId="0"/>
    <xf numFmtId="0" fontId="3" fillId="0" borderId="0"/>
    <xf numFmtId="201" fontId="3" fillId="0" borderId="0" applyFont="0" applyFill="0" applyBorder="0" applyAlignment="0" applyProtection="0"/>
    <xf numFmtId="201" fontId="3"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6" fillId="3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43" fontId="18" fillId="0" borderId="0" applyFont="0" applyFill="0" applyBorder="0" applyAlignment="0" applyProtection="0"/>
    <xf numFmtId="0" fontId="18" fillId="0" borderId="0"/>
    <xf numFmtId="0" fontId="18" fillId="0" borderId="0"/>
    <xf numFmtId="0" fontId="34" fillId="0" borderId="0" applyNumberFormat="0" applyFill="0" applyBorder="0" applyAlignment="0" applyProtection="0"/>
    <xf numFmtId="0" fontId="35" fillId="0" borderId="24" applyNumberFormat="0" applyFill="0" applyAlignment="0" applyProtection="0"/>
    <xf numFmtId="0" fontId="18" fillId="13" borderId="31" applyNumberFormat="0" applyFont="0" applyAlignment="0" applyProtection="0"/>
    <xf numFmtId="0" fontId="18" fillId="15"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6" borderId="0" applyNumberFormat="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5" borderId="36" applyNumberFormat="0" applyAlignment="0" applyProtection="0"/>
    <xf numFmtId="0" fontId="55" fillId="52" borderId="36" applyNumberFormat="0" applyAlignment="0" applyProtection="0"/>
    <xf numFmtId="10" fontId="13" fillId="5" borderId="1"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6" borderId="40" applyNumberFormat="0" applyAlignment="0" applyProtection="0"/>
    <xf numFmtId="0" fontId="35" fillId="0" borderId="24" applyNumberFormat="0" applyFill="0" applyAlignment="0" applyProtection="0"/>
    <xf numFmtId="0" fontId="34" fillId="0" borderId="0" applyNumberFormat="0" applyFill="0" applyBorder="0" applyAlignment="0" applyProtection="0"/>
    <xf numFmtId="0" fontId="58" fillId="65" borderId="43" applyNumberFormat="0" applyAlignment="0" applyProtection="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18" fillId="0" borderId="0"/>
    <xf numFmtId="0" fontId="29" fillId="0" borderId="21" applyNumberFormat="0" applyFill="0" applyAlignment="0" applyProtection="0"/>
    <xf numFmtId="0" fontId="35" fillId="0" borderId="24" applyNumberFormat="0" applyFill="0" applyAlignment="0" applyProtection="0"/>
    <xf numFmtId="0" fontId="34" fillId="0" borderId="0" applyNumberFormat="0" applyFill="0" applyBorder="0" applyAlignment="0" applyProtection="0"/>
    <xf numFmtId="0" fontId="18" fillId="0" borderId="0"/>
    <xf numFmtId="43" fontId="18" fillId="0" borderId="0" applyFont="0" applyFill="0" applyBorder="0" applyAlignment="0" applyProtection="0"/>
    <xf numFmtId="0" fontId="18" fillId="0" borderId="0"/>
    <xf numFmtId="0" fontId="35" fillId="0" borderId="24" applyNumberFormat="0" applyFill="0" applyAlignment="0" applyProtection="0"/>
    <xf numFmtId="0" fontId="35" fillId="0" borderId="24" applyNumberFormat="0" applyFill="0" applyAlignment="0" applyProtection="0"/>
    <xf numFmtId="0" fontId="34" fillId="0" borderId="0" applyNumberFormat="0" applyFill="0" applyBorder="0" applyAlignment="0" applyProtection="0"/>
    <xf numFmtId="0" fontId="35" fillId="0" borderId="24" applyNumberFormat="0" applyFill="0" applyAlignment="0" applyProtection="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4" fillId="0" borderId="0" applyNumberFormat="0" applyFill="0" applyBorder="0" applyAlignment="0" applyProtection="0"/>
    <xf numFmtId="0" fontId="18" fillId="0" borderId="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4" fillId="0" borderId="0" applyNumberFormat="0" applyFill="0" applyBorder="0" applyAlignment="0" applyProtection="0"/>
    <xf numFmtId="0" fontId="18" fillId="0" borderId="0"/>
    <xf numFmtId="0" fontId="18" fillId="0" borderId="0"/>
    <xf numFmtId="0" fontId="35" fillId="0" borderId="24" applyNumberFormat="0" applyFill="0" applyAlignment="0" applyProtection="0"/>
    <xf numFmtId="0" fontId="34" fillId="0" borderId="0" applyNumberFormat="0" applyFill="0" applyBorder="0" applyAlignment="0" applyProtection="0"/>
    <xf numFmtId="0" fontId="18" fillId="0" borderId="0"/>
    <xf numFmtId="0" fontId="3" fillId="0" borderId="0"/>
    <xf numFmtId="168" fontId="3" fillId="0" borderId="0" applyFont="0" applyFill="0" applyBorder="0" applyAlignment="0" applyProtection="0"/>
    <xf numFmtId="0" fontId="3" fillId="0" borderId="0"/>
    <xf numFmtId="0" fontId="29" fillId="0" borderId="21" applyNumberFormat="0" applyFill="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18" fillId="0" borderId="0"/>
    <xf numFmtId="0" fontId="3" fillId="0" borderId="0"/>
    <xf numFmtId="0" fontId="3" fillId="0" borderId="0"/>
    <xf numFmtId="0" fontId="18" fillId="0" borderId="0"/>
    <xf numFmtId="0" fontId="3" fillId="0" borderId="0"/>
    <xf numFmtId="0" fontId="29" fillId="0" borderId="21" applyNumberFormat="0" applyFill="0" applyAlignment="0" applyProtection="0"/>
    <xf numFmtId="168" fontId="3"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3" borderId="50" applyNumberFormat="0" applyAlignment="0" applyProtection="0"/>
    <xf numFmtId="0" fontId="52" fillId="65" borderId="50" applyNumberFormat="0" applyAlignment="0" applyProtection="0"/>
    <xf numFmtId="0" fontId="100" fillId="0" borderId="39" applyNumberFormat="0" applyFill="0" applyAlignment="0" applyProtection="0"/>
    <xf numFmtId="0" fontId="100" fillId="0" borderId="39" applyNumberFormat="0" applyFill="0" applyAlignment="0" applyProtection="0"/>
    <xf numFmtId="0" fontId="55" fillId="43" borderId="50" applyNumberFormat="0" applyAlignment="0" applyProtection="0"/>
    <xf numFmtId="0" fontId="55" fillId="52" borderId="5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51" applyNumberFormat="0" applyFont="0" applyAlignment="0" applyProtection="0"/>
    <xf numFmtId="0" fontId="3" fillId="76" borderId="51" applyNumberFormat="0" applyAlignment="0" applyProtection="0"/>
    <xf numFmtId="0" fontId="58" fillId="63" borderId="52" applyNumberFormat="0" applyAlignment="0" applyProtection="0"/>
    <xf numFmtId="0" fontId="58" fillId="65" borderId="52" applyNumberFormat="0" applyAlignment="0" applyProtection="0"/>
    <xf numFmtId="43" fontId="18" fillId="0" borderId="0" applyFont="0" applyFill="0" applyBorder="0" applyAlignment="0" applyProtection="0"/>
    <xf numFmtId="0" fontId="101" fillId="0" borderId="22" applyNumberFormat="0" applyFill="0" applyAlignment="0" applyProtection="0"/>
    <xf numFmtId="0" fontId="101" fillId="0" borderId="22" applyNumberFormat="0" applyFill="0" applyAlignment="0" applyProtection="0"/>
    <xf numFmtId="0" fontId="102" fillId="0" borderId="20" applyNumberFormat="0" applyFill="0" applyAlignment="0" applyProtection="0"/>
    <xf numFmtId="0" fontId="102" fillId="0" borderId="20"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29" fillId="0" borderId="53" applyNumberFormat="0" applyFill="0" applyAlignment="0" applyProtection="0"/>
    <xf numFmtId="0" fontId="47" fillId="0" borderId="54" applyNumberFormat="0" applyFill="0" applyAlignment="0" applyProtection="0"/>
    <xf numFmtId="0" fontId="29" fillId="0" borderId="53" applyNumberFormat="0" applyFill="0" applyAlignment="0" applyProtection="0"/>
    <xf numFmtId="0" fontId="47" fillId="0" borderId="54" applyNumberFormat="0" applyFill="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3" borderId="50" applyNumberFormat="0" applyAlignment="0" applyProtection="0"/>
    <xf numFmtId="0" fontId="52" fillId="65" borderId="50" applyNumberFormat="0" applyAlignment="0" applyProtection="0"/>
    <xf numFmtId="0" fontId="55" fillId="43" borderId="50" applyNumberFormat="0" applyAlignment="0" applyProtection="0"/>
    <xf numFmtId="0" fontId="55" fillId="52" borderId="50" applyNumberFormat="0" applyAlignment="0" applyProtection="0"/>
    <xf numFmtId="10" fontId="13" fillId="5" borderId="1"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51" applyNumberFormat="0" applyFont="0" applyAlignment="0" applyProtection="0"/>
    <xf numFmtId="0" fontId="3" fillId="76" borderId="51" applyNumberFormat="0" applyAlignment="0" applyProtection="0"/>
    <xf numFmtId="9" fontId="3" fillId="0" borderId="0" applyFont="0" applyFill="0" applyBorder="0" applyAlignment="0" applyProtection="0"/>
    <xf numFmtId="0" fontId="58" fillId="63" borderId="52" applyNumberFormat="0" applyAlignment="0" applyProtection="0"/>
    <xf numFmtId="0" fontId="58" fillId="65" borderId="52" applyNumberFormat="0" applyAlignment="0" applyProtection="0"/>
    <xf numFmtId="43" fontId="18" fillId="0" borderId="0" applyFont="0" applyFill="0" applyBorder="0" applyAlignment="0" applyProtection="0"/>
    <xf numFmtId="0" fontId="29" fillId="0" borderId="53" applyNumberFormat="0" applyFill="0" applyAlignment="0" applyProtection="0"/>
    <xf numFmtId="0" fontId="47" fillId="0" borderId="54" applyNumberFormat="0" applyFill="0" applyAlignment="0" applyProtection="0"/>
    <xf numFmtId="0" fontId="29" fillId="0" borderId="53" applyNumberFormat="0" applyFill="0" applyAlignment="0" applyProtection="0"/>
    <xf numFmtId="0" fontId="47" fillId="0" borderId="54" applyNumberFormat="0" applyFill="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 fillId="0" borderId="0"/>
    <xf numFmtId="0" fontId="66" fillId="0" borderId="0"/>
    <xf numFmtId="0" fontId="3" fillId="0" borderId="0"/>
    <xf numFmtId="0" fontId="66" fillId="0" borderId="0"/>
    <xf numFmtId="0" fontId="2" fillId="38" borderId="0" applyNumberFormat="0" applyBorder="0" applyAlignment="0" applyProtection="0"/>
    <xf numFmtId="0" fontId="2" fillId="41" borderId="0" applyNumberFormat="0" applyBorder="0" applyAlignment="0" applyProtection="0"/>
    <xf numFmtId="0" fontId="50" fillId="67" borderId="0" applyNumberFormat="0" applyBorder="0" applyAlignment="0" applyProtection="0"/>
    <xf numFmtId="0" fontId="50" fillId="69" borderId="0" applyNumberFormat="0" applyBorder="0" applyAlignment="0" applyProtection="0"/>
    <xf numFmtId="0" fontId="50" fillId="45" borderId="0" applyNumberFormat="0" applyBorder="0" applyAlignment="0" applyProtection="0"/>
    <xf numFmtId="0" fontId="52" fillId="63" borderId="50" applyNumberFormat="0" applyAlignment="0" applyProtection="0"/>
    <xf numFmtId="14" fontId="3" fillId="0" borderId="0"/>
    <xf numFmtId="0" fontId="90" fillId="0" borderId="0"/>
    <xf numFmtId="0" fontId="60" fillId="0" borderId="0" applyNumberFormat="0" applyFill="0" applyBorder="0" applyAlignment="0" applyProtection="0"/>
    <xf numFmtId="2" fontId="3" fillId="0" borderId="0"/>
    <xf numFmtId="0" fontId="51" fillId="40" borderId="0" applyNumberFormat="0" applyBorder="0" applyAlignment="0" applyProtection="0"/>
    <xf numFmtId="0" fontId="62" fillId="0" borderId="33" applyNumberFormat="0" applyFill="0" applyAlignment="0" applyProtection="0"/>
    <xf numFmtId="0" fontId="63" fillId="0" borderId="34" applyNumberFormat="0" applyFill="0" applyAlignment="0" applyProtection="0"/>
    <xf numFmtId="0" fontId="64" fillId="0" borderId="35" applyNumberFormat="0" applyFill="0" applyAlignment="0" applyProtection="0"/>
    <xf numFmtId="0" fontId="64" fillId="0" borderId="0" applyNumberFormat="0" applyFill="0" applyBorder="0" applyAlignment="0" applyProtection="0"/>
    <xf numFmtId="0" fontId="68" fillId="0" borderId="0"/>
    <xf numFmtId="0" fontId="55" fillId="43" borderId="50" applyNumberFormat="0" applyAlignment="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4" fillId="0" borderId="38" applyNumberFormat="0" applyFill="0" applyAlignment="0" applyProtection="0"/>
    <xf numFmtId="202" fontId="3" fillId="0" borderId="0" applyFont="0" applyFill="0" applyBorder="0" applyAlignment="0" applyProtection="0"/>
    <xf numFmtId="4" fontId="4" fillId="0" borderId="0" applyFont="0" applyFill="0" applyBorder="0" applyAlignment="0" applyProtection="0"/>
    <xf numFmtId="172" fontId="2" fillId="0" borderId="0" applyFont="0" applyFill="0" applyBorder="0" applyAlignment="0" applyProtection="0"/>
    <xf numFmtId="203" fontId="3" fillId="0" borderId="0"/>
    <xf numFmtId="204" fontId="3" fillId="0" borderId="0" applyFont="0" applyFill="0" applyBorder="0" applyAlignment="0" applyProtection="0"/>
    <xf numFmtId="205" fontId="4" fillId="0" borderId="0" applyFont="0" applyFill="0" applyBorder="0" applyAlignment="0" applyProtection="0"/>
    <xf numFmtId="0" fontId="57" fillId="7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51" applyNumberFormat="0" applyFont="0" applyAlignment="0" applyProtection="0"/>
    <xf numFmtId="0" fontId="58" fillId="63" borderId="52" applyNumberFormat="0" applyAlignment="0" applyProtection="0"/>
    <xf numFmtId="0" fontId="3" fillId="0" borderId="0">
      <protection locked="0"/>
    </xf>
    <xf numFmtId="9" fontId="2" fillId="0" borderId="0" applyFont="0" applyFill="0" applyBorder="0" applyAlignment="0" applyProtection="0"/>
    <xf numFmtId="168" fontId="2" fillId="0" borderId="0" applyFont="0" applyFill="0" applyBorder="0" applyAlignment="0" applyProtection="0"/>
    <xf numFmtId="179" fontId="2" fillId="0" borderId="0" applyFill="0" applyBorder="0" applyAlignment="0" applyProtection="0"/>
    <xf numFmtId="0" fontId="61" fillId="0" borderId="0" applyNumberFormat="0" applyFill="0" applyBorder="0" applyAlignment="0" applyProtection="0"/>
    <xf numFmtId="0" fontId="62" fillId="0" borderId="33" applyNumberFormat="0" applyFill="0" applyAlignment="0" applyProtection="0"/>
    <xf numFmtId="168" fontId="2" fillId="0" borderId="0" applyFont="0" applyFill="0" applyBorder="0" applyAlignment="0" applyProtection="0"/>
    <xf numFmtId="3" fontId="3" fillId="0" borderId="0"/>
    <xf numFmtId="0" fontId="27" fillId="0" borderId="0" applyFont="0" applyFill="0" applyBorder="0" applyAlignment="0" applyProtection="0"/>
    <xf numFmtId="0" fontId="27" fillId="0" borderId="0" applyFont="0" applyFill="0" applyBorder="0" applyAlignment="0" applyProtection="0"/>
    <xf numFmtId="0" fontId="59" fillId="0" borderId="0" applyNumberFormat="0" applyFill="0" applyBorder="0" applyAlignment="0" applyProtection="0"/>
    <xf numFmtId="0" fontId="107" fillId="0" borderId="0" applyFont="0" applyFill="0" applyBorder="0" applyAlignment="0" applyProtection="0"/>
    <xf numFmtId="0" fontId="108" fillId="0" borderId="0"/>
    <xf numFmtId="0" fontId="58" fillId="65" borderId="43" applyNumberFormat="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3" fillId="76" borderId="40" applyNumberFormat="0" applyAlignment="0" applyProtection="0"/>
    <xf numFmtId="0" fontId="3" fillId="75" borderId="40" applyNumberFormat="0" applyFont="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47" fillId="0" borderId="46" applyNumberFormat="0" applyFill="0" applyAlignment="0" applyProtection="0"/>
    <xf numFmtId="0" fontId="18" fillId="51" borderId="0" applyNumberFormat="0" applyBorder="0" applyAlignment="0" applyProtection="0"/>
    <xf numFmtId="0" fontId="52" fillId="63" borderId="36" applyNumberFormat="0" applyAlignment="0" applyProtection="0"/>
    <xf numFmtId="0" fontId="52" fillId="65" borderId="36" applyNumberFormat="0" applyAlignment="0" applyProtection="0"/>
    <xf numFmtId="0" fontId="18" fillId="42" borderId="0" applyNumberFormat="0" applyBorder="0" applyAlignment="0" applyProtection="0"/>
    <xf numFmtId="0" fontId="55" fillId="43" borderId="36" applyNumberFormat="0" applyAlignment="0" applyProtection="0"/>
    <xf numFmtId="0" fontId="18" fillId="42" borderId="0" applyNumberFormat="0" applyBorder="0" applyAlignment="0" applyProtection="0"/>
    <xf numFmtId="0" fontId="18" fillId="45" borderId="0" applyNumberFormat="0" applyBorder="0" applyAlignment="0" applyProtection="0"/>
    <xf numFmtId="0" fontId="55" fillId="52" borderId="36" applyNumberFormat="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3" borderId="36" applyNumberFormat="0" applyAlignment="0" applyProtection="0"/>
    <xf numFmtId="0" fontId="52" fillId="65" borderId="36" applyNumberFormat="0" applyAlignment="0" applyProtection="0"/>
    <xf numFmtId="0" fontId="55" fillId="43" borderId="36" applyNumberFormat="0" applyAlignment="0" applyProtection="0"/>
    <xf numFmtId="0" fontId="55" fillId="52" borderId="3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5" fillId="52" borderId="36" applyNumberFormat="0" applyAlignment="0" applyProtection="0"/>
    <xf numFmtId="0" fontId="52" fillId="65" borderId="36" applyNumberFormat="0" applyAlignment="0" applyProtection="0"/>
    <xf numFmtId="0" fontId="52" fillId="63" borderId="36" applyNumberFormat="0" applyAlignment="0" applyProtection="0"/>
    <xf numFmtId="10" fontId="13" fillId="5" borderId="55" applyNumberFormat="0" applyBorder="0" applyAlignment="0" applyProtection="0"/>
    <xf numFmtId="0" fontId="52" fillId="65"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47" fillId="0" borderId="46" applyNumberFormat="0" applyFill="0" applyAlignment="0" applyProtection="0"/>
    <xf numFmtId="0" fontId="55" fillId="43" borderId="36" applyNumberFormat="0" applyAlignment="0" applyProtection="0"/>
    <xf numFmtId="0" fontId="58" fillId="65" borderId="43" applyNumberFormat="0" applyAlignment="0" applyProtection="0"/>
    <xf numFmtId="0" fontId="52" fillId="65" borderId="36" applyNumberFormat="0" applyAlignment="0" applyProtection="0"/>
    <xf numFmtId="0" fontId="55" fillId="52" borderId="36" applyNumberFormat="0" applyAlignment="0" applyProtection="0"/>
    <xf numFmtId="0" fontId="55" fillId="43" borderId="36" applyNumberFormat="0" applyAlignment="0" applyProtection="0"/>
    <xf numFmtId="0" fontId="52" fillId="63" borderId="3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2" fillId="63" borderId="36" applyNumberFormat="0" applyAlignment="0" applyProtection="0"/>
    <xf numFmtId="0" fontId="29" fillId="0" borderId="21" applyNumberFormat="0" applyFill="0" applyAlignment="0" applyProtection="0"/>
    <xf numFmtId="0" fontId="3" fillId="75" borderId="40" applyNumberFormat="0" applyFont="0" applyAlignment="0" applyProtection="0"/>
    <xf numFmtId="0" fontId="3" fillId="76" borderId="40" applyNumberFormat="0" applyAlignment="0" applyProtection="0"/>
    <xf numFmtId="0" fontId="58" fillId="63" borderId="43" applyNumberFormat="0" applyAlignment="0" applyProtection="0"/>
    <xf numFmtId="0" fontId="58" fillId="65" borderId="43" applyNumberFormat="0" applyAlignment="0" applyProtection="0"/>
    <xf numFmtId="0" fontId="58" fillId="63" borderId="43" applyNumberFormat="0" applyAlignment="0" applyProtection="0"/>
    <xf numFmtId="0" fontId="52" fillId="63" borderId="36" applyNumberFormat="0" applyAlignment="0" applyProtection="0"/>
    <xf numFmtId="43" fontId="18" fillId="0" borderId="0" applyFont="0" applyFill="0" applyBorder="0" applyAlignment="0" applyProtection="0"/>
    <xf numFmtId="0" fontId="29" fillId="0" borderId="21" applyNumberFormat="0" applyFill="0" applyAlignment="0" applyProtection="0"/>
    <xf numFmtId="0" fontId="29" fillId="0" borderId="21" applyNumberFormat="0" applyFill="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3" borderId="50" applyNumberFormat="0" applyAlignment="0" applyProtection="0"/>
    <xf numFmtId="0" fontId="52" fillId="65" borderId="50" applyNumberFormat="0" applyAlignment="0" applyProtection="0"/>
    <xf numFmtId="0" fontId="55" fillId="43" borderId="50" applyNumberFormat="0" applyAlignment="0" applyProtection="0"/>
    <xf numFmtId="0" fontId="55" fillId="52" borderId="50"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51" applyNumberFormat="0" applyFont="0" applyAlignment="0" applyProtection="0"/>
    <xf numFmtId="0" fontId="3" fillId="76" borderId="51" applyNumberFormat="0" applyAlignment="0" applyProtection="0"/>
    <xf numFmtId="0" fontId="58" fillId="63" borderId="52" applyNumberFormat="0" applyAlignment="0" applyProtection="0"/>
    <xf numFmtId="0" fontId="58" fillId="65" borderId="52" applyNumberFormat="0" applyAlignment="0" applyProtection="0"/>
    <xf numFmtId="43" fontId="18" fillId="0" borderId="0" applyFont="0" applyFill="0" applyBorder="0" applyAlignment="0" applyProtection="0"/>
    <xf numFmtId="0" fontId="29" fillId="0" borderId="21" applyNumberFormat="0" applyFill="0" applyAlignment="0" applyProtection="0"/>
    <xf numFmtId="0" fontId="29" fillId="0" borderId="21" applyNumberFormat="0" applyFill="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0" applyNumberFormat="0" applyBorder="0" applyAlignment="0" applyProtection="0"/>
    <xf numFmtId="0" fontId="18" fillId="0" borderId="0"/>
    <xf numFmtId="0" fontId="18" fillId="0" borderId="0"/>
    <xf numFmtId="0" fontId="18" fillId="0" borderId="0"/>
    <xf numFmtId="0" fontId="18" fillId="39"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45" borderId="0" applyNumberFormat="0" applyBorder="0" applyAlignment="0" applyProtection="0"/>
    <xf numFmtId="43" fontId="18" fillId="0" borderId="0" applyFont="0" applyFill="0" applyBorder="0" applyAlignment="0" applyProtection="0"/>
    <xf numFmtId="0" fontId="18" fillId="6" borderId="0" applyNumberFormat="0" applyBorder="0" applyAlignment="0" applyProtection="0"/>
    <xf numFmtId="0" fontId="18" fillId="0" borderId="0"/>
    <xf numFmtId="43" fontId="18" fillId="0" borderId="0" applyFont="0" applyFill="0" applyBorder="0" applyAlignment="0" applyProtection="0"/>
    <xf numFmtId="0" fontId="18"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58" fillId="63" borderId="43" applyNumberFormat="0" applyAlignment="0" applyProtection="0"/>
    <xf numFmtId="0" fontId="52" fillId="63" borderId="36" applyNumberFormat="0" applyAlignment="0" applyProtection="0"/>
    <xf numFmtId="0" fontId="55" fillId="43" borderId="36" applyNumberFormat="0" applyAlignment="0" applyProtection="0"/>
    <xf numFmtId="0" fontId="52" fillId="65" borderId="3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40" applyNumberFormat="0" applyFont="0" applyAlignment="0" applyProtection="0"/>
    <xf numFmtId="0" fontId="58" fillId="63" borderId="43" applyNumberFormat="0" applyAlignment="0" applyProtection="0"/>
    <xf numFmtId="0" fontId="3" fillId="76" borderId="40" applyNumberFormat="0" applyAlignment="0" applyProtection="0"/>
    <xf numFmtId="0" fontId="47" fillId="0" borderId="46" applyNumberFormat="0" applyFill="0" applyAlignment="0" applyProtection="0"/>
    <xf numFmtId="0" fontId="29" fillId="0" borderId="21" applyNumberFormat="0" applyFill="0" applyAlignment="0" applyProtection="0"/>
    <xf numFmtId="0" fontId="29" fillId="0" borderId="21" applyNumberFormat="0" applyFill="0" applyAlignment="0" applyProtection="0"/>
    <xf numFmtId="0" fontId="55" fillId="52" borderId="36" applyNumberFormat="0" applyAlignment="0" applyProtection="0"/>
    <xf numFmtId="0" fontId="55" fillId="43" borderId="36" applyNumberFormat="0" applyAlignment="0" applyProtection="0"/>
    <xf numFmtId="0" fontId="47" fillId="0" borderId="46" applyNumberFormat="0" applyFill="0" applyAlignment="0" applyProtection="0"/>
    <xf numFmtId="0" fontId="52" fillId="63" borderId="36" applyNumberFormat="0" applyAlignment="0" applyProtection="0"/>
    <xf numFmtId="0" fontId="47" fillId="0" borderId="46" applyNumberFormat="0" applyFill="0" applyAlignment="0" applyProtection="0"/>
    <xf numFmtId="0" fontId="3" fillId="75" borderId="40" applyNumberFormat="0" applyFont="0" applyAlignment="0" applyProtection="0"/>
    <xf numFmtId="0" fontId="3" fillId="76" borderId="40" applyNumberFormat="0" applyAlignment="0" applyProtection="0"/>
    <xf numFmtId="0" fontId="55" fillId="43" borderId="36" applyNumberFormat="0" applyAlignment="0" applyProtection="0"/>
    <xf numFmtId="0" fontId="3" fillId="75" borderId="40" applyNumberFormat="0" applyFont="0" applyAlignment="0" applyProtection="0"/>
    <xf numFmtId="0" fontId="29" fillId="0" borderId="21" applyNumberFormat="0" applyFill="0" applyAlignment="0" applyProtection="0"/>
    <xf numFmtId="0" fontId="52" fillId="65" borderId="36" applyNumberFormat="0" applyAlignment="0" applyProtection="0"/>
    <xf numFmtId="0" fontId="29" fillId="0" borderId="21" applyNumberFormat="0" applyFill="0" applyAlignment="0" applyProtection="0"/>
    <xf numFmtId="0" fontId="55" fillId="43" borderId="36" applyNumberFormat="0" applyAlignment="0" applyProtection="0"/>
    <xf numFmtId="0" fontId="58" fillId="63" borderId="43" applyNumberFormat="0" applyAlignment="0" applyProtection="0"/>
    <xf numFmtId="0" fontId="58" fillId="63" borderId="43" applyNumberFormat="0" applyAlignment="0" applyProtection="0"/>
    <xf numFmtId="0" fontId="58" fillId="65" borderId="43" applyNumberFormat="0" applyAlignment="0" applyProtection="0"/>
    <xf numFmtId="0" fontId="58" fillId="63" borderId="43" applyNumberFormat="0" applyAlignment="0" applyProtection="0"/>
    <xf numFmtId="0" fontId="3" fillId="75" borderId="40" applyNumberFormat="0" applyFont="0" applyAlignment="0" applyProtection="0"/>
    <xf numFmtId="0" fontId="3" fillId="75" borderId="40" applyNumberFormat="0" applyFont="0" applyAlignment="0" applyProtection="0"/>
    <xf numFmtId="0" fontId="58" fillId="63" borderId="43" applyNumberFormat="0" applyAlignment="0" applyProtection="0"/>
    <xf numFmtId="0" fontId="47" fillId="0" borderId="46" applyNumberFormat="0" applyFill="0" applyAlignment="0" applyProtection="0"/>
    <xf numFmtId="0" fontId="3" fillId="75" borderId="40" applyNumberFormat="0" applyFont="0" applyAlignment="0" applyProtection="0"/>
    <xf numFmtId="0" fontId="29" fillId="0" borderId="21" applyNumberFormat="0" applyFill="0" applyAlignment="0" applyProtection="0"/>
    <xf numFmtId="0" fontId="58" fillId="63" borderId="43" applyNumberFormat="0" applyAlignment="0" applyProtection="0"/>
    <xf numFmtId="0" fontId="29" fillId="0" borderId="21" applyNumberFormat="0" applyFill="0" applyAlignment="0" applyProtection="0"/>
    <xf numFmtId="0" fontId="55" fillId="52" borderId="36" applyNumberFormat="0" applyAlignment="0" applyProtection="0"/>
    <xf numFmtId="0" fontId="29" fillId="0" borderId="21" applyNumberFormat="0" applyFill="0" applyAlignment="0" applyProtection="0"/>
    <xf numFmtId="0" fontId="55" fillId="43" borderId="36" applyNumberFormat="0" applyAlignment="0" applyProtection="0"/>
    <xf numFmtId="0" fontId="58" fillId="63" borderId="43" applyNumberFormat="0" applyAlignment="0" applyProtection="0"/>
    <xf numFmtId="0" fontId="55" fillId="43" borderId="36" applyNumberFormat="0" applyAlignment="0" applyProtection="0"/>
    <xf numFmtId="0" fontId="58" fillId="65" borderId="43" applyNumberFormat="0" applyAlignment="0" applyProtection="0"/>
    <xf numFmtId="0" fontId="3" fillId="76" borderId="40" applyNumberFormat="0" applyAlignment="0" applyProtection="0"/>
    <xf numFmtId="0" fontId="29" fillId="0" borderId="21" applyNumberFormat="0" applyFill="0" applyAlignment="0" applyProtection="0"/>
    <xf numFmtId="0" fontId="3" fillId="76" borderId="40" applyNumberFormat="0" applyAlignment="0" applyProtection="0"/>
    <xf numFmtId="0" fontId="3" fillId="76" borderId="40" applyNumberFormat="0" applyAlignment="0" applyProtection="0"/>
    <xf numFmtId="0" fontId="52" fillId="65" borderId="36" applyNumberFormat="0" applyAlignment="0" applyProtection="0"/>
    <xf numFmtId="0" fontId="3" fillId="75" borderId="40" applyNumberFormat="0" applyFont="0" applyAlignment="0" applyProtection="0"/>
    <xf numFmtId="0" fontId="29" fillId="0" borderId="21" applyNumberFormat="0" applyFill="0" applyAlignment="0" applyProtection="0"/>
    <xf numFmtId="0" fontId="52" fillId="63" borderId="36" applyNumberFormat="0" applyAlignment="0" applyProtection="0"/>
    <xf numFmtId="0" fontId="52" fillId="65" borderId="36" applyNumberFormat="0" applyAlignment="0" applyProtection="0"/>
    <xf numFmtId="0" fontId="52" fillId="63" borderId="36" applyNumberFormat="0" applyAlignment="0" applyProtection="0"/>
    <xf numFmtId="0" fontId="52" fillId="63" borderId="36" applyNumberFormat="0" applyAlignment="0" applyProtection="0"/>
    <xf numFmtId="0" fontId="58" fillId="65" borderId="43" applyNumberFormat="0" applyAlignment="0" applyProtection="0"/>
    <xf numFmtId="0" fontId="29" fillId="0" borderId="21" applyNumberFormat="0" applyFill="0" applyAlignment="0" applyProtection="0"/>
    <xf numFmtId="0" fontId="58" fillId="63" borderId="43" applyNumberFormat="0" applyAlignment="0" applyProtection="0"/>
    <xf numFmtId="0" fontId="47" fillId="0" borderId="46" applyNumberFormat="0" applyFill="0" applyAlignment="0" applyProtection="0"/>
    <xf numFmtId="0" fontId="47" fillId="0" borderId="46" applyNumberFormat="0" applyFill="0" applyAlignment="0" applyProtection="0"/>
    <xf numFmtId="0" fontId="52" fillId="63" borderId="36" applyNumberFormat="0" applyAlignment="0" applyProtection="0"/>
    <xf numFmtId="0" fontId="52" fillId="63" borderId="36" applyNumberFormat="0" applyAlignment="0" applyProtection="0"/>
    <xf numFmtId="0" fontId="52" fillId="65" borderId="36" applyNumberFormat="0" applyAlignment="0" applyProtection="0"/>
    <xf numFmtId="0" fontId="55" fillId="43" borderId="36" applyNumberFormat="0" applyAlignment="0" applyProtection="0"/>
    <xf numFmtId="0" fontId="55" fillId="52" borderId="36" applyNumberFormat="0" applyAlignment="0" applyProtection="0"/>
    <xf numFmtId="10" fontId="13" fillId="5" borderId="55" applyNumberFormat="0" applyBorder="0" applyAlignment="0" applyProtection="0"/>
    <xf numFmtId="0" fontId="3" fillId="75" borderId="40" applyNumberFormat="0" applyFont="0" applyAlignment="0" applyProtection="0"/>
    <xf numFmtId="0" fontId="55" fillId="43" borderId="36" applyNumberFormat="0" applyAlignment="0" applyProtection="0"/>
    <xf numFmtId="0" fontId="3" fillId="75" borderId="40" applyNumberFormat="0" applyFont="0" applyAlignment="0" applyProtection="0"/>
    <xf numFmtId="0" fontId="3" fillId="76" borderId="40" applyNumberFormat="0" applyAlignment="0" applyProtection="0"/>
    <xf numFmtId="0" fontId="58" fillId="63" borderId="43" applyNumberFormat="0" applyAlignment="0" applyProtection="0"/>
    <xf numFmtId="0" fontId="58" fillId="65" borderId="43" applyNumberFormat="0" applyAlignment="0" applyProtection="0"/>
    <xf numFmtId="0" fontId="29" fillId="0" borderId="21" applyNumberFormat="0" applyFill="0" applyAlignment="0" applyProtection="0"/>
    <xf numFmtId="0" fontId="29" fillId="0" borderId="21" applyNumberFormat="0" applyFill="0" applyAlignment="0" applyProtection="0"/>
    <xf numFmtId="0" fontId="52" fillId="63" borderId="36" applyNumberFormat="0" applyAlignment="0" applyProtection="0"/>
    <xf numFmtId="0" fontId="29" fillId="0" borderId="21" applyNumberFormat="0" applyFill="0" applyAlignment="0" applyProtection="0"/>
    <xf numFmtId="0" fontId="3" fillId="76" borderId="40" applyNumberFormat="0" applyAlignment="0" applyProtection="0"/>
    <xf numFmtId="0" fontId="58" fillId="63" borderId="43" applyNumberFormat="0" applyAlignment="0" applyProtection="0"/>
    <xf numFmtId="0" fontId="3" fillId="76" borderId="40" applyNumberFormat="0" applyAlignment="0" applyProtection="0"/>
    <xf numFmtId="0" fontId="29" fillId="0" borderId="21" applyNumberFormat="0" applyFill="0" applyAlignment="0" applyProtection="0"/>
    <xf numFmtId="0" fontId="55" fillId="43" borderId="36" applyNumberFormat="0" applyAlignment="0" applyProtection="0"/>
    <xf numFmtId="0" fontId="29" fillId="0" borderId="21" applyNumberFormat="0" applyFill="0" applyAlignment="0" applyProtection="0"/>
    <xf numFmtId="0" fontId="47" fillId="0" borderId="46" applyNumberFormat="0" applyFill="0" applyAlignment="0" applyProtection="0"/>
    <xf numFmtId="0" fontId="55" fillId="43" borderId="36" applyNumberFormat="0" applyAlignment="0" applyProtection="0"/>
    <xf numFmtId="0" fontId="55" fillId="43" borderId="36" applyNumberFormat="0" applyAlignment="0" applyProtection="0"/>
    <xf numFmtId="0" fontId="29" fillId="0" borderId="21" applyNumberFormat="0" applyFill="0" applyAlignment="0" applyProtection="0"/>
    <xf numFmtId="0" fontId="58" fillId="63" borderId="43" applyNumberFormat="0" applyAlignment="0" applyProtection="0"/>
    <xf numFmtId="0" fontId="58" fillId="65" borderId="43" applyNumberFormat="0" applyAlignment="0" applyProtection="0"/>
    <xf numFmtId="0" fontId="3" fillId="75" borderId="40" applyNumberFormat="0" applyFont="0" applyAlignment="0" applyProtection="0"/>
    <xf numFmtId="10" fontId="13" fillId="5" borderId="55" applyNumberFormat="0" applyBorder="0" applyAlignment="0" applyProtection="0"/>
    <xf numFmtId="0" fontId="52" fillId="63" borderId="36" applyNumberFormat="0" applyAlignment="0" applyProtection="0"/>
    <xf numFmtId="0" fontId="47" fillId="0" borderId="46" applyNumberFormat="0" applyFill="0" applyAlignment="0" applyProtection="0"/>
    <xf numFmtId="0" fontId="58" fillId="63" borderId="43" applyNumberFormat="0" applyAlignment="0" applyProtection="0"/>
    <xf numFmtId="0" fontId="3" fillId="75" borderId="40" applyNumberFormat="0" applyFont="0" applyAlignment="0" applyProtection="0"/>
    <xf numFmtId="0" fontId="55" fillId="43" borderId="36" applyNumberFormat="0" applyAlignment="0" applyProtection="0"/>
    <xf numFmtId="0" fontId="58" fillId="63" borderId="43" applyNumberFormat="0" applyAlignment="0" applyProtection="0"/>
    <xf numFmtId="0" fontId="58" fillId="65" borderId="43" applyNumberFormat="0" applyAlignment="0" applyProtection="0"/>
    <xf numFmtId="0" fontId="55" fillId="52" borderId="36" applyNumberFormat="0" applyAlignment="0" applyProtection="0"/>
    <xf numFmtId="0" fontId="58" fillId="65" borderId="43" applyNumberFormat="0" applyAlignment="0" applyProtection="0"/>
    <xf numFmtId="0" fontId="58" fillId="65" borderId="43" applyNumberFormat="0" applyAlignment="0" applyProtection="0"/>
    <xf numFmtId="0" fontId="3" fillId="75" borderId="40" applyNumberFormat="0" applyFont="0" applyAlignment="0" applyProtection="0"/>
    <xf numFmtId="0" fontId="52" fillId="65" borderId="36" applyNumberFormat="0" applyAlignment="0" applyProtection="0"/>
    <xf numFmtId="0" fontId="29" fillId="0" borderId="21" applyNumberFormat="0" applyFill="0" applyAlignment="0" applyProtection="0"/>
    <xf numFmtId="0" fontId="52" fillId="65" borderId="36" applyNumberFormat="0" applyAlignment="0" applyProtection="0"/>
    <xf numFmtId="0" fontId="55" fillId="52" borderId="36" applyNumberFormat="0" applyAlignment="0" applyProtection="0"/>
    <xf numFmtId="0" fontId="47" fillId="0" borderId="46" applyNumberFormat="0" applyFill="0" applyAlignment="0" applyProtection="0"/>
    <xf numFmtId="0" fontId="47" fillId="0" borderId="46" applyNumberFormat="0" applyFill="0" applyAlignment="0" applyProtection="0"/>
    <xf numFmtId="0" fontId="3" fillId="75" borderId="40" applyNumberFormat="0" applyFont="0" applyAlignment="0" applyProtection="0"/>
    <xf numFmtId="0" fontId="52" fillId="63" borderId="36" applyNumberFormat="0" applyAlignment="0" applyProtection="0"/>
    <xf numFmtId="0" fontId="55" fillId="43" borderId="36" applyNumberFormat="0" applyAlignment="0" applyProtection="0"/>
    <xf numFmtId="0" fontId="3" fillId="75" borderId="40" applyNumberFormat="0" applyFont="0" applyAlignment="0" applyProtection="0"/>
    <xf numFmtId="0" fontId="55" fillId="52" borderId="36" applyNumberFormat="0" applyAlignment="0" applyProtection="0"/>
    <xf numFmtId="0" fontId="47" fillId="0" borderId="46" applyNumberFormat="0" applyFill="0" applyAlignment="0" applyProtection="0"/>
    <xf numFmtId="0" fontId="55" fillId="52" borderId="36" applyNumberFormat="0" applyAlignment="0" applyProtection="0"/>
    <xf numFmtId="0" fontId="55" fillId="43" borderId="36" applyNumberFormat="0" applyAlignment="0" applyProtection="0"/>
    <xf numFmtId="0" fontId="52" fillId="63" borderId="36" applyNumberFormat="0" applyAlignment="0" applyProtection="0"/>
    <xf numFmtId="0" fontId="52" fillId="63" borderId="36" applyNumberFormat="0" applyAlignment="0" applyProtection="0"/>
    <xf numFmtId="0" fontId="29" fillId="0" borderId="21" applyNumberFormat="0" applyFill="0" applyAlignment="0" applyProtection="0"/>
    <xf numFmtId="0" fontId="3" fillId="75" borderId="40" applyNumberFormat="0" applyFont="0" applyAlignment="0" applyProtection="0"/>
    <xf numFmtId="0" fontId="52" fillId="63" borderId="36" applyNumberFormat="0" applyAlignment="0" applyProtection="0"/>
    <xf numFmtId="0" fontId="58" fillId="63" borderId="43" applyNumberFormat="0" applyAlignment="0" applyProtection="0"/>
    <xf numFmtId="0" fontId="47" fillId="0" borderId="46" applyNumberFormat="0" applyFill="0" applyAlignment="0" applyProtection="0"/>
    <xf numFmtId="0" fontId="3" fillId="76" borderId="40" applyNumberFormat="0" applyAlignment="0" applyProtection="0"/>
    <xf numFmtId="0" fontId="29" fillId="0" borderId="21" applyNumberFormat="0" applyFill="0" applyAlignment="0" applyProtection="0"/>
    <xf numFmtId="0" fontId="58" fillId="63" borderId="43" applyNumberFormat="0" applyAlignment="0" applyProtection="0"/>
    <xf numFmtId="0" fontId="55" fillId="43" borderId="36" applyNumberFormat="0" applyAlignment="0" applyProtection="0"/>
    <xf numFmtId="0" fontId="3" fillId="75" borderId="40" applyNumberFormat="0" applyFont="0" applyAlignment="0" applyProtection="0"/>
    <xf numFmtId="0" fontId="55" fillId="52" borderId="36" applyNumberFormat="0" applyAlignment="0" applyProtection="0"/>
    <xf numFmtId="0" fontId="29" fillId="0" borderId="21" applyNumberFormat="0" applyFill="0" applyAlignment="0" applyProtection="0"/>
    <xf numFmtId="0" fontId="52" fillId="63" borderId="36" applyNumberFormat="0" applyAlignment="0" applyProtection="0"/>
    <xf numFmtId="0" fontId="55" fillId="43" borderId="36" applyNumberFormat="0" applyAlignment="0" applyProtection="0"/>
    <xf numFmtId="0" fontId="47" fillId="0" borderId="46" applyNumberFormat="0" applyFill="0" applyAlignment="0" applyProtection="0"/>
    <xf numFmtId="0" fontId="58" fillId="65" borderId="43" applyNumberFormat="0" applyAlignment="0" applyProtection="0"/>
    <xf numFmtId="0" fontId="58" fillId="63" borderId="43" applyNumberFormat="0" applyAlignment="0" applyProtection="0"/>
    <xf numFmtId="0" fontId="29" fillId="0" borderId="21" applyNumberFormat="0" applyFill="0" applyAlignment="0" applyProtection="0"/>
    <xf numFmtId="0" fontId="3" fillId="75" borderId="40" applyNumberFormat="0" applyFont="0" applyAlignment="0" applyProtection="0"/>
    <xf numFmtId="0" fontId="58" fillId="63" borderId="43" applyNumberFormat="0" applyAlignment="0" applyProtection="0"/>
    <xf numFmtId="0" fontId="47" fillId="0" borderId="46" applyNumberFormat="0" applyFill="0" applyAlignment="0" applyProtection="0"/>
    <xf numFmtId="0" fontId="47" fillId="0" borderId="46" applyNumberFormat="0" applyFill="0" applyAlignment="0" applyProtection="0"/>
    <xf numFmtId="0" fontId="29" fillId="0" borderId="21" applyNumberFormat="0" applyFill="0" applyAlignment="0" applyProtection="0"/>
    <xf numFmtId="0" fontId="47" fillId="0" borderId="46" applyNumberFormat="0" applyFill="0" applyAlignment="0" applyProtection="0"/>
    <xf numFmtId="0" fontId="3" fillId="0" borderId="0"/>
    <xf numFmtId="0" fontId="3" fillId="0" borderId="0"/>
    <xf numFmtId="0" fontId="18" fillId="6" borderId="0" applyNumberFormat="0" applyBorder="0" applyAlignment="0" applyProtection="0"/>
    <xf numFmtId="0" fontId="18" fillId="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52" fillId="63" borderId="36" applyNumberFormat="0" applyAlignment="0" applyProtection="0"/>
    <xf numFmtId="0" fontId="52" fillId="65" borderId="36" applyNumberFormat="0" applyAlignment="0" applyProtection="0"/>
    <xf numFmtId="0" fontId="55" fillId="43" borderId="36" applyNumberFormat="0" applyAlignment="0" applyProtection="0"/>
    <xf numFmtId="0" fontId="55" fillId="52" borderId="36" applyNumberFormat="0" applyAlignment="0" applyProtection="0"/>
    <xf numFmtId="0" fontId="55" fillId="43" borderId="36" applyNumberFormat="0" applyAlignment="0" applyProtection="0"/>
    <xf numFmtId="165" fontId="18" fillId="0" borderId="0" applyFont="0" applyFill="0" applyBorder="0" applyAlignment="0" applyProtection="0"/>
    <xf numFmtId="0" fontId="18" fillId="0" borderId="0"/>
    <xf numFmtId="0" fontId="18" fillId="0" borderId="0"/>
    <xf numFmtId="0" fontId="18"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7"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75" borderId="40" applyNumberFormat="0" applyFont="0" applyAlignment="0" applyProtection="0"/>
    <xf numFmtId="0" fontId="3" fillId="76" borderId="40" applyNumberFormat="0" applyAlignment="0" applyProtection="0"/>
    <xf numFmtId="0" fontId="58" fillId="63" borderId="43" applyNumberFormat="0" applyAlignment="0" applyProtection="0"/>
    <xf numFmtId="0" fontId="58" fillId="65" borderId="43" applyNumberFormat="0" applyAlignment="0" applyProtection="0"/>
    <xf numFmtId="43" fontId="18" fillId="0" borderId="0" applyFont="0" applyFill="0" applyBorder="0" applyAlignment="0" applyProtection="0"/>
    <xf numFmtId="43" fontId="2" fillId="0" borderId="0" applyFont="0" applyFill="0" applyBorder="0" applyAlignment="0" applyProtection="0"/>
    <xf numFmtId="3" fontId="19" fillId="0" borderId="55">
      <alignment horizontal="right" vertical="center" wrapText="1"/>
    </xf>
    <xf numFmtId="0" fontId="29" fillId="0" borderId="56" applyNumberFormat="0" applyFill="0" applyAlignment="0" applyProtection="0"/>
    <xf numFmtId="0" fontId="81" fillId="0" borderId="0"/>
    <xf numFmtId="0" fontId="3" fillId="0" borderId="0"/>
    <xf numFmtId="0" fontId="109" fillId="0" borderId="0"/>
    <xf numFmtId="0" fontId="10" fillId="0" borderId="0"/>
    <xf numFmtId="0" fontId="81" fillId="0" borderId="0"/>
    <xf numFmtId="0" fontId="109" fillId="0" borderId="0"/>
    <xf numFmtId="0" fontId="81" fillId="0" borderId="0"/>
    <xf numFmtId="0" fontId="18" fillId="0" borderId="0"/>
    <xf numFmtId="0" fontId="81" fillId="0" borderId="0"/>
    <xf numFmtId="0" fontId="81" fillId="0" borderId="0"/>
    <xf numFmtId="9" fontId="109" fillId="0" borderId="0" applyFont="0" applyFill="0" applyBorder="0" applyAlignment="0" applyProtection="0"/>
    <xf numFmtId="9" fontId="18" fillId="0" borderId="0" applyFont="0" applyFill="0" applyBorder="0" applyAlignment="0" applyProtection="0"/>
    <xf numFmtId="0" fontId="109" fillId="0" borderId="0"/>
    <xf numFmtId="180" fontId="3" fillId="0" borderId="0" applyFill="0" applyBorder="0" applyAlignment="0" applyProtection="0"/>
    <xf numFmtId="168" fontId="18" fillId="0" borderId="0" applyFont="0" applyFill="0" applyBorder="0" applyAlignment="0" applyProtection="0"/>
    <xf numFmtId="168" fontId="81" fillId="0" borderId="0" applyFont="0" applyFill="0" applyBorder="0" applyAlignment="0" applyProtection="0"/>
    <xf numFmtId="168" fontId="3" fillId="0" borderId="0" applyFont="0" applyFill="0" applyBorder="0" applyAlignment="0" applyProtection="0"/>
    <xf numFmtId="43" fontId="81" fillId="0" borderId="0" applyFont="0" applyFill="0" applyBorder="0" applyAlignment="0" applyProtection="0"/>
    <xf numFmtId="43" fontId="109" fillId="0" borderId="0" applyFont="0" applyFill="0" applyBorder="0" applyAlignment="0" applyProtection="0"/>
    <xf numFmtId="168"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81" fillId="0" borderId="0" applyFont="0" applyFill="0" applyBorder="0" applyAlignment="0" applyProtection="0"/>
    <xf numFmtId="43" fontId="18" fillId="0" borderId="0" applyFont="0" applyFill="0" applyBorder="0" applyAlignment="0" applyProtection="0"/>
    <xf numFmtId="168" fontId="3" fillId="0" borderId="0" applyFont="0" applyFill="0" applyBorder="0" applyAlignment="0" applyProtection="0"/>
    <xf numFmtId="0" fontId="3" fillId="0" borderId="0"/>
    <xf numFmtId="0" fontId="110" fillId="0" borderId="0"/>
    <xf numFmtId="0" fontId="3" fillId="0" borderId="0"/>
    <xf numFmtId="0" fontId="3" fillId="0" borderId="0"/>
  </cellStyleXfs>
  <cellXfs count="112">
    <xf numFmtId="0" fontId="0" fillId="0" borderId="0" xfId="0"/>
    <xf numFmtId="43" fontId="11" fillId="0" borderId="0" xfId="132" applyFont="1" applyAlignment="1">
      <alignment vertical="center"/>
    </xf>
    <xf numFmtId="0" fontId="11" fillId="0" borderId="0" xfId="44" applyFont="1" applyAlignment="1">
      <alignment vertical="center"/>
    </xf>
    <xf numFmtId="0" fontId="11" fillId="0" borderId="0" xfId="44" applyFont="1" applyAlignment="1">
      <alignment horizontal="left" vertical="center" wrapText="1"/>
    </xf>
    <xf numFmtId="0" fontId="20" fillId="0" borderId="0" xfId="0" applyFont="1" applyBorder="1" applyAlignment="1">
      <alignment vertical="center"/>
    </xf>
    <xf numFmtId="0" fontId="20" fillId="0" borderId="0" xfId="0" applyFont="1" applyAlignment="1">
      <alignment vertical="center"/>
    </xf>
    <xf numFmtId="0" fontId="12" fillId="0" borderId="0" xfId="44" applyFont="1" applyAlignment="1">
      <alignment horizontal="center" vertical="center"/>
    </xf>
    <xf numFmtId="0" fontId="11" fillId="0" borderId="0" xfId="44" applyFont="1" applyAlignment="1">
      <alignment horizontal="center" vertical="center"/>
    </xf>
    <xf numFmtId="43" fontId="11" fillId="0" borderId="0" xfId="132" applyFont="1" applyAlignment="1">
      <alignment horizontal="left" vertical="center"/>
    </xf>
    <xf numFmtId="0" fontId="15" fillId="0" borderId="0" xfId="44" applyFont="1" applyAlignment="1">
      <alignment vertical="center"/>
    </xf>
    <xf numFmtId="43" fontId="11" fillId="0" borderId="0" xfId="132" applyFont="1" applyAlignment="1">
      <alignment horizontal="right" vertical="center"/>
    </xf>
    <xf numFmtId="0" fontId="11" fillId="0" borderId="0" xfId="44" applyFont="1" applyFill="1" applyAlignment="1">
      <alignment vertical="center"/>
    </xf>
    <xf numFmtId="0" fontId="22" fillId="0" borderId="0" xfId="0" applyFont="1" applyAlignment="1">
      <alignment vertical="center"/>
    </xf>
    <xf numFmtId="0" fontId="21" fillId="0" borderId="0" xfId="44" applyFont="1" applyAlignment="1">
      <alignment vertical="center"/>
    </xf>
    <xf numFmtId="0" fontId="21" fillId="0" borderId="0" xfId="44" applyFont="1" applyFill="1" applyAlignment="1">
      <alignment vertical="center"/>
    </xf>
    <xf numFmtId="0" fontId="11" fillId="0" borderId="0" xfId="44" applyFont="1" applyFill="1" applyBorder="1" applyAlignment="1">
      <alignment horizontal="center" vertical="center"/>
    </xf>
    <xf numFmtId="4" fontId="21" fillId="0" borderId="0" xfId="44" applyNumberFormat="1" applyFont="1" applyFill="1" applyAlignment="1">
      <alignment vertical="center"/>
    </xf>
    <xf numFmtId="0" fontId="11" fillId="0" borderId="0" xfId="44" applyFont="1" applyFill="1" applyAlignment="1">
      <alignment horizontal="center" vertical="center"/>
    </xf>
    <xf numFmtId="0" fontId="12" fillId="0" borderId="0" xfId="44" applyFont="1" applyFill="1" applyAlignment="1">
      <alignment horizontal="center" vertical="center"/>
    </xf>
    <xf numFmtId="10" fontId="11" fillId="0" borderId="11" xfId="132" applyNumberFormat="1" applyFont="1" applyFill="1" applyBorder="1" applyAlignment="1">
      <alignment horizontal="right" vertical="center"/>
    </xf>
    <xf numFmtId="10" fontId="11" fillId="0" borderId="11" xfId="132" applyNumberFormat="1" applyFont="1" applyFill="1" applyBorder="1" applyAlignment="1">
      <alignment horizontal="center" vertical="center"/>
    </xf>
    <xf numFmtId="4" fontId="11" fillId="0" borderId="13" xfId="132" applyNumberFormat="1" applyFont="1" applyFill="1" applyBorder="1" applyAlignment="1">
      <alignment horizontal="center" vertical="center"/>
    </xf>
    <xf numFmtId="10" fontId="24" fillId="0" borderId="12" xfId="132" applyNumberFormat="1" applyFont="1" applyFill="1" applyBorder="1" applyAlignment="1">
      <alignment horizontal="center" vertical="center"/>
    </xf>
    <xf numFmtId="4" fontId="11" fillId="0" borderId="13" xfId="132" applyNumberFormat="1" applyFont="1" applyFill="1" applyBorder="1" applyAlignment="1">
      <alignment horizontal="right" vertical="center"/>
    </xf>
    <xf numFmtId="4" fontId="22" fillId="0" borderId="0" xfId="0" applyNumberFormat="1" applyFont="1" applyAlignment="1">
      <alignment vertical="center"/>
    </xf>
    <xf numFmtId="4" fontId="21" fillId="0" borderId="0" xfId="44" applyNumberFormat="1" applyFont="1" applyAlignment="1">
      <alignment vertical="center"/>
    </xf>
    <xf numFmtId="0" fontId="12" fillId="2" borderId="1" xfId="44" applyFont="1" applyFill="1" applyBorder="1" applyAlignment="1">
      <alignment horizontal="left" vertical="center" wrapText="1"/>
    </xf>
    <xf numFmtId="0" fontId="11" fillId="2" borderId="1" xfId="44" applyFont="1" applyFill="1" applyBorder="1" applyAlignment="1">
      <alignment horizontal="left" vertical="center" wrapText="1"/>
    </xf>
    <xf numFmtId="10" fontId="12" fillId="2" borderId="1" xfId="44" applyNumberFormat="1" applyFont="1" applyFill="1" applyBorder="1" applyAlignment="1">
      <alignment horizontal="center" vertical="center" wrapText="1"/>
    </xf>
    <xf numFmtId="0" fontId="11" fillId="0" borderId="7" xfId="44" applyFont="1" applyBorder="1" applyAlignment="1">
      <alignment horizontal="center" vertical="center"/>
    </xf>
    <xf numFmtId="0" fontId="12" fillId="0" borderId="7" xfId="44" applyFont="1" applyFill="1" applyBorder="1" applyAlignment="1">
      <alignment horizontal="right" vertical="center" wrapText="1"/>
    </xf>
    <xf numFmtId="0" fontId="12" fillId="0" borderId="0" xfId="44" applyFont="1" applyFill="1" applyBorder="1" applyAlignment="1">
      <alignment horizontal="left" vertical="center" wrapText="1"/>
    </xf>
    <xf numFmtId="10" fontId="12" fillId="0" borderId="5" xfId="68" applyNumberFormat="1" applyFont="1" applyFill="1" applyBorder="1" applyAlignment="1">
      <alignment horizontal="left" vertical="center"/>
    </xf>
    <xf numFmtId="0" fontId="25" fillId="0" borderId="0" xfId="44" applyFont="1" applyFill="1" applyBorder="1" applyAlignment="1">
      <alignment horizontal="center" vertical="center"/>
    </xf>
    <xf numFmtId="43" fontId="12" fillId="0" borderId="0" xfId="144" applyNumberFormat="1" applyFont="1" applyFill="1" applyBorder="1" applyAlignment="1">
      <alignment horizontal="right" vertical="center"/>
    </xf>
    <xf numFmtId="43" fontId="12" fillId="0" borderId="7" xfId="144" applyNumberFormat="1" applyFont="1" applyFill="1" applyBorder="1" applyAlignment="1">
      <alignment horizontal="right" vertical="center"/>
    </xf>
    <xf numFmtId="0" fontId="25" fillId="0" borderId="7" xfId="44" applyFont="1" applyFill="1" applyBorder="1" applyAlignment="1">
      <alignment horizontal="center" vertical="center"/>
    </xf>
    <xf numFmtId="165" fontId="25" fillId="0" borderId="0" xfId="145" applyFont="1" applyFill="1" applyBorder="1" applyAlignment="1">
      <alignment horizontal="center" vertical="center"/>
    </xf>
    <xf numFmtId="165" fontId="25" fillId="0" borderId="7" xfId="145" applyFont="1" applyFill="1" applyBorder="1" applyAlignment="1">
      <alignment horizontal="center" vertical="center"/>
    </xf>
    <xf numFmtId="165" fontId="12" fillId="0" borderId="0" xfId="145" applyFont="1" applyFill="1" applyBorder="1" applyAlignment="1">
      <alignment horizontal="left" vertical="center" wrapText="1"/>
    </xf>
    <xf numFmtId="165" fontId="11" fillId="0" borderId="0" xfId="145" applyFont="1" applyAlignment="1">
      <alignment horizontal="left" vertical="center" wrapText="1"/>
    </xf>
    <xf numFmtId="165" fontId="11" fillId="0" borderId="0" xfId="145" applyFont="1" applyAlignment="1">
      <alignment vertical="center"/>
    </xf>
    <xf numFmtId="10" fontId="21" fillId="0" borderId="0" xfId="44" applyNumberFormat="1" applyFont="1" applyAlignment="1">
      <alignment vertical="center"/>
    </xf>
    <xf numFmtId="4" fontId="12" fillId="2" borderId="1" xfId="44" applyNumberFormat="1" applyFont="1" applyFill="1" applyBorder="1" applyAlignment="1">
      <alignment horizontal="center" vertical="center" wrapText="1"/>
    </xf>
    <xf numFmtId="0" fontId="12" fillId="4" borderId="1" xfId="44" applyFont="1" applyFill="1" applyBorder="1" applyAlignment="1">
      <alignment horizontal="center" vertical="center" wrapText="1"/>
    </xf>
    <xf numFmtId="165" fontId="12" fillId="4" borderId="13" xfId="145" applyFont="1" applyFill="1" applyBorder="1" applyAlignment="1">
      <alignment horizontal="center" vertical="center" wrapText="1"/>
    </xf>
    <xf numFmtId="165" fontId="12" fillId="4" borderId="14" xfId="145" applyFont="1" applyFill="1" applyBorder="1" applyAlignment="1">
      <alignment horizontal="center" vertical="center" wrapText="1"/>
    </xf>
    <xf numFmtId="165" fontId="3" fillId="0" borderId="0" xfId="145" applyFont="1"/>
    <xf numFmtId="49" fontId="12" fillId="0" borderId="4" xfId="44" applyNumberFormat="1" applyFont="1" applyFill="1" applyBorder="1" applyAlignment="1">
      <alignment horizontal="left" vertical="center"/>
    </xf>
    <xf numFmtId="49" fontId="12" fillId="0" borderId="6" xfId="44" applyNumberFormat="1" applyFont="1" applyFill="1" applyBorder="1" applyAlignment="1">
      <alignment horizontal="left" vertical="center"/>
    </xf>
    <xf numFmtId="49" fontId="11" fillId="0" borderId="0" xfId="44" applyNumberFormat="1" applyFont="1" applyAlignment="1">
      <alignment horizontal="left" vertical="center"/>
    </xf>
    <xf numFmtId="0" fontId="3" fillId="0" borderId="0" xfId="40"/>
    <xf numFmtId="49" fontId="3" fillId="0" borderId="0" xfId="40" applyNumberFormat="1" applyAlignment="1">
      <alignment horizontal="left" wrapText="1"/>
    </xf>
    <xf numFmtId="49" fontId="17" fillId="0" borderId="63" xfId="40" applyNumberFormat="1" applyFont="1" applyBorder="1" applyAlignment="1">
      <alignment horizontal="center"/>
    </xf>
    <xf numFmtId="49" fontId="17" fillId="0" borderId="64" xfId="40" applyNumberFormat="1" applyFont="1" applyBorder="1" applyAlignment="1">
      <alignment horizontal="center"/>
    </xf>
    <xf numFmtId="49" fontId="17" fillId="0" borderId="65" xfId="40" applyNumberFormat="1" applyFont="1" applyBorder="1" applyAlignment="1">
      <alignment horizontal="center"/>
    </xf>
    <xf numFmtId="206" fontId="17" fillId="80" borderId="67" xfId="40" applyNumberFormat="1" applyFont="1" applyFill="1" applyBorder="1" applyAlignment="1" applyProtection="1">
      <alignment horizontal="right"/>
      <protection locked="0"/>
    </xf>
    <xf numFmtId="10" fontId="11" fillId="0" borderId="0" xfId="44" applyNumberFormat="1" applyFont="1" applyAlignment="1">
      <alignment horizontal="left" vertical="center" wrapText="1"/>
    </xf>
    <xf numFmtId="4" fontId="11" fillId="0" borderId="0" xfId="44" applyNumberFormat="1" applyFont="1" applyAlignment="1">
      <alignment horizontal="left" vertical="center" wrapText="1"/>
    </xf>
    <xf numFmtId="14" fontId="17" fillId="0" borderId="8" xfId="44" quotePrefix="1" applyNumberFormat="1" applyFont="1" applyBorder="1" applyAlignment="1">
      <alignment horizontal="center" vertical="center"/>
    </xf>
    <xf numFmtId="10" fontId="17" fillId="0" borderId="5" xfId="68" applyNumberFormat="1" applyFont="1" applyFill="1" applyBorder="1" applyAlignment="1">
      <alignment horizontal="center" vertical="center"/>
    </xf>
    <xf numFmtId="0" fontId="17" fillId="0" borderId="5" xfId="44" quotePrefix="1" applyFont="1" applyBorder="1" applyAlignment="1">
      <alignment horizontal="center" vertical="center"/>
    </xf>
    <xf numFmtId="49" fontId="11" fillId="3" borderId="13" xfId="44" applyNumberFormat="1" applyFont="1" applyFill="1" applyBorder="1" applyAlignment="1">
      <alignment horizontal="center" vertical="center"/>
    </xf>
    <xf numFmtId="49" fontId="11" fillId="3" borderId="12" xfId="44" applyNumberFormat="1" applyFont="1" applyFill="1" applyBorder="1" applyAlignment="1">
      <alignment horizontal="center" vertical="center"/>
    </xf>
    <xf numFmtId="49" fontId="11" fillId="3" borderId="14" xfId="44" applyNumberFormat="1" applyFont="1" applyFill="1" applyBorder="1" applyAlignment="1">
      <alignment horizontal="center" vertical="center"/>
    </xf>
    <xf numFmtId="0" fontId="11" fillId="3" borderId="13" xfId="44" applyFont="1" applyFill="1" applyBorder="1" applyAlignment="1">
      <alignment horizontal="left" vertical="center"/>
    </xf>
    <xf numFmtId="0" fontId="11" fillId="3" borderId="12" xfId="44" applyFont="1" applyFill="1" applyBorder="1" applyAlignment="1">
      <alignment horizontal="left" vertical="center"/>
    </xf>
    <xf numFmtId="0" fontId="11" fillId="3" borderId="14" xfId="44" applyFont="1" applyFill="1" applyBorder="1" applyAlignment="1">
      <alignment horizontal="left" vertical="center"/>
    </xf>
    <xf numFmtId="10" fontId="11" fillId="0" borderId="15" xfId="132" applyNumberFormat="1" applyFont="1" applyFill="1" applyBorder="1" applyAlignment="1">
      <alignment horizontal="right" vertical="center"/>
    </xf>
    <xf numFmtId="10" fontId="11" fillId="0" borderId="12" xfId="132" applyNumberFormat="1" applyFont="1" applyFill="1" applyBorder="1" applyAlignment="1">
      <alignment horizontal="right" vertical="center"/>
    </xf>
    <xf numFmtId="10" fontId="11" fillId="0" borderId="14" xfId="132" applyNumberFormat="1" applyFont="1" applyFill="1" applyBorder="1" applyAlignment="1">
      <alignment horizontal="right" vertical="center"/>
    </xf>
    <xf numFmtId="10" fontId="11" fillId="0" borderId="13" xfId="132" applyNumberFormat="1" applyFont="1" applyFill="1" applyBorder="1" applyAlignment="1">
      <alignment horizontal="right" vertical="center"/>
    </xf>
    <xf numFmtId="165" fontId="11" fillId="3" borderId="13" xfId="145" applyFont="1" applyFill="1" applyBorder="1" applyAlignment="1">
      <alignment horizontal="center" vertical="center"/>
    </xf>
    <xf numFmtId="165" fontId="11" fillId="3" borderId="12" xfId="145" applyFont="1" applyFill="1" applyBorder="1" applyAlignment="1">
      <alignment horizontal="center" vertical="center"/>
    </xf>
    <xf numFmtId="165" fontId="11" fillId="3" borderId="14" xfId="145" applyFont="1" applyFill="1" applyBorder="1" applyAlignment="1">
      <alignment horizontal="center" vertical="center"/>
    </xf>
    <xf numFmtId="4" fontId="11" fillId="2" borderId="1" xfId="44" applyNumberFormat="1" applyFont="1" applyFill="1" applyBorder="1" applyAlignment="1">
      <alignment horizontal="center" vertical="center" wrapText="1"/>
    </xf>
    <xf numFmtId="165" fontId="12" fillId="2" borderId="13" xfId="145" applyFont="1" applyFill="1" applyBorder="1" applyAlignment="1">
      <alignment horizontal="center" vertical="center" wrapText="1"/>
    </xf>
    <xf numFmtId="165" fontId="12" fillId="2" borderId="14" xfId="145" applyFont="1" applyFill="1" applyBorder="1" applyAlignment="1">
      <alignment horizontal="center" vertical="center" wrapText="1"/>
    </xf>
    <xf numFmtId="0" fontId="12" fillId="2" borderId="2" xfId="44" applyFont="1" applyFill="1" applyBorder="1" applyAlignment="1">
      <alignment horizontal="center" vertical="center"/>
    </xf>
    <xf numFmtId="0" fontId="12" fillId="2" borderId="3" xfId="44" applyFont="1" applyFill="1" applyBorder="1" applyAlignment="1">
      <alignment horizontal="center" vertical="center"/>
    </xf>
    <xf numFmtId="0" fontId="12" fillId="2" borderId="4" xfId="44" applyFont="1" applyFill="1" applyBorder="1" applyAlignment="1">
      <alignment horizontal="center" vertical="center"/>
    </xf>
    <xf numFmtId="0" fontId="12" fillId="2" borderId="5" xfId="44" applyFont="1" applyFill="1" applyBorder="1" applyAlignment="1">
      <alignment horizontal="center" vertical="center"/>
    </xf>
    <xf numFmtId="0" fontId="12" fillId="2" borderId="6" xfId="44" applyFont="1" applyFill="1" applyBorder="1" applyAlignment="1">
      <alignment horizontal="center" vertical="center"/>
    </xf>
    <xf numFmtId="0" fontId="12" fillId="2" borderId="8" xfId="44" applyFont="1" applyFill="1" applyBorder="1" applyAlignment="1">
      <alignment horizontal="center" vertical="center"/>
    </xf>
    <xf numFmtId="10" fontId="11" fillId="3" borderId="13" xfId="132" applyNumberFormat="1" applyFont="1" applyFill="1" applyBorder="1" applyAlignment="1">
      <alignment horizontal="center" vertical="center"/>
    </xf>
    <xf numFmtId="10" fontId="11" fillId="3" borderId="12" xfId="132" applyNumberFormat="1" applyFont="1" applyFill="1" applyBorder="1" applyAlignment="1">
      <alignment horizontal="center" vertical="center"/>
    </xf>
    <xf numFmtId="10" fontId="11" fillId="3" borderId="14" xfId="132" applyNumberFormat="1" applyFont="1" applyFill="1" applyBorder="1" applyAlignment="1">
      <alignment horizontal="center" vertical="center"/>
    </xf>
    <xf numFmtId="10" fontId="11" fillId="0" borderId="71" xfId="132" applyNumberFormat="1" applyFont="1" applyFill="1" applyBorder="1" applyAlignment="1">
      <alignment horizontal="right" vertical="center"/>
    </xf>
    <xf numFmtId="49" fontId="23" fillId="0" borderId="68" xfId="0" applyNumberFormat="1" applyFont="1" applyBorder="1" applyAlignment="1">
      <alignment horizontal="center" vertical="center" wrapText="1"/>
    </xf>
    <xf numFmtId="49" fontId="23" fillId="0" borderId="69" xfId="0" applyNumberFormat="1" applyFont="1" applyBorder="1" applyAlignment="1">
      <alignment horizontal="center" vertical="center" wrapText="1"/>
    </xf>
    <xf numFmtId="49" fontId="23" fillId="0" borderId="70" xfId="0" applyNumberFormat="1" applyFont="1" applyBorder="1" applyAlignment="1">
      <alignment horizontal="center" vertical="center" wrapText="1"/>
    </xf>
    <xf numFmtId="49" fontId="23" fillId="0" borderId="4" xfId="0" applyNumberFormat="1" applyFont="1" applyBorder="1" applyAlignment="1">
      <alignment horizontal="center" vertical="center" wrapText="1"/>
    </xf>
    <xf numFmtId="49" fontId="23" fillId="0" borderId="0" xfId="0" applyNumberFormat="1" applyFont="1" applyBorder="1" applyAlignment="1">
      <alignment horizontal="center" vertical="center" wrapText="1"/>
    </xf>
    <xf numFmtId="49" fontId="23" fillId="0" borderId="5" xfId="0" applyNumberFormat="1" applyFont="1" applyBorder="1" applyAlignment="1">
      <alignment horizontal="center" vertical="center" wrapText="1"/>
    </xf>
    <xf numFmtId="49" fontId="23" fillId="0" borderId="16" xfId="0" applyNumberFormat="1" applyFont="1" applyBorder="1" applyAlignment="1">
      <alignment horizontal="center" vertical="center" wrapText="1"/>
    </xf>
    <xf numFmtId="49" fontId="23" fillId="0" borderId="17"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12" fillId="4" borderId="13" xfId="44" applyNumberFormat="1" applyFont="1" applyFill="1" applyBorder="1" applyAlignment="1">
      <alignment horizontal="center" vertical="center"/>
    </xf>
    <xf numFmtId="49" fontId="12" fillId="4" borderId="14" xfId="44" applyNumberFormat="1" applyFont="1" applyFill="1" applyBorder="1" applyAlignment="1">
      <alignment horizontal="center" vertical="center"/>
    </xf>
    <xf numFmtId="0" fontId="12" fillId="4" borderId="13" xfId="44" applyFont="1" applyFill="1" applyBorder="1" applyAlignment="1">
      <alignment horizontal="center" vertical="center" wrapText="1"/>
    </xf>
    <xf numFmtId="0" fontId="12" fillId="4" borderId="14" xfId="44" applyFont="1" applyFill="1" applyBorder="1" applyAlignment="1">
      <alignment horizontal="center" vertical="center" wrapText="1"/>
    </xf>
    <xf numFmtId="0" fontId="12" fillId="4" borderId="1" xfId="44" applyFont="1" applyFill="1" applyBorder="1" applyAlignment="1">
      <alignment horizontal="center" vertical="center" wrapText="1"/>
    </xf>
    <xf numFmtId="0" fontId="12" fillId="4" borderId="9" xfId="44" applyFont="1" applyFill="1" applyBorder="1" applyAlignment="1">
      <alignment horizontal="center" vertical="center" wrapText="1"/>
    </xf>
    <xf numFmtId="0" fontId="12" fillId="4" borderId="10" xfId="44" applyFont="1" applyFill="1" applyBorder="1" applyAlignment="1">
      <alignment horizontal="center" vertical="center" wrapText="1"/>
    </xf>
    <xf numFmtId="49" fontId="17" fillId="0" borderId="57" xfId="40" applyNumberFormat="1" applyFont="1" applyBorder="1" applyAlignment="1">
      <alignment horizontal="center"/>
    </xf>
    <xf numFmtId="49" fontId="17" fillId="0" borderId="58" xfId="40" applyNumberFormat="1" applyFont="1" applyBorder="1" applyAlignment="1">
      <alignment horizontal="center"/>
    </xf>
    <xf numFmtId="49" fontId="17" fillId="0" borderId="59" xfId="40" applyNumberFormat="1" applyFont="1" applyBorder="1" applyAlignment="1">
      <alignment horizontal="center"/>
    </xf>
    <xf numFmtId="49" fontId="17" fillId="0" borderId="60" xfId="40" applyNumberFormat="1" applyFont="1" applyBorder="1" applyAlignment="1">
      <alignment horizontal="center"/>
    </xf>
    <xf numFmtId="0" fontId="3" fillId="0" borderId="19" xfId="40" applyBorder="1" applyAlignment="1">
      <alignment horizontal="center"/>
    </xf>
    <xf numFmtId="0" fontId="3" fillId="0" borderId="61" xfId="40" applyBorder="1" applyAlignment="1">
      <alignment horizontal="center"/>
    </xf>
    <xf numFmtId="49" fontId="17" fillId="0" borderId="62" xfId="40" applyNumberFormat="1" applyFont="1" applyBorder="1" applyAlignment="1">
      <alignment horizontal="center"/>
    </xf>
    <xf numFmtId="49" fontId="17" fillId="0" borderId="66" xfId="40" applyNumberFormat="1" applyFont="1" applyBorder="1" applyAlignment="1">
      <alignment horizontal="center"/>
    </xf>
  </cellXfs>
  <cellStyles count="46097">
    <cellStyle name=" 1" xfId="3758"/>
    <cellStyle name=" 1 2" xfId="41770"/>
    <cellStyle name="%" xfId="3759"/>
    <cellStyle name="_AKN-BBM.MODELO_Abr.2007(V1)" xfId="3760"/>
    <cellStyle name="_Cópia de mapa 032_gol" xfId="206"/>
    <cellStyle name="_mapa 032_gol_rev01" xfId="207"/>
    <cellStyle name="_mapa fleury-rev2.doc" xfId="208"/>
    <cellStyle name="_mapa padrão 134_rev3" xfId="209"/>
    <cellStyle name="_OM-FOS (2)" xfId="3761"/>
    <cellStyle name="0,0_x000a__x000a_NA_x000a__x000a_" xfId="41771"/>
    <cellStyle name="0,0_x000a__x000a_NA_x000a__x000a_ 2" xfId="41772"/>
    <cellStyle name="0,0_x000d__x000a_NA_x000d__x000a_" xfId="210"/>
    <cellStyle name="0,0_x000d__x000a_NA_x000d__x000a_ 2" xfId="211"/>
    <cellStyle name="0,0_x000d__x000a_NA_x000d__x000a_ 3" xfId="41773"/>
    <cellStyle name="1" xfId="3762"/>
    <cellStyle name="12" xfId="3763"/>
    <cellStyle name="12 10" xfId="3764"/>
    <cellStyle name="12 11" xfId="3765"/>
    <cellStyle name="12 12" xfId="3766"/>
    <cellStyle name="12 13" xfId="3767"/>
    <cellStyle name="12 14" xfId="3768"/>
    <cellStyle name="12 15" xfId="3769"/>
    <cellStyle name="12 16" xfId="3770"/>
    <cellStyle name="12 17" xfId="3771"/>
    <cellStyle name="12 18" xfId="3772"/>
    <cellStyle name="12 19" xfId="3773"/>
    <cellStyle name="12 2" xfId="3774"/>
    <cellStyle name="12 2 10" xfId="3775"/>
    <cellStyle name="12 2 11" xfId="3776"/>
    <cellStyle name="12 2 12" xfId="3777"/>
    <cellStyle name="12 2 13" xfId="3778"/>
    <cellStyle name="12 2 14" xfId="3779"/>
    <cellStyle name="12 2 15" xfId="3780"/>
    <cellStyle name="12 2 16" xfId="3781"/>
    <cellStyle name="12 2 17" xfId="3782"/>
    <cellStyle name="12 2 2" xfId="3783"/>
    <cellStyle name="12 2 2 2" xfId="3784"/>
    <cellStyle name="12 2 2 3" xfId="3785"/>
    <cellStyle name="12 2 2 4" xfId="3786"/>
    <cellStyle name="12 2 2 5" xfId="3787"/>
    <cellStyle name="12 2 2 6" xfId="3788"/>
    <cellStyle name="12 2 2 7" xfId="3789"/>
    <cellStyle name="12 2 2 8" xfId="3790"/>
    <cellStyle name="12 2 2 9" xfId="3791"/>
    <cellStyle name="12 2 3" xfId="3792"/>
    <cellStyle name="12 2 4" xfId="3793"/>
    <cellStyle name="12 2 5" xfId="3794"/>
    <cellStyle name="12 2 6" xfId="3795"/>
    <cellStyle name="12 2 7" xfId="3796"/>
    <cellStyle name="12 2 8" xfId="3797"/>
    <cellStyle name="12 2 9" xfId="3798"/>
    <cellStyle name="12 20" xfId="3799"/>
    <cellStyle name="12 21" xfId="3800"/>
    <cellStyle name="12 22" xfId="3801"/>
    <cellStyle name="12 23" xfId="3802"/>
    <cellStyle name="12 24" xfId="3803"/>
    <cellStyle name="12 25" xfId="3804"/>
    <cellStyle name="12 26" xfId="3805"/>
    <cellStyle name="12 3" xfId="3806"/>
    <cellStyle name="12 3 10" xfId="3807"/>
    <cellStyle name="12 3 11" xfId="3808"/>
    <cellStyle name="12 3 12" xfId="3809"/>
    <cellStyle name="12 3 13" xfId="3810"/>
    <cellStyle name="12 3 14" xfId="3811"/>
    <cellStyle name="12 3 15" xfId="3812"/>
    <cellStyle name="12 3 16" xfId="3813"/>
    <cellStyle name="12 3 17" xfId="3814"/>
    <cellStyle name="12 3 2" xfId="3815"/>
    <cellStyle name="12 3 3" xfId="3816"/>
    <cellStyle name="12 3 4" xfId="3817"/>
    <cellStyle name="12 3 5" xfId="3818"/>
    <cellStyle name="12 3 6" xfId="3819"/>
    <cellStyle name="12 3 7" xfId="3820"/>
    <cellStyle name="12 3 8" xfId="3821"/>
    <cellStyle name="12 3 9" xfId="3822"/>
    <cellStyle name="12 4" xfId="3823"/>
    <cellStyle name="12 4 10" xfId="3824"/>
    <cellStyle name="12 4 11" xfId="3825"/>
    <cellStyle name="12 4 12" xfId="3826"/>
    <cellStyle name="12 4 13" xfId="3827"/>
    <cellStyle name="12 4 14" xfId="3828"/>
    <cellStyle name="12 4 15" xfId="3829"/>
    <cellStyle name="12 4 16" xfId="3830"/>
    <cellStyle name="12 4 17" xfId="3831"/>
    <cellStyle name="12 4 2" xfId="3832"/>
    <cellStyle name="12 4 3" xfId="3833"/>
    <cellStyle name="12 4 4" xfId="3834"/>
    <cellStyle name="12 4 5" xfId="3835"/>
    <cellStyle name="12 4 6" xfId="3836"/>
    <cellStyle name="12 4 7" xfId="3837"/>
    <cellStyle name="12 4 8" xfId="3838"/>
    <cellStyle name="12 4 9" xfId="3839"/>
    <cellStyle name="12 5" xfId="3840"/>
    <cellStyle name="12 5 10" xfId="3841"/>
    <cellStyle name="12 5 11" xfId="3842"/>
    <cellStyle name="12 5 12" xfId="3843"/>
    <cellStyle name="12 5 13" xfId="3844"/>
    <cellStyle name="12 5 14" xfId="3845"/>
    <cellStyle name="12 5 15" xfId="3846"/>
    <cellStyle name="12 5 16" xfId="3847"/>
    <cellStyle name="12 5 17" xfId="3848"/>
    <cellStyle name="12 5 2" xfId="3849"/>
    <cellStyle name="12 5 3" xfId="3850"/>
    <cellStyle name="12 5 4" xfId="3851"/>
    <cellStyle name="12 5 5" xfId="3852"/>
    <cellStyle name="12 5 6" xfId="3853"/>
    <cellStyle name="12 5 7" xfId="3854"/>
    <cellStyle name="12 5 8" xfId="3855"/>
    <cellStyle name="12 5 9" xfId="3856"/>
    <cellStyle name="12 6" xfId="3857"/>
    <cellStyle name="12 6 10" xfId="3858"/>
    <cellStyle name="12 6 11" xfId="3859"/>
    <cellStyle name="12 6 12" xfId="3860"/>
    <cellStyle name="12 6 13" xfId="3861"/>
    <cellStyle name="12 6 14" xfId="3862"/>
    <cellStyle name="12 6 15" xfId="3863"/>
    <cellStyle name="12 6 16" xfId="3864"/>
    <cellStyle name="12 6 17" xfId="3865"/>
    <cellStyle name="12 6 2" xfId="3866"/>
    <cellStyle name="12 6 3" xfId="3867"/>
    <cellStyle name="12 6 4" xfId="3868"/>
    <cellStyle name="12 6 5" xfId="3869"/>
    <cellStyle name="12 6 6" xfId="3870"/>
    <cellStyle name="12 6 7" xfId="3871"/>
    <cellStyle name="12 6 8" xfId="3872"/>
    <cellStyle name="12 6 9" xfId="3873"/>
    <cellStyle name="12 7" xfId="3874"/>
    <cellStyle name="12 7 10" xfId="3875"/>
    <cellStyle name="12 7 11" xfId="3876"/>
    <cellStyle name="12 7 12" xfId="3877"/>
    <cellStyle name="12 7 13" xfId="3878"/>
    <cellStyle name="12 7 14" xfId="3879"/>
    <cellStyle name="12 7 15" xfId="3880"/>
    <cellStyle name="12 7 16" xfId="3881"/>
    <cellStyle name="12 7 17" xfId="3882"/>
    <cellStyle name="12 7 2" xfId="3883"/>
    <cellStyle name="12 7 3" xfId="3884"/>
    <cellStyle name="12 7 4" xfId="3885"/>
    <cellStyle name="12 7 5" xfId="3886"/>
    <cellStyle name="12 7 6" xfId="3887"/>
    <cellStyle name="12 7 7" xfId="3888"/>
    <cellStyle name="12 7 8" xfId="3889"/>
    <cellStyle name="12 7 9" xfId="3890"/>
    <cellStyle name="12 8" xfId="3891"/>
    <cellStyle name="12 8 10" xfId="3892"/>
    <cellStyle name="12 8 11" xfId="3893"/>
    <cellStyle name="12 8 12" xfId="3894"/>
    <cellStyle name="12 8 13" xfId="3895"/>
    <cellStyle name="12 8 14" xfId="3896"/>
    <cellStyle name="12 8 15" xfId="3897"/>
    <cellStyle name="12 8 16" xfId="3898"/>
    <cellStyle name="12 8 17" xfId="3899"/>
    <cellStyle name="12 8 2" xfId="3900"/>
    <cellStyle name="12 8 3" xfId="3901"/>
    <cellStyle name="12 8 4" xfId="3902"/>
    <cellStyle name="12 8 5" xfId="3903"/>
    <cellStyle name="12 8 6" xfId="3904"/>
    <cellStyle name="12 8 7" xfId="3905"/>
    <cellStyle name="12 8 8" xfId="3906"/>
    <cellStyle name="12 8 9" xfId="3907"/>
    <cellStyle name="12 9" xfId="3908"/>
    <cellStyle name="12 9 10" xfId="3909"/>
    <cellStyle name="12 9 11" xfId="3910"/>
    <cellStyle name="12 9 12" xfId="3911"/>
    <cellStyle name="12 9 13" xfId="3912"/>
    <cellStyle name="12 9 14" xfId="3913"/>
    <cellStyle name="12 9 15" xfId="3914"/>
    <cellStyle name="12 9 16" xfId="3915"/>
    <cellStyle name="12 9 17" xfId="3916"/>
    <cellStyle name="12 9 2" xfId="3917"/>
    <cellStyle name="12 9 3" xfId="3918"/>
    <cellStyle name="12 9 4" xfId="3919"/>
    <cellStyle name="12 9 5" xfId="3920"/>
    <cellStyle name="12 9 6" xfId="3921"/>
    <cellStyle name="12 9 7" xfId="3922"/>
    <cellStyle name="12 9 8" xfId="3923"/>
    <cellStyle name="12 9 9" xfId="3924"/>
    <cellStyle name="12_L.I.COTAÇÃO" xfId="3925"/>
    <cellStyle name="2.1" xfId="3926"/>
    <cellStyle name="2.1.1" xfId="3927"/>
    <cellStyle name="2.1.1.1" xfId="3928"/>
    <cellStyle name="20% - Accent1" xfId="3929"/>
    <cellStyle name="20% - Accent1 2" xfId="3930"/>
    <cellStyle name="20% - Accent1 2 2" xfId="21141"/>
    <cellStyle name="20% - Accent1 2 2 2" xfId="26315"/>
    <cellStyle name="20% - Accent1 2 2 2 2" xfId="36436"/>
    <cellStyle name="20% - Accent1 2 2 3" xfId="31343"/>
    <cellStyle name="20% - Accent1 2 3" xfId="24227"/>
    <cellStyle name="20% - Accent1 2 3 2" xfId="34369"/>
    <cellStyle name="20% - Accent1 2 4" xfId="28452"/>
    <cellStyle name="20% - Accent1 3" xfId="41774"/>
    <cellStyle name="20% - Accent2" xfId="3931"/>
    <cellStyle name="20% - Accent3" xfId="3932"/>
    <cellStyle name="20% - Accent4" xfId="3933"/>
    <cellStyle name="20% - Accent5" xfId="3934"/>
    <cellStyle name="20% - Accent6" xfId="3935"/>
    <cellStyle name="20% - Accent6 2" xfId="3936"/>
    <cellStyle name="20% - Accent6 2 2" xfId="21142"/>
    <cellStyle name="20% - Accent6 2 2 2" xfId="26316"/>
    <cellStyle name="20% - Accent6 2 2 2 2" xfId="36437"/>
    <cellStyle name="20% - Accent6 2 2 3" xfId="31344"/>
    <cellStyle name="20% - Accent6 2 3" xfId="24228"/>
    <cellStyle name="20% - Accent6 2 3 2" xfId="34370"/>
    <cellStyle name="20% - Accent6 2 4" xfId="28453"/>
    <cellStyle name="20% - Cor1" xfId="182"/>
    <cellStyle name="20% - Cor1 2" xfId="212"/>
    <cellStyle name="20% - Cor1 2 2" xfId="3937"/>
    <cellStyle name="20% - Cor1 3" xfId="3938"/>
    <cellStyle name="20% - Cor2" xfId="186"/>
    <cellStyle name="20% - Cor2 2" xfId="213"/>
    <cellStyle name="20% - Cor2 2 2" xfId="3939"/>
    <cellStyle name="20% - Cor2 3" xfId="3940"/>
    <cellStyle name="20% - Cor3" xfId="190"/>
    <cellStyle name="20% - Cor3 2" xfId="214"/>
    <cellStyle name="20% - Cor3 2 2" xfId="3941"/>
    <cellStyle name="20% - Cor3 3" xfId="3942"/>
    <cellStyle name="20% - Cor4" xfId="194"/>
    <cellStyle name="20% - Cor4 2" xfId="215"/>
    <cellStyle name="20% - Cor4 2 2" xfId="3943"/>
    <cellStyle name="20% - Cor4 3" xfId="3944"/>
    <cellStyle name="20% - Cor5" xfId="198"/>
    <cellStyle name="20% - Cor5 2" xfId="216"/>
    <cellStyle name="20% - Cor5 2 2" xfId="3945"/>
    <cellStyle name="20% - Cor5 3" xfId="3946"/>
    <cellStyle name="20% - Cor5 4" xfId="37915"/>
    <cellStyle name="20% - Cor6" xfId="202"/>
    <cellStyle name="20% - Cor6 2" xfId="217"/>
    <cellStyle name="20% - Cor6 2 2" xfId="3947"/>
    <cellStyle name="20% - Cor6 3" xfId="3948"/>
    <cellStyle name="20% - Ênfase1 10" xfId="37507"/>
    <cellStyle name="20% - Ênfase1 11" xfId="37693"/>
    <cellStyle name="20% - Ênfase1 2" xfId="218"/>
    <cellStyle name="20% - Ênfase1 2 10" xfId="2759"/>
    <cellStyle name="20% - Ênfase1 2 10 2" xfId="19857"/>
    <cellStyle name="20% - Ênfase1 2 10 2 2" xfId="22786"/>
    <cellStyle name="20% - Ênfase1 2 10 2 2 2" xfId="27173"/>
    <cellStyle name="20% - Ênfase1 2 10 2 2 2 2" xfId="37293"/>
    <cellStyle name="20% - Ênfase1 2 10 2 2 2 3" xfId="44953"/>
    <cellStyle name="20% - Ênfase1 2 10 2 2 3" xfId="32961"/>
    <cellStyle name="20% - Ênfase1 2 10 2 2 4" xfId="41014"/>
    <cellStyle name="20% - Ênfase1 2 10 2 3" xfId="25098"/>
    <cellStyle name="20% - Ênfase1 2 10 2 3 2" xfId="35228"/>
    <cellStyle name="20% - Ênfase1 2 10 2 3 3" xfId="43040"/>
    <cellStyle name="20% - Ênfase1 2 10 2 4" xfId="30085"/>
    <cellStyle name="20% - Ênfase1 2 10 2 5" xfId="39098"/>
    <cellStyle name="20% - Ênfase1 2 10 3" xfId="20270"/>
    <cellStyle name="20% - Ênfase1 2 10 3 2" xfId="25452"/>
    <cellStyle name="20% - Ênfase1 2 10 3 2 2" xfId="35573"/>
    <cellStyle name="20% - Ênfase1 2 10 3 2 2 2" xfId="45581"/>
    <cellStyle name="20% - Ênfase1 2 10 3 2 3" xfId="41642"/>
    <cellStyle name="20% - Ênfase1 2 10 3 3" xfId="30477"/>
    <cellStyle name="20% - Ênfase1 2 10 3 3 2" xfId="43668"/>
    <cellStyle name="20% - Ênfase1 2 10 3 4" xfId="39726"/>
    <cellStyle name="20% - Ênfase1 2 10 4" xfId="23352"/>
    <cellStyle name="20% - Ênfase1 2 10 4 2" xfId="33505"/>
    <cellStyle name="20% - Ênfase1 2 10 4 2 2" xfId="44433"/>
    <cellStyle name="20% - Ênfase1 2 10 4 3" xfId="40494"/>
    <cellStyle name="20% - Ênfase1 2 10 5" xfId="27562"/>
    <cellStyle name="20% - Ênfase1 2 10 5 2" xfId="42520"/>
    <cellStyle name="20% - Ênfase1 2 10 6" xfId="38578"/>
    <cellStyle name="20% - Ênfase1 2 11" xfId="3223"/>
    <cellStyle name="20% - Ênfase1 2 11 2" xfId="19867"/>
    <cellStyle name="20% - Ênfase1 2 11 2 2" xfId="22796"/>
    <cellStyle name="20% - Ênfase1 2 11 2 2 2" xfId="27183"/>
    <cellStyle name="20% - Ênfase1 2 11 2 2 2 2" xfId="37303"/>
    <cellStyle name="20% - Ênfase1 2 11 2 2 2 3" xfId="45585"/>
    <cellStyle name="20% - Ênfase1 2 11 2 2 3" xfId="32971"/>
    <cellStyle name="20% - Ênfase1 2 11 2 2 4" xfId="41646"/>
    <cellStyle name="20% - Ênfase1 2 11 2 3" xfId="25108"/>
    <cellStyle name="20% - Ênfase1 2 11 2 3 2" xfId="35238"/>
    <cellStyle name="20% - Ênfase1 2 11 2 3 3" xfId="43672"/>
    <cellStyle name="20% - Ênfase1 2 11 2 4" xfId="30095"/>
    <cellStyle name="20% - Ênfase1 2 11 2 5" xfId="39730"/>
    <cellStyle name="20% - Ênfase1 2 11 3" xfId="20642"/>
    <cellStyle name="20% - Ênfase1 2 11 3 2" xfId="25823"/>
    <cellStyle name="20% - Ênfase1 2 11 3 2 2" xfId="35944"/>
    <cellStyle name="20% - Ênfase1 2 11 3 2 3" xfId="44436"/>
    <cellStyle name="20% - Ênfase1 2 11 3 3" xfId="30848"/>
    <cellStyle name="20% - Ênfase1 2 11 3 4" xfId="40497"/>
    <cellStyle name="20% - Ênfase1 2 11 4" xfId="23730"/>
    <cellStyle name="20% - Ênfase1 2 11 4 2" xfId="33877"/>
    <cellStyle name="20% - Ênfase1 2 11 4 3" xfId="42523"/>
    <cellStyle name="20% - Ênfase1 2 11 5" xfId="27948"/>
    <cellStyle name="20% - Ênfase1 2 11 6" xfId="38581"/>
    <cellStyle name="20% - Ênfase1 2 12" xfId="18970"/>
    <cellStyle name="20% - Ênfase1 2 12 2" xfId="21924"/>
    <cellStyle name="20% - Ênfase1 2 12 2 2" xfId="26317"/>
    <cellStyle name="20% - Ênfase1 2 12 2 2 2" xfId="36438"/>
    <cellStyle name="20% - Ênfase1 2 12 2 2 3" xfId="44955"/>
    <cellStyle name="20% - Ênfase1 2 12 2 3" xfId="32100"/>
    <cellStyle name="20% - Ênfase1 2 12 2 4" xfId="41016"/>
    <cellStyle name="20% - Ênfase1 2 12 3" xfId="24237"/>
    <cellStyle name="20% - Ênfase1 2 12 3 2" xfId="34371"/>
    <cellStyle name="20% - Ênfase1 2 12 3 3" xfId="43042"/>
    <cellStyle name="20% - Ênfase1 2 12 4" xfId="29207"/>
    <cellStyle name="20% - Ênfase1 2 12 5" xfId="39100"/>
    <cellStyle name="20% - Ênfase1 2 13" xfId="20102"/>
    <cellStyle name="20% - Ênfase1 2 13 2" xfId="25285"/>
    <cellStyle name="20% - Ênfase1 2 13 2 2" xfId="35406"/>
    <cellStyle name="20% - Ênfase1 2 13 2 3" xfId="43797"/>
    <cellStyle name="20% - Ênfase1 2 13 3" xfId="30310"/>
    <cellStyle name="20% - Ênfase1 2 13 4" xfId="39854"/>
    <cellStyle name="20% - Ênfase1 2 14" xfId="23010"/>
    <cellStyle name="20% - Ênfase1 2 14 2" xfId="33175"/>
    <cellStyle name="20% - Ênfase1 2 14 3" xfId="41859"/>
    <cellStyle name="20% - Ênfase1 2 15" xfId="23173"/>
    <cellStyle name="20% - Ênfase1 2 15 2" xfId="33337"/>
    <cellStyle name="20% - Ênfase1 2 15 3" xfId="45885"/>
    <cellStyle name="20% - Ênfase1 2 16" xfId="24352"/>
    <cellStyle name="20% - Ênfase1 2 17" xfId="27372"/>
    <cellStyle name="20% - Ênfase1 2 18" xfId="37524"/>
    <cellStyle name="20% - Ênfase1 2 19" xfId="37707"/>
    <cellStyle name="20% - Ênfase1 2 2" xfId="219"/>
    <cellStyle name="20% - Ênfase1 2 2 2" xfId="220"/>
    <cellStyle name="20% - Ênfase1 2 2 2 2" xfId="221"/>
    <cellStyle name="20% - Ênfase1 2 2 2 2 2" xfId="222"/>
    <cellStyle name="20% - Ênfase1 2 2 2 2 2 2" xfId="3949"/>
    <cellStyle name="20% - Ênfase1 2 2 2 2 3" xfId="3950"/>
    <cellStyle name="20% - Ênfase1 2 2 2 3" xfId="223"/>
    <cellStyle name="20% - Ênfase1 2 2 2 3 2" xfId="224"/>
    <cellStyle name="20% - Ênfase1 2 2 2 3 2 2" xfId="3951"/>
    <cellStyle name="20% - Ênfase1 2 2 2 3 3" xfId="3952"/>
    <cellStyle name="20% - Ênfase1 2 2 2 4" xfId="225"/>
    <cellStyle name="20% - Ênfase1 2 2 2 4 2" xfId="3953"/>
    <cellStyle name="20% - Ênfase1 2 2 2 5" xfId="3954"/>
    <cellStyle name="20% - Ênfase1 2 2 2_12001 - Planilha orçamentária" xfId="226"/>
    <cellStyle name="20% - Ênfase1 2 2 3" xfId="227"/>
    <cellStyle name="20% - Ênfase1 2 2 3 2" xfId="228"/>
    <cellStyle name="20% - Ênfase1 2 2 3 2 2" xfId="3955"/>
    <cellStyle name="20% - Ênfase1 2 2 3 3" xfId="3956"/>
    <cellStyle name="20% - Ênfase1 2 2 4" xfId="229"/>
    <cellStyle name="20% - Ênfase1 2 2 4 2" xfId="230"/>
    <cellStyle name="20% - Ênfase1 2 2 4 2 2" xfId="3957"/>
    <cellStyle name="20% - Ênfase1 2 2 4 3" xfId="3958"/>
    <cellStyle name="20% - Ênfase1 2 2 5" xfId="231"/>
    <cellStyle name="20% - Ênfase1 2 2 5 2" xfId="3959"/>
    <cellStyle name="20% - Ênfase1 2 2 6" xfId="3960"/>
    <cellStyle name="20% - Ênfase1 2 2_12001 - Planilha orçamentária" xfId="232"/>
    <cellStyle name="20% - Ênfase1 2 20" xfId="37929"/>
    <cellStyle name="20% - Ênfase1 2 3" xfId="233"/>
    <cellStyle name="20% - Ênfase1 2 3 2" xfId="234"/>
    <cellStyle name="20% - Ênfase1 2 3 2 2" xfId="235"/>
    <cellStyle name="20% - Ênfase1 2 3 2 2 2" xfId="3961"/>
    <cellStyle name="20% - Ênfase1 2 3 2 3" xfId="3962"/>
    <cellStyle name="20% - Ênfase1 2 3 3" xfId="236"/>
    <cellStyle name="20% - Ênfase1 2 3 3 2" xfId="237"/>
    <cellStyle name="20% - Ênfase1 2 3 3 2 2" xfId="3963"/>
    <cellStyle name="20% - Ênfase1 2 3 3 3" xfId="3964"/>
    <cellStyle name="20% - Ênfase1 2 3 4" xfId="238"/>
    <cellStyle name="20% - Ênfase1 2 3 4 2" xfId="3965"/>
    <cellStyle name="20% - Ênfase1 2 3 5" xfId="3966"/>
    <cellStyle name="20% - Ênfase1 2 3_12001 - Planilha orçamentária" xfId="239"/>
    <cellStyle name="20% - Ênfase1 2 4" xfId="240"/>
    <cellStyle name="20% - Ênfase1 2 4 2" xfId="241"/>
    <cellStyle name="20% - Ênfase1 2 4 2 2" xfId="3967"/>
    <cellStyle name="20% - Ênfase1 2 4 3" xfId="3968"/>
    <cellStyle name="20% - Ênfase1 2 5" xfId="242"/>
    <cellStyle name="20% - Ênfase1 2 5 2" xfId="243"/>
    <cellStyle name="20% - Ênfase1 2 5 2 2" xfId="3969"/>
    <cellStyle name="20% - Ênfase1 2 5 3" xfId="3970"/>
    <cellStyle name="20% - Ênfase1 2 6" xfId="2760"/>
    <cellStyle name="20% - Ênfase1 2 6 2" xfId="3224"/>
    <cellStyle name="20% - Ênfase1 2 6 2 2" xfId="19696"/>
    <cellStyle name="20% - Ênfase1 2 6 2 2 2" xfId="22625"/>
    <cellStyle name="20% - Ênfase1 2 6 2 2 2 2" xfId="27012"/>
    <cellStyle name="20% - Ênfase1 2 6 2 2 2 2 2" xfId="37132"/>
    <cellStyle name="20% - Ênfase1 2 6 2 2 2 3" xfId="32800"/>
    <cellStyle name="20% - Ênfase1 2 6 2 2 2 4" xfId="44560"/>
    <cellStyle name="20% - Ênfase1 2 6 2 2 3" xfId="24937"/>
    <cellStyle name="20% - Ênfase1 2 6 2 2 3 2" xfId="35067"/>
    <cellStyle name="20% - Ênfase1 2 6 2 2 4" xfId="29924"/>
    <cellStyle name="20% - Ênfase1 2 6 2 2 5" xfId="40621"/>
    <cellStyle name="20% - Ênfase1 2 6 2 3" xfId="20643"/>
    <cellStyle name="20% - Ênfase1 2 6 2 3 2" xfId="25824"/>
    <cellStyle name="20% - Ênfase1 2 6 2 3 2 2" xfId="35945"/>
    <cellStyle name="20% - Ênfase1 2 6 2 3 3" xfId="30849"/>
    <cellStyle name="20% - Ênfase1 2 6 2 3 4" xfId="42647"/>
    <cellStyle name="20% - Ênfase1 2 6 2 4" xfId="23731"/>
    <cellStyle name="20% - Ênfase1 2 6 2 4 2" xfId="33878"/>
    <cellStyle name="20% - Ênfase1 2 6 2 5" xfId="27949"/>
    <cellStyle name="20% - Ênfase1 2 6 2 6" xfId="38705"/>
    <cellStyle name="20% - Ênfase1 2 6 3" xfId="19168"/>
    <cellStyle name="20% - Ênfase1 2 6 3 2" xfId="22099"/>
    <cellStyle name="20% - Ênfase1 2 6 3 2 2" xfId="26486"/>
    <cellStyle name="20% - Ênfase1 2 6 3 2 2 2" xfId="36606"/>
    <cellStyle name="20% - Ênfase1 2 6 3 2 2 3" xfId="45079"/>
    <cellStyle name="20% - Ênfase1 2 6 3 2 3" xfId="32274"/>
    <cellStyle name="20% - Ênfase1 2 6 3 2 4" xfId="41140"/>
    <cellStyle name="20% - Ênfase1 2 6 3 3" xfId="24411"/>
    <cellStyle name="20% - Ênfase1 2 6 3 3 2" xfId="34541"/>
    <cellStyle name="20% - Ênfase1 2 6 3 3 3" xfId="43166"/>
    <cellStyle name="20% - Ênfase1 2 6 3 4" xfId="29397"/>
    <cellStyle name="20% - Ênfase1 2 6 3 5" xfId="39224"/>
    <cellStyle name="20% - Ênfase1 2 6 4" xfId="20271"/>
    <cellStyle name="20% - Ênfase1 2 6 4 2" xfId="25453"/>
    <cellStyle name="20% - Ênfase1 2 6 4 2 2" xfId="35574"/>
    <cellStyle name="20% - Ênfase1 2 6 4 2 3" xfId="43931"/>
    <cellStyle name="20% - Ênfase1 2 6 4 3" xfId="30478"/>
    <cellStyle name="20% - Ênfase1 2 6 4 4" xfId="39992"/>
    <cellStyle name="20% - Ênfase1 2 6 5" xfId="23353"/>
    <cellStyle name="20% - Ênfase1 2 6 5 2" xfId="33506"/>
    <cellStyle name="20% - Ênfase1 2 6 5 3" xfId="42018"/>
    <cellStyle name="20% - Ênfase1 2 6 6" xfId="27563"/>
    <cellStyle name="20% - Ênfase1 2 6 7" xfId="38076"/>
    <cellStyle name="20% - Ênfase1 2 7" xfId="2761"/>
    <cellStyle name="20% - Ênfase1 2 7 2" xfId="19517"/>
    <cellStyle name="20% - Ênfase1 2 7 2 2" xfId="22446"/>
    <cellStyle name="20% - Ênfase1 2 7 2 2 2" xfId="26833"/>
    <cellStyle name="20% - Ênfase1 2 7 2 2 2 2" xfId="36953"/>
    <cellStyle name="20% - Ênfase1 2 7 2 2 2 3" xfId="44684"/>
    <cellStyle name="20% - Ênfase1 2 7 2 2 3" xfId="32621"/>
    <cellStyle name="20% - Ênfase1 2 7 2 2 4" xfId="40745"/>
    <cellStyle name="20% - Ênfase1 2 7 2 3" xfId="24758"/>
    <cellStyle name="20% - Ênfase1 2 7 2 3 2" xfId="34888"/>
    <cellStyle name="20% - Ênfase1 2 7 2 3 3" xfId="42771"/>
    <cellStyle name="20% - Ênfase1 2 7 2 4" xfId="29745"/>
    <cellStyle name="20% - Ênfase1 2 7 2 5" xfId="38829"/>
    <cellStyle name="20% - Ênfase1 2 7 3" xfId="20272"/>
    <cellStyle name="20% - Ênfase1 2 7 3 2" xfId="25454"/>
    <cellStyle name="20% - Ênfase1 2 7 3 2 2" xfId="35575"/>
    <cellStyle name="20% - Ênfase1 2 7 3 2 2 2" xfId="45203"/>
    <cellStyle name="20% - Ênfase1 2 7 3 2 3" xfId="41264"/>
    <cellStyle name="20% - Ênfase1 2 7 3 3" xfId="30479"/>
    <cellStyle name="20% - Ênfase1 2 7 3 3 2" xfId="43290"/>
    <cellStyle name="20% - Ênfase1 2 7 3 4" xfId="39348"/>
    <cellStyle name="20% - Ênfase1 2 7 4" xfId="23354"/>
    <cellStyle name="20% - Ênfase1 2 7 4 2" xfId="33507"/>
    <cellStyle name="20% - Ênfase1 2 7 4 2 2" xfId="44055"/>
    <cellStyle name="20% - Ênfase1 2 7 4 3" xfId="40116"/>
    <cellStyle name="20% - Ênfase1 2 7 5" xfId="27564"/>
    <cellStyle name="20% - Ênfase1 2 7 5 2" xfId="42142"/>
    <cellStyle name="20% - Ênfase1 2 7 6" xfId="38200"/>
    <cellStyle name="20% - Ênfase1 2 8" xfId="2762"/>
    <cellStyle name="20% - Ênfase1 2 8 2" xfId="19690"/>
    <cellStyle name="20% - Ênfase1 2 8 2 2" xfId="22619"/>
    <cellStyle name="20% - Ênfase1 2 8 2 2 2" xfId="27006"/>
    <cellStyle name="20% - Ênfase1 2 8 2 2 2 2" xfId="37126"/>
    <cellStyle name="20% - Ênfase1 2 8 2 2 2 3" xfId="44818"/>
    <cellStyle name="20% - Ênfase1 2 8 2 2 3" xfId="32794"/>
    <cellStyle name="20% - Ênfase1 2 8 2 2 4" xfId="40879"/>
    <cellStyle name="20% - Ênfase1 2 8 2 3" xfId="24931"/>
    <cellStyle name="20% - Ênfase1 2 8 2 3 2" xfId="35061"/>
    <cellStyle name="20% - Ênfase1 2 8 2 3 3" xfId="42905"/>
    <cellStyle name="20% - Ênfase1 2 8 2 4" xfId="29918"/>
    <cellStyle name="20% - Ênfase1 2 8 2 5" xfId="38963"/>
    <cellStyle name="20% - Ênfase1 2 8 3" xfId="20273"/>
    <cellStyle name="20% - Ênfase1 2 8 3 2" xfId="25455"/>
    <cellStyle name="20% - Ênfase1 2 8 3 2 2" xfId="35576"/>
    <cellStyle name="20% - Ênfase1 2 8 3 2 2 2" xfId="45325"/>
    <cellStyle name="20% - Ênfase1 2 8 3 2 3" xfId="41386"/>
    <cellStyle name="20% - Ênfase1 2 8 3 3" xfId="30480"/>
    <cellStyle name="20% - Ênfase1 2 8 3 3 2" xfId="43412"/>
    <cellStyle name="20% - Ênfase1 2 8 3 4" xfId="39470"/>
    <cellStyle name="20% - Ênfase1 2 8 4" xfId="23355"/>
    <cellStyle name="20% - Ênfase1 2 8 4 2" xfId="33508"/>
    <cellStyle name="20% - Ênfase1 2 8 4 2 2" xfId="44177"/>
    <cellStyle name="20% - Ênfase1 2 8 4 3" xfId="40238"/>
    <cellStyle name="20% - Ênfase1 2 8 5" xfId="27565"/>
    <cellStyle name="20% - Ênfase1 2 8 5 2" xfId="42264"/>
    <cellStyle name="20% - Ênfase1 2 8 6" xfId="38322"/>
    <cellStyle name="20% - Ênfase1 2 9" xfId="2763"/>
    <cellStyle name="20% - Ênfase1 2 9 2" xfId="19340"/>
    <cellStyle name="20% - Ênfase1 2 9 2 2" xfId="22269"/>
    <cellStyle name="20% - Ênfase1 2 9 2 2 2" xfId="26656"/>
    <cellStyle name="20% - Ênfase1 2 9 2 2 2 2" xfId="36776"/>
    <cellStyle name="20% - Ênfase1 2 9 2 2 2 3" xfId="44819"/>
    <cellStyle name="20% - Ênfase1 2 9 2 2 3" xfId="32444"/>
    <cellStyle name="20% - Ênfase1 2 9 2 2 4" xfId="40880"/>
    <cellStyle name="20% - Ênfase1 2 9 2 3" xfId="24581"/>
    <cellStyle name="20% - Ênfase1 2 9 2 3 2" xfId="34711"/>
    <cellStyle name="20% - Ênfase1 2 9 2 3 3" xfId="42906"/>
    <cellStyle name="20% - Ênfase1 2 9 2 4" xfId="29568"/>
    <cellStyle name="20% - Ênfase1 2 9 2 5" xfId="38964"/>
    <cellStyle name="20% - Ênfase1 2 9 3" xfId="20274"/>
    <cellStyle name="20% - Ênfase1 2 9 3 2" xfId="25456"/>
    <cellStyle name="20% - Ênfase1 2 9 3 2 2" xfId="35577"/>
    <cellStyle name="20% - Ênfase1 2 9 3 2 2 2" xfId="45447"/>
    <cellStyle name="20% - Ênfase1 2 9 3 2 3" xfId="41508"/>
    <cellStyle name="20% - Ênfase1 2 9 3 3" xfId="30481"/>
    <cellStyle name="20% - Ênfase1 2 9 3 3 2" xfId="43534"/>
    <cellStyle name="20% - Ênfase1 2 9 3 4" xfId="39592"/>
    <cellStyle name="20% - Ênfase1 2 9 4" xfId="23356"/>
    <cellStyle name="20% - Ênfase1 2 9 4 2" xfId="33509"/>
    <cellStyle name="20% - Ênfase1 2 9 4 2 2" xfId="44299"/>
    <cellStyle name="20% - Ênfase1 2 9 4 3" xfId="40360"/>
    <cellStyle name="20% - Ênfase1 2 9 5" xfId="27566"/>
    <cellStyle name="20% - Ênfase1 2 9 5 2" xfId="42386"/>
    <cellStyle name="20% - Ênfase1 2 9 6" xfId="38444"/>
    <cellStyle name="20% - Ênfase1 2_12001 - Planilha orçamentária" xfId="244"/>
    <cellStyle name="20% - Ênfase1 3" xfId="245"/>
    <cellStyle name="20% - Ênfase1 3 10" xfId="27373"/>
    <cellStyle name="20% - Ênfase1 3 10 2" xfId="45886"/>
    <cellStyle name="20% - Ênfase1 3 11" xfId="37525"/>
    <cellStyle name="20% - Ênfase1 3 12" xfId="37708"/>
    <cellStyle name="20% - Ênfase1 3 13" xfId="37930"/>
    <cellStyle name="20% - Ênfase1 3 2" xfId="2764"/>
    <cellStyle name="20% - Ênfase1 3 2 2" xfId="3225"/>
    <cellStyle name="20% - Ênfase1 3 2 2 2" xfId="19697"/>
    <cellStyle name="20% - Ênfase1 3 2 2 2 2" xfId="22626"/>
    <cellStyle name="20% - Ênfase1 3 2 2 2 2 2" xfId="27013"/>
    <cellStyle name="20% - Ênfase1 3 2 2 2 2 2 2" xfId="37133"/>
    <cellStyle name="20% - Ênfase1 3 2 2 2 2 3" xfId="32801"/>
    <cellStyle name="20% - Ênfase1 3 2 2 2 2 4" xfId="44561"/>
    <cellStyle name="20% - Ênfase1 3 2 2 2 3" xfId="24938"/>
    <cellStyle name="20% - Ênfase1 3 2 2 2 3 2" xfId="35068"/>
    <cellStyle name="20% - Ênfase1 3 2 2 2 4" xfId="29925"/>
    <cellStyle name="20% - Ênfase1 3 2 2 2 5" xfId="40622"/>
    <cellStyle name="20% - Ênfase1 3 2 2 3" xfId="20644"/>
    <cellStyle name="20% - Ênfase1 3 2 2 3 2" xfId="25825"/>
    <cellStyle name="20% - Ênfase1 3 2 2 3 2 2" xfId="35946"/>
    <cellStyle name="20% - Ênfase1 3 2 2 3 3" xfId="30850"/>
    <cellStyle name="20% - Ênfase1 3 2 2 3 4" xfId="42648"/>
    <cellStyle name="20% - Ênfase1 3 2 2 4" xfId="23732"/>
    <cellStyle name="20% - Ênfase1 3 2 2 4 2" xfId="33879"/>
    <cellStyle name="20% - Ênfase1 3 2 2 5" xfId="27950"/>
    <cellStyle name="20% - Ênfase1 3 2 2 6" xfId="38706"/>
    <cellStyle name="20% - Ênfase1 3 2 3" xfId="19169"/>
    <cellStyle name="20% - Ênfase1 3 2 3 2" xfId="22100"/>
    <cellStyle name="20% - Ênfase1 3 2 3 2 2" xfId="26487"/>
    <cellStyle name="20% - Ênfase1 3 2 3 2 2 2" xfId="36607"/>
    <cellStyle name="20% - Ênfase1 3 2 3 2 2 3" xfId="45080"/>
    <cellStyle name="20% - Ênfase1 3 2 3 2 3" xfId="32275"/>
    <cellStyle name="20% - Ênfase1 3 2 3 2 4" xfId="41141"/>
    <cellStyle name="20% - Ênfase1 3 2 3 3" xfId="24412"/>
    <cellStyle name="20% - Ênfase1 3 2 3 3 2" xfId="34542"/>
    <cellStyle name="20% - Ênfase1 3 2 3 3 3" xfId="43167"/>
    <cellStyle name="20% - Ênfase1 3 2 3 4" xfId="29398"/>
    <cellStyle name="20% - Ênfase1 3 2 3 5" xfId="39225"/>
    <cellStyle name="20% - Ênfase1 3 2 4" xfId="20275"/>
    <cellStyle name="20% - Ênfase1 3 2 4 2" xfId="25457"/>
    <cellStyle name="20% - Ênfase1 3 2 4 2 2" xfId="35578"/>
    <cellStyle name="20% - Ênfase1 3 2 4 2 3" xfId="43932"/>
    <cellStyle name="20% - Ênfase1 3 2 4 3" xfId="30482"/>
    <cellStyle name="20% - Ênfase1 3 2 4 4" xfId="39993"/>
    <cellStyle name="20% - Ênfase1 3 2 5" xfId="23357"/>
    <cellStyle name="20% - Ênfase1 3 2 5 2" xfId="33510"/>
    <cellStyle name="20% - Ênfase1 3 2 5 3" xfId="42019"/>
    <cellStyle name="20% - Ênfase1 3 2 6" xfId="27567"/>
    <cellStyle name="20% - Ênfase1 3 2 7" xfId="38077"/>
    <cellStyle name="20% - Ênfase1 3 3" xfId="2765"/>
    <cellStyle name="20% - Ênfase1 3 3 2" xfId="19518"/>
    <cellStyle name="20% - Ênfase1 3 3 2 2" xfId="22447"/>
    <cellStyle name="20% - Ênfase1 3 3 2 2 2" xfId="26834"/>
    <cellStyle name="20% - Ênfase1 3 3 2 2 2 2" xfId="36954"/>
    <cellStyle name="20% - Ênfase1 3 3 2 2 2 3" xfId="44685"/>
    <cellStyle name="20% - Ênfase1 3 3 2 2 3" xfId="32622"/>
    <cellStyle name="20% - Ênfase1 3 3 2 2 4" xfId="40746"/>
    <cellStyle name="20% - Ênfase1 3 3 2 3" xfId="24759"/>
    <cellStyle name="20% - Ênfase1 3 3 2 3 2" xfId="34889"/>
    <cellStyle name="20% - Ênfase1 3 3 2 3 3" xfId="42772"/>
    <cellStyle name="20% - Ênfase1 3 3 2 4" xfId="29746"/>
    <cellStyle name="20% - Ênfase1 3 3 2 5" xfId="38830"/>
    <cellStyle name="20% - Ênfase1 3 3 3" xfId="20276"/>
    <cellStyle name="20% - Ênfase1 3 3 3 2" xfId="25458"/>
    <cellStyle name="20% - Ênfase1 3 3 3 2 2" xfId="35579"/>
    <cellStyle name="20% - Ênfase1 3 3 3 2 2 2" xfId="45204"/>
    <cellStyle name="20% - Ênfase1 3 3 3 2 3" xfId="41265"/>
    <cellStyle name="20% - Ênfase1 3 3 3 3" xfId="30483"/>
    <cellStyle name="20% - Ênfase1 3 3 3 3 2" xfId="43291"/>
    <cellStyle name="20% - Ênfase1 3 3 3 4" xfId="39349"/>
    <cellStyle name="20% - Ênfase1 3 3 4" xfId="23358"/>
    <cellStyle name="20% - Ênfase1 3 3 4 2" xfId="33511"/>
    <cellStyle name="20% - Ênfase1 3 3 4 2 2" xfId="44056"/>
    <cellStyle name="20% - Ênfase1 3 3 4 3" xfId="40117"/>
    <cellStyle name="20% - Ênfase1 3 3 5" xfId="27568"/>
    <cellStyle name="20% - Ênfase1 3 3 5 2" xfId="42143"/>
    <cellStyle name="20% - Ênfase1 3 3 6" xfId="38201"/>
    <cellStyle name="20% - Ênfase1 3 4" xfId="3226"/>
    <cellStyle name="20% - Ênfase1 3 4 2" xfId="19341"/>
    <cellStyle name="20% - Ênfase1 3 4 2 2" xfId="22270"/>
    <cellStyle name="20% - Ênfase1 3 4 2 2 2" xfId="26657"/>
    <cellStyle name="20% - Ênfase1 3 4 2 2 2 2" xfId="36777"/>
    <cellStyle name="20% - Ênfase1 3 4 2 2 2 3" xfId="44820"/>
    <cellStyle name="20% - Ênfase1 3 4 2 2 3" xfId="32445"/>
    <cellStyle name="20% - Ênfase1 3 4 2 2 4" xfId="40881"/>
    <cellStyle name="20% - Ênfase1 3 4 2 3" xfId="24582"/>
    <cellStyle name="20% - Ênfase1 3 4 2 3 2" xfId="34712"/>
    <cellStyle name="20% - Ênfase1 3 4 2 3 3" xfId="42907"/>
    <cellStyle name="20% - Ênfase1 3 4 2 4" xfId="29569"/>
    <cellStyle name="20% - Ênfase1 3 4 2 5" xfId="38965"/>
    <cellStyle name="20% - Ênfase1 3 4 3" xfId="20645"/>
    <cellStyle name="20% - Ênfase1 3 4 3 2" xfId="25826"/>
    <cellStyle name="20% - Ênfase1 3 4 3 2 2" xfId="35947"/>
    <cellStyle name="20% - Ênfase1 3 4 3 2 2 2" xfId="45326"/>
    <cellStyle name="20% - Ênfase1 3 4 3 2 3" xfId="41387"/>
    <cellStyle name="20% - Ênfase1 3 4 3 3" xfId="30851"/>
    <cellStyle name="20% - Ênfase1 3 4 3 3 2" xfId="43413"/>
    <cellStyle name="20% - Ênfase1 3 4 3 4" xfId="39471"/>
    <cellStyle name="20% - Ênfase1 3 4 4" xfId="23733"/>
    <cellStyle name="20% - Ênfase1 3 4 4 2" xfId="33880"/>
    <cellStyle name="20% - Ênfase1 3 4 4 2 2" xfId="44178"/>
    <cellStyle name="20% - Ênfase1 3 4 4 3" xfId="40239"/>
    <cellStyle name="20% - Ênfase1 3 4 5" xfId="27951"/>
    <cellStyle name="20% - Ênfase1 3 4 5 2" xfId="42265"/>
    <cellStyle name="20% - Ênfase1 3 4 6" xfId="38323"/>
    <cellStyle name="20% - Ênfase1 3 5" xfId="3227"/>
    <cellStyle name="20% - Ênfase1 3 5 2" xfId="19868"/>
    <cellStyle name="20% - Ênfase1 3 5 2 2" xfId="22797"/>
    <cellStyle name="20% - Ênfase1 3 5 2 2 2" xfId="27184"/>
    <cellStyle name="20% - Ênfase1 3 5 2 2 2 2" xfId="37304"/>
    <cellStyle name="20% - Ênfase1 3 5 2 2 2 3" xfId="45448"/>
    <cellStyle name="20% - Ênfase1 3 5 2 2 3" xfId="32972"/>
    <cellStyle name="20% - Ênfase1 3 5 2 2 4" xfId="41509"/>
    <cellStyle name="20% - Ênfase1 3 5 2 3" xfId="25109"/>
    <cellStyle name="20% - Ênfase1 3 5 2 3 2" xfId="35239"/>
    <cellStyle name="20% - Ênfase1 3 5 2 3 3" xfId="43535"/>
    <cellStyle name="20% - Ênfase1 3 5 2 4" xfId="30096"/>
    <cellStyle name="20% - Ênfase1 3 5 2 5" xfId="39593"/>
    <cellStyle name="20% - Ênfase1 3 5 3" xfId="20646"/>
    <cellStyle name="20% - Ênfase1 3 5 3 2" xfId="25827"/>
    <cellStyle name="20% - Ênfase1 3 5 3 2 2" xfId="35948"/>
    <cellStyle name="20% - Ênfase1 3 5 3 2 3" xfId="44300"/>
    <cellStyle name="20% - Ênfase1 3 5 3 3" xfId="30852"/>
    <cellStyle name="20% - Ênfase1 3 5 3 4" xfId="40361"/>
    <cellStyle name="20% - Ênfase1 3 5 4" xfId="23734"/>
    <cellStyle name="20% - Ênfase1 3 5 4 2" xfId="33881"/>
    <cellStyle name="20% - Ênfase1 3 5 4 3" xfId="42387"/>
    <cellStyle name="20% - Ênfase1 3 5 5" xfId="27952"/>
    <cellStyle name="20% - Ênfase1 3 5 6" xfId="38445"/>
    <cellStyle name="20% - Ênfase1 3 6" xfId="18972"/>
    <cellStyle name="20% - Ênfase1 3 6 2" xfId="21926"/>
    <cellStyle name="20% - Ênfase1 3 6 2 2" xfId="26319"/>
    <cellStyle name="20% - Ênfase1 3 6 2 2 2" xfId="36439"/>
    <cellStyle name="20% - Ênfase1 3 6 2 2 2 2" xfId="45586"/>
    <cellStyle name="20% - Ênfase1 3 6 2 2 3" xfId="41647"/>
    <cellStyle name="20% - Ênfase1 3 6 2 3" xfId="32102"/>
    <cellStyle name="20% - Ênfase1 3 6 2 3 2" xfId="43673"/>
    <cellStyle name="20% - Ênfase1 3 6 2 4" xfId="39731"/>
    <cellStyle name="20% - Ênfase1 3 6 3" xfId="24239"/>
    <cellStyle name="20% - Ênfase1 3 6 3 2" xfId="34372"/>
    <cellStyle name="20% - Ênfase1 3 6 3 2 2" xfId="44437"/>
    <cellStyle name="20% - Ênfase1 3 6 3 3" xfId="40498"/>
    <cellStyle name="20% - Ênfase1 3 6 4" xfId="29209"/>
    <cellStyle name="20% - Ênfase1 3 6 4 2" xfId="42524"/>
    <cellStyle name="20% - Ênfase1 3 6 5" xfId="38582"/>
    <cellStyle name="20% - Ênfase1 3 7" xfId="20103"/>
    <cellStyle name="20% - Ênfase1 3 7 2" xfId="25286"/>
    <cellStyle name="20% - Ênfase1 3 7 2 2" xfId="35407"/>
    <cellStyle name="20% - Ênfase1 3 7 2 2 2" xfId="44956"/>
    <cellStyle name="20% - Ênfase1 3 7 2 3" xfId="41017"/>
    <cellStyle name="20% - Ênfase1 3 7 3" xfId="30311"/>
    <cellStyle name="20% - Ênfase1 3 7 3 2" xfId="43043"/>
    <cellStyle name="20% - Ênfase1 3 7 4" xfId="39101"/>
    <cellStyle name="20% - Ênfase1 3 8" xfId="23011"/>
    <cellStyle name="20% - Ênfase1 3 8 2" xfId="33176"/>
    <cellStyle name="20% - Ênfase1 3 8 2 2" xfId="43798"/>
    <cellStyle name="20% - Ênfase1 3 8 3" xfId="39855"/>
    <cellStyle name="20% - Ênfase1 3 9" xfId="23174"/>
    <cellStyle name="20% - Ênfase1 3 9 2" xfId="33338"/>
    <cellStyle name="20% - Ênfase1 3 9 3" xfId="41860"/>
    <cellStyle name="20% - Ênfase1 4" xfId="3971"/>
    <cellStyle name="20% - Ênfase1 5" xfId="3972"/>
    <cellStyle name="20% - Ênfase1 6" xfId="3973"/>
    <cellStyle name="20% - Ênfase1 7" xfId="24350"/>
    <cellStyle name="20% - Ênfase1 7 2" xfId="34483"/>
    <cellStyle name="20% - Ênfase1 8" xfId="27359"/>
    <cellStyle name="20% - Ênfase1 9" xfId="37483"/>
    <cellStyle name="20% - Ênfase2 10" xfId="37509"/>
    <cellStyle name="20% - Ênfase2 11" xfId="37695"/>
    <cellStyle name="20% - Ênfase2 2" xfId="246"/>
    <cellStyle name="20% - Ênfase2 2 10" xfId="2766"/>
    <cellStyle name="20% - Ênfase2 2 10 2" xfId="19512"/>
    <cellStyle name="20% - Ênfase2 2 10 2 2" xfId="22441"/>
    <cellStyle name="20% - Ênfase2 2 10 2 2 2" xfId="26828"/>
    <cellStyle name="20% - Ênfase2 2 10 2 2 2 2" xfId="36948"/>
    <cellStyle name="20% - Ênfase2 2 10 2 2 2 3" xfId="44951"/>
    <cellStyle name="20% - Ênfase2 2 10 2 2 3" xfId="32616"/>
    <cellStyle name="20% - Ênfase2 2 10 2 2 4" xfId="41012"/>
    <cellStyle name="20% - Ênfase2 2 10 2 3" xfId="24753"/>
    <cellStyle name="20% - Ênfase2 2 10 2 3 2" xfId="34883"/>
    <cellStyle name="20% - Ênfase2 2 10 2 3 3" xfId="43038"/>
    <cellStyle name="20% - Ênfase2 2 10 2 4" xfId="29740"/>
    <cellStyle name="20% - Ênfase2 2 10 2 5" xfId="39096"/>
    <cellStyle name="20% - Ênfase2 2 10 3" xfId="20277"/>
    <cellStyle name="20% - Ênfase2 2 10 3 2" xfId="25459"/>
    <cellStyle name="20% - Ênfase2 2 10 3 2 2" xfId="35580"/>
    <cellStyle name="20% - Ênfase2 2 10 3 2 2 2" xfId="45579"/>
    <cellStyle name="20% - Ênfase2 2 10 3 2 3" xfId="41640"/>
    <cellStyle name="20% - Ênfase2 2 10 3 3" xfId="30484"/>
    <cellStyle name="20% - Ênfase2 2 10 3 3 2" xfId="43666"/>
    <cellStyle name="20% - Ênfase2 2 10 3 4" xfId="39724"/>
    <cellStyle name="20% - Ênfase2 2 10 4" xfId="23359"/>
    <cellStyle name="20% - Ênfase2 2 10 4 2" xfId="33512"/>
    <cellStyle name="20% - Ênfase2 2 10 4 2 2" xfId="44431"/>
    <cellStyle name="20% - Ênfase2 2 10 4 3" xfId="40492"/>
    <cellStyle name="20% - Ênfase2 2 10 5" xfId="27569"/>
    <cellStyle name="20% - Ênfase2 2 10 5 2" xfId="42518"/>
    <cellStyle name="20% - Ênfase2 2 10 6" xfId="38576"/>
    <cellStyle name="20% - Ênfase2 2 11" xfId="3228"/>
    <cellStyle name="20% - Ênfase2 2 11 2" xfId="19869"/>
    <cellStyle name="20% - Ênfase2 2 11 2 2" xfId="22798"/>
    <cellStyle name="20% - Ênfase2 2 11 2 2 2" xfId="27185"/>
    <cellStyle name="20% - Ênfase2 2 11 2 2 2 2" xfId="37305"/>
    <cellStyle name="20% - Ênfase2 2 11 2 2 2 3" xfId="45587"/>
    <cellStyle name="20% - Ênfase2 2 11 2 2 3" xfId="32973"/>
    <cellStyle name="20% - Ênfase2 2 11 2 2 4" xfId="41648"/>
    <cellStyle name="20% - Ênfase2 2 11 2 3" xfId="25110"/>
    <cellStyle name="20% - Ênfase2 2 11 2 3 2" xfId="35240"/>
    <cellStyle name="20% - Ênfase2 2 11 2 3 3" xfId="43674"/>
    <cellStyle name="20% - Ênfase2 2 11 2 4" xfId="30097"/>
    <cellStyle name="20% - Ênfase2 2 11 2 5" xfId="39732"/>
    <cellStyle name="20% - Ênfase2 2 11 3" xfId="20647"/>
    <cellStyle name="20% - Ênfase2 2 11 3 2" xfId="25828"/>
    <cellStyle name="20% - Ênfase2 2 11 3 2 2" xfId="35949"/>
    <cellStyle name="20% - Ênfase2 2 11 3 2 3" xfId="44438"/>
    <cellStyle name="20% - Ênfase2 2 11 3 3" xfId="30853"/>
    <cellStyle name="20% - Ênfase2 2 11 3 4" xfId="40499"/>
    <cellStyle name="20% - Ênfase2 2 11 4" xfId="23735"/>
    <cellStyle name="20% - Ênfase2 2 11 4 2" xfId="33882"/>
    <cellStyle name="20% - Ênfase2 2 11 4 3" xfId="42525"/>
    <cellStyle name="20% - Ênfase2 2 11 5" xfId="27953"/>
    <cellStyle name="20% - Ênfase2 2 11 6" xfId="38583"/>
    <cellStyle name="20% - Ênfase2 2 12" xfId="18973"/>
    <cellStyle name="20% - Ênfase2 2 12 2" xfId="21927"/>
    <cellStyle name="20% - Ênfase2 2 12 2 2" xfId="26320"/>
    <cellStyle name="20% - Ênfase2 2 12 2 2 2" xfId="36440"/>
    <cellStyle name="20% - Ênfase2 2 12 2 2 3" xfId="44957"/>
    <cellStyle name="20% - Ênfase2 2 12 2 3" xfId="32103"/>
    <cellStyle name="20% - Ênfase2 2 12 2 4" xfId="41018"/>
    <cellStyle name="20% - Ênfase2 2 12 3" xfId="24240"/>
    <cellStyle name="20% - Ênfase2 2 12 3 2" xfId="34373"/>
    <cellStyle name="20% - Ênfase2 2 12 3 3" xfId="43044"/>
    <cellStyle name="20% - Ênfase2 2 12 4" xfId="29210"/>
    <cellStyle name="20% - Ênfase2 2 12 5" xfId="39102"/>
    <cellStyle name="20% - Ênfase2 2 13" xfId="20104"/>
    <cellStyle name="20% - Ênfase2 2 13 2" xfId="25287"/>
    <cellStyle name="20% - Ênfase2 2 13 2 2" xfId="35408"/>
    <cellStyle name="20% - Ênfase2 2 13 2 3" xfId="43799"/>
    <cellStyle name="20% - Ênfase2 2 13 3" xfId="30312"/>
    <cellStyle name="20% - Ênfase2 2 13 4" xfId="39856"/>
    <cellStyle name="20% - Ênfase2 2 14" xfId="23012"/>
    <cellStyle name="20% - Ênfase2 2 14 2" xfId="33177"/>
    <cellStyle name="20% - Ênfase2 2 14 3" xfId="41861"/>
    <cellStyle name="20% - Ênfase2 2 15" xfId="23175"/>
    <cellStyle name="20% - Ênfase2 2 15 2" xfId="33339"/>
    <cellStyle name="20% - Ênfase2 2 15 3" xfId="45887"/>
    <cellStyle name="20% - Ênfase2 2 16" xfId="27354"/>
    <cellStyle name="20% - Ênfase2 2 17" xfId="27374"/>
    <cellStyle name="20% - Ênfase2 2 18" xfId="37526"/>
    <cellStyle name="20% - Ênfase2 2 19" xfId="37709"/>
    <cellStyle name="20% - Ênfase2 2 2" xfId="247"/>
    <cellStyle name="20% - Ênfase2 2 2 2" xfId="248"/>
    <cellStyle name="20% - Ênfase2 2 2 2 2" xfId="249"/>
    <cellStyle name="20% - Ênfase2 2 2 2 2 2" xfId="250"/>
    <cellStyle name="20% - Ênfase2 2 2 2 2 2 2" xfId="3974"/>
    <cellStyle name="20% - Ênfase2 2 2 2 2 3" xfId="3975"/>
    <cellStyle name="20% - Ênfase2 2 2 2 3" xfId="251"/>
    <cellStyle name="20% - Ênfase2 2 2 2 3 2" xfId="252"/>
    <cellStyle name="20% - Ênfase2 2 2 2 3 2 2" xfId="3976"/>
    <cellStyle name="20% - Ênfase2 2 2 2 3 3" xfId="3977"/>
    <cellStyle name="20% - Ênfase2 2 2 2 4" xfId="253"/>
    <cellStyle name="20% - Ênfase2 2 2 2 4 2" xfId="3978"/>
    <cellStyle name="20% - Ênfase2 2 2 2 5" xfId="3979"/>
    <cellStyle name="20% - Ênfase2 2 2 2_12001 - Planilha orçamentária" xfId="254"/>
    <cellStyle name="20% - Ênfase2 2 2 3" xfId="255"/>
    <cellStyle name="20% - Ênfase2 2 2 3 2" xfId="256"/>
    <cellStyle name="20% - Ênfase2 2 2 3 2 2" xfId="3980"/>
    <cellStyle name="20% - Ênfase2 2 2 3 3" xfId="3981"/>
    <cellStyle name="20% - Ênfase2 2 2 4" xfId="257"/>
    <cellStyle name="20% - Ênfase2 2 2 4 2" xfId="258"/>
    <cellStyle name="20% - Ênfase2 2 2 4 2 2" xfId="3982"/>
    <cellStyle name="20% - Ênfase2 2 2 4 3" xfId="3983"/>
    <cellStyle name="20% - Ênfase2 2 2 5" xfId="259"/>
    <cellStyle name="20% - Ênfase2 2 2 5 2" xfId="3984"/>
    <cellStyle name="20% - Ênfase2 2 2 6" xfId="3985"/>
    <cellStyle name="20% - Ênfase2 2 2_12001 - Planilha orçamentária" xfId="260"/>
    <cellStyle name="20% - Ênfase2 2 20" xfId="37931"/>
    <cellStyle name="20% - Ênfase2 2 3" xfId="261"/>
    <cellStyle name="20% - Ênfase2 2 3 2" xfId="262"/>
    <cellStyle name="20% - Ênfase2 2 3 2 2" xfId="263"/>
    <cellStyle name="20% - Ênfase2 2 3 2 2 2" xfId="3986"/>
    <cellStyle name="20% - Ênfase2 2 3 2 3" xfId="3987"/>
    <cellStyle name="20% - Ênfase2 2 3 3" xfId="264"/>
    <cellStyle name="20% - Ênfase2 2 3 3 2" xfId="265"/>
    <cellStyle name="20% - Ênfase2 2 3 3 2 2" xfId="3988"/>
    <cellStyle name="20% - Ênfase2 2 3 3 3" xfId="3989"/>
    <cellStyle name="20% - Ênfase2 2 3 4" xfId="266"/>
    <cellStyle name="20% - Ênfase2 2 3 4 2" xfId="3990"/>
    <cellStyle name="20% - Ênfase2 2 3 5" xfId="3991"/>
    <cellStyle name="20% - Ênfase2 2 3_12001 - Planilha orçamentária" xfId="267"/>
    <cellStyle name="20% - Ênfase2 2 4" xfId="268"/>
    <cellStyle name="20% - Ênfase2 2 4 2" xfId="269"/>
    <cellStyle name="20% - Ênfase2 2 4 2 2" xfId="3992"/>
    <cellStyle name="20% - Ênfase2 2 4 3" xfId="3993"/>
    <cellStyle name="20% - Ênfase2 2 5" xfId="270"/>
    <cellStyle name="20% - Ênfase2 2 5 2" xfId="271"/>
    <cellStyle name="20% - Ênfase2 2 5 2 2" xfId="3994"/>
    <cellStyle name="20% - Ênfase2 2 5 3" xfId="3995"/>
    <cellStyle name="20% - Ênfase2 2 6" xfId="2767"/>
    <cellStyle name="20% - Ênfase2 2 6 2" xfId="3229"/>
    <cellStyle name="20% - Ênfase2 2 6 2 2" xfId="19698"/>
    <cellStyle name="20% - Ênfase2 2 6 2 2 2" xfId="22627"/>
    <cellStyle name="20% - Ênfase2 2 6 2 2 2 2" xfId="27014"/>
    <cellStyle name="20% - Ênfase2 2 6 2 2 2 2 2" xfId="37134"/>
    <cellStyle name="20% - Ênfase2 2 6 2 2 2 3" xfId="32802"/>
    <cellStyle name="20% - Ênfase2 2 6 2 2 2 4" xfId="44562"/>
    <cellStyle name="20% - Ênfase2 2 6 2 2 3" xfId="24939"/>
    <cellStyle name="20% - Ênfase2 2 6 2 2 3 2" xfId="35069"/>
    <cellStyle name="20% - Ênfase2 2 6 2 2 4" xfId="29926"/>
    <cellStyle name="20% - Ênfase2 2 6 2 2 5" xfId="40623"/>
    <cellStyle name="20% - Ênfase2 2 6 2 3" xfId="20648"/>
    <cellStyle name="20% - Ênfase2 2 6 2 3 2" xfId="25829"/>
    <cellStyle name="20% - Ênfase2 2 6 2 3 2 2" xfId="35950"/>
    <cellStyle name="20% - Ênfase2 2 6 2 3 3" xfId="30854"/>
    <cellStyle name="20% - Ênfase2 2 6 2 3 4" xfId="42649"/>
    <cellStyle name="20% - Ênfase2 2 6 2 4" xfId="23736"/>
    <cellStyle name="20% - Ênfase2 2 6 2 4 2" xfId="33883"/>
    <cellStyle name="20% - Ênfase2 2 6 2 5" xfId="27954"/>
    <cellStyle name="20% - Ênfase2 2 6 2 6" xfId="38707"/>
    <cellStyle name="20% - Ênfase2 2 6 3" xfId="19170"/>
    <cellStyle name="20% - Ênfase2 2 6 3 2" xfId="22101"/>
    <cellStyle name="20% - Ênfase2 2 6 3 2 2" xfId="26488"/>
    <cellStyle name="20% - Ênfase2 2 6 3 2 2 2" xfId="36608"/>
    <cellStyle name="20% - Ênfase2 2 6 3 2 2 3" xfId="45081"/>
    <cellStyle name="20% - Ênfase2 2 6 3 2 3" xfId="32276"/>
    <cellStyle name="20% - Ênfase2 2 6 3 2 4" xfId="41142"/>
    <cellStyle name="20% - Ênfase2 2 6 3 3" xfId="24413"/>
    <cellStyle name="20% - Ênfase2 2 6 3 3 2" xfId="34543"/>
    <cellStyle name="20% - Ênfase2 2 6 3 3 3" xfId="43168"/>
    <cellStyle name="20% - Ênfase2 2 6 3 4" xfId="29399"/>
    <cellStyle name="20% - Ênfase2 2 6 3 5" xfId="39226"/>
    <cellStyle name="20% - Ênfase2 2 6 4" xfId="20278"/>
    <cellStyle name="20% - Ênfase2 2 6 4 2" xfId="25460"/>
    <cellStyle name="20% - Ênfase2 2 6 4 2 2" xfId="35581"/>
    <cellStyle name="20% - Ênfase2 2 6 4 2 3" xfId="43933"/>
    <cellStyle name="20% - Ênfase2 2 6 4 3" xfId="30485"/>
    <cellStyle name="20% - Ênfase2 2 6 4 4" xfId="39994"/>
    <cellStyle name="20% - Ênfase2 2 6 5" xfId="23360"/>
    <cellStyle name="20% - Ênfase2 2 6 5 2" xfId="33513"/>
    <cellStyle name="20% - Ênfase2 2 6 5 3" xfId="42020"/>
    <cellStyle name="20% - Ênfase2 2 6 6" xfId="27570"/>
    <cellStyle name="20% - Ênfase2 2 6 7" xfId="38078"/>
    <cellStyle name="20% - Ênfase2 2 7" xfId="2768"/>
    <cellStyle name="20% - Ênfase2 2 7 2" xfId="19519"/>
    <cellStyle name="20% - Ênfase2 2 7 2 2" xfId="22448"/>
    <cellStyle name="20% - Ênfase2 2 7 2 2 2" xfId="26835"/>
    <cellStyle name="20% - Ênfase2 2 7 2 2 2 2" xfId="36955"/>
    <cellStyle name="20% - Ênfase2 2 7 2 2 2 3" xfId="44686"/>
    <cellStyle name="20% - Ênfase2 2 7 2 2 3" xfId="32623"/>
    <cellStyle name="20% - Ênfase2 2 7 2 2 4" xfId="40747"/>
    <cellStyle name="20% - Ênfase2 2 7 2 3" xfId="24760"/>
    <cellStyle name="20% - Ênfase2 2 7 2 3 2" xfId="34890"/>
    <cellStyle name="20% - Ênfase2 2 7 2 3 3" xfId="42773"/>
    <cellStyle name="20% - Ênfase2 2 7 2 4" xfId="29747"/>
    <cellStyle name="20% - Ênfase2 2 7 2 5" xfId="38831"/>
    <cellStyle name="20% - Ênfase2 2 7 3" xfId="20279"/>
    <cellStyle name="20% - Ênfase2 2 7 3 2" xfId="25461"/>
    <cellStyle name="20% - Ênfase2 2 7 3 2 2" xfId="35582"/>
    <cellStyle name="20% - Ênfase2 2 7 3 2 2 2" xfId="45205"/>
    <cellStyle name="20% - Ênfase2 2 7 3 2 3" xfId="41266"/>
    <cellStyle name="20% - Ênfase2 2 7 3 3" xfId="30486"/>
    <cellStyle name="20% - Ênfase2 2 7 3 3 2" xfId="43292"/>
    <cellStyle name="20% - Ênfase2 2 7 3 4" xfId="39350"/>
    <cellStyle name="20% - Ênfase2 2 7 4" xfId="23361"/>
    <cellStyle name="20% - Ênfase2 2 7 4 2" xfId="33514"/>
    <cellStyle name="20% - Ênfase2 2 7 4 2 2" xfId="44057"/>
    <cellStyle name="20% - Ênfase2 2 7 4 3" xfId="40118"/>
    <cellStyle name="20% - Ênfase2 2 7 5" xfId="27571"/>
    <cellStyle name="20% - Ênfase2 2 7 5 2" xfId="42144"/>
    <cellStyle name="20% - Ênfase2 2 7 6" xfId="38202"/>
    <cellStyle name="20% - Ênfase2 2 8" xfId="2769"/>
    <cellStyle name="20% - Ênfase2 2 8 2" xfId="19689"/>
    <cellStyle name="20% - Ênfase2 2 8 2 2" xfId="22618"/>
    <cellStyle name="20% - Ênfase2 2 8 2 2 2" xfId="27005"/>
    <cellStyle name="20% - Ênfase2 2 8 2 2 2 2" xfId="37125"/>
    <cellStyle name="20% - Ênfase2 2 8 2 2 2 3" xfId="44816"/>
    <cellStyle name="20% - Ênfase2 2 8 2 2 3" xfId="32793"/>
    <cellStyle name="20% - Ênfase2 2 8 2 2 4" xfId="40877"/>
    <cellStyle name="20% - Ênfase2 2 8 2 3" xfId="24930"/>
    <cellStyle name="20% - Ênfase2 2 8 2 3 2" xfId="35060"/>
    <cellStyle name="20% - Ênfase2 2 8 2 3 3" xfId="42903"/>
    <cellStyle name="20% - Ênfase2 2 8 2 4" xfId="29917"/>
    <cellStyle name="20% - Ênfase2 2 8 2 5" xfId="38961"/>
    <cellStyle name="20% - Ênfase2 2 8 3" xfId="20280"/>
    <cellStyle name="20% - Ênfase2 2 8 3 2" xfId="25462"/>
    <cellStyle name="20% - Ênfase2 2 8 3 2 2" xfId="35583"/>
    <cellStyle name="20% - Ênfase2 2 8 3 2 2 2" xfId="45327"/>
    <cellStyle name="20% - Ênfase2 2 8 3 2 3" xfId="41388"/>
    <cellStyle name="20% - Ênfase2 2 8 3 3" xfId="30487"/>
    <cellStyle name="20% - Ênfase2 2 8 3 3 2" xfId="43414"/>
    <cellStyle name="20% - Ênfase2 2 8 3 4" xfId="39472"/>
    <cellStyle name="20% - Ênfase2 2 8 4" xfId="23362"/>
    <cellStyle name="20% - Ênfase2 2 8 4 2" xfId="33515"/>
    <cellStyle name="20% - Ênfase2 2 8 4 2 2" xfId="44179"/>
    <cellStyle name="20% - Ênfase2 2 8 4 3" xfId="40240"/>
    <cellStyle name="20% - Ênfase2 2 8 5" xfId="27572"/>
    <cellStyle name="20% - Ênfase2 2 8 5 2" xfId="42266"/>
    <cellStyle name="20% - Ênfase2 2 8 6" xfId="38324"/>
    <cellStyle name="20% - Ênfase2 2 9" xfId="2770"/>
    <cellStyle name="20% - Ênfase2 2 9 2" xfId="19342"/>
    <cellStyle name="20% - Ênfase2 2 9 2 2" xfId="22271"/>
    <cellStyle name="20% - Ênfase2 2 9 2 2 2" xfId="26658"/>
    <cellStyle name="20% - Ênfase2 2 9 2 2 2 2" xfId="36778"/>
    <cellStyle name="20% - Ênfase2 2 9 2 2 2 3" xfId="44821"/>
    <cellStyle name="20% - Ênfase2 2 9 2 2 3" xfId="32446"/>
    <cellStyle name="20% - Ênfase2 2 9 2 2 4" xfId="40882"/>
    <cellStyle name="20% - Ênfase2 2 9 2 3" xfId="24583"/>
    <cellStyle name="20% - Ênfase2 2 9 2 3 2" xfId="34713"/>
    <cellStyle name="20% - Ênfase2 2 9 2 3 3" xfId="42908"/>
    <cellStyle name="20% - Ênfase2 2 9 2 4" xfId="29570"/>
    <cellStyle name="20% - Ênfase2 2 9 2 5" xfId="38966"/>
    <cellStyle name="20% - Ênfase2 2 9 3" xfId="20281"/>
    <cellStyle name="20% - Ênfase2 2 9 3 2" xfId="25463"/>
    <cellStyle name="20% - Ênfase2 2 9 3 2 2" xfId="35584"/>
    <cellStyle name="20% - Ênfase2 2 9 3 2 2 2" xfId="45449"/>
    <cellStyle name="20% - Ênfase2 2 9 3 2 3" xfId="41510"/>
    <cellStyle name="20% - Ênfase2 2 9 3 3" xfId="30488"/>
    <cellStyle name="20% - Ênfase2 2 9 3 3 2" xfId="43536"/>
    <cellStyle name="20% - Ênfase2 2 9 3 4" xfId="39594"/>
    <cellStyle name="20% - Ênfase2 2 9 4" xfId="23363"/>
    <cellStyle name="20% - Ênfase2 2 9 4 2" xfId="33516"/>
    <cellStyle name="20% - Ênfase2 2 9 4 2 2" xfId="44301"/>
    <cellStyle name="20% - Ênfase2 2 9 4 3" xfId="40362"/>
    <cellStyle name="20% - Ênfase2 2 9 5" xfId="27573"/>
    <cellStyle name="20% - Ênfase2 2 9 5 2" xfId="42388"/>
    <cellStyle name="20% - Ênfase2 2 9 6" xfId="38446"/>
    <cellStyle name="20% - Ênfase2 2_12001 - Planilha orçamentária" xfId="272"/>
    <cellStyle name="20% - Ênfase2 3" xfId="273"/>
    <cellStyle name="20% - Ênfase2 3 10" xfId="27375"/>
    <cellStyle name="20% - Ênfase2 3 10 2" xfId="45888"/>
    <cellStyle name="20% - Ênfase2 3 11" xfId="37527"/>
    <cellStyle name="20% - Ênfase2 3 12" xfId="37710"/>
    <cellStyle name="20% - Ênfase2 3 13" xfId="37932"/>
    <cellStyle name="20% - Ênfase2 3 2" xfId="2771"/>
    <cellStyle name="20% - Ênfase2 3 2 2" xfId="3230"/>
    <cellStyle name="20% - Ênfase2 3 2 2 2" xfId="19699"/>
    <cellStyle name="20% - Ênfase2 3 2 2 2 2" xfId="22628"/>
    <cellStyle name="20% - Ênfase2 3 2 2 2 2 2" xfId="27015"/>
    <cellStyle name="20% - Ênfase2 3 2 2 2 2 2 2" xfId="37135"/>
    <cellStyle name="20% - Ênfase2 3 2 2 2 2 3" xfId="32803"/>
    <cellStyle name="20% - Ênfase2 3 2 2 2 2 4" xfId="44563"/>
    <cellStyle name="20% - Ênfase2 3 2 2 2 3" xfId="24940"/>
    <cellStyle name="20% - Ênfase2 3 2 2 2 3 2" xfId="35070"/>
    <cellStyle name="20% - Ênfase2 3 2 2 2 4" xfId="29927"/>
    <cellStyle name="20% - Ênfase2 3 2 2 2 5" xfId="40624"/>
    <cellStyle name="20% - Ênfase2 3 2 2 3" xfId="20649"/>
    <cellStyle name="20% - Ênfase2 3 2 2 3 2" xfId="25830"/>
    <cellStyle name="20% - Ênfase2 3 2 2 3 2 2" xfId="35951"/>
    <cellStyle name="20% - Ênfase2 3 2 2 3 3" xfId="30855"/>
    <cellStyle name="20% - Ênfase2 3 2 2 3 4" xfId="42650"/>
    <cellStyle name="20% - Ênfase2 3 2 2 4" xfId="23737"/>
    <cellStyle name="20% - Ênfase2 3 2 2 4 2" xfId="33884"/>
    <cellStyle name="20% - Ênfase2 3 2 2 5" xfId="27955"/>
    <cellStyle name="20% - Ênfase2 3 2 2 6" xfId="38708"/>
    <cellStyle name="20% - Ênfase2 3 2 3" xfId="19171"/>
    <cellStyle name="20% - Ênfase2 3 2 3 2" xfId="22102"/>
    <cellStyle name="20% - Ênfase2 3 2 3 2 2" xfId="26489"/>
    <cellStyle name="20% - Ênfase2 3 2 3 2 2 2" xfId="36609"/>
    <cellStyle name="20% - Ênfase2 3 2 3 2 2 3" xfId="45082"/>
    <cellStyle name="20% - Ênfase2 3 2 3 2 3" xfId="32277"/>
    <cellStyle name="20% - Ênfase2 3 2 3 2 4" xfId="41143"/>
    <cellStyle name="20% - Ênfase2 3 2 3 3" xfId="24414"/>
    <cellStyle name="20% - Ênfase2 3 2 3 3 2" xfId="34544"/>
    <cellStyle name="20% - Ênfase2 3 2 3 3 3" xfId="43169"/>
    <cellStyle name="20% - Ênfase2 3 2 3 4" xfId="29400"/>
    <cellStyle name="20% - Ênfase2 3 2 3 5" xfId="39227"/>
    <cellStyle name="20% - Ênfase2 3 2 4" xfId="20282"/>
    <cellStyle name="20% - Ênfase2 3 2 4 2" xfId="25464"/>
    <cellStyle name="20% - Ênfase2 3 2 4 2 2" xfId="35585"/>
    <cellStyle name="20% - Ênfase2 3 2 4 2 3" xfId="43934"/>
    <cellStyle name="20% - Ênfase2 3 2 4 3" xfId="30489"/>
    <cellStyle name="20% - Ênfase2 3 2 4 4" xfId="39995"/>
    <cellStyle name="20% - Ênfase2 3 2 5" xfId="23364"/>
    <cellStyle name="20% - Ênfase2 3 2 5 2" xfId="33517"/>
    <cellStyle name="20% - Ênfase2 3 2 5 3" xfId="42021"/>
    <cellStyle name="20% - Ênfase2 3 2 6" xfId="27574"/>
    <cellStyle name="20% - Ênfase2 3 2 7" xfId="38079"/>
    <cellStyle name="20% - Ênfase2 3 3" xfId="2772"/>
    <cellStyle name="20% - Ênfase2 3 3 2" xfId="19520"/>
    <cellStyle name="20% - Ênfase2 3 3 2 2" xfId="22449"/>
    <cellStyle name="20% - Ênfase2 3 3 2 2 2" xfId="26836"/>
    <cellStyle name="20% - Ênfase2 3 3 2 2 2 2" xfId="36956"/>
    <cellStyle name="20% - Ênfase2 3 3 2 2 2 3" xfId="44687"/>
    <cellStyle name="20% - Ênfase2 3 3 2 2 3" xfId="32624"/>
    <cellStyle name="20% - Ênfase2 3 3 2 2 4" xfId="40748"/>
    <cellStyle name="20% - Ênfase2 3 3 2 3" xfId="24761"/>
    <cellStyle name="20% - Ênfase2 3 3 2 3 2" xfId="34891"/>
    <cellStyle name="20% - Ênfase2 3 3 2 3 3" xfId="42774"/>
    <cellStyle name="20% - Ênfase2 3 3 2 4" xfId="29748"/>
    <cellStyle name="20% - Ênfase2 3 3 2 5" xfId="38832"/>
    <cellStyle name="20% - Ênfase2 3 3 3" xfId="20283"/>
    <cellStyle name="20% - Ênfase2 3 3 3 2" xfId="25465"/>
    <cellStyle name="20% - Ênfase2 3 3 3 2 2" xfId="35586"/>
    <cellStyle name="20% - Ênfase2 3 3 3 2 2 2" xfId="45206"/>
    <cellStyle name="20% - Ênfase2 3 3 3 2 3" xfId="41267"/>
    <cellStyle name="20% - Ênfase2 3 3 3 3" xfId="30490"/>
    <cellStyle name="20% - Ênfase2 3 3 3 3 2" xfId="43293"/>
    <cellStyle name="20% - Ênfase2 3 3 3 4" xfId="39351"/>
    <cellStyle name="20% - Ênfase2 3 3 4" xfId="23365"/>
    <cellStyle name="20% - Ênfase2 3 3 4 2" xfId="33518"/>
    <cellStyle name="20% - Ênfase2 3 3 4 2 2" xfId="44058"/>
    <cellStyle name="20% - Ênfase2 3 3 4 3" xfId="40119"/>
    <cellStyle name="20% - Ênfase2 3 3 5" xfId="27575"/>
    <cellStyle name="20% - Ênfase2 3 3 5 2" xfId="42145"/>
    <cellStyle name="20% - Ênfase2 3 3 6" xfId="38203"/>
    <cellStyle name="20% - Ênfase2 3 4" xfId="3231"/>
    <cellStyle name="20% - Ênfase2 3 4 2" xfId="19343"/>
    <cellStyle name="20% - Ênfase2 3 4 2 2" xfId="22272"/>
    <cellStyle name="20% - Ênfase2 3 4 2 2 2" xfId="26659"/>
    <cellStyle name="20% - Ênfase2 3 4 2 2 2 2" xfId="36779"/>
    <cellStyle name="20% - Ênfase2 3 4 2 2 2 3" xfId="44822"/>
    <cellStyle name="20% - Ênfase2 3 4 2 2 3" xfId="32447"/>
    <cellStyle name="20% - Ênfase2 3 4 2 2 4" xfId="40883"/>
    <cellStyle name="20% - Ênfase2 3 4 2 3" xfId="24584"/>
    <cellStyle name="20% - Ênfase2 3 4 2 3 2" xfId="34714"/>
    <cellStyle name="20% - Ênfase2 3 4 2 3 3" xfId="42909"/>
    <cellStyle name="20% - Ênfase2 3 4 2 4" xfId="29571"/>
    <cellStyle name="20% - Ênfase2 3 4 2 5" xfId="38967"/>
    <cellStyle name="20% - Ênfase2 3 4 3" xfId="20650"/>
    <cellStyle name="20% - Ênfase2 3 4 3 2" xfId="25831"/>
    <cellStyle name="20% - Ênfase2 3 4 3 2 2" xfId="35952"/>
    <cellStyle name="20% - Ênfase2 3 4 3 2 2 2" xfId="45328"/>
    <cellStyle name="20% - Ênfase2 3 4 3 2 3" xfId="41389"/>
    <cellStyle name="20% - Ênfase2 3 4 3 3" xfId="30856"/>
    <cellStyle name="20% - Ênfase2 3 4 3 3 2" xfId="43415"/>
    <cellStyle name="20% - Ênfase2 3 4 3 4" xfId="39473"/>
    <cellStyle name="20% - Ênfase2 3 4 4" xfId="23738"/>
    <cellStyle name="20% - Ênfase2 3 4 4 2" xfId="33885"/>
    <cellStyle name="20% - Ênfase2 3 4 4 2 2" xfId="44180"/>
    <cellStyle name="20% - Ênfase2 3 4 4 3" xfId="40241"/>
    <cellStyle name="20% - Ênfase2 3 4 5" xfId="27956"/>
    <cellStyle name="20% - Ênfase2 3 4 5 2" xfId="42267"/>
    <cellStyle name="20% - Ênfase2 3 4 6" xfId="38325"/>
    <cellStyle name="20% - Ênfase2 3 5" xfId="3232"/>
    <cellStyle name="20% - Ênfase2 3 5 2" xfId="19870"/>
    <cellStyle name="20% - Ênfase2 3 5 2 2" xfId="22799"/>
    <cellStyle name="20% - Ênfase2 3 5 2 2 2" xfId="27186"/>
    <cellStyle name="20% - Ênfase2 3 5 2 2 2 2" xfId="37306"/>
    <cellStyle name="20% - Ênfase2 3 5 2 2 2 3" xfId="45450"/>
    <cellStyle name="20% - Ênfase2 3 5 2 2 3" xfId="32974"/>
    <cellStyle name="20% - Ênfase2 3 5 2 2 4" xfId="41511"/>
    <cellStyle name="20% - Ênfase2 3 5 2 3" xfId="25111"/>
    <cellStyle name="20% - Ênfase2 3 5 2 3 2" xfId="35241"/>
    <cellStyle name="20% - Ênfase2 3 5 2 3 3" xfId="43537"/>
    <cellStyle name="20% - Ênfase2 3 5 2 4" xfId="30098"/>
    <cellStyle name="20% - Ênfase2 3 5 2 5" xfId="39595"/>
    <cellStyle name="20% - Ênfase2 3 5 3" xfId="20651"/>
    <cellStyle name="20% - Ênfase2 3 5 3 2" xfId="25832"/>
    <cellStyle name="20% - Ênfase2 3 5 3 2 2" xfId="35953"/>
    <cellStyle name="20% - Ênfase2 3 5 3 2 3" xfId="44302"/>
    <cellStyle name="20% - Ênfase2 3 5 3 3" xfId="30857"/>
    <cellStyle name="20% - Ênfase2 3 5 3 4" xfId="40363"/>
    <cellStyle name="20% - Ênfase2 3 5 4" xfId="23739"/>
    <cellStyle name="20% - Ênfase2 3 5 4 2" xfId="33886"/>
    <cellStyle name="20% - Ênfase2 3 5 4 3" xfId="42389"/>
    <cellStyle name="20% - Ênfase2 3 5 5" xfId="27957"/>
    <cellStyle name="20% - Ênfase2 3 5 6" xfId="38447"/>
    <cellStyle name="20% - Ênfase2 3 6" xfId="18974"/>
    <cellStyle name="20% - Ênfase2 3 6 2" xfId="21928"/>
    <cellStyle name="20% - Ênfase2 3 6 2 2" xfId="26321"/>
    <cellStyle name="20% - Ênfase2 3 6 2 2 2" xfId="36441"/>
    <cellStyle name="20% - Ênfase2 3 6 2 2 2 2" xfId="45588"/>
    <cellStyle name="20% - Ênfase2 3 6 2 2 3" xfId="41649"/>
    <cellStyle name="20% - Ênfase2 3 6 2 3" xfId="32104"/>
    <cellStyle name="20% - Ênfase2 3 6 2 3 2" xfId="43675"/>
    <cellStyle name="20% - Ênfase2 3 6 2 4" xfId="39733"/>
    <cellStyle name="20% - Ênfase2 3 6 3" xfId="24241"/>
    <cellStyle name="20% - Ênfase2 3 6 3 2" xfId="34374"/>
    <cellStyle name="20% - Ênfase2 3 6 3 2 2" xfId="44439"/>
    <cellStyle name="20% - Ênfase2 3 6 3 3" xfId="40500"/>
    <cellStyle name="20% - Ênfase2 3 6 4" xfId="29211"/>
    <cellStyle name="20% - Ênfase2 3 6 4 2" xfId="42526"/>
    <cellStyle name="20% - Ênfase2 3 6 5" xfId="38584"/>
    <cellStyle name="20% - Ênfase2 3 7" xfId="20105"/>
    <cellStyle name="20% - Ênfase2 3 7 2" xfId="25288"/>
    <cellStyle name="20% - Ênfase2 3 7 2 2" xfId="35409"/>
    <cellStyle name="20% - Ênfase2 3 7 2 2 2" xfId="44958"/>
    <cellStyle name="20% - Ênfase2 3 7 2 3" xfId="41019"/>
    <cellStyle name="20% - Ênfase2 3 7 3" xfId="30313"/>
    <cellStyle name="20% - Ênfase2 3 7 3 2" xfId="43045"/>
    <cellStyle name="20% - Ênfase2 3 7 4" xfId="39103"/>
    <cellStyle name="20% - Ênfase2 3 8" xfId="23013"/>
    <cellStyle name="20% - Ênfase2 3 8 2" xfId="33178"/>
    <cellStyle name="20% - Ênfase2 3 8 2 2" xfId="43800"/>
    <cellStyle name="20% - Ênfase2 3 8 3" xfId="39857"/>
    <cellStyle name="20% - Ênfase2 3 9" xfId="23176"/>
    <cellStyle name="20% - Ênfase2 3 9 2" xfId="33340"/>
    <cellStyle name="20% - Ênfase2 3 9 3" xfId="41862"/>
    <cellStyle name="20% - Ênfase2 4" xfId="3996"/>
    <cellStyle name="20% - Ênfase2 5" xfId="3997"/>
    <cellStyle name="20% - Ênfase2 6" xfId="3998"/>
    <cellStyle name="20% - Ênfase2 7" xfId="24403"/>
    <cellStyle name="20% - Ênfase2 7 2" xfId="34534"/>
    <cellStyle name="20% - Ênfase2 8" xfId="27361"/>
    <cellStyle name="20% - Ênfase2 9" xfId="37485"/>
    <cellStyle name="20% - Ênfase3 10" xfId="37511"/>
    <cellStyle name="20% - Ênfase3 11" xfId="37697"/>
    <cellStyle name="20% - Ênfase3 2" xfId="274"/>
    <cellStyle name="20% - Ênfase3 2 10" xfId="2773"/>
    <cellStyle name="20% - Ênfase3 2 10 2" xfId="19511"/>
    <cellStyle name="20% - Ênfase3 2 10 2 2" xfId="22440"/>
    <cellStyle name="20% - Ênfase3 2 10 2 2 2" xfId="26827"/>
    <cellStyle name="20% - Ênfase3 2 10 2 2 2 2" xfId="36947"/>
    <cellStyle name="20% - Ênfase3 2 10 2 2 2 3" xfId="44950"/>
    <cellStyle name="20% - Ênfase3 2 10 2 2 3" xfId="32615"/>
    <cellStyle name="20% - Ênfase3 2 10 2 2 4" xfId="41011"/>
    <cellStyle name="20% - Ênfase3 2 10 2 3" xfId="24752"/>
    <cellStyle name="20% - Ênfase3 2 10 2 3 2" xfId="34882"/>
    <cellStyle name="20% - Ênfase3 2 10 2 3 3" xfId="43037"/>
    <cellStyle name="20% - Ênfase3 2 10 2 4" xfId="29739"/>
    <cellStyle name="20% - Ênfase3 2 10 2 5" xfId="39095"/>
    <cellStyle name="20% - Ênfase3 2 10 3" xfId="20284"/>
    <cellStyle name="20% - Ênfase3 2 10 3 2" xfId="25466"/>
    <cellStyle name="20% - Ênfase3 2 10 3 2 2" xfId="35587"/>
    <cellStyle name="20% - Ênfase3 2 10 3 2 2 2" xfId="45578"/>
    <cellStyle name="20% - Ênfase3 2 10 3 2 3" xfId="41639"/>
    <cellStyle name="20% - Ênfase3 2 10 3 3" xfId="30491"/>
    <cellStyle name="20% - Ênfase3 2 10 3 3 2" xfId="43665"/>
    <cellStyle name="20% - Ênfase3 2 10 3 4" xfId="39723"/>
    <cellStyle name="20% - Ênfase3 2 10 4" xfId="23366"/>
    <cellStyle name="20% - Ênfase3 2 10 4 2" xfId="33519"/>
    <cellStyle name="20% - Ênfase3 2 10 4 2 2" xfId="44430"/>
    <cellStyle name="20% - Ênfase3 2 10 4 3" xfId="40491"/>
    <cellStyle name="20% - Ênfase3 2 10 5" xfId="27576"/>
    <cellStyle name="20% - Ênfase3 2 10 5 2" xfId="42517"/>
    <cellStyle name="20% - Ênfase3 2 10 6" xfId="38575"/>
    <cellStyle name="20% - Ênfase3 2 11" xfId="3233"/>
    <cellStyle name="20% - Ênfase3 2 11 2" xfId="19871"/>
    <cellStyle name="20% - Ênfase3 2 11 2 2" xfId="22800"/>
    <cellStyle name="20% - Ênfase3 2 11 2 2 2" xfId="27187"/>
    <cellStyle name="20% - Ênfase3 2 11 2 2 2 2" xfId="37307"/>
    <cellStyle name="20% - Ênfase3 2 11 2 2 2 3" xfId="45589"/>
    <cellStyle name="20% - Ênfase3 2 11 2 2 3" xfId="32975"/>
    <cellStyle name="20% - Ênfase3 2 11 2 2 4" xfId="41650"/>
    <cellStyle name="20% - Ênfase3 2 11 2 3" xfId="25112"/>
    <cellStyle name="20% - Ênfase3 2 11 2 3 2" xfId="35242"/>
    <cellStyle name="20% - Ênfase3 2 11 2 3 3" xfId="43676"/>
    <cellStyle name="20% - Ênfase3 2 11 2 4" xfId="30099"/>
    <cellStyle name="20% - Ênfase3 2 11 2 5" xfId="39734"/>
    <cellStyle name="20% - Ênfase3 2 11 3" xfId="20652"/>
    <cellStyle name="20% - Ênfase3 2 11 3 2" xfId="25833"/>
    <cellStyle name="20% - Ênfase3 2 11 3 2 2" xfId="35954"/>
    <cellStyle name="20% - Ênfase3 2 11 3 2 3" xfId="44440"/>
    <cellStyle name="20% - Ênfase3 2 11 3 3" xfId="30858"/>
    <cellStyle name="20% - Ênfase3 2 11 3 4" xfId="40501"/>
    <cellStyle name="20% - Ênfase3 2 11 4" xfId="23740"/>
    <cellStyle name="20% - Ênfase3 2 11 4 2" xfId="33887"/>
    <cellStyle name="20% - Ênfase3 2 11 4 3" xfId="42527"/>
    <cellStyle name="20% - Ênfase3 2 11 5" xfId="27958"/>
    <cellStyle name="20% - Ênfase3 2 11 6" xfId="38585"/>
    <cellStyle name="20% - Ênfase3 2 12" xfId="18975"/>
    <cellStyle name="20% - Ênfase3 2 12 2" xfId="21929"/>
    <cellStyle name="20% - Ênfase3 2 12 2 2" xfId="26322"/>
    <cellStyle name="20% - Ênfase3 2 12 2 2 2" xfId="36442"/>
    <cellStyle name="20% - Ênfase3 2 12 2 2 3" xfId="44959"/>
    <cellStyle name="20% - Ênfase3 2 12 2 3" xfId="32105"/>
    <cellStyle name="20% - Ênfase3 2 12 2 4" xfId="41020"/>
    <cellStyle name="20% - Ênfase3 2 12 3" xfId="24242"/>
    <cellStyle name="20% - Ênfase3 2 12 3 2" xfId="34375"/>
    <cellStyle name="20% - Ênfase3 2 12 3 3" xfId="43046"/>
    <cellStyle name="20% - Ênfase3 2 12 4" xfId="29212"/>
    <cellStyle name="20% - Ênfase3 2 12 5" xfId="39104"/>
    <cellStyle name="20% - Ênfase3 2 13" xfId="20106"/>
    <cellStyle name="20% - Ênfase3 2 13 2" xfId="25289"/>
    <cellStyle name="20% - Ênfase3 2 13 2 2" xfId="35410"/>
    <cellStyle name="20% - Ênfase3 2 13 2 3" xfId="43801"/>
    <cellStyle name="20% - Ênfase3 2 13 3" xfId="30314"/>
    <cellStyle name="20% - Ênfase3 2 13 4" xfId="39858"/>
    <cellStyle name="20% - Ênfase3 2 14" xfId="23014"/>
    <cellStyle name="20% - Ênfase3 2 14 2" xfId="33179"/>
    <cellStyle name="20% - Ênfase3 2 14 3" xfId="41863"/>
    <cellStyle name="20% - Ênfase3 2 15" xfId="23177"/>
    <cellStyle name="20% - Ênfase3 2 15 2" xfId="33341"/>
    <cellStyle name="20% - Ênfase3 2 15 3" xfId="45889"/>
    <cellStyle name="20% - Ênfase3 2 16" xfId="25278"/>
    <cellStyle name="20% - Ênfase3 2 17" xfId="27376"/>
    <cellStyle name="20% - Ênfase3 2 18" xfId="37528"/>
    <cellStyle name="20% - Ênfase3 2 19" xfId="37711"/>
    <cellStyle name="20% - Ênfase3 2 2" xfId="275"/>
    <cellStyle name="20% - Ênfase3 2 2 2" xfId="276"/>
    <cellStyle name="20% - Ênfase3 2 2 2 2" xfId="277"/>
    <cellStyle name="20% - Ênfase3 2 2 2 2 2" xfId="278"/>
    <cellStyle name="20% - Ênfase3 2 2 2 2 2 2" xfId="3999"/>
    <cellStyle name="20% - Ênfase3 2 2 2 2 3" xfId="4000"/>
    <cellStyle name="20% - Ênfase3 2 2 2 3" xfId="279"/>
    <cellStyle name="20% - Ênfase3 2 2 2 3 2" xfId="280"/>
    <cellStyle name="20% - Ênfase3 2 2 2 3 2 2" xfId="4001"/>
    <cellStyle name="20% - Ênfase3 2 2 2 3 3" xfId="4002"/>
    <cellStyle name="20% - Ênfase3 2 2 2 4" xfId="281"/>
    <cellStyle name="20% - Ênfase3 2 2 2 4 2" xfId="4003"/>
    <cellStyle name="20% - Ênfase3 2 2 2 5" xfId="4004"/>
    <cellStyle name="20% - Ênfase3 2 2 2_12001 - Planilha orçamentária" xfId="282"/>
    <cellStyle name="20% - Ênfase3 2 2 3" xfId="283"/>
    <cellStyle name="20% - Ênfase3 2 2 3 2" xfId="284"/>
    <cellStyle name="20% - Ênfase3 2 2 3 2 2" xfId="4005"/>
    <cellStyle name="20% - Ênfase3 2 2 3 3" xfId="4006"/>
    <cellStyle name="20% - Ênfase3 2 2 4" xfId="285"/>
    <cellStyle name="20% - Ênfase3 2 2 4 2" xfId="286"/>
    <cellStyle name="20% - Ênfase3 2 2 4 2 2" xfId="4007"/>
    <cellStyle name="20% - Ênfase3 2 2 4 3" xfId="4008"/>
    <cellStyle name="20% - Ênfase3 2 2 5" xfId="287"/>
    <cellStyle name="20% - Ênfase3 2 2 5 2" xfId="4009"/>
    <cellStyle name="20% - Ênfase3 2 2 6" xfId="4010"/>
    <cellStyle name="20% - Ênfase3 2 2_12001 - Planilha orçamentária" xfId="288"/>
    <cellStyle name="20% - Ênfase3 2 20" xfId="37933"/>
    <cellStyle name="20% - Ênfase3 2 3" xfId="289"/>
    <cellStyle name="20% - Ênfase3 2 3 2" xfId="290"/>
    <cellStyle name="20% - Ênfase3 2 3 2 2" xfId="291"/>
    <cellStyle name="20% - Ênfase3 2 3 2 2 2" xfId="4011"/>
    <cellStyle name="20% - Ênfase3 2 3 2 3" xfId="4012"/>
    <cellStyle name="20% - Ênfase3 2 3 3" xfId="292"/>
    <cellStyle name="20% - Ênfase3 2 3 3 2" xfId="293"/>
    <cellStyle name="20% - Ênfase3 2 3 3 2 2" xfId="4013"/>
    <cellStyle name="20% - Ênfase3 2 3 3 3" xfId="4014"/>
    <cellStyle name="20% - Ênfase3 2 3 4" xfId="294"/>
    <cellStyle name="20% - Ênfase3 2 3 4 2" xfId="4015"/>
    <cellStyle name="20% - Ênfase3 2 3 5" xfId="4016"/>
    <cellStyle name="20% - Ênfase3 2 3_12001 - Planilha orçamentária" xfId="295"/>
    <cellStyle name="20% - Ênfase3 2 4" xfId="296"/>
    <cellStyle name="20% - Ênfase3 2 4 2" xfId="297"/>
    <cellStyle name="20% - Ênfase3 2 4 2 2" xfId="4017"/>
    <cellStyle name="20% - Ênfase3 2 4 3" xfId="4018"/>
    <cellStyle name="20% - Ênfase3 2 5" xfId="298"/>
    <cellStyle name="20% - Ênfase3 2 5 2" xfId="299"/>
    <cellStyle name="20% - Ênfase3 2 5 2 2" xfId="4019"/>
    <cellStyle name="20% - Ênfase3 2 5 3" xfId="4020"/>
    <cellStyle name="20% - Ênfase3 2 6" xfId="2774"/>
    <cellStyle name="20% - Ênfase3 2 6 2" xfId="3234"/>
    <cellStyle name="20% - Ênfase3 2 6 2 2" xfId="19700"/>
    <cellStyle name="20% - Ênfase3 2 6 2 2 2" xfId="22629"/>
    <cellStyle name="20% - Ênfase3 2 6 2 2 2 2" xfId="27016"/>
    <cellStyle name="20% - Ênfase3 2 6 2 2 2 2 2" xfId="37136"/>
    <cellStyle name="20% - Ênfase3 2 6 2 2 2 3" xfId="32804"/>
    <cellStyle name="20% - Ênfase3 2 6 2 2 2 4" xfId="44564"/>
    <cellStyle name="20% - Ênfase3 2 6 2 2 3" xfId="24941"/>
    <cellStyle name="20% - Ênfase3 2 6 2 2 3 2" xfId="35071"/>
    <cellStyle name="20% - Ênfase3 2 6 2 2 4" xfId="29928"/>
    <cellStyle name="20% - Ênfase3 2 6 2 2 5" xfId="40625"/>
    <cellStyle name="20% - Ênfase3 2 6 2 3" xfId="20653"/>
    <cellStyle name="20% - Ênfase3 2 6 2 3 2" xfId="25834"/>
    <cellStyle name="20% - Ênfase3 2 6 2 3 2 2" xfId="35955"/>
    <cellStyle name="20% - Ênfase3 2 6 2 3 3" xfId="30859"/>
    <cellStyle name="20% - Ênfase3 2 6 2 3 4" xfId="42651"/>
    <cellStyle name="20% - Ênfase3 2 6 2 4" xfId="23741"/>
    <cellStyle name="20% - Ênfase3 2 6 2 4 2" xfId="33888"/>
    <cellStyle name="20% - Ênfase3 2 6 2 5" xfId="27959"/>
    <cellStyle name="20% - Ênfase3 2 6 2 6" xfId="38709"/>
    <cellStyle name="20% - Ênfase3 2 6 3" xfId="19172"/>
    <cellStyle name="20% - Ênfase3 2 6 3 2" xfId="22103"/>
    <cellStyle name="20% - Ênfase3 2 6 3 2 2" xfId="26490"/>
    <cellStyle name="20% - Ênfase3 2 6 3 2 2 2" xfId="36610"/>
    <cellStyle name="20% - Ênfase3 2 6 3 2 2 3" xfId="45083"/>
    <cellStyle name="20% - Ênfase3 2 6 3 2 3" xfId="32278"/>
    <cellStyle name="20% - Ênfase3 2 6 3 2 4" xfId="41144"/>
    <cellStyle name="20% - Ênfase3 2 6 3 3" xfId="24415"/>
    <cellStyle name="20% - Ênfase3 2 6 3 3 2" xfId="34545"/>
    <cellStyle name="20% - Ênfase3 2 6 3 3 3" xfId="43170"/>
    <cellStyle name="20% - Ênfase3 2 6 3 4" xfId="29401"/>
    <cellStyle name="20% - Ênfase3 2 6 3 5" xfId="39228"/>
    <cellStyle name="20% - Ênfase3 2 6 4" xfId="20285"/>
    <cellStyle name="20% - Ênfase3 2 6 4 2" xfId="25467"/>
    <cellStyle name="20% - Ênfase3 2 6 4 2 2" xfId="35588"/>
    <cellStyle name="20% - Ênfase3 2 6 4 2 3" xfId="43935"/>
    <cellStyle name="20% - Ênfase3 2 6 4 3" xfId="30492"/>
    <cellStyle name="20% - Ênfase3 2 6 4 4" xfId="39996"/>
    <cellStyle name="20% - Ênfase3 2 6 5" xfId="23367"/>
    <cellStyle name="20% - Ênfase3 2 6 5 2" xfId="33520"/>
    <cellStyle name="20% - Ênfase3 2 6 5 3" xfId="42022"/>
    <cellStyle name="20% - Ênfase3 2 6 6" xfId="27577"/>
    <cellStyle name="20% - Ênfase3 2 6 7" xfId="38080"/>
    <cellStyle name="20% - Ênfase3 2 7" xfId="2775"/>
    <cellStyle name="20% - Ênfase3 2 7 2" xfId="19521"/>
    <cellStyle name="20% - Ênfase3 2 7 2 2" xfId="22450"/>
    <cellStyle name="20% - Ênfase3 2 7 2 2 2" xfId="26837"/>
    <cellStyle name="20% - Ênfase3 2 7 2 2 2 2" xfId="36957"/>
    <cellStyle name="20% - Ênfase3 2 7 2 2 2 3" xfId="44688"/>
    <cellStyle name="20% - Ênfase3 2 7 2 2 3" xfId="32625"/>
    <cellStyle name="20% - Ênfase3 2 7 2 2 4" xfId="40749"/>
    <cellStyle name="20% - Ênfase3 2 7 2 3" xfId="24762"/>
    <cellStyle name="20% - Ênfase3 2 7 2 3 2" xfId="34892"/>
    <cellStyle name="20% - Ênfase3 2 7 2 3 3" xfId="42775"/>
    <cellStyle name="20% - Ênfase3 2 7 2 4" xfId="29749"/>
    <cellStyle name="20% - Ênfase3 2 7 2 5" xfId="38833"/>
    <cellStyle name="20% - Ênfase3 2 7 3" xfId="20286"/>
    <cellStyle name="20% - Ênfase3 2 7 3 2" xfId="25468"/>
    <cellStyle name="20% - Ênfase3 2 7 3 2 2" xfId="35589"/>
    <cellStyle name="20% - Ênfase3 2 7 3 2 2 2" xfId="45207"/>
    <cellStyle name="20% - Ênfase3 2 7 3 2 3" xfId="41268"/>
    <cellStyle name="20% - Ênfase3 2 7 3 3" xfId="30493"/>
    <cellStyle name="20% - Ênfase3 2 7 3 3 2" xfId="43294"/>
    <cellStyle name="20% - Ênfase3 2 7 3 4" xfId="39352"/>
    <cellStyle name="20% - Ênfase3 2 7 4" xfId="23368"/>
    <cellStyle name="20% - Ênfase3 2 7 4 2" xfId="33521"/>
    <cellStyle name="20% - Ênfase3 2 7 4 2 2" xfId="44059"/>
    <cellStyle name="20% - Ênfase3 2 7 4 3" xfId="40120"/>
    <cellStyle name="20% - Ênfase3 2 7 5" xfId="27578"/>
    <cellStyle name="20% - Ênfase3 2 7 5 2" xfId="42146"/>
    <cellStyle name="20% - Ênfase3 2 7 6" xfId="38204"/>
    <cellStyle name="20% - Ênfase3 2 8" xfId="2776"/>
    <cellStyle name="20% - Ênfase3 2 8 2" xfId="19688"/>
    <cellStyle name="20% - Ênfase3 2 8 2 2" xfId="22617"/>
    <cellStyle name="20% - Ênfase3 2 8 2 2 2" xfId="27004"/>
    <cellStyle name="20% - Ênfase3 2 8 2 2 2 2" xfId="37124"/>
    <cellStyle name="20% - Ênfase3 2 8 2 2 2 3" xfId="44815"/>
    <cellStyle name="20% - Ênfase3 2 8 2 2 3" xfId="32792"/>
    <cellStyle name="20% - Ênfase3 2 8 2 2 4" xfId="40876"/>
    <cellStyle name="20% - Ênfase3 2 8 2 3" xfId="24929"/>
    <cellStyle name="20% - Ênfase3 2 8 2 3 2" xfId="35059"/>
    <cellStyle name="20% - Ênfase3 2 8 2 3 3" xfId="42902"/>
    <cellStyle name="20% - Ênfase3 2 8 2 4" xfId="29916"/>
    <cellStyle name="20% - Ênfase3 2 8 2 5" xfId="38960"/>
    <cellStyle name="20% - Ênfase3 2 8 3" xfId="20287"/>
    <cellStyle name="20% - Ênfase3 2 8 3 2" xfId="25469"/>
    <cellStyle name="20% - Ênfase3 2 8 3 2 2" xfId="35590"/>
    <cellStyle name="20% - Ênfase3 2 8 3 2 2 2" xfId="45329"/>
    <cellStyle name="20% - Ênfase3 2 8 3 2 3" xfId="41390"/>
    <cellStyle name="20% - Ênfase3 2 8 3 3" xfId="30494"/>
    <cellStyle name="20% - Ênfase3 2 8 3 3 2" xfId="43416"/>
    <cellStyle name="20% - Ênfase3 2 8 3 4" xfId="39474"/>
    <cellStyle name="20% - Ênfase3 2 8 4" xfId="23369"/>
    <cellStyle name="20% - Ênfase3 2 8 4 2" xfId="33522"/>
    <cellStyle name="20% - Ênfase3 2 8 4 2 2" xfId="44181"/>
    <cellStyle name="20% - Ênfase3 2 8 4 3" xfId="40242"/>
    <cellStyle name="20% - Ênfase3 2 8 5" xfId="27579"/>
    <cellStyle name="20% - Ênfase3 2 8 5 2" xfId="42268"/>
    <cellStyle name="20% - Ênfase3 2 8 6" xfId="38326"/>
    <cellStyle name="20% - Ênfase3 2 9" xfId="2777"/>
    <cellStyle name="20% - Ênfase3 2 9 2" xfId="19344"/>
    <cellStyle name="20% - Ênfase3 2 9 2 2" xfId="22273"/>
    <cellStyle name="20% - Ênfase3 2 9 2 2 2" xfId="26660"/>
    <cellStyle name="20% - Ênfase3 2 9 2 2 2 2" xfId="36780"/>
    <cellStyle name="20% - Ênfase3 2 9 2 2 2 3" xfId="44823"/>
    <cellStyle name="20% - Ênfase3 2 9 2 2 3" xfId="32448"/>
    <cellStyle name="20% - Ênfase3 2 9 2 2 4" xfId="40884"/>
    <cellStyle name="20% - Ênfase3 2 9 2 3" xfId="24585"/>
    <cellStyle name="20% - Ênfase3 2 9 2 3 2" xfId="34715"/>
    <cellStyle name="20% - Ênfase3 2 9 2 3 3" xfId="42910"/>
    <cellStyle name="20% - Ênfase3 2 9 2 4" xfId="29572"/>
    <cellStyle name="20% - Ênfase3 2 9 2 5" xfId="38968"/>
    <cellStyle name="20% - Ênfase3 2 9 3" xfId="20288"/>
    <cellStyle name="20% - Ênfase3 2 9 3 2" xfId="25470"/>
    <cellStyle name="20% - Ênfase3 2 9 3 2 2" xfId="35591"/>
    <cellStyle name="20% - Ênfase3 2 9 3 2 2 2" xfId="45451"/>
    <cellStyle name="20% - Ênfase3 2 9 3 2 3" xfId="41512"/>
    <cellStyle name="20% - Ênfase3 2 9 3 3" xfId="30495"/>
    <cellStyle name="20% - Ênfase3 2 9 3 3 2" xfId="43538"/>
    <cellStyle name="20% - Ênfase3 2 9 3 4" xfId="39596"/>
    <cellStyle name="20% - Ênfase3 2 9 4" xfId="23370"/>
    <cellStyle name="20% - Ênfase3 2 9 4 2" xfId="33523"/>
    <cellStyle name="20% - Ênfase3 2 9 4 2 2" xfId="44303"/>
    <cellStyle name="20% - Ênfase3 2 9 4 3" xfId="40364"/>
    <cellStyle name="20% - Ênfase3 2 9 5" xfId="27580"/>
    <cellStyle name="20% - Ênfase3 2 9 5 2" xfId="42390"/>
    <cellStyle name="20% - Ênfase3 2 9 6" xfId="38448"/>
    <cellStyle name="20% - Ênfase3 2_12001 - Planilha orçamentária" xfId="300"/>
    <cellStyle name="20% - Ênfase3 3" xfId="301"/>
    <cellStyle name="20% - Ênfase3 3 10" xfId="27377"/>
    <cellStyle name="20% - Ênfase3 3 10 2" xfId="45890"/>
    <cellStyle name="20% - Ênfase3 3 11" xfId="37529"/>
    <cellStyle name="20% - Ênfase3 3 12" xfId="37712"/>
    <cellStyle name="20% - Ênfase3 3 13" xfId="37934"/>
    <cellStyle name="20% - Ênfase3 3 2" xfId="2778"/>
    <cellStyle name="20% - Ênfase3 3 2 2" xfId="3235"/>
    <cellStyle name="20% - Ênfase3 3 2 2 2" xfId="19701"/>
    <cellStyle name="20% - Ênfase3 3 2 2 2 2" xfId="22630"/>
    <cellStyle name="20% - Ênfase3 3 2 2 2 2 2" xfId="27017"/>
    <cellStyle name="20% - Ênfase3 3 2 2 2 2 2 2" xfId="37137"/>
    <cellStyle name="20% - Ênfase3 3 2 2 2 2 3" xfId="32805"/>
    <cellStyle name="20% - Ênfase3 3 2 2 2 2 4" xfId="44565"/>
    <cellStyle name="20% - Ênfase3 3 2 2 2 3" xfId="24942"/>
    <cellStyle name="20% - Ênfase3 3 2 2 2 3 2" xfId="35072"/>
    <cellStyle name="20% - Ênfase3 3 2 2 2 4" xfId="29929"/>
    <cellStyle name="20% - Ênfase3 3 2 2 2 5" xfId="40626"/>
    <cellStyle name="20% - Ênfase3 3 2 2 3" xfId="20654"/>
    <cellStyle name="20% - Ênfase3 3 2 2 3 2" xfId="25835"/>
    <cellStyle name="20% - Ênfase3 3 2 2 3 2 2" xfId="35956"/>
    <cellStyle name="20% - Ênfase3 3 2 2 3 3" xfId="30860"/>
    <cellStyle name="20% - Ênfase3 3 2 2 3 4" xfId="42652"/>
    <cellStyle name="20% - Ênfase3 3 2 2 4" xfId="23742"/>
    <cellStyle name="20% - Ênfase3 3 2 2 4 2" xfId="33889"/>
    <cellStyle name="20% - Ênfase3 3 2 2 5" xfId="27960"/>
    <cellStyle name="20% - Ênfase3 3 2 2 6" xfId="38710"/>
    <cellStyle name="20% - Ênfase3 3 2 3" xfId="19173"/>
    <cellStyle name="20% - Ênfase3 3 2 3 2" xfId="22104"/>
    <cellStyle name="20% - Ênfase3 3 2 3 2 2" xfId="26491"/>
    <cellStyle name="20% - Ênfase3 3 2 3 2 2 2" xfId="36611"/>
    <cellStyle name="20% - Ênfase3 3 2 3 2 2 3" xfId="45084"/>
    <cellStyle name="20% - Ênfase3 3 2 3 2 3" xfId="32279"/>
    <cellStyle name="20% - Ênfase3 3 2 3 2 4" xfId="41145"/>
    <cellStyle name="20% - Ênfase3 3 2 3 3" xfId="24416"/>
    <cellStyle name="20% - Ênfase3 3 2 3 3 2" xfId="34546"/>
    <cellStyle name="20% - Ênfase3 3 2 3 3 3" xfId="43171"/>
    <cellStyle name="20% - Ênfase3 3 2 3 4" xfId="29402"/>
    <cellStyle name="20% - Ênfase3 3 2 3 5" xfId="39229"/>
    <cellStyle name="20% - Ênfase3 3 2 4" xfId="20289"/>
    <cellStyle name="20% - Ênfase3 3 2 4 2" xfId="25471"/>
    <cellStyle name="20% - Ênfase3 3 2 4 2 2" xfId="35592"/>
    <cellStyle name="20% - Ênfase3 3 2 4 2 3" xfId="43936"/>
    <cellStyle name="20% - Ênfase3 3 2 4 3" xfId="30496"/>
    <cellStyle name="20% - Ênfase3 3 2 4 4" xfId="39997"/>
    <cellStyle name="20% - Ênfase3 3 2 5" xfId="23371"/>
    <cellStyle name="20% - Ênfase3 3 2 5 2" xfId="33524"/>
    <cellStyle name="20% - Ênfase3 3 2 5 3" xfId="42023"/>
    <cellStyle name="20% - Ênfase3 3 2 6" xfId="27581"/>
    <cellStyle name="20% - Ênfase3 3 2 7" xfId="38081"/>
    <cellStyle name="20% - Ênfase3 3 3" xfId="2779"/>
    <cellStyle name="20% - Ênfase3 3 3 2" xfId="19522"/>
    <cellStyle name="20% - Ênfase3 3 3 2 2" xfId="22451"/>
    <cellStyle name="20% - Ênfase3 3 3 2 2 2" xfId="26838"/>
    <cellStyle name="20% - Ênfase3 3 3 2 2 2 2" xfId="36958"/>
    <cellStyle name="20% - Ênfase3 3 3 2 2 2 3" xfId="44689"/>
    <cellStyle name="20% - Ênfase3 3 3 2 2 3" xfId="32626"/>
    <cellStyle name="20% - Ênfase3 3 3 2 2 4" xfId="40750"/>
    <cellStyle name="20% - Ênfase3 3 3 2 3" xfId="24763"/>
    <cellStyle name="20% - Ênfase3 3 3 2 3 2" xfId="34893"/>
    <cellStyle name="20% - Ênfase3 3 3 2 3 3" xfId="42776"/>
    <cellStyle name="20% - Ênfase3 3 3 2 4" xfId="29750"/>
    <cellStyle name="20% - Ênfase3 3 3 2 5" xfId="38834"/>
    <cellStyle name="20% - Ênfase3 3 3 3" xfId="20290"/>
    <cellStyle name="20% - Ênfase3 3 3 3 2" xfId="25472"/>
    <cellStyle name="20% - Ênfase3 3 3 3 2 2" xfId="35593"/>
    <cellStyle name="20% - Ênfase3 3 3 3 2 2 2" xfId="45208"/>
    <cellStyle name="20% - Ênfase3 3 3 3 2 3" xfId="41269"/>
    <cellStyle name="20% - Ênfase3 3 3 3 3" xfId="30497"/>
    <cellStyle name="20% - Ênfase3 3 3 3 3 2" xfId="43295"/>
    <cellStyle name="20% - Ênfase3 3 3 3 4" xfId="39353"/>
    <cellStyle name="20% - Ênfase3 3 3 4" xfId="23372"/>
    <cellStyle name="20% - Ênfase3 3 3 4 2" xfId="33525"/>
    <cellStyle name="20% - Ênfase3 3 3 4 2 2" xfId="44060"/>
    <cellStyle name="20% - Ênfase3 3 3 4 3" xfId="40121"/>
    <cellStyle name="20% - Ênfase3 3 3 5" xfId="27582"/>
    <cellStyle name="20% - Ênfase3 3 3 5 2" xfId="42147"/>
    <cellStyle name="20% - Ênfase3 3 3 6" xfId="38205"/>
    <cellStyle name="20% - Ênfase3 3 4" xfId="3236"/>
    <cellStyle name="20% - Ênfase3 3 4 2" xfId="19345"/>
    <cellStyle name="20% - Ênfase3 3 4 2 2" xfId="22274"/>
    <cellStyle name="20% - Ênfase3 3 4 2 2 2" xfId="26661"/>
    <cellStyle name="20% - Ênfase3 3 4 2 2 2 2" xfId="36781"/>
    <cellStyle name="20% - Ênfase3 3 4 2 2 2 3" xfId="44824"/>
    <cellStyle name="20% - Ênfase3 3 4 2 2 3" xfId="32449"/>
    <cellStyle name="20% - Ênfase3 3 4 2 2 4" xfId="40885"/>
    <cellStyle name="20% - Ênfase3 3 4 2 3" xfId="24586"/>
    <cellStyle name="20% - Ênfase3 3 4 2 3 2" xfId="34716"/>
    <cellStyle name="20% - Ênfase3 3 4 2 3 3" xfId="42911"/>
    <cellStyle name="20% - Ênfase3 3 4 2 4" xfId="29573"/>
    <cellStyle name="20% - Ênfase3 3 4 2 5" xfId="38969"/>
    <cellStyle name="20% - Ênfase3 3 4 3" xfId="20655"/>
    <cellStyle name="20% - Ênfase3 3 4 3 2" xfId="25836"/>
    <cellStyle name="20% - Ênfase3 3 4 3 2 2" xfId="35957"/>
    <cellStyle name="20% - Ênfase3 3 4 3 2 2 2" xfId="45330"/>
    <cellStyle name="20% - Ênfase3 3 4 3 2 3" xfId="41391"/>
    <cellStyle name="20% - Ênfase3 3 4 3 3" xfId="30861"/>
    <cellStyle name="20% - Ênfase3 3 4 3 3 2" xfId="43417"/>
    <cellStyle name="20% - Ênfase3 3 4 3 4" xfId="39475"/>
    <cellStyle name="20% - Ênfase3 3 4 4" xfId="23743"/>
    <cellStyle name="20% - Ênfase3 3 4 4 2" xfId="33890"/>
    <cellStyle name="20% - Ênfase3 3 4 4 2 2" xfId="44182"/>
    <cellStyle name="20% - Ênfase3 3 4 4 3" xfId="40243"/>
    <cellStyle name="20% - Ênfase3 3 4 5" xfId="27961"/>
    <cellStyle name="20% - Ênfase3 3 4 5 2" xfId="42269"/>
    <cellStyle name="20% - Ênfase3 3 4 6" xfId="38327"/>
    <cellStyle name="20% - Ênfase3 3 5" xfId="3237"/>
    <cellStyle name="20% - Ênfase3 3 5 2" xfId="19872"/>
    <cellStyle name="20% - Ênfase3 3 5 2 2" xfId="22801"/>
    <cellStyle name="20% - Ênfase3 3 5 2 2 2" xfId="27188"/>
    <cellStyle name="20% - Ênfase3 3 5 2 2 2 2" xfId="37308"/>
    <cellStyle name="20% - Ênfase3 3 5 2 2 2 3" xfId="45452"/>
    <cellStyle name="20% - Ênfase3 3 5 2 2 3" xfId="32976"/>
    <cellStyle name="20% - Ênfase3 3 5 2 2 4" xfId="41513"/>
    <cellStyle name="20% - Ênfase3 3 5 2 3" xfId="25113"/>
    <cellStyle name="20% - Ênfase3 3 5 2 3 2" xfId="35243"/>
    <cellStyle name="20% - Ênfase3 3 5 2 3 3" xfId="43539"/>
    <cellStyle name="20% - Ênfase3 3 5 2 4" xfId="30100"/>
    <cellStyle name="20% - Ênfase3 3 5 2 5" xfId="39597"/>
    <cellStyle name="20% - Ênfase3 3 5 3" xfId="20656"/>
    <cellStyle name="20% - Ênfase3 3 5 3 2" xfId="25837"/>
    <cellStyle name="20% - Ênfase3 3 5 3 2 2" xfId="35958"/>
    <cellStyle name="20% - Ênfase3 3 5 3 2 3" xfId="44304"/>
    <cellStyle name="20% - Ênfase3 3 5 3 3" xfId="30862"/>
    <cellStyle name="20% - Ênfase3 3 5 3 4" xfId="40365"/>
    <cellStyle name="20% - Ênfase3 3 5 4" xfId="23744"/>
    <cellStyle name="20% - Ênfase3 3 5 4 2" xfId="33891"/>
    <cellStyle name="20% - Ênfase3 3 5 4 3" xfId="42391"/>
    <cellStyle name="20% - Ênfase3 3 5 5" xfId="27962"/>
    <cellStyle name="20% - Ênfase3 3 5 6" xfId="38449"/>
    <cellStyle name="20% - Ênfase3 3 6" xfId="18977"/>
    <cellStyle name="20% - Ênfase3 3 6 2" xfId="21930"/>
    <cellStyle name="20% - Ênfase3 3 6 2 2" xfId="26323"/>
    <cellStyle name="20% - Ênfase3 3 6 2 2 2" xfId="36443"/>
    <cellStyle name="20% - Ênfase3 3 6 2 2 2 2" xfId="45590"/>
    <cellStyle name="20% - Ênfase3 3 6 2 2 3" xfId="41651"/>
    <cellStyle name="20% - Ênfase3 3 6 2 3" xfId="32106"/>
    <cellStyle name="20% - Ênfase3 3 6 2 3 2" xfId="43677"/>
    <cellStyle name="20% - Ênfase3 3 6 2 4" xfId="39735"/>
    <cellStyle name="20% - Ênfase3 3 6 3" xfId="24243"/>
    <cellStyle name="20% - Ênfase3 3 6 3 2" xfId="34376"/>
    <cellStyle name="20% - Ênfase3 3 6 3 2 2" xfId="44441"/>
    <cellStyle name="20% - Ênfase3 3 6 3 3" xfId="40502"/>
    <cellStyle name="20% - Ênfase3 3 6 4" xfId="29213"/>
    <cellStyle name="20% - Ênfase3 3 6 4 2" xfId="42528"/>
    <cellStyle name="20% - Ênfase3 3 6 5" xfId="38586"/>
    <cellStyle name="20% - Ênfase3 3 7" xfId="20107"/>
    <cellStyle name="20% - Ênfase3 3 7 2" xfId="25290"/>
    <cellStyle name="20% - Ênfase3 3 7 2 2" xfId="35411"/>
    <cellStyle name="20% - Ênfase3 3 7 2 2 2" xfId="44960"/>
    <cellStyle name="20% - Ênfase3 3 7 2 3" xfId="41021"/>
    <cellStyle name="20% - Ênfase3 3 7 3" xfId="30315"/>
    <cellStyle name="20% - Ênfase3 3 7 3 2" xfId="43047"/>
    <cellStyle name="20% - Ênfase3 3 7 4" xfId="39105"/>
    <cellStyle name="20% - Ênfase3 3 8" xfId="23015"/>
    <cellStyle name="20% - Ênfase3 3 8 2" xfId="33180"/>
    <cellStyle name="20% - Ênfase3 3 8 2 2" xfId="43802"/>
    <cellStyle name="20% - Ênfase3 3 8 3" xfId="39859"/>
    <cellStyle name="20% - Ênfase3 3 9" xfId="23178"/>
    <cellStyle name="20% - Ênfase3 3 9 2" xfId="33342"/>
    <cellStyle name="20% - Ênfase3 3 9 3" xfId="41866"/>
    <cellStyle name="20% - Ênfase3 4" xfId="4021"/>
    <cellStyle name="20% - Ênfase3 5" xfId="4022"/>
    <cellStyle name="20% - Ênfase3 6" xfId="4023"/>
    <cellStyle name="20% - Ênfase3 7" xfId="25284"/>
    <cellStyle name="20% - Ênfase3 7 2" xfId="35405"/>
    <cellStyle name="20% - Ênfase3 8" xfId="27363"/>
    <cellStyle name="20% - Ênfase3 9" xfId="37487"/>
    <cellStyle name="20% - Ênfase4 10" xfId="37513"/>
    <cellStyle name="20% - Ênfase4 11" xfId="37699"/>
    <cellStyle name="20% - Ênfase4 2" xfId="302"/>
    <cellStyle name="20% - Ênfase4 2 10" xfId="2780"/>
    <cellStyle name="20% - Ênfase4 2 10 2" xfId="19510"/>
    <cellStyle name="20% - Ênfase4 2 10 2 2" xfId="22439"/>
    <cellStyle name="20% - Ênfase4 2 10 2 2 2" xfId="26826"/>
    <cellStyle name="20% - Ênfase4 2 10 2 2 2 2" xfId="36946"/>
    <cellStyle name="20% - Ênfase4 2 10 2 2 2 3" xfId="44949"/>
    <cellStyle name="20% - Ênfase4 2 10 2 2 3" xfId="32614"/>
    <cellStyle name="20% - Ênfase4 2 10 2 2 4" xfId="41010"/>
    <cellStyle name="20% - Ênfase4 2 10 2 3" xfId="24751"/>
    <cellStyle name="20% - Ênfase4 2 10 2 3 2" xfId="34881"/>
    <cellStyle name="20% - Ênfase4 2 10 2 3 3" xfId="43036"/>
    <cellStyle name="20% - Ênfase4 2 10 2 4" xfId="29738"/>
    <cellStyle name="20% - Ênfase4 2 10 2 5" xfId="39094"/>
    <cellStyle name="20% - Ênfase4 2 10 3" xfId="20291"/>
    <cellStyle name="20% - Ênfase4 2 10 3 2" xfId="25473"/>
    <cellStyle name="20% - Ênfase4 2 10 3 2 2" xfId="35594"/>
    <cellStyle name="20% - Ênfase4 2 10 3 2 2 2" xfId="45577"/>
    <cellStyle name="20% - Ênfase4 2 10 3 2 3" xfId="41638"/>
    <cellStyle name="20% - Ênfase4 2 10 3 3" xfId="30498"/>
    <cellStyle name="20% - Ênfase4 2 10 3 3 2" xfId="43664"/>
    <cellStyle name="20% - Ênfase4 2 10 3 4" xfId="39722"/>
    <cellStyle name="20% - Ênfase4 2 10 4" xfId="23373"/>
    <cellStyle name="20% - Ênfase4 2 10 4 2" xfId="33526"/>
    <cellStyle name="20% - Ênfase4 2 10 4 2 2" xfId="44429"/>
    <cellStyle name="20% - Ênfase4 2 10 4 3" xfId="40490"/>
    <cellStyle name="20% - Ênfase4 2 10 5" xfId="27583"/>
    <cellStyle name="20% - Ênfase4 2 10 5 2" xfId="42516"/>
    <cellStyle name="20% - Ênfase4 2 10 6" xfId="38574"/>
    <cellStyle name="20% - Ênfase4 2 11" xfId="3238"/>
    <cellStyle name="20% - Ênfase4 2 11 2" xfId="19873"/>
    <cellStyle name="20% - Ênfase4 2 11 2 2" xfId="22802"/>
    <cellStyle name="20% - Ênfase4 2 11 2 2 2" xfId="27189"/>
    <cellStyle name="20% - Ênfase4 2 11 2 2 2 2" xfId="37309"/>
    <cellStyle name="20% - Ênfase4 2 11 2 2 2 3" xfId="45591"/>
    <cellStyle name="20% - Ênfase4 2 11 2 2 3" xfId="32977"/>
    <cellStyle name="20% - Ênfase4 2 11 2 2 4" xfId="41652"/>
    <cellStyle name="20% - Ênfase4 2 11 2 3" xfId="25114"/>
    <cellStyle name="20% - Ênfase4 2 11 2 3 2" xfId="35244"/>
    <cellStyle name="20% - Ênfase4 2 11 2 3 3" xfId="43678"/>
    <cellStyle name="20% - Ênfase4 2 11 2 4" xfId="30101"/>
    <cellStyle name="20% - Ênfase4 2 11 2 5" xfId="39736"/>
    <cellStyle name="20% - Ênfase4 2 11 3" xfId="20657"/>
    <cellStyle name="20% - Ênfase4 2 11 3 2" xfId="25838"/>
    <cellStyle name="20% - Ênfase4 2 11 3 2 2" xfId="35959"/>
    <cellStyle name="20% - Ênfase4 2 11 3 2 3" xfId="44442"/>
    <cellStyle name="20% - Ênfase4 2 11 3 3" xfId="30863"/>
    <cellStyle name="20% - Ênfase4 2 11 3 4" xfId="40503"/>
    <cellStyle name="20% - Ênfase4 2 11 4" xfId="23745"/>
    <cellStyle name="20% - Ênfase4 2 11 4 2" xfId="33892"/>
    <cellStyle name="20% - Ênfase4 2 11 4 3" xfId="42529"/>
    <cellStyle name="20% - Ênfase4 2 11 5" xfId="27963"/>
    <cellStyle name="20% - Ênfase4 2 11 6" xfId="38587"/>
    <cellStyle name="20% - Ênfase4 2 12" xfId="18978"/>
    <cellStyle name="20% - Ênfase4 2 12 2" xfId="21931"/>
    <cellStyle name="20% - Ênfase4 2 12 2 2" xfId="26324"/>
    <cellStyle name="20% - Ênfase4 2 12 2 2 2" xfId="36444"/>
    <cellStyle name="20% - Ênfase4 2 12 2 2 3" xfId="44961"/>
    <cellStyle name="20% - Ênfase4 2 12 2 3" xfId="32107"/>
    <cellStyle name="20% - Ênfase4 2 12 2 4" xfId="41022"/>
    <cellStyle name="20% - Ênfase4 2 12 3" xfId="24244"/>
    <cellStyle name="20% - Ênfase4 2 12 3 2" xfId="34377"/>
    <cellStyle name="20% - Ênfase4 2 12 3 3" xfId="43048"/>
    <cellStyle name="20% - Ênfase4 2 12 4" xfId="29214"/>
    <cellStyle name="20% - Ênfase4 2 12 5" xfId="39106"/>
    <cellStyle name="20% - Ênfase4 2 13" xfId="20108"/>
    <cellStyle name="20% - Ênfase4 2 13 2" xfId="25291"/>
    <cellStyle name="20% - Ênfase4 2 13 2 2" xfId="35412"/>
    <cellStyle name="20% - Ênfase4 2 13 2 3" xfId="43803"/>
    <cellStyle name="20% - Ênfase4 2 13 3" xfId="30316"/>
    <cellStyle name="20% - Ênfase4 2 13 4" xfId="39860"/>
    <cellStyle name="20% - Ênfase4 2 14" xfId="23016"/>
    <cellStyle name="20% - Ênfase4 2 14 2" xfId="33181"/>
    <cellStyle name="20% - Ênfase4 2 14 3" xfId="41867"/>
    <cellStyle name="20% - Ênfase4 2 15" xfId="23179"/>
    <cellStyle name="20% - Ênfase4 2 15 2" xfId="33343"/>
    <cellStyle name="20% - Ênfase4 2 15 3" xfId="45891"/>
    <cellStyle name="20% - Ênfase4 2 16" xfId="24405"/>
    <cellStyle name="20% - Ênfase4 2 17" xfId="27378"/>
    <cellStyle name="20% - Ênfase4 2 18" xfId="37530"/>
    <cellStyle name="20% - Ênfase4 2 19" xfId="37713"/>
    <cellStyle name="20% - Ênfase4 2 2" xfId="303"/>
    <cellStyle name="20% - Ênfase4 2 2 2" xfId="304"/>
    <cellStyle name="20% - Ênfase4 2 2 2 2" xfId="305"/>
    <cellStyle name="20% - Ênfase4 2 2 2 2 2" xfId="306"/>
    <cellStyle name="20% - Ênfase4 2 2 2 2 2 2" xfId="4024"/>
    <cellStyle name="20% - Ênfase4 2 2 2 2 3" xfId="4025"/>
    <cellStyle name="20% - Ênfase4 2 2 2 3" xfId="307"/>
    <cellStyle name="20% - Ênfase4 2 2 2 3 2" xfId="308"/>
    <cellStyle name="20% - Ênfase4 2 2 2 3 2 2" xfId="4026"/>
    <cellStyle name="20% - Ênfase4 2 2 2 3 3" xfId="4027"/>
    <cellStyle name="20% - Ênfase4 2 2 2 4" xfId="309"/>
    <cellStyle name="20% - Ênfase4 2 2 2 4 2" xfId="4028"/>
    <cellStyle name="20% - Ênfase4 2 2 2 5" xfId="4029"/>
    <cellStyle name="20% - Ênfase4 2 2 2_12001 - Planilha orçamentária" xfId="310"/>
    <cellStyle name="20% - Ênfase4 2 2 3" xfId="311"/>
    <cellStyle name="20% - Ênfase4 2 2 3 2" xfId="312"/>
    <cellStyle name="20% - Ênfase4 2 2 3 2 2" xfId="4030"/>
    <cellStyle name="20% - Ênfase4 2 2 3 3" xfId="4031"/>
    <cellStyle name="20% - Ênfase4 2 2 4" xfId="313"/>
    <cellStyle name="20% - Ênfase4 2 2 4 2" xfId="314"/>
    <cellStyle name="20% - Ênfase4 2 2 4 2 2" xfId="4032"/>
    <cellStyle name="20% - Ênfase4 2 2 4 3" xfId="4033"/>
    <cellStyle name="20% - Ênfase4 2 2 5" xfId="315"/>
    <cellStyle name="20% - Ênfase4 2 2 5 2" xfId="4034"/>
    <cellStyle name="20% - Ênfase4 2 2 6" xfId="4035"/>
    <cellStyle name="20% - Ênfase4 2 2_12001 - Planilha orçamentária" xfId="316"/>
    <cellStyle name="20% - Ênfase4 2 20" xfId="37935"/>
    <cellStyle name="20% - Ênfase4 2 3" xfId="317"/>
    <cellStyle name="20% - Ênfase4 2 3 2" xfId="318"/>
    <cellStyle name="20% - Ênfase4 2 3 2 2" xfId="319"/>
    <cellStyle name="20% - Ênfase4 2 3 2 2 2" xfId="4036"/>
    <cellStyle name="20% - Ênfase4 2 3 2 3" xfId="4037"/>
    <cellStyle name="20% - Ênfase4 2 3 3" xfId="320"/>
    <cellStyle name="20% - Ênfase4 2 3 3 2" xfId="321"/>
    <cellStyle name="20% - Ênfase4 2 3 3 2 2" xfId="4038"/>
    <cellStyle name="20% - Ênfase4 2 3 3 3" xfId="4039"/>
    <cellStyle name="20% - Ênfase4 2 3 4" xfId="322"/>
    <cellStyle name="20% - Ênfase4 2 3 4 2" xfId="4040"/>
    <cellStyle name="20% - Ênfase4 2 3 5" xfId="4041"/>
    <cellStyle name="20% - Ênfase4 2 3_12001 - Planilha orçamentária" xfId="323"/>
    <cellStyle name="20% - Ênfase4 2 4" xfId="324"/>
    <cellStyle name="20% - Ênfase4 2 4 2" xfId="325"/>
    <cellStyle name="20% - Ênfase4 2 4 2 2" xfId="4042"/>
    <cellStyle name="20% - Ênfase4 2 4 3" xfId="4043"/>
    <cellStyle name="20% - Ênfase4 2 5" xfId="326"/>
    <cellStyle name="20% - Ênfase4 2 5 2" xfId="327"/>
    <cellStyle name="20% - Ênfase4 2 5 2 2" xfId="4044"/>
    <cellStyle name="20% - Ênfase4 2 5 3" xfId="4045"/>
    <cellStyle name="20% - Ênfase4 2 6" xfId="2781"/>
    <cellStyle name="20% - Ênfase4 2 6 2" xfId="3239"/>
    <cellStyle name="20% - Ênfase4 2 6 2 2" xfId="19702"/>
    <cellStyle name="20% - Ênfase4 2 6 2 2 2" xfId="22631"/>
    <cellStyle name="20% - Ênfase4 2 6 2 2 2 2" xfId="27018"/>
    <cellStyle name="20% - Ênfase4 2 6 2 2 2 2 2" xfId="37138"/>
    <cellStyle name="20% - Ênfase4 2 6 2 2 2 3" xfId="32806"/>
    <cellStyle name="20% - Ênfase4 2 6 2 2 2 4" xfId="44566"/>
    <cellStyle name="20% - Ênfase4 2 6 2 2 3" xfId="24943"/>
    <cellStyle name="20% - Ênfase4 2 6 2 2 3 2" xfId="35073"/>
    <cellStyle name="20% - Ênfase4 2 6 2 2 4" xfId="29930"/>
    <cellStyle name="20% - Ênfase4 2 6 2 2 5" xfId="40627"/>
    <cellStyle name="20% - Ênfase4 2 6 2 3" xfId="20658"/>
    <cellStyle name="20% - Ênfase4 2 6 2 3 2" xfId="25839"/>
    <cellStyle name="20% - Ênfase4 2 6 2 3 2 2" xfId="35960"/>
    <cellStyle name="20% - Ênfase4 2 6 2 3 3" xfId="30864"/>
    <cellStyle name="20% - Ênfase4 2 6 2 3 4" xfId="42653"/>
    <cellStyle name="20% - Ênfase4 2 6 2 4" xfId="23746"/>
    <cellStyle name="20% - Ênfase4 2 6 2 4 2" xfId="33893"/>
    <cellStyle name="20% - Ênfase4 2 6 2 5" xfId="27964"/>
    <cellStyle name="20% - Ênfase4 2 6 2 6" xfId="38711"/>
    <cellStyle name="20% - Ênfase4 2 6 3" xfId="19174"/>
    <cellStyle name="20% - Ênfase4 2 6 3 2" xfId="22105"/>
    <cellStyle name="20% - Ênfase4 2 6 3 2 2" xfId="26492"/>
    <cellStyle name="20% - Ênfase4 2 6 3 2 2 2" xfId="36612"/>
    <cellStyle name="20% - Ênfase4 2 6 3 2 2 3" xfId="45085"/>
    <cellStyle name="20% - Ênfase4 2 6 3 2 3" xfId="32280"/>
    <cellStyle name="20% - Ênfase4 2 6 3 2 4" xfId="41146"/>
    <cellStyle name="20% - Ênfase4 2 6 3 3" xfId="24417"/>
    <cellStyle name="20% - Ênfase4 2 6 3 3 2" xfId="34547"/>
    <cellStyle name="20% - Ênfase4 2 6 3 3 3" xfId="43172"/>
    <cellStyle name="20% - Ênfase4 2 6 3 4" xfId="29403"/>
    <cellStyle name="20% - Ênfase4 2 6 3 5" xfId="39230"/>
    <cellStyle name="20% - Ênfase4 2 6 4" xfId="20292"/>
    <cellStyle name="20% - Ênfase4 2 6 4 2" xfId="25474"/>
    <cellStyle name="20% - Ênfase4 2 6 4 2 2" xfId="35595"/>
    <cellStyle name="20% - Ênfase4 2 6 4 2 3" xfId="43937"/>
    <cellStyle name="20% - Ênfase4 2 6 4 3" xfId="30499"/>
    <cellStyle name="20% - Ênfase4 2 6 4 4" xfId="39998"/>
    <cellStyle name="20% - Ênfase4 2 6 5" xfId="23374"/>
    <cellStyle name="20% - Ênfase4 2 6 5 2" xfId="33527"/>
    <cellStyle name="20% - Ênfase4 2 6 5 3" xfId="42024"/>
    <cellStyle name="20% - Ênfase4 2 6 6" xfId="27584"/>
    <cellStyle name="20% - Ênfase4 2 6 7" xfId="38082"/>
    <cellStyle name="20% - Ênfase4 2 7" xfId="2782"/>
    <cellStyle name="20% - Ênfase4 2 7 2" xfId="19523"/>
    <cellStyle name="20% - Ênfase4 2 7 2 2" xfId="22452"/>
    <cellStyle name="20% - Ênfase4 2 7 2 2 2" xfId="26839"/>
    <cellStyle name="20% - Ênfase4 2 7 2 2 2 2" xfId="36959"/>
    <cellStyle name="20% - Ênfase4 2 7 2 2 2 3" xfId="44690"/>
    <cellStyle name="20% - Ênfase4 2 7 2 2 3" xfId="32627"/>
    <cellStyle name="20% - Ênfase4 2 7 2 2 4" xfId="40751"/>
    <cellStyle name="20% - Ênfase4 2 7 2 3" xfId="24764"/>
    <cellStyle name="20% - Ênfase4 2 7 2 3 2" xfId="34894"/>
    <cellStyle name="20% - Ênfase4 2 7 2 3 3" xfId="42777"/>
    <cellStyle name="20% - Ênfase4 2 7 2 4" xfId="29751"/>
    <cellStyle name="20% - Ênfase4 2 7 2 5" xfId="38835"/>
    <cellStyle name="20% - Ênfase4 2 7 3" xfId="20293"/>
    <cellStyle name="20% - Ênfase4 2 7 3 2" xfId="25475"/>
    <cellStyle name="20% - Ênfase4 2 7 3 2 2" xfId="35596"/>
    <cellStyle name="20% - Ênfase4 2 7 3 2 2 2" xfId="45209"/>
    <cellStyle name="20% - Ênfase4 2 7 3 2 3" xfId="41270"/>
    <cellStyle name="20% - Ênfase4 2 7 3 3" xfId="30500"/>
    <cellStyle name="20% - Ênfase4 2 7 3 3 2" xfId="43296"/>
    <cellStyle name="20% - Ênfase4 2 7 3 4" xfId="39354"/>
    <cellStyle name="20% - Ênfase4 2 7 4" xfId="23375"/>
    <cellStyle name="20% - Ênfase4 2 7 4 2" xfId="33528"/>
    <cellStyle name="20% - Ênfase4 2 7 4 2 2" xfId="44061"/>
    <cellStyle name="20% - Ênfase4 2 7 4 3" xfId="40122"/>
    <cellStyle name="20% - Ênfase4 2 7 5" xfId="27585"/>
    <cellStyle name="20% - Ênfase4 2 7 5 2" xfId="42148"/>
    <cellStyle name="20% - Ênfase4 2 7 6" xfId="38206"/>
    <cellStyle name="20% - Ênfase4 2 8" xfId="2783"/>
    <cellStyle name="20% - Ênfase4 2 8 2" xfId="19687"/>
    <cellStyle name="20% - Ênfase4 2 8 2 2" xfId="22616"/>
    <cellStyle name="20% - Ênfase4 2 8 2 2 2" xfId="27003"/>
    <cellStyle name="20% - Ênfase4 2 8 2 2 2 2" xfId="37123"/>
    <cellStyle name="20% - Ênfase4 2 8 2 2 2 3" xfId="44814"/>
    <cellStyle name="20% - Ênfase4 2 8 2 2 3" xfId="32791"/>
    <cellStyle name="20% - Ênfase4 2 8 2 2 4" xfId="40875"/>
    <cellStyle name="20% - Ênfase4 2 8 2 3" xfId="24928"/>
    <cellStyle name="20% - Ênfase4 2 8 2 3 2" xfId="35058"/>
    <cellStyle name="20% - Ênfase4 2 8 2 3 3" xfId="42901"/>
    <cellStyle name="20% - Ênfase4 2 8 2 4" xfId="29915"/>
    <cellStyle name="20% - Ênfase4 2 8 2 5" xfId="38959"/>
    <cellStyle name="20% - Ênfase4 2 8 3" xfId="20294"/>
    <cellStyle name="20% - Ênfase4 2 8 3 2" xfId="25476"/>
    <cellStyle name="20% - Ênfase4 2 8 3 2 2" xfId="35597"/>
    <cellStyle name="20% - Ênfase4 2 8 3 2 2 2" xfId="45331"/>
    <cellStyle name="20% - Ênfase4 2 8 3 2 3" xfId="41392"/>
    <cellStyle name="20% - Ênfase4 2 8 3 3" xfId="30501"/>
    <cellStyle name="20% - Ênfase4 2 8 3 3 2" xfId="43418"/>
    <cellStyle name="20% - Ênfase4 2 8 3 4" xfId="39476"/>
    <cellStyle name="20% - Ênfase4 2 8 4" xfId="23376"/>
    <cellStyle name="20% - Ênfase4 2 8 4 2" xfId="33529"/>
    <cellStyle name="20% - Ênfase4 2 8 4 2 2" xfId="44183"/>
    <cellStyle name="20% - Ênfase4 2 8 4 3" xfId="40244"/>
    <cellStyle name="20% - Ênfase4 2 8 5" xfId="27586"/>
    <cellStyle name="20% - Ênfase4 2 8 5 2" xfId="42270"/>
    <cellStyle name="20% - Ênfase4 2 8 6" xfId="38328"/>
    <cellStyle name="20% - Ênfase4 2 9" xfId="2784"/>
    <cellStyle name="20% - Ênfase4 2 9 2" xfId="19346"/>
    <cellStyle name="20% - Ênfase4 2 9 2 2" xfId="22275"/>
    <cellStyle name="20% - Ênfase4 2 9 2 2 2" xfId="26662"/>
    <cellStyle name="20% - Ênfase4 2 9 2 2 2 2" xfId="36782"/>
    <cellStyle name="20% - Ênfase4 2 9 2 2 2 3" xfId="44825"/>
    <cellStyle name="20% - Ênfase4 2 9 2 2 3" xfId="32450"/>
    <cellStyle name="20% - Ênfase4 2 9 2 2 4" xfId="40886"/>
    <cellStyle name="20% - Ênfase4 2 9 2 3" xfId="24587"/>
    <cellStyle name="20% - Ênfase4 2 9 2 3 2" xfId="34717"/>
    <cellStyle name="20% - Ênfase4 2 9 2 3 3" xfId="42912"/>
    <cellStyle name="20% - Ênfase4 2 9 2 4" xfId="29574"/>
    <cellStyle name="20% - Ênfase4 2 9 2 5" xfId="38970"/>
    <cellStyle name="20% - Ênfase4 2 9 3" xfId="20295"/>
    <cellStyle name="20% - Ênfase4 2 9 3 2" xfId="25477"/>
    <cellStyle name="20% - Ênfase4 2 9 3 2 2" xfId="35598"/>
    <cellStyle name="20% - Ênfase4 2 9 3 2 2 2" xfId="45453"/>
    <cellStyle name="20% - Ênfase4 2 9 3 2 3" xfId="41514"/>
    <cellStyle name="20% - Ênfase4 2 9 3 3" xfId="30502"/>
    <cellStyle name="20% - Ênfase4 2 9 3 3 2" xfId="43540"/>
    <cellStyle name="20% - Ênfase4 2 9 3 4" xfId="39598"/>
    <cellStyle name="20% - Ênfase4 2 9 4" xfId="23377"/>
    <cellStyle name="20% - Ênfase4 2 9 4 2" xfId="33530"/>
    <cellStyle name="20% - Ênfase4 2 9 4 2 2" xfId="44305"/>
    <cellStyle name="20% - Ênfase4 2 9 4 3" xfId="40366"/>
    <cellStyle name="20% - Ênfase4 2 9 5" xfId="27587"/>
    <cellStyle name="20% - Ênfase4 2 9 5 2" xfId="42392"/>
    <cellStyle name="20% - Ênfase4 2 9 6" xfId="38450"/>
    <cellStyle name="20% - Ênfase4 2_12001 - Planilha orçamentária" xfId="328"/>
    <cellStyle name="20% - Ênfase4 3" xfId="329"/>
    <cellStyle name="20% - Ênfase4 3 10" xfId="27379"/>
    <cellStyle name="20% - Ênfase4 3 10 2" xfId="45892"/>
    <cellStyle name="20% - Ênfase4 3 11" xfId="37531"/>
    <cellStyle name="20% - Ênfase4 3 12" xfId="37714"/>
    <cellStyle name="20% - Ênfase4 3 13" xfId="37936"/>
    <cellStyle name="20% - Ênfase4 3 2" xfId="2785"/>
    <cellStyle name="20% - Ênfase4 3 2 2" xfId="3240"/>
    <cellStyle name="20% - Ênfase4 3 2 2 2" xfId="19703"/>
    <cellStyle name="20% - Ênfase4 3 2 2 2 2" xfId="22632"/>
    <cellStyle name="20% - Ênfase4 3 2 2 2 2 2" xfId="27019"/>
    <cellStyle name="20% - Ênfase4 3 2 2 2 2 2 2" xfId="37139"/>
    <cellStyle name="20% - Ênfase4 3 2 2 2 2 3" xfId="32807"/>
    <cellStyle name="20% - Ênfase4 3 2 2 2 2 4" xfId="44567"/>
    <cellStyle name="20% - Ênfase4 3 2 2 2 3" xfId="24944"/>
    <cellStyle name="20% - Ênfase4 3 2 2 2 3 2" xfId="35074"/>
    <cellStyle name="20% - Ênfase4 3 2 2 2 4" xfId="29931"/>
    <cellStyle name="20% - Ênfase4 3 2 2 2 5" xfId="40628"/>
    <cellStyle name="20% - Ênfase4 3 2 2 3" xfId="20659"/>
    <cellStyle name="20% - Ênfase4 3 2 2 3 2" xfId="25840"/>
    <cellStyle name="20% - Ênfase4 3 2 2 3 2 2" xfId="35961"/>
    <cellStyle name="20% - Ênfase4 3 2 2 3 3" xfId="30865"/>
    <cellStyle name="20% - Ênfase4 3 2 2 3 4" xfId="42654"/>
    <cellStyle name="20% - Ênfase4 3 2 2 4" xfId="23747"/>
    <cellStyle name="20% - Ênfase4 3 2 2 4 2" xfId="33894"/>
    <cellStyle name="20% - Ênfase4 3 2 2 5" xfId="27965"/>
    <cellStyle name="20% - Ênfase4 3 2 2 6" xfId="38712"/>
    <cellStyle name="20% - Ênfase4 3 2 3" xfId="19175"/>
    <cellStyle name="20% - Ênfase4 3 2 3 2" xfId="22106"/>
    <cellStyle name="20% - Ênfase4 3 2 3 2 2" xfId="26493"/>
    <cellStyle name="20% - Ênfase4 3 2 3 2 2 2" xfId="36613"/>
    <cellStyle name="20% - Ênfase4 3 2 3 2 2 3" xfId="45086"/>
    <cellStyle name="20% - Ênfase4 3 2 3 2 3" xfId="32281"/>
    <cellStyle name="20% - Ênfase4 3 2 3 2 4" xfId="41147"/>
    <cellStyle name="20% - Ênfase4 3 2 3 3" xfId="24418"/>
    <cellStyle name="20% - Ênfase4 3 2 3 3 2" xfId="34548"/>
    <cellStyle name="20% - Ênfase4 3 2 3 3 3" xfId="43173"/>
    <cellStyle name="20% - Ênfase4 3 2 3 4" xfId="29404"/>
    <cellStyle name="20% - Ênfase4 3 2 3 5" xfId="39231"/>
    <cellStyle name="20% - Ênfase4 3 2 4" xfId="20296"/>
    <cellStyle name="20% - Ênfase4 3 2 4 2" xfId="25478"/>
    <cellStyle name="20% - Ênfase4 3 2 4 2 2" xfId="35599"/>
    <cellStyle name="20% - Ênfase4 3 2 4 2 3" xfId="43938"/>
    <cellStyle name="20% - Ênfase4 3 2 4 3" xfId="30503"/>
    <cellStyle name="20% - Ênfase4 3 2 4 4" xfId="39999"/>
    <cellStyle name="20% - Ênfase4 3 2 5" xfId="23378"/>
    <cellStyle name="20% - Ênfase4 3 2 5 2" xfId="33531"/>
    <cellStyle name="20% - Ênfase4 3 2 5 3" xfId="42025"/>
    <cellStyle name="20% - Ênfase4 3 2 6" xfId="27588"/>
    <cellStyle name="20% - Ênfase4 3 2 7" xfId="38083"/>
    <cellStyle name="20% - Ênfase4 3 3" xfId="2786"/>
    <cellStyle name="20% - Ênfase4 3 3 2" xfId="19524"/>
    <cellStyle name="20% - Ênfase4 3 3 2 2" xfId="22453"/>
    <cellStyle name="20% - Ênfase4 3 3 2 2 2" xfId="26840"/>
    <cellStyle name="20% - Ênfase4 3 3 2 2 2 2" xfId="36960"/>
    <cellStyle name="20% - Ênfase4 3 3 2 2 2 3" xfId="44691"/>
    <cellStyle name="20% - Ênfase4 3 3 2 2 3" xfId="32628"/>
    <cellStyle name="20% - Ênfase4 3 3 2 2 4" xfId="40752"/>
    <cellStyle name="20% - Ênfase4 3 3 2 3" xfId="24765"/>
    <cellStyle name="20% - Ênfase4 3 3 2 3 2" xfId="34895"/>
    <cellStyle name="20% - Ênfase4 3 3 2 3 3" xfId="42778"/>
    <cellStyle name="20% - Ênfase4 3 3 2 4" xfId="29752"/>
    <cellStyle name="20% - Ênfase4 3 3 2 5" xfId="38836"/>
    <cellStyle name="20% - Ênfase4 3 3 3" xfId="20297"/>
    <cellStyle name="20% - Ênfase4 3 3 3 2" xfId="25479"/>
    <cellStyle name="20% - Ênfase4 3 3 3 2 2" xfId="35600"/>
    <cellStyle name="20% - Ênfase4 3 3 3 2 2 2" xfId="45210"/>
    <cellStyle name="20% - Ênfase4 3 3 3 2 3" xfId="41271"/>
    <cellStyle name="20% - Ênfase4 3 3 3 3" xfId="30504"/>
    <cellStyle name="20% - Ênfase4 3 3 3 3 2" xfId="43297"/>
    <cellStyle name="20% - Ênfase4 3 3 3 4" xfId="39355"/>
    <cellStyle name="20% - Ênfase4 3 3 4" xfId="23379"/>
    <cellStyle name="20% - Ênfase4 3 3 4 2" xfId="33532"/>
    <cellStyle name="20% - Ênfase4 3 3 4 2 2" xfId="44062"/>
    <cellStyle name="20% - Ênfase4 3 3 4 3" xfId="40123"/>
    <cellStyle name="20% - Ênfase4 3 3 5" xfId="27589"/>
    <cellStyle name="20% - Ênfase4 3 3 5 2" xfId="42149"/>
    <cellStyle name="20% - Ênfase4 3 3 6" xfId="38207"/>
    <cellStyle name="20% - Ênfase4 3 4" xfId="3241"/>
    <cellStyle name="20% - Ênfase4 3 4 2" xfId="19347"/>
    <cellStyle name="20% - Ênfase4 3 4 2 2" xfId="22276"/>
    <cellStyle name="20% - Ênfase4 3 4 2 2 2" xfId="26663"/>
    <cellStyle name="20% - Ênfase4 3 4 2 2 2 2" xfId="36783"/>
    <cellStyle name="20% - Ênfase4 3 4 2 2 2 3" xfId="44826"/>
    <cellStyle name="20% - Ênfase4 3 4 2 2 3" xfId="32451"/>
    <cellStyle name="20% - Ênfase4 3 4 2 2 4" xfId="40887"/>
    <cellStyle name="20% - Ênfase4 3 4 2 3" xfId="24588"/>
    <cellStyle name="20% - Ênfase4 3 4 2 3 2" xfId="34718"/>
    <cellStyle name="20% - Ênfase4 3 4 2 3 3" xfId="42913"/>
    <cellStyle name="20% - Ênfase4 3 4 2 4" xfId="29575"/>
    <cellStyle name="20% - Ênfase4 3 4 2 5" xfId="38971"/>
    <cellStyle name="20% - Ênfase4 3 4 3" xfId="20660"/>
    <cellStyle name="20% - Ênfase4 3 4 3 2" xfId="25841"/>
    <cellStyle name="20% - Ênfase4 3 4 3 2 2" xfId="35962"/>
    <cellStyle name="20% - Ênfase4 3 4 3 2 2 2" xfId="45332"/>
    <cellStyle name="20% - Ênfase4 3 4 3 2 3" xfId="41393"/>
    <cellStyle name="20% - Ênfase4 3 4 3 3" xfId="30866"/>
    <cellStyle name="20% - Ênfase4 3 4 3 3 2" xfId="43419"/>
    <cellStyle name="20% - Ênfase4 3 4 3 4" xfId="39477"/>
    <cellStyle name="20% - Ênfase4 3 4 4" xfId="23748"/>
    <cellStyle name="20% - Ênfase4 3 4 4 2" xfId="33895"/>
    <cellStyle name="20% - Ênfase4 3 4 4 2 2" xfId="44184"/>
    <cellStyle name="20% - Ênfase4 3 4 4 3" xfId="40245"/>
    <cellStyle name="20% - Ênfase4 3 4 5" xfId="27966"/>
    <cellStyle name="20% - Ênfase4 3 4 5 2" xfId="42271"/>
    <cellStyle name="20% - Ênfase4 3 4 6" xfId="38329"/>
    <cellStyle name="20% - Ênfase4 3 5" xfId="3242"/>
    <cellStyle name="20% - Ênfase4 3 5 2" xfId="19874"/>
    <cellStyle name="20% - Ênfase4 3 5 2 2" xfId="22803"/>
    <cellStyle name="20% - Ênfase4 3 5 2 2 2" xfId="27190"/>
    <cellStyle name="20% - Ênfase4 3 5 2 2 2 2" xfId="37310"/>
    <cellStyle name="20% - Ênfase4 3 5 2 2 2 3" xfId="45454"/>
    <cellStyle name="20% - Ênfase4 3 5 2 2 3" xfId="32978"/>
    <cellStyle name="20% - Ênfase4 3 5 2 2 4" xfId="41515"/>
    <cellStyle name="20% - Ênfase4 3 5 2 3" xfId="25115"/>
    <cellStyle name="20% - Ênfase4 3 5 2 3 2" xfId="35245"/>
    <cellStyle name="20% - Ênfase4 3 5 2 3 3" xfId="43541"/>
    <cellStyle name="20% - Ênfase4 3 5 2 4" xfId="30102"/>
    <cellStyle name="20% - Ênfase4 3 5 2 5" xfId="39599"/>
    <cellStyle name="20% - Ênfase4 3 5 3" xfId="20661"/>
    <cellStyle name="20% - Ênfase4 3 5 3 2" xfId="25842"/>
    <cellStyle name="20% - Ênfase4 3 5 3 2 2" xfId="35963"/>
    <cellStyle name="20% - Ênfase4 3 5 3 2 3" xfId="44306"/>
    <cellStyle name="20% - Ênfase4 3 5 3 3" xfId="30867"/>
    <cellStyle name="20% - Ênfase4 3 5 3 4" xfId="40367"/>
    <cellStyle name="20% - Ênfase4 3 5 4" xfId="23749"/>
    <cellStyle name="20% - Ênfase4 3 5 4 2" xfId="33896"/>
    <cellStyle name="20% - Ênfase4 3 5 4 3" xfId="42393"/>
    <cellStyle name="20% - Ênfase4 3 5 5" xfId="27967"/>
    <cellStyle name="20% - Ênfase4 3 5 6" xfId="38451"/>
    <cellStyle name="20% - Ênfase4 3 6" xfId="18979"/>
    <cellStyle name="20% - Ênfase4 3 6 2" xfId="21932"/>
    <cellStyle name="20% - Ênfase4 3 6 2 2" xfId="26325"/>
    <cellStyle name="20% - Ênfase4 3 6 2 2 2" xfId="36445"/>
    <cellStyle name="20% - Ênfase4 3 6 2 2 2 2" xfId="45592"/>
    <cellStyle name="20% - Ênfase4 3 6 2 2 3" xfId="41653"/>
    <cellStyle name="20% - Ênfase4 3 6 2 3" xfId="32108"/>
    <cellStyle name="20% - Ênfase4 3 6 2 3 2" xfId="43679"/>
    <cellStyle name="20% - Ênfase4 3 6 2 4" xfId="39737"/>
    <cellStyle name="20% - Ênfase4 3 6 3" xfId="24245"/>
    <cellStyle name="20% - Ênfase4 3 6 3 2" xfId="34378"/>
    <cellStyle name="20% - Ênfase4 3 6 3 2 2" xfId="44443"/>
    <cellStyle name="20% - Ênfase4 3 6 3 3" xfId="40504"/>
    <cellStyle name="20% - Ênfase4 3 6 4" xfId="29215"/>
    <cellStyle name="20% - Ênfase4 3 6 4 2" xfId="42530"/>
    <cellStyle name="20% - Ênfase4 3 6 5" xfId="38588"/>
    <cellStyle name="20% - Ênfase4 3 7" xfId="20109"/>
    <cellStyle name="20% - Ênfase4 3 7 2" xfId="25292"/>
    <cellStyle name="20% - Ênfase4 3 7 2 2" xfId="35413"/>
    <cellStyle name="20% - Ênfase4 3 7 2 2 2" xfId="44962"/>
    <cellStyle name="20% - Ênfase4 3 7 2 3" xfId="41023"/>
    <cellStyle name="20% - Ênfase4 3 7 3" xfId="30317"/>
    <cellStyle name="20% - Ênfase4 3 7 3 2" xfId="43049"/>
    <cellStyle name="20% - Ênfase4 3 7 4" xfId="39107"/>
    <cellStyle name="20% - Ênfase4 3 8" xfId="23017"/>
    <cellStyle name="20% - Ênfase4 3 8 2" xfId="33182"/>
    <cellStyle name="20% - Ênfase4 3 8 2 2" xfId="43804"/>
    <cellStyle name="20% - Ênfase4 3 8 3" xfId="39861"/>
    <cellStyle name="20% - Ênfase4 3 9" xfId="23180"/>
    <cellStyle name="20% - Ênfase4 3 9 2" xfId="33344"/>
    <cellStyle name="20% - Ênfase4 3 9 3" xfId="41868"/>
    <cellStyle name="20% - Ênfase4 4" xfId="4046"/>
    <cellStyle name="20% - Ênfase4 5" xfId="4047"/>
    <cellStyle name="20% - Ênfase4 6" xfId="4048"/>
    <cellStyle name="20% - Ênfase4 7" xfId="27348"/>
    <cellStyle name="20% - Ênfase4 7 2" xfId="37468"/>
    <cellStyle name="20% - Ênfase4 8" xfId="27365"/>
    <cellStyle name="20% - Ênfase4 9" xfId="37489"/>
    <cellStyle name="20% - Ênfase5 10" xfId="167"/>
    <cellStyle name="20% - Ênfase5 10 2" xfId="21933"/>
    <cellStyle name="20% - Ênfase5 10 2 2" xfId="26326"/>
    <cellStyle name="20% - Ênfase5 10 2 2 2" xfId="36446"/>
    <cellStyle name="20% - Ênfase5 10 2 2 3" xfId="44963"/>
    <cellStyle name="20% - Ênfase5 10 2 3" xfId="32109"/>
    <cellStyle name="20% - Ênfase5 10 2 4" xfId="41024"/>
    <cellStyle name="20% - Ênfase5 10 3" xfId="24246"/>
    <cellStyle name="20% - Ênfase5 10 3 2" xfId="34379"/>
    <cellStyle name="20% - Ênfase5 10 3 3" xfId="43050"/>
    <cellStyle name="20% - Ênfase5 10 4" xfId="29216"/>
    <cellStyle name="20% - Ênfase5 10 5" xfId="39108"/>
    <cellStyle name="20% - Ênfase5 11" xfId="20110"/>
    <cellStyle name="20% - Ênfase5 11 2" xfId="25293"/>
    <cellStyle name="20% - Ênfase5 11 2 2" xfId="35414"/>
    <cellStyle name="20% - Ênfase5 11 2 3" xfId="43805"/>
    <cellStyle name="20% - Ênfase5 11 3" xfId="30318"/>
    <cellStyle name="20% - Ênfase5 11 4" xfId="39862"/>
    <cellStyle name="20% - Ênfase5 12" xfId="21143"/>
    <cellStyle name="20% - Ênfase5 12 2" xfId="31345"/>
    <cellStyle name="20% - Ênfase5 12 3" xfId="41869"/>
    <cellStyle name="20% - Ênfase5 13" xfId="23003"/>
    <cellStyle name="20% - Ênfase5 13 2" xfId="33169"/>
    <cellStyle name="20% - Ênfase5 13 3" xfId="45893"/>
    <cellStyle name="20% - Ênfase5 14" xfId="23018"/>
    <cellStyle name="20% - Ênfase5 14 2" xfId="33183"/>
    <cellStyle name="20% - Ênfase5 15" xfId="23181"/>
    <cellStyle name="20% - Ênfase5 15 2" xfId="33345"/>
    <cellStyle name="20% - Ênfase5 16" xfId="24404"/>
    <cellStyle name="20% - Ênfase5 16 2" xfId="34535"/>
    <cellStyle name="20% - Ênfase5 17" xfId="27380"/>
    <cellStyle name="20% - Ênfase5 18" xfId="37491"/>
    <cellStyle name="20% - Ênfase5 19" xfId="37701"/>
    <cellStyle name="20% - Ênfase5 2" xfId="330"/>
    <cellStyle name="20% - Ênfase5 2 10" xfId="155"/>
    <cellStyle name="20% - Ênfase5 2 10 2" xfId="19508"/>
    <cellStyle name="20% - Ênfase5 2 10 2 2" xfId="22437"/>
    <cellStyle name="20% - Ênfase5 2 10 2 2 2" xfId="26824"/>
    <cellStyle name="20% - Ênfase5 2 10 2 2 2 2" xfId="36944"/>
    <cellStyle name="20% - Ênfase5 2 10 2 2 2 3" xfId="44947"/>
    <cellStyle name="20% - Ênfase5 2 10 2 2 3" xfId="32612"/>
    <cellStyle name="20% - Ênfase5 2 10 2 2 4" xfId="41008"/>
    <cellStyle name="20% - Ênfase5 2 10 2 3" xfId="24749"/>
    <cellStyle name="20% - Ênfase5 2 10 2 3 2" xfId="34879"/>
    <cellStyle name="20% - Ênfase5 2 10 2 3 3" xfId="43034"/>
    <cellStyle name="20% - Ênfase5 2 10 2 4" xfId="29736"/>
    <cellStyle name="20% - Ênfase5 2 10 2 5" xfId="39092"/>
    <cellStyle name="20% - Ênfase5 2 10 3" xfId="20298"/>
    <cellStyle name="20% - Ênfase5 2 10 3 2" xfId="25480"/>
    <cellStyle name="20% - Ênfase5 2 10 3 2 2" xfId="35601"/>
    <cellStyle name="20% - Ênfase5 2 10 3 2 2 2" xfId="45575"/>
    <cellStyle name="20% - Ênfase5 2 10 3 2 3" xfId="41636"/>
    <cellStyle name="20% - Ênfase5 2 10 3 3" xfId="30505"/>
    <cellStyle name="20% - Ênfase5 2 10 3 3 2" xfId="43662"/>
    <cellStyle name="20% - Ênfase5 2 10 3 4" xfId="39720"/>
    <cellStyle name="20% - Ênfase5 2 10 4" xfId="23380"/>
    <cellStyle name="20% - Ênfase5 2 10 4 2" xfId="33533"/>
    <cellStyle name="20% - Ênfase5 2 10 4 2 2" xfId="44427"/>
    <cellStyle name="20% - Ênfase5 2 10 4 3" xfId="40488"/>
    <cellStyle name="20% - Ênfase5 2 10 5" xfId="27590"/>
    <cellStyle name="20% - Ênfase5 2 10 5 2" xfId="42514"/>
    <cellStyle name="20% - Ênfase5 2 10 6" xfId="37478"/>
    <cellStyle name="20% - Ênfase5 2 10 7" xfId="174"/>
    <cellStyle name="20% - Ênfase5 2 10 7 2" xfId="175"/>
    <cellStyle name="20% - Ênfase5 2 10 8" xfId="37916"/>
    <cellStyle name="20% - Ênfase5 2 10 9" xfId="38572"/>
    <cellStyle name="20% - Ênfase5 2 11" xfId="3243"/>
    <cellStyle name="20% - Ênfase5 2 11 2" xfId="19876"/>
    <cellStyle name="20% - Ênfase5 2 11 2 2" xfId="22805"/>
    <cellStyle name="20% - Ênfase5 2 11 2 2 2" xfId="27192"/>
    <cellStyle name="20% - Ênfase5 2 11 2 2 2 2" xfId="37312"/>
    <cellStyle name="20% - Ênfase5 2 11 2 2 2 3" xfId="45594"/>
    <cellStyle name="20% - Ênfase5 2 11 2 2 3" xfId="32980"/>
    <cellStyle name="20% - Ênfase5 2 11 2 2 4" xfId="41655"/>
    <cellStyle name="20% - Ênfase5 2 11 2 3" xfId="25117"/>
    <cellStyle name="20% - Ênfase5 2 11 2 3 2" xfId="35247"/>
    <cellStyle name="20% - Ênfase5 2 11 2 3 3" xfId="43681"/>
    <cellStyle name="20% - Ênfase5 2 11 2 4" xfId="30104"/>
    <cellStyle name="20% - Ênfase5 2 11 2 5" xfId="39739"/>
    <cellStyle name="20% - Ênfase5 2 11 3" xfId="20662"/>
    <cellStyle name="20% - Ênfase5 2 11 3 2" xfId="25843"/>
    <cellStyle name="20% - Ênfase5 2 11 3 2 2" xfId="35964"/>
    <cellStyle name="20% - Ênfase5 2 11 3 2 3" xfId="44445"/>
    <cellStyle name="20% - Ênfase5 2 11 3 3" xfId="30868"/>
    <cellStyle name="20% - Ênfase5 2 11 3 4" xfId="40506"/>
    <cellStyle name="20% - Ênfase5 2 11 4" xfId="23750"/>
    <cellStyle name="20% - Ênfase5 2 11 4 2" xfId="33897"/>
    <cellStyle name="20% - Ênfase5 2 11 4 3" xfId="42532"/>
    <cellStyle name="20% - Ênfase5 2 11 5" xfId="27968"/>
    <cellStyle name="20% - Ênfase5 2 11 6" xfId="38590"/>
    <cellStyle name="20% - Ênfase5 2 12" xfId="18980"/>
    <cellStyle name="20% - Ênfase5 2 12 2" xfId="21934"/>
    <cellStyle name="20% - Ênfase5 2 12 2 2" xfId="26327"/>
    <cellStyle name="20% - Ênfase5 2 12 2 2 2" xfId="36447"/>
    <cellStyle name="20% - Ênfase5 2 12 2 2 3" xfId="44964"/>
    <cellStyle name="20% - Ênfase5 2 12 2 3" xfId="32110"/>
    <cellStyle name="20% - Ênfase5 2 12 2 4" xfId="41025"/>
    <cellStyle name="20% - Ênfase5 2 12 3" xfId="24247"/>
    <cellStyle name="20% - Ênfase5 2 12 3 2" xfId="34380"/>
    <cellStyle name="20% - Ênfase5 2 12 3 3" xfId="43051"/>
    <cellStyle name="20% - Ênfase5 2 12 4" xfId="29217"/>
    <cellStyle name="20% - Ênfase5 2 12 5" xfId="39109"/>
    <cellStyle name="20% - Ênfase5 2 13" xfId="20111"/>
    <cellStyle name="20% - Ênfase5 2 13 2" xfId="25294"/>
    <cellStyle name="20% - Ênfase5 2 13 2 2" xfId="35415"/>
    <cellStyle name="20% - Ênfase5 2 13 2 3" xfId="43806"/>
    <cellStyle name="20% - Ênfase5 2 13 3" xfId="30319"/>
    <cellStyle name="20% - Ênfase5 2 13 4" xfId="39863"/>
    <cellStyle name="20% - Ênfase5 2 14" xfId="23019"/>
    <cellStyle name="20% - Ênfase5 2 14 2" xfId="33184"/>
    <cellStyle name="20% - Ênfase5 2 14 3" xfId="41870"/>
    <cellStyle name="20% - Ênfase5 2 15" xfId="23182"/>
    <cellStyle name="20% - Ênfase5 2 15 2" xfId="33346"/>
    <cellStyle name="20% - Ênfase5 2 15 3" xfId="45894"/>
    <cellStyle name="20% - Ênfase5 2 16" xfId="27352"/>
    <cellStyle name="20% - Ênfase5 2 17" xfId="27381"/>
    <cellStyle name="20% - Ênfase5 2 18" xfId="37519"/>
    <cellStyle name="20% - Ênfase5 2 19" xfId="37705"/>
    <cellStyle name="20% - Ênfase5 2 2" xfId="331"/>
    <cellStyle name="20% - Ênfase5 2 2 2" xfId="332"/>
    <cellStyle name="20% - Ênfase5 2 2 2 2" xfId="333"/>
    <cellStyle name="20% - Ênfase5 2 2 2 2 2" xfId="334"/>
    <cellStyle name="20% - Ênfase5 2 2 2 2 2 2" xfId="4049"/>
    <cellStyle name="20% - Ênfase5 2 2 2 2 3" xfId="4050"/>
    <cellStyle name="20% - Ênfase5 2 2 2 3" xfId="335"/>
    <cellStyle name="20% - Ênfase5 2 2 2 3 2" xfId="336"/>
    <cellStyle name="20% - Ênfase5 2 2 2 3 2 2" xfId="4051"/>
    <cellStyle name="20% - Ênfase5 2 2 2 3 3" xfId="4052"/>
    <cellStyle name="20% - Ênfase5 2 2 2 4" xfId="337"/>
    <cellStyle name="20% - Ênfase5 2 2 2 4 2" xfId="4053"/>
    <cellStyle name="20% - Ênfase5 2 2 2 5" xfId="4054"/>
    <cellStyle name="20% - Ênfase5 2 2 2_12001 - Planilha orçamentária" xfId="338"/>
    <cellStyle name="20% - Ênfase5 2 2 3" xfId="339"/>
    <cellStyle name="20% - Ênfase5 2 2 3 2" xfId="340"/>
    <cellStyle name="20% - Ênfase5 2 2 3 2 2" xfId="4055"/>
    <cellStyle name="20% - Ênfase5 2 2 3 3" xfId="4056"/>
    <cellStyle name="20% - Ênfase5 2 2 4" xfId="341"/>
    <cellStyle name="20% - Ênfase5 2 2 4 2" xfId="342"/>
    <cellStyle name="20% - Ênfase5 2 2 4 2 2" xfId="4057"/>
    <cellStyle name="20% - Ênfase5 2 2 4 3" xfId="4058"/>
    <cellStyle name="20% - Ênfase5 2 2 5" xfId="343"/>
    <cellStyle name="20% - Ênfase5 2 2 5 2" xfId="4059"/>
    <cellStyle name="20% - Ênfase5 2 2 6" xfId="4060"/>
    <cellStyle name="20% - Ênfase5 2 2_12001 - Planilha orçamentária" xfId="344"/>
    <cellStyle name="20% - Ênfase5 2 20" xfId="37938"/>
    <cellStyle name="20% - Ênfase5 2 3" xfId="345"/>
    <cellStyle name="20% - Ênfase5 2 3 2" xfId="346"/>
    <cellStyle name="20% - Ênfase5 2 3 2 2" xfId="347"/>
    <cellStyle name="20% - Ênfase5 2 3 2 2 2" xfId="4061"/>
    <cellStyle name="20% - Ênfase5 2 3 2 3" xfId="4062"/>
    <cellStyle name="20% - Ênfase5 2 3 3" xfId="348"/>
    <cellStyle name="20% - Ênfase5 2 3 3 2" xfId="349"/>
    <cellStyle name="20% - Ênfase5 2 3 3 2 2" xfId="4063"/>
    <cellStyle name="20% - Ênfase5 2 3 3 3" xfId="4064"/>
    <cellStyle name="20% - Ênfase5 2 3 4" xfId="350"/>
    <cellStyle name="20% - Ênfase5 2 3 4 2" xfId="4065"/>
    <cellStyle name="20% - Ênfase5 2 3 5" xfId="4066"/>
    <cellStyle name="20% - Ênfase5 2 3_12001 - Planilha orçamentária" xfId="351"/>
    <cellStyle name="20% - Ênfase5 2 4" xfId="352"/>
    <cellStyle name="20% - Ênfase5 2 4 2" xfId="353"/>
    <cellStyle name="20% - Ênfase5 2 4 2 2" xfId="4067"/>
    <cellStyle name="20% - Ênfase5 2 4 3" xfId="4068"/>
    <cellStyle name="20% - Ênfase5 2 5" xfId="354"/>
    <cellStyle name="20% - Ênfase5 2 5 2" xfId="355"/>
    <cellStyle name="20% - Ênfase5 2 5 2 2" xfId="4069"/>
    <cellStyle name="20% - Ênfase5 2 5 3" xfId="4070"/>
    <cellStyle name="20% - Ênfase5 2 6" xfId="2787"/>
    <cellStyle name="20% - Ênfase5 2 6 2" xfId="3244"/>
    <cellStyle name="20% - Ênfase5 2 6 2 2" xfId="19705"/>
    <cellStyle name="20% - Ênfase5 2 6 2 2 2" xfId="22634"/>
    <cellStyle name="20% - Ênfase5 2 6 2 2 2 2" xfId="27021"/>
    <cellStyle name="20% - Ênfase5 2 6 2 2 2 2 2" xfId="37141"/>
    <cellStyle name="20% - Ênfase5 2 6 2 2 2 3" xfId="32809"/>
    <cellStyle name="20% - Ênfase5 2 6 2 2 2 4" xfId="44569"/>
    <cellStyle name="20% - Ênfase5 2 6 2 2 3" xfId="24946"/>
    <cellStyle name="20% - Ênfase5 2 6 2 2 3 2" xfId="35076"/>
    <cellStyle name="20% - Ênfase5 2 6 2 2 4" xfId="29933"/>
    <cellStyle name="20% - Ênfase5 2 6 2 2 5" xfId="40630"/>
    <cellStyle name="20% - Ênfase5 2 6 2 3" xfId="20663"/>
    <cellStyle name="20% - Ênfase5 2 6 2 3 2" xfId="25844"/>
    <cellStyle name="20% - Ênfase5 2 6 2 3 2 2" xfId="35965"/>
    <cellStyle name="20% - Ênfase5 2 6 2 3 3" xfId="30869"/>
    <cellStyle name="20% - Ênfase5 2 6 2 3 4" xfId="42656"/>
    <cellStyle name="20% - Ênfase5 2 6 2 4" xfId="23751"/>
    <cellStyle name="20% - Ênfase5 2 6 2 4 2" xfId="33898"/>
    <cellStyle name="20% - Ênfase5 2 6 2 5" xfId="27969"/>
    <cellStyle name="20% - Ênfase5 2 6 2 6" xfId="38714"/>
    <cellStyle name="20% - Ênfase5 2 6 3" xfId="19177"/>
    <cellStyle name="20% - Ênfase5 2 6 3 2" xfId="22108"/>
    <cellStyle name="20% - Ênfase5 2 6 3 2 2" xfId="26495"/>
    <cellStyle name="20% - Ênfase5 2 6 3 2 2 2" xfId="36615"/>
    <cellStyle name="20% - Ênfase5 2 6 3 2 2 3" xfId="45088"/>
    <cellStyle name="20% - Ênfase5 2 6 3 2 3" xfId="32283"/>
    <cellStyle name="20% - Ênfase5 2 6 3 2 4" xfId="41149"/>
    <cellStyle name="20% - Ênfase5 2 6 3 3" xfId="24420"/>
    <cellStyle name="20% - Ênfase5 2 6 3 3 2" xfId="34550"/>
    <cellStyle name="20% - Ênfase5 2 6 3 3 3" xfId="43175"/>
    <cellStyle name="20% - Ênfase5 2 6 3 4" xfId="29406"/>
    <cellStyle name="20% - Ênfase5 2 6 3 5" xfId="39233"/>
    <cellStyle name="20% - Ênfase5 2 6 4" xfId="20299"/>
    <cellStyle name="20% - Ênfase5 2 6 4 2" xfId="25481"/>
    <cellStyle name="20% - Ênfase5 2 6 4 2 2" xfId="35602"/>
    <cellStyle name="20% - Ênfase5 2 6 4 2 3" xfId="43940"/>
    <cellStyle name="20% - Ênfase5 2 6 4 3" xfId="30506"/>
    <cellStyle name="20% - Ênfase5 2 6 4 4" xfId="40001"/>
    <cellStyle name="20% - Ênfase5 2 6 5" xfId="23381"/>
    <cellStyle name="20% - Ênfase5 2 6 5 2" xfId="33534"/>
    <cellStyle name="20% - Ênfase5 2 6 5 3" xfId="42027"/>
    <cellStyle name="20% - Ênfase5 2 6 6" xfId="27591"/>
    <cellStyle name="20% - Ênfase5 2 6 7" xfId="38085"/>
    <cellStyle name="20% - Ênfase5 2 7" xfId="2788"/>
    <cellStyle name="20% - Ênfase5 2 7 2" xfId="19526"/>
    <cellStyle name="20% - Ênfase5 2 7 2 2" xfId="22455"/>
    <cellStyle name="20% - Ênfase5 2 7 2 2 2" xfId="26842"/>
    <cellStyle name="20% - Ênfase5 2 7 2 2 2 2" xfId="36962"/>
    <cellStyle name="20% - Ênfase5 2 7 2 2 2 3" xfId="44693"/>
    <cellStyle name="20% - Ênfase5 2 7 2 2 3" xfId="32630"/>
    <cellStyle name="20% - Ênfase5 2 7 2 2 4" xfId="40754"/>
    <cellStyle name="20% - Ênfase5 2 7 2 3" xfId="24767"/>
    <cellStyle name="20% - Ênfase5 2 7 2 3 2" xfId="34897"/>
    <cellStyle name="20% - Ênfase5 2 7 2 3 3" xfId="42780"/>
    <cellStyle name="20% - Ênfase5 2 7 2 4" xfId="29754"/>
    <cellStyle name="20% - Ênfase5 2 7 2 5" xfId="38838"/>
    <cellStyle name="20% - Ênfase5 2 7 3" xfId="20300"/>
    <cellStyle name="20% - Ênfase5 2 7 3 2" xfId="25482"/>
    <cellStyle name="20% - Ênfase5 2 7 3 2 2" xfId="35603"/>
    <cellStyle name="20% - Ênfase5 2 7 3 2 2 2" xfId="45212"/>
    <cellStyle name="20% - Ênfase5 2 7 3 2 3" xfId="41273"/>
    <cellStyle name="20% - Ênfase5 2 7 3 3" xfId="30507"/>
    <cellStyle name="20% - Ênfase5 2 7 3 3 2" xfId="43299"/>
    <cellStyle name="20% - Ênfase5 2 7 3 4" xfId="39357"/>
    <cellStyle name="20% - Ênfase5 2 7 4" xfId="23382"/>
    <cellStyle name="20% - Ênfase5 2 7 4 2" xfId="33535"/>
    <cellStyle name="20% - Ênfase5 2 7 4 2 2" xfId="44064"/>
    <cellStyle name="20% - Ênfase5 2 7 4 3" xfId="40125"/>
    <cellStyle name="20% - Ênfase5 2 7 5" xfId="27592"/>
    <cellStyle name="20% - Ênfase5 2 7 5 2" xfId="42151"/>
    <cellStyle name="20% - Ênfase5 2 7 6" xfId="38209"/>
    <cellStyle name="20% - Ênfase5 2 8" xfId="2789"/>
    <cellStyle name="20% - Ênfase5 2 8 2" xfId="19685"/>
    <cellStyle name="20% - Ênfase5 2 8 2 2" xfId="22614"/>
    <cellStyle name="20% - Ênfase5 2 8 2 2 2" xfId="27001"/>
    <cellStyle name="20% - Ênfase5 2 8 2 2 2 2" xfId="37121"/>
    <cellStyle name="20% - Ênfase5 2 8 2 2 2 3" xfId="44812"/>
    <cellStyle name="20% - Ênfase5 2 8 2 2 3" xfId="32789"/>
    <cellStyle name="20% - Ênfase5 2 8 2 2 4" xfId="40873"/>
    <cellStyle name="20% - Ênfase5 2 8 2 3" xfId="24926"/>
    <cellStyle name="20% - Ênfase5 2 8 2 3 2" xfId="35056"/>
    <cellStyle name="20% - Ênfase5 2 8 2 3 3" xfId="42899"/>
    <cellStyle name="20% - Ênfase5 2 8 2 4" xfId="29913"/>
    <cellStyle name="20% - Ênfase5 2 8 2 5" xfId="38957"/>
    <cellStyle name="20% - Ênfase5 2 8 3" xfId="20301"/>
    <cellStyle name="20% - Ênfase5 2 8 3 2" xfId="25483"/>
    <cellStyle name="20% - Ênfase5 2 8 3 2 2" xfId="35604"/>
    <cellStyle name="20% - Ênfase5 2 8 3 2 2 2" xfId="45334"/>
    <cellStyle name="20% - Ênfase5 2 8 3 2 3" xfId="41395"/>
    <cellStyle name="20% - Ênfase5 2 8 3 3" xfId="30508"/>
    <cellStyle name="20% - Ênfase5 2 8 3 3 2" xfId="43421"/>
    <cellStyle name="20% - Ênfase5 2 8 3 4" xfId="39479"/>
    <cellStyle name="20% - Ênfase5 2 8 4" xfId="23383"/>
    <cellStyle name="20% - Ênfase5 2 8 4 2" xfId="33536"/>
    <cellStyle name="20% - Ênfase5 2 8 4 2 2" xfId="44186"/>
    <cellStyle name="20% - Ênfase5 2 8 4 3" xfId="40247"/>
    <cellStyle name="20% - Ênfase5 2 8 5" xfId="27593"/>
    <cellStyle name="20% - Ênfase5 2 8 5 2" xfId="42273"/>
    <cellStyle name="20% - Ênfase5 2 8 6" xfId="38331"/>
    <cellStyle name="20% - Ênfase5 2 9" xfId="2790"/>
    <cellStyle name="20% - Ênfase5 2 9 2" xfId="19349"/>
    <cellStyle name="20% - Ênfase5 2 9 2 2" xfId="22278"/>
    <cellStyle name="20% - Ênfase5 2 9 2 2 2" xfId="26665"/>
    <cellStyle name="20% - Ênfase5 2 9 2 2 2 2" xfId="36785"/>
    <cellStyle name="20% - Ênfase5 2 9 2 2 2 3" xfId="44828"/>
    <cellStyle name="20% - Ênfase5 2 9 2 2 3" xfId="32453"/>
    <cellStyle name="20% - Ênfase5 2 9 2 2 4" xfId="40889"/>
    <cellStyle name="20% - Ênfase5 2 9 2 3" xfId="24590"/>
    <cellStyle name="20% - Ênfase5 2 9 2 3 2" xfId="34720"/>
    <cellStyle name="20% - Ênfase5 2 9 2 3 3" xfId="42915"/>
    <cellStyle name="20% - Ênfase5 2 9 2 4" xfId="29577"/>
    <cellStyle name="20% - Ênfase5 2 9 2 5" xfId="38973"/>
    <cellStyle name="20% - Ênfase5 2 9 3" xfId="20302"/>
    <cellStyle name="20% - Ênfase5 2 9 3 2" xfId="25484"/>
    <cellStyle name="20% - Ênfase5 2 9 3 2 2" xfId="35605"/>
    <cellStyle name="20% - Ênfase5 2 9 3 2 2 2" xfId="45456"/>
    <cellStyle name="20% - Ênfase5 2 9 3 2 3" xfId="41517"/>
    <cellStyle name="20% - Ênfase5 2 9 3 3" xfId="30509"/>
    <cellStyle name="20% - Ênfase5 2 9 3 3 2" xfId="43543"/>
    <cellStyle name="20% - Ênfase5 2 9 3 4" xfId="39601"/>
    <cellStyle name="20% - Ênfase5 2 9 4" xfId="23384"/>
    <cellStyle name="20% - Ênfase5 2 9 4 2" xfId="33537"/>
    <cellStyle name="20% - Ênfase5 2 9 4 2 2" xfId="44308"/>
    <cellStyle name="20% - Ênfase5 2 9 4 3" xfId="40369"/>
    <cellStyle name="20% - Ênfase5 2 9 5" xfId="27594"/>
    <cellStyle name="20% - Ênfase5 2 9 5 2" xfId="42395"/>
    <cellStyle name="20% - Ênfase5 2 9 6" xfId="38453"/>
    <cellStyle name="20% - Ênfase5 2_12001 - Planilha orçamentária" xfId="356"/>
    <cellStyle name="20% - Ênfase5 20" xfId="37937"/>
    <cellStyle name="20% - Ênfase5 3" xfId="357"/>
    <cellStyle name="20% - Ênfase5 3 10" xfId="27382"/>
    <cellStyle name="20% - Ênfase5 3 10 2" xfId="45895"/>
    <cellStyle name="20% - Ênfase5 3 11" xfId="37532"/>
    <cellStyle name="20% - Ênfase5 3 12" xfId="37715"/>
    <cellStyle name="20% - Ênfase5 3 13" xfId="37939"/>
    <cellStyle name="20% - Ênfase5 3 2" xfId="172"/>
    <cellStyle name="20% - Ênfase5 3 2 2" xfId="3245"/>
    <cellStyle name="20% - Ênfase5 3 2 2 2" xfId="19706"/>
    <cellStyle name="20% - Ênfase5 3 2 2 2 2" xfId="22635"/>
    <cellStyle name="20% - Ênfase5 3 2 2 2 2 2" xfId="27022"/>
    <cellStyle name="20% - Ênfase5 3 2 2 2 2 2 2" xfId="37142"/>
    <cellStyle name="20% - Ênfase5 3 2 2 2 2 3" xfId="32810"/>
    <cellStyle name="20% - Ênfase5 3 2 2 2 2 4" xfId="44570"/>
    <cellStyle name="20% - Ênfase5 3 2 2 2 3" xfId="24947"/>
    <cellStyle name="20% - Ênfase5 3 2 2 2 3 2" xfId="35077"/>
    <cellStyle name="20% - Ênfase5 3 2 2 2 4" xfId="29934"/>
    <cellStyle name="20% - Ênfase5 3 2 2 2 5" xfId="40631"/>
    <cellStyle name="20% - Ênfase5 3 2 2 3" xfId="20664"/>
    <cellStyle name="20% - Ênfase5 3 2 2 3 2" xfId="25845"/>
    <cellStyle name="20% - Ênfase5 3 2 2 3 2 2" xfId="35966"/>
    <cellStyle name="20% - Ênfase5 3 2 2 3 3" xfId="30870"/>
    <cellStyle name="20% - Ênfase5 3 2 2 3 4" xfId="42657"/>
    <cellStyle name="20% - Ênfase5 3 2 2 4" xfId="23752"/>
    <cellStyle name="20% - Ênfase5 3 2 2 4 2" xfId="33899"/>
    <cellStyle name="20% - Ênfase5 3 2 2 5" xfId="27970"/>
    <cellStyle name="20% - Ênfase5 3 2 2 6" xfId="38715"/>
    <cellStyle name="20% - Ênfase5 3 2 3" xfId="19178"/>
    <cellStyle name="20% - Ênfase5 3 2 3 2" xfId="22109"/>
    <cellStyle name="20% - Ênfase5 3 2 3 2 2" xfId="26496"/>
    <cellStyle name="20% - Ênfase5 3 2 3 2 2 2" xfId="36616"/>
    <cellStyle name="20% - Ênfase5 3 2 3 2 2 3" xfId="45089"/>
    <cellStyle name="20% - Ênfase5 3 2 3 2 3" xfId="32284"/>
    <cellStyle name="20% - Ênfase5 3 2 3 2 4" xfId="41150"/>
    <cellStyle name="20% - Ênfase5 3 2 3 3" xfId="24421"/>
    <cellStyle name="20% - Ênfase5 3 2 3 3 2" xfId="34551"/>
    <cellStyle name="20% - Ênfase5 3 2 3 3 3" xfId="43176"/>
    <cellStyle name="20% - Ênfase5 3 2 3 4" xfId="29407"/>
    <cellStyle name="20% - Ênfase5 3 2 3 5" xfId="39234"/>
    <cellStyle name="20% - Ênfase5 3 2 4" xfId="20303"/>
    <cellStyle name="20% - Ênfase5 3 2 4 2" xfId="25485"/>
    <cellStyle name="20% - Ênfase5 3 2 4 2 2" xfId="35606"/>
    <cellStyle name="20% - Ênfase5 3 2 4 2 3" xfId="43941"/>
    <cellStyle name="20% - Ênfase5 3 2 4 3" xfId="30510"/>
    <cellStyle name="20% - Ênfase5 3 2 4 4" xfId="40002"/>
    <cellStyle name="20% - Ênfase5 3 2 5" xfId="23385"/>
    <cellStyle name="20% - Ênfase5 3 2 5 2" xfId="33538"/>
    <cellStyle name="20% - Ênfase5 3 2 5 3" xfId="42028"/>
    <cellStyle name="20% - Ênfase5 3 2 6" xfId="27595"/>
    <cellStyle name="20% - Ênfase5 3 2 7" xfId="38086"/>
    <cellStyle name="20% - Ênfase5 3 3" xfId="2791"/>
    <cellStyle name="20% - Ênfase5 3 3 2" xfId="19527"/>
    <cellStyle name="20% - Ênfase5 3 3 2 2" xfId="22456"/>
    <cellStyle name="20% - Ênfase5 3 3 2 2 2" xfId="26843"/>
    <cellStyle name="20% - Ênfase5 3 3 2 2 2 2" xfId="36963"/>
    <cellStyle name="20% - Ênfase5 3 3 2 2 2 3" xfId="44694"/>
    <cellStyle name="20% - Ênfase5 3 3 2 2 3" xfId="32631"/>
    <cellStyle name="20% - Ênfase5 3 3 2 2 4" xfId="40755"/>
    <cellStyle name="20% - Ênfase5 3 3 2 3" xfId="24768"/>
    <cellStyle name="20% - Ênfase5 3 3 2 3 2" xfId="34898"/>
    <cellStyle name="20% - Ênfase5 3 3 2 3 3" xfId="42781"/>
    <cellStyle name="20% - Ênfase5 3 3 2 4" xfId="29755"/>
    <cellStyle name="20% - Ênfase5 3 3 2 5" xfId="38839"/>
    <cellStyle name="20% - Ênfase5 3 3 3" xfId="20304"/>
    <cellStyle name="20% - Ênfase5 3 3 3 2" xfId="25486"/>
    <cellStyle name="20% - Ênfase5 3 3 3 2 2" xfId="35607"/>
    <cellStyle name="20% - Ênfase5 3 3 3 2 2 2" xfId="45213"/>
    <cellStyle name="20% - Ênfase5 3 3 3 2 3" xfId="41274"/>
    <cellStyle name="20% - Ênfase5 3 3 3 3" xfId="30511"/>
    <cellStyle name="20% - Ênfase5 3 3 3 3 2" xfId="43300"/>
    <cellStyle name="20% - Ênfase5 3 3 3 4" xfId="39358"/>
    <cellStyle name="20% - Ênfase5 3 3 4" xfId="23386"/>
    <cellStyle name="20% - Ênfase5 3 3 4 2" xfId="33539"/>
    <cellStyle name="20% - Ênfase5 3 3 4 2 2" xfId="44065"/>
    <cellStyle name="20% - Ênfase5 3 3 4 3" xfId="40126"/>
    <cellStyle name="20% - Ênfase5 3 3 5" xfId="27596"/>
    <cellStyle name="20% - Ênfase5 3 3 5 2" xfId="42152"/>
    <cellStyle name="20% - Ênfase5 3 3 6" xfId="38210"/>
    <cellStyle name="20% - Ênfase5 3 4" xfId="3246"/>
    <cellStyle name="20% - Ênfase5 3 4 2" xfId="19350"/>
    <cellStyle name="20% - Ênfase5 3 4 2 2" xfId="22279"/>
    <cellStyle name="20% - Ênfase5 3 4 2 2 2" xfId="26666"/>
    <cellStyle name="20% - Ênfase5 3 4 2 2 2 2" xfId="36786"/>
    <cellStyle name="20% - Ênfase5 3 4 2 2 2 3" xfId="44829"/>
    <cellStyle name="20% - Ênfase5 3 4 2 2 3" xfId="32454"/>
    <cellStyle name="20% - Ênfase5 3 4 2 2 4" xfId="40890"/>
    <cellStyle name="20% - Ênfase5 3 4 2 3" xfId="24591"/>
    <cellStyle name="20% - Ênfase5 3 4 2 3 2" xfId="34721"/>
    <cellStyle name="20% - Ênfase5 3 4 2 3 3" xfId="42916"/>
    <cellStyle name="20% - Ênfase5 3 4 2 4" xfId="29578"/>
    <cellStyle name="20% - Ênfase5 3 4 2 5" xfId="38974"/>
    <cellStyle name="20% - Ênfase5 3 4 3" xfId="20665"/>
    <cellStyle name="20% - Ênfase5 3 4 3 2" xfId="25846"/>
    <cellStyle name="20% - Ênfase5 3 4 3 2 2" xfId="35967"/>
    <cellStyle name="20% - Ênfase5 3 4 3 2 2 2" xfId="45335"/>
    <cellStyle name="20% - Ênfase5 3 4 3 2 3" xfId="41396"/>
    <cellStyle name="20% - Ênfase5 3 4 3 3" xfId="30871"/>
    <cellStyle name="20% - Ênfase5 3 4 3 3 2" xfId="43422"/>
    <cellStyle name="20% - Ênfase5 3 4 3 4" xfId="39480"/>
    <cellStyle name="20% - Ênfase5 3 4 4" xfId="23753"/>
    <cellStyle name="20% - Ênfase5 3 4 4 2" xfId="33900"/>
    <cellStyle name="20% - Ênfase5 3 4 4 2 2" xfId="44187"/>
    <cellStyle name="20% - Ênfase5 3 4 4 3" xfId="40248"/>
    <cellStyle name="20% - Ênfase5 3 4 5" xfId="27971"/>
    <cellStyle name="20% - Ênfase5 3 4 5 2" xfId="42274"/>
    <cellStyle name="20% - Ênfase5 3 4 6" xfId="38332"/>
    <cellStyle name="20% - Ênfase5 3 5" xfId="3247"/>
    <cellStyle name="20% - Ênfase5 3 5 2" xfId="19877"/>
    <cellStyle name="20% - Ênfase5 3 5 2 2" xfId="22806"/>
    <cellStyle name="20% - Ênfase5 3 5 2 2 2" xfId="27193"/>
    <cellStyle name="20% - Ênfase5 3 5 2 2 2 2" xfId="37313"/>
    <cellStyle name="20% - Ênfase5 3 5 2 2 2 3" xfId="45457"/>
    <cellStyle name="20% - Ênfase5 3 5 2 2 3" xfId="32981"/>
    <cellStyle name="20% - Ênfase5 3 5 2 2 4" xfId="41518"/>
    <cellStyle name="20% - Ênfase5 3 5 2 3" xfId="25118"/>
    <cellStyle name="20% - Ênfase5 3 5 2 3 2" xfId="35248"/>
    <cellStyle name="20% - Ênfase5 3 5 2 3 3" xfId="43544"/>
    <cellStyle name="20% - Ênfase5 3 5 2 4" xfId="30105"/>
    <cellStyle name="20% - Ênfase5 3 5 2 5" xfId="39602"/>
    <cellStyle name="20% - Ênfase5 3 5 3" xfId="20666"/>
    <cellStyle name="20% - Ênfase5 3 5 3 2" xfId="25847"/>
    <cellStyle name="20% - Ênfase5 3 5 3 2 2" xfId="35968"/>
    <cellStyle name="20% - Ênfase5 3 5 3 2 3" xfId="44309"/>
    <cellStyle name="20% - Ênfase5 3 5 3 3" xfId="30872"/>
    <cellStyle name="20% - Ênfase5 3 5 3 4" xfId="40370"/>
    <cellStyle name="20% - Ênfase5 3 5 4" xfId="23754"/>
    <cellStyle name="20% - Ênfase5 3 5 4 2" xfId="33901"/>
    <cellStyle name="20% - Ênfase5 3 5 4 3" xfId="42396"/>
    <cellStyle name="20% - Ênfase5 3 5 5" xfId="27972"/>
    <cellStyle name="20% - Ênfase5 3 5 6" xfId="38454"/>
    <cellStyle name="20% - Ênfase5 3 6" xfId="18982"/>
    <cellStyle name="20% - Ênfase5 3 6 2" xfId="21936"/>
    <cellStyle name="20% - Ênfase5 3 6 2 2" xfId="26328"/>
    <cellStyle name="20% - Ênfase5 3 6 2 2 2" xfId="36448"/>
    <cellStyle name="20% - Ênfase5 3 6 2 2 2 2" xfId="45595"/>
    <cellStyle name="20% - Ênfase5 3 6 2 2 3" xfId="41656"/>
    <cellStyle name="20% - Ênfase5 3 6 2 3" xfId="32112"/>
    <cellStyle name="20% - Ênfase5 3 6 2 3 2" xfId="43682"/>
    <cellStyle name="20% - Ênfase5 3 6 2 4" xfId="39740"/>
    <cellStyle name="20% - Ênfase5 3 6 3" xfId="24248"/>
    <cellStyle name="20% - Ênfase5 3 6 3 2" xfId="34381"/>
    <cellStyle name="20% - Ênfase5 3 6 3 2 2" xfId="44446"/>
    <cellStyle name="20% - Ênfase5 3 6 3 3" xfId="40507"/>
    <cellStyle name="20% - Ênfase5 3 6 4" xfId="29219"/>
    <cellStyle name="20% - Ênfase5 3 6 4 2" xfId="42533"/>
    <cellStyle name="20% - Ênfase5 3 6 5" xfId="38591"/>
    <cellStyle name="20% - Ênfase5 3 7" xfId="20112"/>
    <cellStyle name="20% - Ênfase5 3 7 2" xfId="25295"/>
    <cellStyle name="20% - Ênfase5 3 7 2 2" xfId="35416"/>
    <cellStyle name="20% - Ênfase5 3 7 2 2 2" xfId="44965"/>
    <cellStyle name="20% - Ênfase5 3 7 2 3" xfId="41026"/>
    <cellStyle name="20% - Ênfase5 3 7 3" xfId="30320"/>
    <cellStyle name="20% - Ênfase5 3 7 3 2" xfId="43052"/>
    <cellStyle name="20% - Ênfase5 3 7 4" xfId="39110"/>
    <cellStyle name="20% - Ênfase5 3 8" xfId="23020"/>
    <cellStyle name="20% - Ênfase5 3 8 2" xfId="33185"/>
    <cellStyle name="20% - Ênfase5 3 8 2 2" xfId="43807"/>
    <cellStyle name="20% - Ênfase5 3 8 3" xfId="39864"/>
    <cellStyle name="20% - Ênfase5 3 9" xfId="23183"/>
    <cellStyle name="20% - Ênfase5 3 9 2" xfId="33347"/>
    <cellStyle name="20% - Ênfase5 3 9 3" xfId="41871"/>
    <cellStyle name="20% - Ênfase5 4" xfId="2756"/>
    <cellStyle name="20% - Ênfase5 4 2" xfId="3248"/>
    <cellStyle name="20% - Ênfase5 4 2 2" xfId="19704"/>
    <cellStyle name="20% - Ênfase5 4 2 2 2" xfId="22633"/>
    <cellStyle name="20% - Ênfase5 4 2 2 2 2" xfId="27020"/>
    <cellStyle name="20% - Ênfase5 4 2 2 2 2 2" xfId="37140"/>
    <cellStyle name="20% - Ênfase5 4 2 2 2 3" xfId="32808"/>
    <cellStyle name="20% - Ênfase5 4 2 2 2 4" xfId="44568"/>
    <cellStyle name="20% - Ênfase5 4 2 2 3" xfId="24945"/>
    <cellStyle name="20% - Ênfase5 4 2 2 3 2" xfId="35075"/>
    <cellStyle name="20% - Ênfase5 4 2 2 4" xfId="29932"/>
    <cellStyle name="20% - Ênfase5 4 2 2 5" xfId="40629"/>
    <cellStyle name="20% - Ênfase5 4 2 3" xfId="20667"/>
    <cellStyle name="20% - Ênfase5 4 2 3 2" xfId="25848"/>
    <cellStyle name="20% - Ênfase5 4 2 3 2 2" xfId="35969"/>
    <cellStyle name="20% - Ênfase5 4 2 3 3" xfId="30873"/>
    <cellStyle name="20% - Ênfase5 4 2 3 4" xfId="42655"/>
    <cellStyle name="20% - Ênfase5 4 2 4" xfId="23755"/>
    <cellStyle name="20% - Ênfase5 4 2 4 2" xfId="33902"/>
    <cellStyle name="20% - Ênfase5 4 2 5" xfId="27973"/>
    <cellStyle name="20% - Ênfase5 4 2 6" xfId="38713"/>
    <cellStyle name="20% - Ênfase5 4 3" xfId="19176"/>
    <cellStyle name="20% - Ênfase5 4 3 2" xfId="22107"/>
    <cellStyle name="20% - Ênfase5 4 3 2 2" xfId="26494"/>
    <cellStyle name="20% - Ênfase5 4 3 2 2 2" xfId="36614"/>
    <cellStyle name="20% - Ênfase5 4 3 2 2 3" xfId="45087"/>
    <cellStyle name="20% - Ênfase5 4 3 2 3" xfId="32282"/>
    <cellStyle name="20% - Ênfase5 4 3 2 4" xfId="41148"/>
    <cellStyle name="20% - Ênfase5 4 3 3" xfId="24419"/>
    <cellStyle name="20% - Ênfase5 4 3 3 2" xfId="34549"/>
    <cellStyle name="20% - Ênfase5 4 3 3 3" xfId="43174"/>
    <cellStyle name="20% - Ênfase5 4 3 4" xfId="29405"/>
    <cellStyle name="20% - Ênfase5 4 3 5" xfId="39232"/>
    <cellStyle name="20% - Ênfase5 4 4" xfId="20267"/>
    <cellStyle name="20% - Ênfase5 4 4 2" xfId="25449"/>
    <cellStyle name="20% - Ênfase5 4 4 2 2" xfId="35570"/>
    <cellStyle name="20% - Ênfase5 4 4 2 3" xfId="43939"/>
    <cellStyle name="20% - Ênfase5 4 4 3" xfId="30474"/>
    <cellStyle name="20% - Ênfase5 4 4 4" xfId="40000"/>
    <cellStyle name="20% - Ênfase5 4 5" xfId="23349"/>
    <cellStyle name="20% - Ênfase5 4 5 2" xfId="33502"/>
    <cellStyle name="20% - Ênfase5 4 5 3" xfId="42026"/>
    <cellStyle name="20% - Ênfase5 4 6" xfId="27559"/>
    <cellStyle name="20% - Ênfase5 4 7" xfId="38084"/>
    <cellStyle name="20% - Ênfase5 5" xfId="2792"/>
    <cellStyle name="20% - Ênfase5 5 2" xfId="19525"/>
    <cellStyle name="20% - Ênfase5 5 2 2" xfId="22454"/>
    <cellStyle name="20% - Ênfase5 5 2 2 2" xfId="26841"/>
    <cellStyle name="20% - Ênfase5 5 2 2 2 2" xfId="36961"/>
    <cellStyle name="20% - Ênfase5 5 2 2 2 3" xfId="44692"/>
    <cellStyle name="20% - Ênfase5 5 2 2 3" xfId="32629"/>
    <cellStyle name="20% - Ênfase5 5 2 2 4" xfId="40753"/>
    <cellStyle name="20% - Ênfase5 5 2 3" xfId="24766"/>
    <cellStyle name="20% - Ênfase5 5 2 3 2" xfId="34896"/>
    <cellStyle name="20% - Ênfase5 5 2 3 3" xfId="42779"/>
    <cellStyle name="20% - Ênfase5 5 2 4" xfId="29753"/>
    <cellStyle name="20% - Ênfase5 5 2 5" xfId="38837"/>
    <cellStyle name="20% - Ênfase5 5 3" xfId="20305"/>
    <cellStyle name="20% - Ênfase5 5 3 2" xfId="25487"/>
    <cellStyle name="20% - Ênfase5 5 3 2 2" xfId="35608"/>
    <cellStyle name="20% - Ênfase5 5 3 2 2 2" xfId="45211"/>
    <cellStyle name="20% - Ênfase5 5 3 2 3" xfId="41272"/>
    <cellStyle name="20% - Ênfase5 5 3 3" xfId="30512"/>
    <cellStyle name="20% - Ênfase5 5 3 3 2" xfId="43298"/>
    <cellStyle name="20% - Ênfase5 5 3 4" xfId="39356"/>
    <cellStyle name="20% - Ênfase5 5 4" xfId="23387"/>
    <cellStyle name="20% - Ênfase5 5 4 2" xfId="33540"/>
    <cellStyle name="20% - Ênfase5 5 4 2 2" xfId="44063"/>
    <cellStyle name="20% - Ênfase5 5 4 3" xfId="40124"/>
    <cellStyle name="20% - Ênfase5 5 5" xfId="27597"/>
    <cellStyle name="20% - Ênfase5 5 5 2" xfId="42150"/>
    <cellStyle name="20% - Ênfase5 5 6" xfId="38208"/>
    <cellStyle name="20% - Ênfase5 6" xfId="3249"/>
    <cellStyle name="20% - Ênfase5 6 2" xfId="19686"/>
    <cellStyle name="20% - Ênfase5 6 2 2" xfId="22615"/>
    <cellStyle name="20% - Ênfase5 6 2 2 2" xfId="27002"/>
    <cellStyle name="20% - Ênfase5 6 2 2 2 2" xfId="37122"/>
    <cellStyle name="20% - Ênfase5 6 2 2 2 3" xfId="44813"/>
    <cellStyle name="20% - Ênfase5 6 2 2 3" xfId="32790"/>
    <cellStyle name="20% - Ênfase5 6 2 2 4" xfId="40874"/>
    <cellStyle name="20% - Ênfase5 6 2 3" xfId="24927"/>
    <cellStyle name="20% - Ênfase5 6 2 3 2" xfId="35057"/>
    <cellStyle name="20% - Ênfase5 6 2 3 3" xfId="42900"/>
    <cellStyle name="20% - Ênfase5 6 2 4" xfId="29914"/>
    <cellStyle name="20% - Ênfase5 6 2 5" xfId="38958"/>
    <cellStyle name="20% - Ênfase5 6 3" xfId="20668"/>
    <cellStyle name="20% - Ênfase5 6 3 2" xfId="25849"/>
    <cellStyle name="20% - Ênfase5 6 3 2 2" xfId="35970"/>
    <cellStyle name="20% - Ênfase5 6 3 2 2 2" xfId="45333"/>
    <cellStyle name="20% - Ênfase5 6 3 2 3" xfId="41394"/>
    <cellStyle name="20% - Ênfase5 6 3 3" xfId="30874"/>
    <cellStyle name="20% - Ênfase5 6 3 3 2" xfId="43420"/>
    <cellStyle name="20% - Ênfase5 6 3 4" xfId="39478"/>
    <cellStyle name="20% - Ênfase5 6 4" xfId="23756"/>
    <cellStyle name="20% - Ênfase5 6 4 2" xfId="33903"/>
    <cellStyle name="20% - Ênfase5 6 4 2 2" xfId="44185"/>
    <cellStyle name="20% - Ênfase5 6 4 3" xfId="40246"/>
    <cellStyle name="20% - Ênfase5 6 5" xfId="27974"/>
    <cellStyle name="20% - Ênfase5 6 5 2" xfId="42272"/>
    <cellStyle name="20% - Ênfase5 6 6" xfId="37917"/>
    <cellStyle name="20% - Ênfase5 6 7" xfId="38330"/>
    <cellStyle name="20% - Ênfase5 7" xfId="3250"/>
    <cellStyle name="20% - Ênfase5 7 2" xfId="19348"/>
    <cellStyle name="20% - Ênfase5 7 2 2" xfId="22277"/>
    <cellStyle name="20% - Ênfase5 7 2 2 2" xfId="26664"/>
    <cellStyle name="20% - Ênfase5 7 2 2 2 2" xfId="36784"/>
    <cellStyle name="20% - Ênfase5 7 2 2 2 3" xfId="44827"/>
    <cellStyle name="20% - Ênfase5 7 2 2 3" xfId="32452"/>
    <cellStyle name="20% - Ênfase5 7 2 2 4" xfId="40888"/>
    <cellStyle name="20% - Ênfase5 7 2 3" xfId="24589"/>
    <cellStyle name="20% - Ênfase5 7 2 3 2" xfId="34719"/>
    <cellStyle name="20% - Ênfase5 7 2 3 3" xfId="42914"/>
    <cellStyle name="20% - Ênfase5 7 2 4" xfId="29576"/>
    <cellStyle name="20% - Ênfase5 7 2 5" xfId="38972"/>
    <cellStyle name="20% - Ênfase5 7 3" xfId="20669"/>
    <cellStyle name="20% - Ênfase5 7 3 2" xfId="25850"/>
    <cellStyle name="20% - Ênfase5 7 3 2 2" xfId="35971"/>
    <cellStyle name="20% - Ênfase5 7 3 2 2 2" xfId="45455"/>
    <cellStyle name="20% - Ênfase5 7 3 2 3" xfId="41516"/>
    <cellStyle name="20% - Ênfase5 7 3 3" xfId="30875"/>
    <cellStyle name="20% - Ênfase5 7 3 3 2" xfId="43542"/>
    <cellStyle name="20% - Ênfase5 7 3 4" xfId="39600"/>
    <cellStyle name="20% - Ênfase5 7 4" xfId="23757"/>
    <cellStyle name="20% - Ênfase5 7 4 2" xfId="33904"/>
    <cellStyle name="20% - Ênfase5 7 4 2 2" xfId="44307"/>
    <cellStyle name="20% - Ênfase5 7 4 3" xfId="40368"/>
    <cellStyle name="20% - Ênfase5 7 5" xfId="27975"/>
    <cellStyle name="20% - Ênfase5 7 5 2" xfId="42394"/>
    <cellStyle name="20% - Ênfase5 7 6" xfId="38452"/>
    <cellStyle name="20% - Ênfase5 8" xfId="3251"/>
    <cellStyle name="20% - Ênfase5 8 2" xfId="19509"/>
    <cellStyle name="20% - Ênfase5 8 2 2" xfId="22438"/>
    <cellStyle name="20% - Ênfase5 8 2 2 2" xfId="26825"/>
    <cellStyle name="20% - Ênfase5 8 2 2 2 2" xfId="36945"/>
    <cellStyle name="20% - Ênfase5 8 2 2 2 3" xfId="44948"/>
    <cellStyle name="20% - Ênfase5 8 2 2 3" xfId="32613"/>
    <cellStyle name="20% - Ênfase5 8 2 2 4" xfId="41009"/>
    <cellStyle name="20% - Ênfase5 8 2 3" xfId="24750"/>
    <cellStyle name="20% - Ênfase5 8 2 3 2" xfId="34880"/>
    <cellStyle name="20% - Ênfase5 8 2 3 3" xfId="43035"/>
    <cellStyle name="20% - Ênfase5 8 2 4" xfId="29737"/>
    <cellStyle name="20% - Ênfase5 8 2 5" xfId="39093"/>
    <cellStyle name="20% - Ênfase5 8 3" xfId="20670"/>
    <cellStyle name="20% - Ênfase5 8 3 2" xfId="25851"/>
    <cellStyle name="20% - Ênfase5 8 3 2 2" xfId="35972"/>
    <cellStyle name="20% - Ênfase5 8 3 2 2 2" xfId="45576"/>
    <cellStyle name="20% - Ênfase5 8 3 2 3" xfId="41637"/>
    <cellStyle name="20% - Ênfase5 8 3 3" xfId="30876"/>
    <cellStyle name="20% - Ênfase5 8 3 3 2" xfId="43663"/>
    <cellStyle name="20% - Ênfase5 8 3 4" xfId="39721"/>
    <cellStyle name="20% - Ênfase5 8 4" xfId="23758"/>
    <cellStyle name="20% - Ênfase5 8 4 2" xfId="33905"/>
    <cellStyle name="20% - Ênfase5 8 4 2 2" xfId="44428"/>
    <cellStyle name="20% - Ênfase5 8 4 3" xfId="40489"/>
    <cellStyle name="20% - Ênfase5 8 5" xfId="27976"/>
    <cellStyle name="20% - Ênfase5 8 5 2" xfId="42515"/>
    <cellStyle name="20% - Ênfase5 8 6" xfId="38573"/>
    <cellStyle name="20% - Ênfase5 9" xfId="3252"/>
    <cellStyle name="20% - Ênfase5 9 2" xfId="19875"/>
    <cellStyle name="20% - Ênfase5 9 2 2" xfId="22804"/>
    <cellStyle name="20% - Ênfase5 9 2 2 2" xfId="27191"/>
    <cellStyle name="20% - Ênfase5 9 2 2 2 2" xfId="37311"/>
    <cellStyle name="20% - Ênfase5 9 2 2 2 3" xfId="45593"/>
    <cellStyle name="20% - Ênfase5 9 2 2 3" xfId="32979"/>
    <cellStyle name="20% - Ênfase5 9 2 2 4" xfId="41654"/>
    <cellStyle name="20% - Ênfase5 9 2 3" xfId="25116"/>
    <cellStyle name="20% - Ênfase5 9 2 3 2" xfId="35246"/>
    <cellStyle name="20% - Ênfase5 9 2 3 3" xfId="43680"/>
    <cellStyle name="20% - Ênfase5 9 2 4" xfId="30103"/>
    <cellStyle name="20% - Ênfase5 9 2 5" xfId="39738"/>
    <cellStyle name="20% - Ênfase5 9 3" xfId="20671"/>
    <cellStyle name="20% - Ênfase5 9 3 2" xfId="25852"/>
    <cellStyle name="20% - Ênfase5 9 3 2 2" xfId="35973"/>
    <cellStyle name="20% - Ênfase5 9 3 2 3" xfId="44444"/>
    <cellStyle name="20% - Ênfase5 9 3 3" xfId="30877"/>
    <cellStyle name="20% - Ênfase5 9 3 4" xfId="40505"/>
    <cellStyle name="20% - Ênfase5 9 4" xfId="23759"/>
    <cellStyle name="20% - Ênfase5 9 4 2" xfId="33906"/>
    <cellStyle name="20% - Ênfase5 9 4 3" xfId="42531"/>
    <cellStyle name="20% - Ênfase5 9 5" xfId="27977"/>
    <cellStyle name="20% - Ênfase5 9 6" xfId="38589"/>
    <cellStyle name="20% - Ênfase6 10" xfId="37516"/>
    <cellStyle name="20% - Ênfase6 11" xfId="37703"/>
    <cellStyle name="20% - Ênfase6 2" xfId="358"/>
    <cellStyle name="20% - Ênfase6 2 10" xfId="2793"/>
    <cellStyle name="20% - Ênfase6 2 10 2" xfId="19507"/>
    <cellStyle name="20% - Ênfase6 2 10 2 2" xfId="22436"/>
    <cellStyle name="20% - Ênfase6 2 10 2 2 2" xfId="26823"/>
    <cellStyle name="20% - Ênfase6 2 10 2 2 2 2" xfId="36943"/>
    <cellStyle name="20% - Ênfase6 2 10 2 2 2 3" xfId="44946"/>
    <cellStyle name="20% - Ênfase6 2 10 2 2 3" xfId="32611"/>
    <cellStyle name="20% - Ênfase6 2 10 2 2 4" xfId="41007"/>
    <cellStyle name="20% - Ênfase6 2 10 2 3" xfId="24748"/>
    <cellStyle name="20% - Ênfase6 2 10 2 3 2" xfId="34878"/>
    <cellStyle name="20% - Ênfase6 2 10 2 3 3" xfId="43033"/>
    <cellStyle name="20% - Ênfase6 2 10 2 4" xfId="29735"/>
    <cellStyle name="20% - Ênfase6 2 10 2 5" xfId="39091"/>
    <cellStyle name="20% - Ênfase6 2 10 3" xfId="20306"/>
    <cellStyle name="20% - Ênfase6 2 10 3 2" xfId="25488"/>
    <cellStyle name="20% - Ênfase6 2 10 3 2 2" xfId="35609"/>
    <cellStyle name="20% - Ênfase6 2 10 3 2 2 2" xfId="45574"/>
    <cellStyle name="20% - Ênfase6 2 10 3 2 3" xfId="41635"/>
    <cellStyle name="20% - Ênfase6 2 10 3 3" xfId="30513"/>
    <cellStyle name="20% - Ênfase6 2 10 3 3 2" xfId="43661"/>
    <cellStyle name="20% - Ênfase6 2 10 3 4" xfId="39719"/>
    <cellStyle name="20% - Ênfase6 2 10 4" xfId="23388"/>
    <cellStyle name="20% - Ênfase6 2 10 4 2" xfId="33541"/>
    <cellStyle name="20% - Ênfase6 2 10 4 2 2" xfId="44426"/>
    <cellStyle name="20% - Ênfase6 2 10 4 3" xfId="40487"/>
    <cellStyle name="20% - Ênfase6 2 10 5" xfId="27598"/>
    <cellStyle name="20% - Ênfase6 2 10 5 2" xfId="42513"/>
    <cellStyle name="20% - Ênfase6 2 10 6" xfId="38571"/>
    <cellStyle name="20% - Ênfase6 2 11" xfId="3253"/>
    <cellStyle name="20% - Ênfase6 2 11 2" xfId="19878"/>
    <cellStyle name="20% - Ênfase6 2 11 2 2" xfId="22807"/>
    <cellStyle name="20% - Ênfase6 2 11 2 2 2" xfId="27194"/>
    <cellStyle name="20% - Ênfase6 2 11 2 2 2 2" xfId="37314"/>
    <cellStyle name="20% - Ênfase6 2 11 2 2 2 3" xfId="45596"/>
    <cellStyle name="20% - Ênfase6 2 11 2 2 3" xfId="32982"/>
    <cellStyle name="20% - Ênfase6 2 11 2 2 4" xfId="41657"/>
    <cellStyle name="20% - Ênfase6 2 11 2 3" xfId="25119"/>
    <cellStyle name="20% - Ênfase6 2 11 2 3 2" xfId="35249"/>
    <cellStyle name="20% - Ênfase6 2 11 2 3 3" xfId="43683"/>
    <cellStyle name="20% - Ênfase6 2 11 2 4" xfId="30106"/>
    <cellStyle name="20% - Ênfase6 2 11 2 5" xfId="39741"/>
    <cellStyle name="20% - Ênfase6 2 11 3" xfId="20672"/>
    <cellStyle name="20% - Ênfase6 2 11 3 2" xfId="25853"/>
    <cellStyle name="20% - Ênfase6 2 11 3 2 2" xfId="35974"/>
    <cellStyle name="20% - Ênfase6 2 11 3 2 3" xfId="44447"/>
    <cellStyle name="20% - Ênfase6 2 11 3 3" xfId="30878"/>
    <cellStyle name="20% - Ênfase6 2 11 3 4" xfId="40508"/>
    <cellStyle name="20% - Ênfase6 2 11 4" xfId="23760"/>
    <cellStyle name="20% - Ênfase6 2 11 4 2" xfId="33907"/>
    <cellStyle name="20% - Ênfase6 2 11 4 3" xfId="42534"/>
    <cellStyle name="20% - Ênfase6 2 11 5" xfId="27978"/>
    <cellStyle name="20% - Ênfase6 2 11 6" xfId="38592"/>
    <cellStyle name="20% - Ênfase6 2 12" xfId="18983"/>
    <cellStyle name="20% - Ênfase6 2 12 2" xfId="21937"/>
    <cellStyle name="20% - Ênfase6 2 12 2 2" xfId="26329"/>
    <cellStyle name="20% - Ênfase6 2 12 2 2 2" xfId="36449"/>
    <cellStyle name="20% - Ênfase6 2 12 2 2 3" xfId="44966"/>
    <cellStyle name="20% - Ênfase6 2 12 2 3" xfId="32113"/>
    <cellStyle name="20% - Ênfase6 2 12 2 4" xfId="41027"/>
    <cellStyle name="20% - Ênfase6 2 12 3" xfId="24249"/>
    <cellStyle name="20% - Ênfase6 2 12 3 2" xfId="34382"/>
    <cellStyle name="20% - Ênfase6 2 12 3 3" xfId="43053"/>
    <cellStyle name="20% - Ênfase6 2 12 4" xfId="29220"/>
    <cellStyle name="20% - Ênfase6 2 12 5" xfId="39111"/>
    <cellStyle name="20% - Ênfase6 2 13" xfId="20113"/>
    <cellStyle name="20% - Ênfase6 2 13 2" xfId="25296"/>
    <cellStyle name="20% - Ênfase6 2 13 2 2" xfId="35417"/>
    <cellStyle name="20% - Ênfase6 2 13 2 3" xfId="43808"/>
    <cellStyle name="20% - Ênfase6 2 13 3" xfId="30321"/>
    <cellStyle name="20% - Ênfase6 2 13 4" xfId="39865"/>
    <cellStyle name="20% - Ênfase6 2 14" xfId="23021"/>
    <cellStyle name="20% - Ênfase6 2 14 2" xfId="33186"/>
    <cellStyle name="20% - Ênfase6 2 14 3" xfId="41872"/>
    <cellStyle name="20% - Ênfase6 2 15" xfId="23184"/>
    <cellStyle name="20% - Ênfase6 2 15 2" xfId="33348"/>
    <cellStyle name="20% - Ênfase6 2 15 3" xfId="45896"/>
    <cellStyle name="20% - Ênfase6 2 16" xfId="25276"/>
    <cellStyle name="20% - Ênfase6 2 17" xfId="27383"/>
    <cellStyle name="20% - Ênfase6 2 18" xfId="37533"/>
    <cellStyle name="20% - Ênfase6 2 19" xfId="37716"/>
    <cellStyle name="20% - Ênfase6 2 2" xfId="359"/>
    <cellStyle name="20% - Ênfase6 2 2 2" xfId="360"/>
    <cellStyle name="20% - Ênfase6 2 2 2 2" xfId="361"/>
    <cellStyle name="20% - Ênfase6 2 2 2 2 2" xfId="362"/>
    <cellStyle name="20% - Ênfase6 2 2 2 2 2 2" xfId="4071"/>
    <cellStyle name="20% - Ênfase6 2 2 2 2 3" xfId="4072"/>
    <cellStyle name="20% - Ênfase6 2 2 2 3" xfId="363"/>
    <cellStyle name="20% - Ênfase6 2 2 2 3 2" xfId="364"/>
    <cellStyle name="20% - Ênfase6 2 2 2 3 2 2" xfId="4073"/>
    <cellStyle name="20% - Ênfase6 2 2 2 3 3" xfId="4074"/>
    <cellStyle name="20% - Ênfase6 2 2 2 4" xfId="365"/>
    <cellStyle name="20% - Ênfase6 2 2 2 4 2" xfId="4075"/>
    <cellStyle name="20% - Ênfase6 2 2 2 5" xfId="4076"/>
    <cellStyle name="20% - Ênfase6 2 2 2_12001 - Planilha orçamentária" xfId="366"/>
    <cellStyle name="20% - Ênfase6 2 2 3" xfId="367"/>
    <cellStyle name="20% - Ênfase6 2 2 3 2" xfId="368"/>
    <cellStyle name="20% - Ênfase6 2 2 3 2 2" xfId="4077"/>
    <cellStyle name="20% - Ênfase6 2 2 3 3" xfId="4078"/>
    <cellStyle name="20% - Ênfase6 2 2 4" xfId="369"/>
    <cellStyle name="20% - Ênfase6 2 2 4 2" xfId="370"/>
    <cellStyle name="20% - Ênfase6 2 2 4 2 2" xfId="4079"/>
    <cellStyle name="20% - Ênfase6 2 2 4 3" xfId="4080"/>
    <cellStyle name="20% - Ênfase6 2 2 5" xfId="371"/>
    <cellStyle name="20% - Ênfase6 2 2 5 2" xfId="4081"/>
    <cellStyle name="20% - Ênfase6 2 2 6" xfId="4082"/>
    <cellStyle name="20% - Ênfase6 2 2_12001 - Planilha orçamentária" xfId="372"/>
    <cellStyle name="20% - Ênfase6 2 20" xfId="37940"/>
    <cellStyle name="20% - Ênfase6 2 3" xfId="373"/>
    <cellStyle name="20% - Ênfase6 2 3 2" xfId="374"/>
    <cellStyle name="20% - Ênfase6 2 3 2 2" xfId="375"/>
    <cellStyle name="20% - Ênfase6 2 3 2 2 2" xfId="4083"/>
    <cellStyle name="20% - Ênfase6 2 3 2 3" xfId="4084"/>
    <cellStyle name="20% - Ênfase6 2 3 3" xfId="376"/>
    <cellStyle name="20% - Ênfase6 2 3 3 2" xfId="377"/>
    <cellStyle name="20% - Ênfase6 2 3 3 2 2" xfId="4085"/>
    <cellStyle name="20% - Ênfase6 2 3 3 3" xfId="4086"/>
    <cellStyle name="20% - Ênfase6 2 3 4" xfId="378"/>
    <cellStyle name="20% - Ênfase6 2 3 4 2" xfId="4087"/>
    <cellStyle name="20% - Ênfase6 2 3 5" xfId="4088"/>
    <cellStyle name="20% - Ênfase6 2 3_12001 - Planilha orçamentária" xfId="379"/>
    <cellStyle name="20% - Ênfase6 2 4" xfId="380"/>
    <cellStyle name="20% - Ênfase6 2 4 2" xfId="381"/>
    <cellStyle name="20% - Ênfase6 2 4 2 2" xfId="4089"/>
    <cellStyle name="20% - Ênfase6 2 4 3" xfId="4090"/>
    <cellStyle name="20% - Ênfase6 2 5" xfId="382"/>
    <cellStyle name="20% - Ênfase6 2 5 2" xfId="383"/>
    <cellStyle name="20% - Ênfase6 2 5 2 2" xfId="4091"/>
    <cellStyle name="20% - Ênfase6 2 5 3" xfId="4092"/>
    <cellStyle name="20% - Ênfase6 2 6" xfId="2794"/>
    <cellStyle name="20% - Ênfase6 2 6 2" xfId="3254"/>
    <cellStyle name="20% - Ênfase6 2 6 2 2" xfId="19707"/>
    <cellStyle name="20% - Ênfase6 2 6 2 2 2" xfId="22636"/>
    <cellStyle name="20% - Ênfase6 2 6 2 2 2 2" xfId="27023"/>
    <cellStyle name="20% - Ênfase6 2 6 2 2 2 2 2" xfId="37143"/>
    <cellStyle name="20% - Ênfase6 2 6 2 2 2 3" xfId="32811"/>
    <cellStyle name="20% - Ênfase6 2 6 2 2 2 4" xfId="44571"/>
    <cellStyle name="20% - Ênfase6 2 6 2 2 3" xfId="24948"/>
    <cellStyle name="20% - Ênfase6 2 6 2 2 3 2" xfId="35078"/>
    <cellStyle name="20% - Ênfase6 2 6 2 2 4" xfId="29935"/>
    <cellStyle name="20% - Ênfase6 2 6 2 2 5" xfId="40632"/>
    <cellStyle name="20% - Ênfase6 2 6 2 3" xfId="20673"/>
    <cellStyle name="20% - Ênfase6 2 6 2 3 2" xfId="25854"/>
    <cellStyle name="20% - Ênfase6 2 6 2 3 2 2" xfId="35975"/>
    <cellStyle name="20% - Ênfase6 2 6 2 3 3" xfId="30879"/>
    <cellStyle name="20% - Ênfase6 2 6 2 3 4" xfId="42658"/>
    <cellStyle name="20% - Ênfase6 2 6 2 4" xfId="23761"/>
    <cellStyle name="20% - Ênfase6 2 6 2 4 2" xfId="33908"/>
    <cellStyle name="20% - Ênfase6 2 6 2 5" xfId="27979"/>
    <cellStyle name="20% - Ênfase6 2 6 2 6" xfId="38716"/>
    <cellStyle name="20% - Ênfase6 2 6 3" xfId="19179"/>
    <cellStyle name="20% - Ênfase6 2 6 3 2" xfId="22110"/>
    <cellStyle name="20% - Ênfase6 2 6 3 2 2" xfId="26497"/>
    <cellStyle name="20% - Ênfase6 2 6 3 2 2 2" xfId="36617"/>
    <cellStyle name="20% - Ênfase6 2 6 3 2 2 3" xfId="45090"/>
    <cellStyle name="20% - Ênfase6 2 6 3 2 3" xfId="32285"/>
    <cellStyle name="20% - Ênfase6 2 6 3 2 4" xfId="41151"/>
    <cellStyle name="20% - Ênfase6 2 6 3 3" xfId="24422"/>
    <cellStyle name="20% - Ênfase6 2 6 3 3 2" xfId="34552"/>
    <cellStyle name="20% - Ênfase6 2 6 3 3 3" xfId="43177"/>
    <cellStyle name="20% - Ênfase6 2 6 3 4" xfId="29408"/>
    <cellStyle name="20% - Ênfase6 2 6 3 5" xfId="39235"/>
    <cellStyle name="20% - Ênfase6 2 6 4" xfId="20307"/>
    <cellStyle name="20% - Ênfase6 2 6 4 2" xfId="25489"/>
    <cellStyle name="20% - Ênfase6 2 6 4 2 2" xfId="35610"/>
    <cellStyle name="20% - Ênfase6 2 6 4 2 3" xfId="43942"/>
    <cellStyle name="20% - Ênfase6 2 6 4 3" xfId="30514"/>
    <cellStyle name="20% - Ênfase6 2 6 4 4" xfId="40003"/>
    <cellStyle name="20% - Ênfase6 2 6 5" xfId="23389"/>
    <cellStyle name="20% - Ênfase6 2 6 5 2" xfId="33542"/>
    <cellStyle name="20% - Ênfase6 2 6 5 3" xfId="42029"/>
    <cellStyle name="20% - Ênfase6 2 6 6" xfId="27599"/>
    <cellStyle name="20% - Ênfase6 2 6 7" xfId="38087"/>
    <cellStyle name="20% - Ênfase6 2 7" xfId="2795"/>
    <cellStyle name="20% - Ênfase6 2 7 2" xfId="19528"/>
    <cellStyle name="20% - Ênfase6 2 7 2 2" xfId="22457"/>
    <cellStyle name="20% - Ênfase6 2 7 2 2 2" xfId="26844"/>
    <cellStyle name="20% - Ênfase6 2 7 2 2 2 2" xfId="36964"/>
    <cellStyle name="20% - Ênfase6 2 7 2 2 2 3" xfId="44695"/>
    <cellStyle name="20% - Ênfase6 2 7 2 2 3" xfId="32632"/>
    <cellStyle name="20% - Ênfase6 2 7 2 2 4" xfId="40756"/>
    <cellStyle name="20% - Ênfase6 2 7 2 3" xfId="24769"/>
    <cellStyle name="20% - Ênfase6 2 7 2 3 2" xfId="34899"/>
    <cellStyle name="20% - Ênfase6 2 7 2 3 3" xfId="42782"/>
    <cellStyle name="20% - Ênfase6 2 7 2 4" xfId="29756"/>
    <cellStyle name="20% - Ênfase6 2 7 2 5" xfId="38840"/>
    <cellStyle name="20% - Ênfase6 2 7 3" xfId="20308"/>
    <cellStyle name="20% - Ênfase6 2 7 3 2" xfId="25490"/>
    <cellStyle name="20% - Ênfase6 2 7 3 2 2" xfId="35611"/>
    <cellStyle name="20% - Ênfase6 2 7 3 2 2 2" xfId="45214"/>
    <cellStyle name="20% - Ênfase6 2 7 3 2 3" xfId="41275"/>
    <cellStyle name="20% - Ênfase6 2 7 3 3" xfId="30515"/>
    <cellStyle name="20% - Ênfase6 2 7 3 3 2" xfId="43301"/>
    <cellStyle name="20% - Ênfase6 2 7 3 4" xfId="39359"/>
    <cellStyle name="20% - Ênfase6 2 7 4" xfId="23390"/>
    <cellStyle name="20% - Ênfase6 2 7 4 2" xfId="33543"/>
    <cellStyle name="20% - Ênfase6 2 7 4 2 2" xfId="44066"/>
    <cellStyle name="20% - Ênfase6 2 7 4 3" xfId="40127"/>
    <cellStyle name="20% - Ênfase6 2 7 5" xfId="27600"/>
    <cellStyle name="20% - Ênfase6 2 7 5 2" xfId="42153"/>
    <cellStyle name="20% - Ênfase6 2 7 6" xfId="38211"/>
    <cellStyle name="20% - Ênfase6 2 8" xfId="2796"/>
    <cellStyle name="20% - Ênfase6 2 8 2" xfId="19684"/>
    <cellStyle name="20% - Ênfase6 2 8 2 2" xfId="22613"/>
    <cellStyle name="20% - Ênfase6 2 8 2 2 2" xfId="27000"/>
    <cellStyle name="20% - Ênfase6 2 8 2 2 2 2" xfId="37120"/>
    <cellStyle name="20% - Ênfase6 2 8 2 2 2 3" xfId="44811"/>
    <cellStyle name="20% - Ênfase6 2 8 2 2 3" xfId="32788"/>
    <cellStyle name="20% - Ênfase6 2 8 2 2 4" xfId="40872"/>
    <cellStyle name="20% - Ênfase6 2 8 2 3" xfId="24925"/>
    <cellStyle name="20% - Ênfase6 2 8 2 3 2" xfId="35055"/>
    <cellStyle name="20% - Ênfase6 2 8 2 3 3" xfId="42898"/>
    <cellStyle name="20% - Ênfase6 2 8 2 4" xfId="29912"/>
    <cellStyle name="20% - Ênfase6 2 8 2 5" xfId="38956"/>
    <cellStyle name="20% - Ênfase6 2 8 3" xfId="20309"/>
    <cellStyle name="20% - Ênfase6 2 8 3 2" xfId="25491"/>
    <cellStyle name="20% - Ênfase6 2 8 3 2 2" xfId="35612"/>
    <cellStyle name="20% - Ênfase6 2 8 3 2 2 2" xfId="45336"/>
    <cellStyle name="20% - Ênfase6 2 8 3 2 3" xfId="41397"/>
    <cellStyle name="20% - Ênfase6 2 8 3 3" xfId="30516"/>
    <cellStyle name="20% - Ênfase6 2 8 3 3 2" xfId="43423"/>
    <cellStyle name="20% - Ênfase6 2 8 3 4" xfId="39481"/>
    <cellStyle name="20% - Ênfase6 2 8 4" xfId="23391"/>
    <cellStyle name="20% - Ênfase6 2 8 4 2" xfId="33544"/>
    <cellStyle name="20% - Ênfase6 2 8 4 2 2" xfId="44188"/>
    <cellStyle name="20% - Ênfase6 2 8 4 3" xfId="40249"/>
    <cellStyle name="20% - Ênfase6 2 8 5" xfId="27601"/>
    <cellStyle name="20% - Ênfase6 2 8 5 2" xfId="42275"/>
    <cellStyle name="20% - Ênfase6 2 8 6" xfId="38333"/>
    <cellStyle name="20% - Ênfase6 2 9" xfId="2797"/>
    <cellStyle name="20% - Ênfase6 2 9 2" xfId="19351"/>
    <cellStyle name="20% - Ênfase6 2 9 2 2" xfId="22280"/>
    <cellStyle name="20% - Ênfase6 2 9 2 2 2" xfId="26667"/>
    <cellStyle name="20% - Ênfase6 2 9 2 2 2 2" xfId="36787"/>
    <cellStyle name="20% - Ênfase6 2 9 2 2 2 3" xfId="44830"/>
    <cellStyle name="20% - Ênfase6 2 9 2 2 3" xfId="32455"/>
    <cellStyle name="20% - Ênfase6 2 9 2 2 4" xfId="40891"/>
    <cellStyle name="20% - Ênfase6 2 9 2 3" xfId="24592"/>
    <cellStyle name="20% - Ênfase6 2 9 2 3 2" xfId="34722"/>
    <cellStyle name="20% - Ênfase6 2 9 2 3 3" xfId="42917"/>
    <cellStyle name="20% - Ênfase6 2 9 2 4" xfId="29579"/>
    <cellStyle name="20% - Ênfase6 2 9 2 5" xfId="38975"/>
    <cellStyle name="20% - Ênfase6 2 9 3" xfId="20310"/>
    <cellStyle name="20% - Ênfase6 2 9 3 2" xfId="25492"/>
    <cellStyle name="20% - Ênfase6 2 9 3 2 2" xfId="35613"/>
    <cellStyle name="20% - Ênfase6 2 9 3 2 2 2" xfId="45458"/>
    <cellStyle name="20% - Ênfase6 2 9 3 2 3" xfId="41519"/>
    <cellStyle name="20% - Ênfase6 2 9 3 3" xfId="30517"/>
    <cellStyle name="20% - Ênfase6 2 9 3 3 2" xfId="43545"/>
    <cellStyle name="20% - Ênfase6 2 9 3 4" xfId="39603"/>
    <cellStyle name="20% - Ênfase6 2 9 4" xfId="23392"/>
    <cellStyle name="20% - Ênfase6 2 9 4 2" xfId="33545"/>
    <cellStyle name="20% - Ênfase6 2 9 4 2 2" xfId="44310"/>
    <cellStyle name="20% - Ênfase6 2 9 4 3" xfId="40371"/>
    <cellStyle name="20% - Ênfase6 2 9 5" xfId="27602"/>
    <cellStyle name="20% - Ênfase6 2 9 5 2" xfId="42397"/>
    <cellStyle name="20% - Ênfase6 2 9 6" xfId="38455"/>
    <cellStyle name="20% - Ênfase6 2_12001 - Planilha orçamentária" xfId="384"/>
    <cellStyle name="20% - Ênfase6 3" xfId="385"/>
    <cellStyle name="20% - Ênfase6 3 10" xfId="27384"/>
    <cellStyle name="20% - Ênfase6 3 10 2" xfId="45897"/>
    <cellStyle name="20% - Ênfase6 3 11" xfId="37534"/>
    <cellStyle name="20% - Ênfase6 3 12" xfId="37717"/>
    <cellStyle name="20% - Ênfase6 3 13" xfId="37941"/>
    <cellStyle name="20% - Ênfase6 3 2" xfId="2798"/>
    <cellStyle name="20% - Ênfase6 3 2 2" xfId="3255"/>
    <cellStyle name="20% - Ênfase6 3 2 2 2" xfId="19708"/>
    <cellStyle name="20% - Ênfase6 3 2 2 2 2" xfId="22637"/>
    <cellStyle name="20% - Ênfase6 3 2 2 2 2 2" xfId="27024"/>
    <cellStyle name="20% - Ênfase6 3 2 2 2 2 2 2" xfId="37144"/>
    <cellStyle name="20% - Ênfase6 3 2 2 2 2 3" xfId="32812"/>
    <cellStyle name="20% - Ênfase6 3 2 2 2 2 4" xfId="44572"/>
    <cellStyle name="20% - Ênfase6 3 2 2 2 3" xfId="24949"/>
    <cellStyle name="20% - Ênfase6 3 2 2 2 3 2" xfId="35079"/>
    <cellStyle name="20% - Ênfase6 3 2 2 2 4" xfId="29936"/>
    <cellStyle name="20% - Ênfase6 3 2 2 2 5" xfId="40633"/>
    <cellStyle name="20% - Ênfase6 3 2 2 3" xfId="20674"/>
    <cellStyle name="20% - Ênfase6 3 2 2 3 2" xfId="25855"/>
    <cellStyle name="20% - Ênfase6 3 2 2 3 2 2" xfId="35976"/>
    <cellStyle name="20% - Ênfase6 3 2 2 3 3" xfId="30880"/>
    <cellStyle name="20% - Ênfase6 3 2 2 3 4" xfId="42659"/>
    <cellStyle name="20% - Ênfase6 3 2 2 4" xfId="23762"/>
    <cellStyle name="20% - Ênfase6 3 2 2 4 2" xfId="33909"/>
    <cellStyle name="20% - Ênfase6 3 2 2 5" xfId="27980"/>
    <cellStyle name="20% - Ênfase6 3 2 2 6" xfId="38717"/>
    <cellStyle name="20% - Ênfase6 3 2 3" xfId="19180"/>
    <cellStyle name="20% - Ênfase6 3 2 3 2" xfId="22111"/>
    <cellStyle name="20% - Ênfase6 3 2 3 2 2" xfId="26498"/>
    <cellStyle name="20% - Ênfase6 3 2 3 2 2 2" xfId="36618"/>
    <cellStyle name="20% - Ênfase6 3 2 3 2 2 3" xfId="45091"/>
    <cellStyle name="20% - Ênfase6 3 2 3 2 3" xfId="32286"/>
    <cellStyle name="20% - Ênfase6 3 2 3 2 4" xfId="41152"/>
    <cellStyle name="20% - Ênfase6 3 2 3 3" xfId="24423"/>
    <cellStyle name="20% - Ênfase6 3 2 3 3 2" xfId="34553"/>
    <cellStyle name="20% - Ênfase6 3 2 3 3 3" xfId="43178"/>
    <cellStyle name="20% - Ênfase6 3 2 3 4" xfId="29409"/>
    <cellStyle name="20% - Ênfase6 3 2 3 5" xfId="39236"/>
    <cellStyle name="20% - Ênfase6 3 2 4" xfId="20311"/>
    <cellStyle name="20% - Ênfase6 3 2 4 2" xfId="25493"/>
    <cellStyle name="20% - Ênfase6 3 2 4 2 2" xfId="35614"/>
    <cellStyle name="20% - Ênfase6 3 2 4 2 3" xfId="43943"/>
    <cellStyle name="20% - Ênfase6 3 2 4 3" xfId="30518"/>
    <cellStyle name="20% - Ênfase6 3 2 4 4" xfId="40004"/>
    <cellStyle name="20% - Ênfase6 3 2 5" xfId="23393"/>
    <cellStyle name="20% - Ênfase6 3 2 5 2" xfId="33546"/>
    <cellStyle name="20% - Ênfase6 3 2 5 3" xfId="42030"/>
    <cellStyle name="20% - Ênfase6 3 2 6" xfId="27603"/>
    <cellStyle name="20% - Ênfase6 3 2 7" xfId="38088"/>
    <cellStyle name="20% - Ênfase6 3 3" xfId="2799"/>
    <cellStyle name="20% - Ênfase6 3 3 2" xfId="19529"/>
    <cellStyle name="20% - Ênfase6 3 3 2 2" xfId="22458"/>
    <cellStyle name="20% - Ênfase6 3 3 2 2 2" xfId="26845"/>
    <cellStyle name="20% - Ênfase6 3 3 2 2 2 2" xfId="36965"/>
    <cellStyle name="20% - Ênfase6 3 3 2 2 2 3" xfId="44696"/>
    <cellStyle name="20% - Ênfase6 3 3 2 2 3" xfId="32633"/>
    <cellStyle name="20% - Ênfase6 3 3 2 2 4" xfId="40757"/>
    <cellStyle name="20% - Ênfase6 3 3 2 3" xfId="24770"/>
    <cellStyle name="20% - Ênfase6 3 3 2 3 2" xfId="34900"/>
    <cellStyle name="20% - Ênfase6 3 3 2 3 3" xfId="42783"/>
    <cellStyle name="20% - Ênfase6 3 3 2 4" xfId="29757"/>
    <cellStyle name="20% - Ênfase6 3 3 2 5" xfId="38841"/>
    <cellStyle name="20% - Ênfase6 3 3 3" xfId="20312"/>
    <cellStyle name="20% - Ênfase6 3 3 3 2" xfId="25494"/>
    <cellStyle name="20% - Ênfase6 3 3 3 2 2" xfId="35615"/>
    <cellStyle name="20% - Ênfase6 3 3 3 2 2 2" xfId="45215"/>
    <cellStyle name="20% - Ênfase6 3 3 3 2 3" xfId="41276"/>
    <cellStyle name="20% - Ênfase6 3 3 3 3" xfId="30519"/>
    <cellStyle name="20% - Ênfase6 3 3 3 3 2" xfId="43302"/>
    <cellStyle name="20% - Ênfase6 3 3 3 4" xfId="39360"/>
    <cellStyle name="20% - Ênfase6 3 3 4" xfId="23394"/>
    <cellStyle name="20% - Ênfase6 3 3 4 2" xfId="33547"/>
    <cellStyle name="20% - Ênfase6 3 3 4 2 2" xfId="44067"/>
    <cellStyle name="20% - Ênfase6 3 3 4 3" xfId="40128"/>
    <cellStyle name="20% - Ênfase6 3 3 5" xfId="27604"/>
    <cellStyle name="20% - Ênfase6 3 3 5 2" xfId="42154"/>
    <cellStyle name="20% - Ênfase6 3 3 6" xfId="38212"/>
    <cellStyle name="20% - Ênfase6 3 4" xfId="3256"/>
    <cellStyle name="20% - Ênfase6 3 4 2" xfId="19352"/>
    <cellStyle name="20% - Ênfase6 3 4 2 2" xfId="22281"/>
    <cellStyle name="20% - Ênfase6 3 4 2 2 2" xfId="26668"/>
    <cellStyle name="20% - Ênfase6 3 4 2 2 2 2" xfId="36788"/>
    <cellStyle name="20% - Ênfase6 3 4 2 2 2 3" xfId="44831"/>
    <cellStyle name="20% - Ênfase6 3 4 2 2 3" xfId="32456"/>
    <cellStyle name="20% - Ênfase6 3 4 2 2 4" xfId="40892"/>
    <cellStyle name="20% - Ênfase6 3 4 2 3" xfId="24593"/>
    <cellStyle name="20% - Ênfase6 3 4 2 3 2" xfId="34723"/>
    <cellStyle name="20% - Ênfase6 3 4 2 3 3" xfId="42918"/>
    <cellStyle name="20% - Ênfase6 3 4 2 4" xfId="29580"/>
    <cellStyle name="20% - Ênfase6 3 4 2 5" xfId="38976"/>
    <cellStyle name="20% - Ênfase6 3 4 3" xfId="20675"/>
    <cellStyle name="20% - Ênfase6 3 4 3 2" xfId="25856"/>
    <cellStyle name="20% - Ênfase6 3 4 3 2 2" xfId="35977"/>
    <cellStyle name="20% - Ênfase6 3 4 3 2 2 2" xfId="45337"/>
    <cellStyle name="20% - Ênfase6 3 4 3 2 3" xfId="41398"/>
    <cellStyle name="20% - Ênfase6 3 4 3 3" xfId="30881"/>
    <cellStyle name="20% - Ênfase6 3 4 3 3 2" xfId="43424"/>
    <cellStyle name="20% - Ênfase6 3 4 3 4" xfId="39482"/>
    <cellStyle name="20% - Ênfase6 3 4 4" xfId="23763"/>
    <cellStyle name="20% - Ênfase6 3 4 4 2" xfId="33910"/>
    <cellStyle name="20% - Ênfase6 3 4 4 2 2" xfId="44189"/>
    <cellStyle name="20% - Ênfase6 3 4 4 3" xfId="40250"/>
    <cellStyle name="20% - Ênfase6 3 4 5" xfId="27981"/>
    <cellStyle name="20% - Ênfase6 3 4 5 2" xfId="42276"/>
    <cellStyle name="20% - Ênfase6 3 4 6" xfId="38334"/>
    <cellStyle name="20% - Ênfase6 3 5" xfId="3257"/>
    <cellStyle name="20% - Ênfase6 3 5 2" xfId="19879"/>
    <cellStyle name="20% - Ênfase6 3 5 2 2" xfId="22808"/>
    <cellStyle name="20% - Ênfase6 3 5 2 2 2" xfId="27195"/>
    <cellStyle name="20% - Ênfase6 3 5 2 2 2 2" xfId="37315"/>
    <cellStyle name="20% - Ênfase6 3 5 2 2 2 3" xfId="45459"/>
    <cellStyle name="20% - Ênfase6 3 5 2 2 3" xfId="32983"/>
    <cellStyle name="20% - Ênfase6 3 5 2 2 4" xfId="41520"/>
    <cellStyle name="20% - Ênfase6 3 5 2 3" xfId="25120"/>
    <cellStyle name="20% - Ênfase6 3 5 2 3 2" xfId="35250"/>
    <cellStyle name="20% - Ênfase6 3 5 2 3 3" xfId="43546"/>
    <cellStyle name="20% - Ênfase6 3 5 2 4" xfId="30107"/>
    <cellStyle name="20% - Ênfase6 3 5 2 5" xfId="39604"/>
    <cellStyle name="20% - Ênfase6 3 5 3" xfId="20676"/>
    <cellStyle name="20% - Ênfase6 3 5 3 2" xfId="25857"/>
    <cellStyle name="20% - Ênfase6 3 5 3 2 2" xfId="35978"/>
    <cellStyle name="20% - Ênfase6 3 5 3 2 3" xfId="44311"/>
    <cellStyle name="20% - Ênfase6 3 5 3 3" xfId="30882"/>
    <cellStyle name="20% - Ênfase6 3 5 3 4" xfId="40372"/>
    <cellStyle name="20% - Ênfase6 3 5 4" xfId="23764"/>
    <cellStyle name="20% - Ênfase6 3 5 4 2" xfId="33911"/>
    <cellStyle name="20% - Ênfase6 3 5 4 3" xfId="42398"/>
    <cellStyle name="20% - Ênfase6 3 5 5" xfId="27982"/>
    <cellStyle name="20% - Ênfase6 3 5 6" xfId="38456"/>
    <cellStyle name="20% - Ênfase6 3 6" xfId="18984"/>
    <cellStyle name="20% - Ênfase6 3 6 2" xfId="21938"/>
    <cellStyle name="20% - Ênfase6 3 6 2 2" xfId="26330"/>
    <cellStyle name="20% - Ênfase6 3 6 2 2 2" xfId="36450"/>
    <cellStyle name="20% - Ênfase6 3 6 2 2 2 2" xfId="45597"/>
    <cellStyle name="20% - Ênfase6 3 6 2 2 3" xfId="41658"/>
    <cellStyle name="20% - Ênfase6 3 6 2 3" xfId="32114"/>
    <cellStyle name="20% - Ênfase6 3 6 2 3 2" xfId="43684"/>
    <cellStyle name="20% - Ênfase6 3 6 2 4" xfId="39742"/>
    <cellStyle name="20% - Ênfase6 3 6 3" xfId="24250"/>
    <cellStyle name="20% - Ênfase6 3 6 3 2" xfId="34383"/>
    <cellStyle name="20% - Ênfase6 3 6 3 2 2" xfId="44448"/>
    <cellStyle name="20% - Ênfase6 3 6 3 3" xfId="40509"/>
    <cellStyle name="20% - Ênfase6 3 6 4" xfId="29221"/>
    <cellStyle name="20% - Ênfase6 3 6 4 2" xfId="42535"/>
    <cellStyle name="20% - Ênfase6 3 6 5" xfId="38593"/>
    <cellStyle name="20% - Ênfase6 3 7" xfId="20114"/>
    <cellStyle name="20% - Ênfase6 3 7 2" xfId="25297"/>
    <cellStyle name="20% - Ênfase6 3 7 2 2" xfId="35418"/>
    <cellStyle name="20% - Ênfase6 3 7 2 2 2" xfId="44967"/>
    <cellStyle name="20% - Ênfase6 3 7 2 3" xfId="41028"/>
    <cellStyle name="20% - Ênfase6 3 7 3" xfId="30322"/>
    <cellStyle name="20% - Ênfase6 3 7 3 2" xfId="43054"/>
    <cellStyle name="20% - Ênfase6 3 7 4" xfId="39112"/>
    <cellStyle name="20% - Ênfase6 3 8" xfId="23022"/>
    <cellStyle name="20% - Ênfase6 3 8 2" xfId="33187"/>
    <cellStyle name="20% - Ênfase6 3 8 2 2" xfId="43809"/>
    <cellStyle name="20% - Ênfase6 3 8 3" xfId="39866"/>
    <cellStyle name="20% - Ênfase6 3 9" xfId="23185"/>
    <cellStyle name="20% - Ênfase6 3 9 2" xfId="33349"/>
    <cellStyle name="20% - Ênfase6 3 9 3" xfId="41874"/>
    <cellStyle name="20% - Ênfase6 4" xfId="4093"/>
    <cellStyle name="20% - Ênfase6 5" xfId="4094"/>
    <cellStyle name="20% - Ênfase6 6" xfId="4095"/>
    <cellStyle name="20% - Ênfase6 7" xfId="27349"/>
    <cellStyle name="20% - Ênfase6 7 2" xfId="37469"/>
    <cellStyle name="20% - Ênfase6 8" xfId="27368"/>
    <cellStyle name="20% - Ênfase6 9" xfId="37493"/>
    <cellStyle name="40% - Accent1" xfId="4096"/>
    <cellStyle name="40% - Accent2" xfId="4097"/>
    <cellStyle name="40% - Accent3" xfId="4098"/>
    <cellStyle name="40% - Accent4" xfId="4099"/>
    <cellStyle name="40% - Accent4 2" xfId="41775"/>
    <cellStyle name="40% - Accent5" xfId="4100"/>
    <cellStyle name="40% - Accent6" xfId="4101"/>
    <cellStyle name="40% - Cor1" xfId="183"/>
    <cellStyle name="40% - Cor1 2" xfId="386"/>
    <cellStyle name="40% - Cor1 2 2" xfId="4102"/>
    <cellStyle name="40% - Cor1 3" xfId="4103"/>
    <cellStyle name="40% - Cor2" xfId="187"/>
    <cellStyle name="40% - Cor2 2" xfId="387"/>
    <cellStyle name="40% - Cor2 2 2" xfId="4104"/>
    <cellStyle name="40% - Cor2 3" xfId="4105"/>
    <cellStyle name="40% - Cor3" xfId="191"/>
    <cellStyle name="40% - Cor3 2" xfId="388"/>
    <cellStyle name="40% - Cor3 2 2" xfId="4106"/>
    <cellStyle name="40% - Cor3 3" xfId="4107"/>
    <cellStyle name="40% - Cor4" xfId="195"/>
    <cellStyle name="40% - Cor4 2" xfId="389"/>
    <cellStyle name="40% - Cor4 2 2" xfId="4108"/>
    <cellStyle name="40% - Cor4 3" xfId="4109"/>
    <cellStyle name="40% - Cor5" xfId="199"/>
    <cellStyle name="40% - Cor5 2" xfId="390"/>
    <cellStyle name="40% - Cor5 2 2" xfId="4110"/>
    <cellStyle name="40% - Cor5 3" xfId="4111"/>
    <cellStyle name="40% - Cor6" xfId="203"/>
    <cellStyle name="40% - Cor6 2" xfId="391"/>
    <cellStyle name="40% - Cor6 2 2" xfId="4112"/>
    <cellStyle name="40% - Cor6 3" xfId="4113"/>
    <cellStyle name="40% - Ênfase1 10" xfId="37508"/>
    <cellStyle name="40% - Ênfase1 11" xfId="37694"/>
    <cellStyle name="40% - Ênfase1 2" xfId="392"/>
    <cellStyle name="40% - Ênfase1 2 10" xfId="2800"/>
    <cellStyle name="40% - Ênfase1 2 10 2" xfId="19506"/>
    <cellStyle name="40% - Ênfase1 2 10 2 2" xfId="22435"/>
    <cellStyle name="40% - Ênfase1 2 10 2 2 2" xfId="26822"/>
    <cellStyle name="40% - Ênfase1 2 10 2 2 2 2" xfId="36942"/>
    <cellStyle name="40% - Ênfase1 2 10 2 2 2 3" xfId="44945"/>
    <cellStyle name="40% - Ênfase1 2 10 2 2 3" xfId="32610"/>
    <cellStyle name="40% - Ênfase1 2 10 2 2 4" xfId="41006"/>
    <cellStyle name="40% - Ênfase1 2 10 2 3" xfId="24747"/>
    <cellStyle name="40% - Ênfase1 2 10 2 3 2" xfId="34877"/>
    <cellStyle name="40% - Ênfase1 2 10 2 3 3" xfId="43032"/>
    <cellStyle name="40% - Ênfase1 2 10 2 4" xfId="29734"/>
    <cellStyle name="40% - Ênfase1 2 10 2 5" xfId="39090"/>
    <cellStyle name="40% - Ênfase1 2 10 3" xfId="20313"/>
    <cellStyle name="40% - Ênfase1 2 10 3 2" xfId="25495"/>
    <cellStyle name="40% - Ênfase1 2 10 3 2 2" xfId="35616"/>
    <cellStyle name="40% - Ênfase1 2 10 3 2 2 2" xfId="45573"/>
    <cellStyle name="40% - Ênfase1 2 10 3 2 3" xfId="41634"/>
    <cellStyle name="40% - Ênfase1 2 10 3 3" xfId="30520"/>
    <cellStyle name="40% - Ênfase1 2 10 3 3 2" xfId="43660"/>
    <cellStyle name="40% - Ênfase1 2 10 3 4" xfId="39718"/>
    <cellStyle name="40% - Ênfase1 2 10 4" xfId="23395"/>
    <cellStyle name="40% - Ênfase1 2 10 4 2" xfId="33548"/>
    <cellStyle name="40% - Ênfase1 2 10 4 2 2" xfId="44425"/>
    <cellStyle name="40% - Ênfase1 2 10 4 3" xfId="40486"/>
    <cellStyle name="40% - Ênfase1 2 10 5" xfId="27605"/>
    <cellStyle name="40% - Ênfase1 2 10 5 2" xfId="42512"/>
    <cellStyle name="40% - Ênfase1 2 10 6" xfId="38570"/>
    <cellStyle name="40% - Ênfase1 2 11" xfId="3258"/>
    <cellStyle name="40% - Ênfase1 2 11 2" xfId="19880"/>
    <cellStyle name="40% - Ênfase1 2 11 2 2" xfId="22809"/>
    <cellStyle name="40% - Ênfase1 2 11 2 2 2" xfId="27196"/>
    <cellStyle name="40% - Ênfase1 2 11 2 2 2 2" xfId="37316"/>
    <cellStyle name="40% - Ênfase1 2 11 2 2 2 3" xfId="45598"/>
    <cellStyle name="40% - Ênfase1 2 11 2 2 3" xfId="32984"/>
    <cellStyle name="40% - Ênfase1 2 11 2 2 4" xfId="41659"/>
    <cellStyle name="40% - Ênfase1 2 11 2 3" xfId="25121"/>
    <cellStyle name="40% - Ênfase1 2 11 2 3 2" xfId="35251"/>
    <cellStyle name="40% - Ênfase1 2 11 2 3 3" xfId="43685"/>
    <cellStyle name="40% - Ênfase1 2 11 2 4" xfId="30108"/>
    <cellStyle name="40% - Ênfase1 2 11 2 5" xfId="39743"/>
    <cellStyle name="40% - Ênfase1 2 11 3" xfId="20677"/>
    <cellStyle name="40% - Ênfase1 2 11 3 2" xfId="25858"/>
    <cellStyle name="40% - Ênfase1 2 11 3 2 2" xfId="35979"/>
    <cellStyle name="40% - Ênfase1 2 11 3 2 3" xfId="44449"/>
    <cellStyle name="40% - Ênfase1 2 11 3 3" xfId="30883"/>
    <cellStyle name="40% - Ênfase1 2 11 3 4" xfId="40510"/>
    <cellStyle name="40% - Ênfase1 2 11 4" xfId="23765"/>
    <cellStyle name="40% - Ênfase1 2 11 4 2" xfId="33912"/>
    <cellStyle name="40% - Ênfase1 2 11 4 3" xfId="42536"/>
    <cellStyle name="40% - Ênfase1 2 11 5" xfId="27983"/>
    <cellStyle name="40% - Ênfase1 2 11 6" xfId="38594"/>
    <cellStyle name="40% - Ênfase1 2 12" xfId="18985"/>
    <cellStyle name="40% - Ênfase1 2 12 2" xfId="21939"/>
    <cellStyle name="40% - Ênfase1 2 12 2 2" xfId="26331"/>
    <cellStyle name="40% - Ênfase1 2 12 2 2 2" xfId="36451"/>
    <cellStyle name="40% - Ênfase1 2 12 2 2 3" xfId="44968"/>
    <cellStyle name="40% - Ênfase1 2 12 2 3" xfId="32115"/>
    <cellStyle name="40% - Ênfase1 2 12 2 4" xfId="41029"/>
    <cellStyle name="40% - Ênfase1 2 12 3" xfId="24251"/>
    <cellStyle name="40% - Ênfase1 2 12 3 2" xfId="34384"/>
    <cellStyle name="40% - Ênfase1 2 12 3 3" xfId="43055"/>
    <cellStyle name="40% - Ênfase1 2 12 4" xfId="29222"/>
    <cellStyle name="40% - Ênfase1 2 12 5" xfId="39113"/>
    <cellStyle name="40% - Ênfase1 2 13" xfId="20115"/>
    <cellStyle name="40% - Ênfase1 2 13 2" xfId="25298"/>
    <cellStyle name="40% - Ênfase1 2 13 2 2" xfId="35419"/>
    <cellStyle name="40% - Ênfase1 2 13 2 3" xfId="43810"/>
    <cellStyle name="40% - Ênfase1 2 13 3" xfId="30323"/>
    <cellStyle name="40% - Ênfase1 2 13 4" xfId="39867"/>
    <cellStyle name="40% - Ênfase1 2 14" xfId="23023"/>
    <cellStyle name="40% - Ênfase1 2 14 2" xfId="33188"/>
    <cellStyle name="40% - Ênfase1 2 14 3" xfId="41877"/>
    <cellStyle name="40% - Ênfase1 2 15" xfId="23186"/>
    <cellStyle name="40% - Ênfase1 2 15 2" xfId="33350"/>
    <cellStyle name="40% - Ênfase1 2 15 3" xfId="45898"/>
    <cellStyle name="40% - Ênfase1 2 16" xfId="24221"/>
    <cellStyle name="40% - Ênfase1 2 17" xfId="27385"/>
    <cellStyle name="40% - Ênfase1 2 18" xfId="37535"/>
    <cellStyle name="40% - Ênfase1 2 19" xfId="37718"/>
    <cellStyle name="40% - Ênfase1 2 2" xfId="393"/>
    <cellStyle name="40% - Ênfase1 2 2 2" xfId="394"/>
    <cellStyle name="40% - Ênfase1 2 2 2 2" xfId="395"/>
    <cellStyle name="40% - Ênfase1 2 2 2 2 2" xfId="396"/>
    <cellStyle name="40% - Ênfase1 2 2 2 2 2 2" xfId="4114"/>
    <cellStyle name="40% - Ênfase1 2 2 2 2 3" xfId="4115"/>
    <cellStyle name="40% - Ênfase1 2 2 2 3" xfId="397"/>
    <cellStyle name="40% - Ênfase1 2 2 2 3 2" xfId="398"/>
    <cellStyle name="40% - Ênfase1 2 2 2 3 2 2" xfId="4116"/>
    <cellStyle name="40% - Ênfase1 2 2 2 3 3" xfId="4117"/>
    <cellStyle name="40% - Ênfase1 2 2 2 4" xfId="399"/>
    <cellStyle name="40% - Ênfase1 2 2 2 4 2" xfId="4118"/>
    <cellStyle name="40% - Ênfase1 2 2 2 5" xfId="4119"/>
    <cellStyle name="40% - Ênfase1 2 2 2_12001 - Planilha orçamentária" xfId="400"/>
    <cellStyle name="40% - Ênfase1 2 2 3" xfId="401"/>
    <cellStyle name="40% - Ênfase1 2 2 3 2" xfId="402"/>
    <cellStyle name="40% - Ênfase1 2 2 3 2 2" xfId="4120"/>
    <cellStyle name="40% - Ênfase1 2 2 3 3" xfId="4121"/>
    <cellStyle name="40% - Ênfase1 2 2 4" xfId="403"/>
    <cellStyle name="40% - Ênfase1 2 2 4 2" xfId="404"/>
    <cellStyle name="40% - Ênfase1 2 2 4 2 2" xfId="4122"/>
    <cellStyle name="40% - Ênfase1 2 2 4 3" xfId="4123"/>
    <cellStyle name="40% - Ênfase1 2 2 5" xfId="405"/>
    <cellStyle name="40% - Ênfase1 2 2 5 2" xfId="4124"/>
    <cellStyle name="40% - Ênfase1 2 2 6" xfId="4125"/>
    <cellStyle name="40% - Ênfase1 2 2_12001 - Planilha orçamentária" xfId="406"/>
    <cellStyle name="40% - Ênfase1 2 20" xfId="37942"/>
    <cellStyle name="40% - Ênfase1 2 3" xfId="407"/>
    <cellStyle name="40% - Ênfase1 2 3 2" xfId="408"/>
    <cellStyle name="40% - Ênfase1 2 3 2 2" xfId="409"/>
    <cellStyle name="40% - Ênfase1 2 3 2 2 2" xfId="4126"/>
    <cellStyle name="40% - Ênfase1 2 3 2 3" xfId="4127"/>
    <cellStyle name="40% - Ênfase1 2 3 3" xfId="410"/>
    <cellStyle name="40% - Ênfase1 2 3 3 2" xfId="411"/>
    <cellStyle name="40% - Ênfase1 2 3 3 2 2" xfId="4128"/>
    <cellStyle name="40% - Ênfase1 2 3 3 3" xfId="4129"/>
    <cellStyle name="40% - Ênfase1 2 3 4" xfId="412"/>
    <cellStyle name="40% - Ênfase1 2 3 4 2" xfId="4130"/>
    <cellStyle name="40% - Ênfase1 2 3 5" xfId="4131"/>
    <cellStyle name="40% - Ênfase1 2 3_12001 - Planilha orçamentária" xfId="413"/>
    <cellStyle name="40% - Ênfase1 2 4" xfId="414"/>
    <cellStyle name="40% - Ênfase1 2 4 2" xfId="415"/>
    <cellStyle name="40% - Ênfase1 2 4 2 2" xfId="4132"/>
    <cellStyle name="40% - Ênfase1 2 4 3" xfId="4133"/>
    <cellStyle name="40% - Ênfase1 2 5" xfId="416"/>
    <cellStyle name="40% - Ênfase1 2 5 2" xfId="417"/>
    <cellStyle name="40% - Ênfase1 2 5 2 2" xfId="4134"/>
    <cellStyle name="40% - Ênfase1 2 5 3" xfId="4135"/>
    <cellStyle name="40% - Ênfase1 2 6" xfId="2801"/>
    <cellStyle name="40% - Ênfase1 2 6 2" xfId="3259"/>
    <cellStyle name="40% - Ênfase1 2 6 2 2" xfId="19709"/>
    <cellStyle name="40% - Ênfase1 2 6 2 2 2" xfId="22638"/>
    <cellStyle name="40% - Ênfase1 2 6 2 2 2 2" xfId="27025"/>
    <cellStyle name="40% - Ênfase1 2 6 2 2 2 2 2" xfId="37145"/>
    <cellStyle name="40% - Ênfase1 2 6 2 2 2 3" xfId="32813"/>
    <cellStyle name="40% - Ênfase1 2 6 2 2 2 4" xfId="44573"/>
    <cellStyle name="40% - Ênfase1 2 6 2 2 3" xfId="24950"/>
    <cellStyle name="40% - Ênfase1 2 6 2 2 3 2" xfId="35080"/>
    <cellStyle name="40% - Ênfase1 2 6 2 2 4" xfId="29937"/>
    <cellStyle name="40% - Ênfase1 2 6 2 2 5" xfId="40634"/>
    <cellStyle name="40% - Ênfase1 2 6 2 3" xfId="20678"/>
    <cellStyle name="40% - Ênfase1 2 6 2 3 2" xfId="25859"/>
    <cellStyle name="40% - Ênfase1 2 6 2 3 2 2" xfId="35980"/>
    <cellStyle name="40% - Ênfase1 2 6 2 3 3" xfId="30884"/>
    <cellStyle name="40% - Ênfase1 2 6 2 3 4" xfId="42660"/>
    <cellStyle name="40% - Ênfase1 2 6 2 4" xfId="23766"/>
    <cellStyle name="40% - Ênfase1 2 6 2 4 2" xfId="33913"/>
    <cellStyle name="40% - Ênfase1 2 6 2 5" xfId="27984"/>
    <cellStyle name="40% - Ênfase1 2 6 2 6" xfId="38718"/>
    <cellStyle name="40% - Ênfase1 2 6 3" xfId="19181"/>
    <cellStyle name="40% - Ênfase1 2 6 3 2" xfId="22112"/>
    <cellStyle name="40% - Ênfase1 2 6 3 2 2" xfId="26499"/>
    <cellStyle name="40% - Ênfase1 2 6 3 2 2 2" xfId="36619"/>
    <cellStyle name="40% - Ênfase1 2 6 3 2 2 3" xfId="45092"/>
    <cellStyle name="40% - Ênfase1 2 6 3 2 3" xfId="32287"/>
    <cellStyle name="40% - Ênfase1 2 6 3 2 4" xfId="41153"/>
    <cellStyle name="40% - Ênfase1 2 6 3 3" xfId="24424"/>
    <cellStyle name="40% - Ênfase1 2 6 3 3 2" xfId="34554"/>
    <cellStyle name="40% - Ênfase1 2 6 3 3 3" xfId="43179"/>
    <cellStyle name="40% - Ênfase1 2 6 3 4" xfId="29410"/>
    <cellStyle name="40% - Ênfase1 2 6 3 5" xfId="39237"/>
    <cellStyle name="40% - Ênfase1 2 6 4" xfId="20314"/>
    <cellStyle name="40% - Ênfase1 2 6 4 2" xfId="25496"/>
    <cellStyle name="40% - Ênfase1 2 6 4 2 2" xfId="35617"/>
    <cellStyle name="40% - Ênfase1 2 6 4 2 3" xfId="43944"/>
    <cellStyle name="40% - Ênfase1 2 6 4 3" xfId="30521"/>
    <cellStyle name="40% - Ênfase1 2 6 4 4" xfId="40005"/>
    <cellStyle name="40% - Ênfase1 2 6 5" xfId="23396"/>
    <cellStyle name="40% - Ênfase1 2 6 5 2" xfId="33549"/>
    <cellStyle name="40% - Ênfase1 2 6 5 3" xfId="42031"/>
    <cellStyle name="40% - Ênfase1 2 6 6" xfId="27606"/>
    <cellStyle name="40% - Ênfase1 2 6 7" xfId="38089"/>
    <cellStyle name="40% - Ênfase1 2 7" xfId="2802"/>
    <cellStyle name="40% - Ênfase1 2 7 2" xfId="19530"/>
    <cellStyle name="40% - Ênfase1 2 7 2 2" xfId="22459"/>
    <cellStyle name="40% - Ênfase1 2 7 2 2 2" xfId="26846"/>
    <cellStyle name="40% - Ênfase1 2 7 2 2 2 2" xfId="36966"/>
    <cellStyle name="40% - Ênfase1 2 7 2 2 2 3" xfId="44697"/>
    <cellStyle name="40% - Ênfase1 2 7 2 2 3" xfId="32634"/>
    <cellStyle name="40% - Ênfase1 2 7 2 2 4" xfId="40758"/>
    <cellStyle name="40% - Ênfase1 2 7 2 3" xfId="24771"/>
    <cellStyle name="40% - Ênfase1 2 7 2 3 2" xfId="34901"/>
    <cellStyle name="40% - Ênfase1 2 7 2 3 3" xfId="42784"/>
    <cellStyle name="40% - Ênfase1 2 7 2 4" xfId="29758"/>
    <cellStyle name="40% - Ênfase1 2 7 2 5" xfId="38842"/>
    <cellStyle name="40% - Ênfase1 2 7 3" xfId="20315"/>
    <cellStyle name="40% - Ênfase1 2 7 3 2" xfId="25497"/>
    <cellStyle name="40% - Ênfase1 2 7 3 2 2" xfId="35618"/>
    <cellStyle name="40% - Ênfase1 2 7 3 2 2 2" xfId="45216"/>
    <cellStyle name="40% - Ênfase1 2 7 3 2 3" xfId="41277"/>
    <cellStyle name="40% - Ênfase1 2 7 3 3" xfId="30522"/>
    <cellStyle name="40% - Ênfase1 2 7 3 3 2" xfId="43303"/>
    <cellStyle name="40% - Ênfase1 2 7 3 4" xfId="39361"/>
    <cellStyle name="40% - Ênfase1 2 7 4" xfId="23397"/>
    <cellStyle name="40% - Ênfase1 2 7 4 2" xfId="33550"/>
    <cellStyle name="40% - Ênfase1 2 7 4 2 2" xfId="44068"/>
    <cellStyle name="40% - Ênfase1 2 7 4 3" xfId="40129"/>
    <cellStyle name="40% - Ênfase1 2 7 5" xfId="27607"/>
    <cellStyle name="40% - Ênfase1 2 7 5 2" xfId="42155"/>
    <cellStyle name="40% - Ênfase1 2 7 6" xfId="38213"/>
    <cellStyle name="40% - Ênfase1 2 8" xfId="2803"/>
    <cellStyle name="40% - Ênfase1 2 8 2" xfId="19683"/>
    <cellStyle name="40% - Ênfase1 2 8 2 2" xfId="22612"/>
    <cellStyle name="40% - Ênfase1 2 8 2 2 2" xfId="26999"/>
    <cellStyle name="40% - Ênfase1 2 8 2 2 2 2" xfId="37119"/>
    <cellStyle name="40% - Ênfase1 2 8 2 2 2 3" xfId="44810"/>
    <cellStyle name="40% - Ênfase1 2 8 2 2 3" xfId="32787"/>
    <cellStyle name="40% - Ênfase1 2 8 2 2 4" xfId="40871"/>
    <cellStyle name="40% - Ênfase1 2 8 2 3" xfId="24924"/>
    <cellStyle name="40% - Ênfase1 2 8 2 3 2" xfId="35054"/>
    <cellStyle name="40% - Ênfase1 2 8 2 3 3" xfId="42897"/>
    <cellStyle name="40% - Ênfase1 2 8 2 4" xfId="29911"/>
    <cellStyle name="40% - Ênfase1 2 8 2 5" xfId="38955"/>
    <cellStyle name="40% - Ênfase1 2 8 3" xfId="20316"/>
    <cellStyle name="40% - Ênfase1 2 8 3 2" xfId="25498"/>
    <cellStyle name="40% - Ênfase1 2 8 3 2 2" xfId="35619"/>
    <cellStyle name="40% - Ênfase1 2 8 3 2 2 2" xfId="45338"/>
    <cellStyle name="40% - Ênfase1 2 8 3 2 3" xfId="41399"/>
    <cellStyle name="40% - Ênfase1 2 8 3 3" xfId="30523"/>
    <cellStyle name="40% - Ênfase1 2 8 3 3 2" xfId="43425"/>
    <cellStyle name="40% - Ênfase1 2 8 3 4" xfId="39483"/>
    <cellStyle name="40% - Ênfase1 2 8 4" xfId="23398"/>
    <cellStyle name="40% - Ênfase1 2 8 4 2" xfId="33551"/>
    <cellStyle name="40% - Ênfase1 2 8 4 2 2" xfId="44190"/>
    <cellStyle name="40% - Ênfase1 2 8 4 3" xfId="40251"/>
    <cellStyle name="40% - Ênfase1 2 8 5" xfId="27608"/>
    <cellStyle name="40% - Ênfase1 2 8 5 2" xfId="42277"/>
    <cellStyle name="40% - Ênfase1 2 8 6" xfId="38335"/>
    <cellStyle name="40% - Ênfase1 2 9" xfId="2804"/>
    <cellStyle name="40% - Ênfase1 2 9 2" xfId="19353"/>
    <cellStyle name="40% - Ênfase1 2 9 2 2" xfId="22282"/>
    <cellStyle name="40% - Ênfase1 2 9 2 2 2" xfId="26669"/>
    <cellStyle name="40% - Ênfase1 2 9 2 2 2 2" xfId="36789"/>
    <cellStyle name="40% - Ênfase1 2 9 2 2 2 3" xfId="44832"/>
    <cellStyle name="40% - Ênfase1 2 9 2 2 3" xfId="32457"/>
    <cellStyle name="40% - Ênfase1 2 9 2 2 4" xfId="40893"/>
    <cellStyle name="40% - Ênfase1 2 9 2 3" xfId="24594"/>
    <cellStyle name="40% - Ênfase1 2 9 2 3 2" xfId="34724"/>
    <cellStyle name="40% - Ênfase1 2 9 2 3 3" xfId="42919"/>
    <cellStyle name="40% - Ênfase1 2 9 2 4" xfId="29581"/>
    <cellStyle name="40% - Ênfase1 2 9 2 5" xfId="38977"/>
    <cellStyle name="40% - Ênfase1 2 9 3" xfId="20317"/>
    <cellStyle name="40% - Ênfase1 2 9 3 2" xfId="25499"/>
    <cellStyle name="40% - Ênfase1 2 9 3 2 2" xfId="35620"/>
    <cellStyle name="40% - Ênfase1 2 9 3 2 2 2" xfId="45460"/>
    <cellStyle name="40% - Ênfase1 2 9 3 2 3" xfId="41521"/>
    <cellStyle name="40% - Ênfase1 2 9 3 3" xfId="30524"/>
    <cellStyle name="40% - Ênfase1 2 9 3 3 2" xfId="43547"/>
    <cellStyle name="40% - Ênfase1 2 9 3 4" xfId="39605"/>
    <cellStyle name="40% - Ênfase1 2 9 4" xfId="23399"/>
    <cellStyle name="40% - Ênfase1 2 9 4 2" xfId="33552"/>
    <cellStyle name="40% - Ênfase1 2 9 4 2 2" xfId="44312"/>
    <cellStyle name="40% - Ênfase1 2 9 4 3" xfId="40373"/>
    <cellStyle name="40% - Ênfase1 2 9 5" xfId="27609"/>
    <cellStyle name="40% - Ênfase1 2 9 5 2" xfId="42399"/>
    <cellStyle name="40% - Ênfase1 2 9 6" xfId="38457"/>
    <cellStyle name="40% - Ênfase1 2_12001 - Planilha orçamentária" xfId="418"/>
    <cellStyle name="40% - Ênfase1 3" xfId="419"/>
    <cellStyle name="40% - Ênfase1 3 10" xfId="27386"/>
    <cellStyle name="40% - Ênfase1 3 10 2" xfId="45899"/>
    <cellStyle name="40% - Ênfase1 3 11" xfId="37536"/>
    <cellStyle name="40% - Ênfase1 3 12" xfId="37719"/>
    <cellStyle name="40% - Ênfase1 3 13" xfId="37943"/>
    <cellStyle name="40% - Ênfase1 3 2" xfId="2805"/>
    <cellStyle name="40% - Ênfase1 3 2 2" xfId="3260"/>
    <cellStyle name="40% - Ênfase1 3 2 2 2" xfId="19710"/>
    <cellStyle name="40% - Ênfase1 3 2 2 2 2" xfId="22639"/>
    <cellStyle name="40% - Ênfase1 3 2 2 2 2 2" xfId="27026"/>
    <cellStyle name="40% - Ênfase1 3 2 2 2 2 2 2" xfId="37146"/>
    <cellStyle name="40% - Ênfase1 3 2 2 2 2 3" xfId="32814"/>
    <cellStyle name="40% - Ênfase1 3 2 2 2 2 4" xfId="44574"/>
    <cellStyle name="40% - Ênfase1 3 2 2 2 3" xfId="24951"/>
    <cellStyle name="40% - Ênfase1 3 2 2 2 3 2" xfId="35081"/>
    <cellStyle name="40% - Ênfase1 3 2 2 2 4" xfId="29938"/>
    <cellStyle name="40% - Ênfase1 3 2 2 2 5" xfId="40635"/>
    <cellStyle name="40% - Ênfase1 3 2 2 3" xfId="20679"/>
    <cellStyle name="40% - Ênfase1 3 2 2 3 2" xfId="25860"/>
    <cellStyle name="40% - Ênfase1 3 2 2 3 2 2" xfId="35981"/>
    <cellStyle name="40% - Ênfase1 3 2 2 3 3" xfId="30885"/>
    <cellStyle name="40% - Ênfase1 3 2 2 3 4" xfId="42661"/>
    <cellStyle name="40% - Ênfase1 3 2 2 4" xfId="23767"/>
    <cellStyle name="40% - Ênfase1 3 2 2 4 2" xfId="33914"/>
    <cellStyle name="40% - Ênfase1 3 2 2 5" xfId="27985"/>
    <cellStyle name="40% - Ênfase1 3 2 2 6" xfId="38719"/>
    <cellStyle name="40% - Ênfase1 3 2 3" xfId="19182"/>
    <cellStyle name="40% - Ênfase1 3 2 3 2" xfId="22113"/>
    <cellStyle name="40% - Ênfase1 3 2 3 2 2" xfId="26500"/>
    <cellStyle name="40% - Ênfase1 3 2 3 2 2 2" xfId="36620"/>
    <cellStyle name="40% - Ênfase1 3 2 3 2 2 3" xfId="45093"/>
    <cellStyle name="40% - Ênfase1 3 2 3 2 3" xfId="32288"/>
    <cellStyle name="40% - Ênfase1 3 2 3 2 4" xfId="41154"/>
    <cellStyle name="40% - Ênfase1 3 2 3 3" xfId="24425"/>
    <cellStyle name="40% - Ênfase1 3 2 3 3 2" xfId="34555"/>
    <cellStyle name="40% - Ênfase1 3 2 3 3 3" xfId="43180"/>
    <cellStyle name="40% - Ênfase1 3 2 3 4" xfId="29411"/>
    <cellStyle name="40% - Ênfase1 3 2 3 5" xfId="39238"/>
    <cellStyle name="40% - Ênfase1 3 2 4" xfId="20318"/>
    <cellStyle name="40% - Ênfase1 3 2 4 2" xfId="25500"/>
    <cellStyle name="40% - Ênfase1 3 2 4 2 2" xfId="35621"/>
    <cellStyle name="40% - Ênfase1 3 2 4 2 3" xfId="43945"/>
    <cellStyle name="40% - Ênfase1 3 2 4 3" xfId="30525"/>
    <cellStyle name="40% - Ênfase1 3 2 4 4" xfId="40006"/>
    <cellStyle name="40% - Ênfase1 3 2 5" xfId="23400"/>
    <cellStyle name="40% - Ênfase1 3 2 5 2" xfId="33553"/>
    <cellStyle name="40% - Ênfase1 3 2 5 3" xfId="42032"/>
    <cellStyle name="40% - Ênfase1 3 2 6" xfId="27610"/>
    <cellStyle name="40% - Ênfase1 3 2 7" xfId="38090"/>
    <cellStyle name="40% - Ênfase1 3 3" xfId="2806"/>
    <cellStyle name="40% - Ênfase1 3 3 2" xfId="19531"/>
    <cellStyle name="40% - Ênfase1 3 3 2 2" xfId="22460"/>
    <cellStyle name="40% - Ênfase1 3 3 2 2 2" xfId="26847"/>
    <cellStyle name="40% - Ênfase1 3 3 2 2 2 2" xfId="36967"/>
    <cellStyle name="40% - Ênfase1 3 3 2 2 2 3" xfId="44698"/>
    <cellStyle name="40% - Ênfase1 3 3 2 2 3" xfId="32635"/>
    <cellStyle name="40% - Ênfase1 3 3 2 2 4" xfId="40759"/>
    <cellStyle name="40% - Ênfase1 3 3 2 3" xfId="24772"/>
    <cellStyle name="40% - Ênfase1 3 3 2 3 2" xfId="34902"/>
    <cellStyle name="40% - Ênfase1 3 3 2 3 3" xfId="42785"/>
    <cellStyle name="40% - Ênfase1 3 3 2 4" xfId="29759"/>
    <cellStyle name="40% - Ênfase1 3 3 2 5" xfId="38843"/>
    <cellStyle name="40% - Ênfase1 3 3 3" xfId="20319"/>
    <cellStyle name="40% - Ênfase1 3 3 3 2" xfId="25501"/>
    <cellStyle name="40% - Ênfase1 3 3 3 2 2" xfId="35622"/>
    <cellStyle name="40% - Ênfase1 3 3 3 2 2 2" xfId="45217"/>
    <cellStyle name="40% - Ênfase1 3 3 3 2 3" xfId="41278"/>
    <cellStyle name="40% - Ênfase1 3 3 3 3" xfId="30526"/>
    <cellStyle name="40% - Ênfase1 3 3 3 3 2" xfId="43304"/>
    <cellStyle name="40% - Ênfase1 3 3 3 4" xfId="39362"/>
    <cellStyle name="40% - Ênfase1 3 3 4" xfId="23401"/>
    <cellStyle name="40% - Ênfase1 3 3 4 2" xfId="33554"/>
    <cellStyle name="40% - Ênfase1 3 3 4 2 2" xfId="44069"/>
    <cellStyle name="40% - Ênfase1 3 3 4 3" xfId="40130"/>
    <cellStyle name="40% - Ênfase1 3 3 5" xfId="27611"/>
    <cellStyle name="40% - Ênfase1 3 3 5 2" xfId="42156"/>
    <cellStyle name="40% - Ênfase1 3 3 6" xfId="38214"/>
    <cellStyle name="40% - Ênfase1 3 4" xfId="3261"/>
    <cellStyle name="40% - Ênfase1 3 4 2" xfId="19354"/>
    <cellStyle name="40% - Ênfase1 3 4 2 2" xfId="22283"/>
    <cellStyle name="40% - Ênfase1 3 4 2 2 2" xfId="26670"/>
    <cellStyle name="40% - Ênfase1 3 4 2 2 2 2" xfId="36790"/>
    <cellStyle name="40% - Ênfase1 3 4 2 2 2 3" xfId="44833"/>
    <cellStyle name="40% - Ênfase1 3 4 2 2 3" xfId="32458"/>
    <cellStyle name="40% - Ênfase1 3 4 2 2 4" xfId="40894"/>
    <cellStyle name="40% - Ênfase1 3 4 2 3" xfId="24595"/>
    <cellStyle name="40% - Ênfase1 3 4 2 3 2" xfId="34725"/>
    <cellStyle name="40% - Ênfase1 3 4 2 3 3" xfId="42920"/>
    <cellStyle name="40% - Ênfase1 3 4 2 4" xfId="29582"/>
    <cellStyle name="40% - Ênfase1 3 4 2 5" xfId="38978"/>
    <cellStyle name="40% - Ênfase1 3 4 3" xfId="20680"/>
    <cellStyle name="40% - Ênfase1 3 4 3 2" xfId="25861"/>
    <cellStyle name="40% - Ênfase1 3 4 3 2 2" xfId="35982"/>
    <cellStyle name="40% - Ênfase1 3 4 3 2 2 2" xfId="45339"/>
    <cellStyle name="40% - Ênfase1 3 4 3 2 3" xfId="41400"/>
    <cellStyle name="40% - Ênfase1 3 4 3 3" xfId="30886"/>
    <cellStyle name="40% - Ênfase1 3 4 3 3 2" xfId="43426"/>
    <cellStyle name="40% - Ênfase1 3 4 3 4" xfId="39484"/>
    <cellStyle name="40% - Ênfase1 3 4 4" xfId="23768"/>
    <cellStyle name="40% - Ênfase1 3 4 4 2" xfId="33915"/>
    <cellStyle name="40% - Ênfase1 3 4 4 2 2" xfId="44191"/>
    <cellStyle name="40% - Ênfase1 3 4 4 3" xfId="40252"/>
    <cellStyle name="40% - Ênfase1 3 4 5" xfId="27986"/>
    <cellStyle name="40% - Ênfase1 3 4 5 2" xfId="42278"/>
    <cellStyle name="40% - Ênfase1 3 4 6" xfId="38336"/>
    <cellStyle name="40% - Ênfase1 3 5" xfId="3262"/>
    <cellStyle name="40% - Ênfase1 3 5 2" xfId="19881"/>
    <cellStyle name="40% - Ênfase1 3 5 2 2" xfId="22810"/>
    <cellStyle name="40% - Ênfase1 3 5 2 2 2" xfId="27197"/>
    <cellStyle name="40% - Ênfase1 3 5 2 2 2 2" xfId="37317"/>
    <cellStyle name="40% - Ênfase1 3 5 2 2 2 3" xfId="45461"/>
    <cellStyle name="40% - Ênfase1 3 5 2 2 3" xfId="32985"/>
    <cellStyle name="40% - Ênfase1 3 5 2 2 4" xfId="41522"/>
    <cellStyle name="40% - Ênfase1 3 5 2 3" xfId="25122"/>
    <cellStyle name="40% - Ênfase1 3 5 2 3 2" xfId="35252"/>
    <cellStyle name="40% - Ênfase1 3 5 2 3 3" xfId="43548"/>
    <cellStyle name="40% - Ênfase1 3 5 2 4" xfId="30109"/>
    <cellStyle name="40% - Ênfase1 3 5 2 5" xfId="39606"/>
    <cellStyle name="40% - Ênfase1 3 5 3" xfId="20681"/>
    <cellStyle name="40% - Ênfase1 3 5 3 2" xfId="25862"/>
    <cellStyle name="40% - Ênfase1 3 5 3 2 2" xfId="35983"/>
    <cellStyle name="40% - Ênfase1 3 5 3 2 3" xfId="44313"/>
    <cellStyle name="40% - Ênfase1 3 5 3 3" xfId="30887"/>
    <cellStyle name="40% - Ênfase1 3 5 3 4" xfId="40374"/>
    <cellStyle name="40% - Ênfase1 3 5 4" xfId="23769"/>
    <cellStyle name="40% - Ênfase1 3 5 4 2" xfId="33916"/>
    <cellStyle name="40% - Ênfase1 3 5 4 3" xfId="42400"/>
    <cellStyle name="40% - Ênfase1 3 5 5" xfId="27987"/>
    <cellStyle name="40% - Ênfase1 3 5 6" xfId="38458"/>
    <cellStyle name="40% - Ênfase1 3 6" xfId="18986"/>
    <cellStyle name="40% - Ênfase1 3 6 2" xfId="21940"/>
    <cellStyle name="40% - Ênfase1 3 6 2 2" xfId="26332"/>
    <cellStyle name="40% - Ênfase1 3 6 2 2 2" xfId="36452"/>
    <cellStyle name="40% - Ênfase1 3 6 2 2 2 2" xfId="45599"/>
    <cellStyle name="40% - Ênfase1 3 6 2 2 3" xfId="41660"/>
    <cellStyle name="40% - Ênfase1 3 6 2 3" xfId="32116"/>
    <cellStyle name="40% - Ênfase1 3 6 2 3 2" xfId="43686"/>
    <cellStyle name="40% - Ênfase1 3 6 2 4" xfId="39744"/>
    <cellStyle name="40% - Ênfase1 3 6 3" xfId="24252"/>
    <cellStyle name="40% - Ênfase1 3 6 3 2" xfId="34385"/>
    <cellStyle name="40% - Ênfase1 3 6 3 2 2" xfId="44450"/>
    <cellStyle name="40% - Ênfase1 3 6 3 3" xfId="40511"/>
    <cellStyle name="40% - Ênfase1 3 6 4" xfId="29223"/>
    <cellStyle name="40% - Ênfase1 3 6 4 2" xfId="42537"/>
    <cellStyle name="40% - Ênfase1 3 6 5" xfId="38595"/>
    <cellStyle name="40% - Ênfase1 3 7" xfId="20116"/>
    <cellStyle name="40% - Ênfase1 3 7 2" xfId="25299"/>
    <cellStyle name="40% - Ênfase1 3 7 2 2" xfId="35420"/>
    <cellStyle name="40% - Ênfase1 3 7 2 2 2" xfId="44969"/>
    <cellStyle name="40% - Ênfase1 3 7 2 3" xfId="41030"/>
    <cellStyle name="40% - Ênfase1 3 7 3" xfId="30324"/>
    <cellStyle name="40% - Ênfase1 3 7 3 2" xfId="43056"/>
    <cellStyle name="40% - Ênfase1 3 7 4" xfId="39114"/>
    <cellStyle name="40% - Ênfase1 3 8" xfId="23024"/>
    <cellStyle name="40% - Ênfase1 3 8 2" xfId="33189"/>
    <cellStyle name="40% - Ênfase1 3 8 2 2" xfId="43811"/>
    <cellStyle name="40% - Ênfase1 3 8 3" xfId="39868"/>
    <cellStyle name="40% - Ênfase1 3 9" xfId="23187"/>
    <cellStyle name="40% - Ênfase1 3 9 2" xfId="33351"/>
    <cellStyle name="40% - Ênfase1 3 9 3" xfId="41879"/>
    <cellStyle name="40% - Ênfase1 4" xfId="4136"/>
    <cellStyle name="40% - Ênfase1 5" xfId="4137"/>
    <cellStyle name="40% - Ênfase1 6" xfId="4138"/>
    <cellStyle name="40% - Ênfase1 7" xfId="27350"/>
    <cellStyle name="40% - Ênfase1 7 2" xfId="37470"/>
    <cellStyle name="40% - Ênfase1 8" xfId="27360"/>
    <cellStyle name="40% - Ênfase1 9" xfId="37484"/>
    <cellStyle name="40% - Ênfase2 10" xfId="37510"/>
    <cellStyle name="40% - Ênfase2 11" xfId="37696"/>
    <cellStyle name="40% - Ênfase2 2" xfId="420"/>
    <cellStyle name="40% - Ênfase2 2 10" xfId="2807"/>
    <cellStyle name="40% - Ênfase2 2 10 2" xfId="19505"/>
    <cellStyle name="40% - Ênfase2 2 10 2 2" xfId="22434"/>
    <cellStyle name="40% - Ênfase2 2 10 2 2 2" xfId="26821"/>
    <cellStyle name="40% - Ênfase2 2 10 2 2 2 2" xfId="36941"/>
    <cellStyle name="40% - Ênfase2 2 10 2 2 2 3" xfId="44944"/>
    <cellStyle name="40% - Ênfase2 2 10 2 2 3" xfId="32609"/>
    <cellStyle name="40% - Ênfase2 2 10 2 2 4" xfId="41005"/>
    <cellStyle name="40% - Ênfase2 2 10 2 3" xfId="24746"/>
    <cellStyle name="40% - Ênfase2 2 10 2 3 2" xfId="34876"/>
    <cellStyle name="40% - Ênfase2 2 10 2 3 3" xfId="43031"/>
    <cellStyle name="40% - Ênfase2 2 10 2 4" xfId="29733"/>
    <cellStyle name="40% - Ênfase2 2 10 2 5" xfId="39089"/>
    <cellStyle name="40% - Ênfase2 2 10 3" xfId="20320"/>
    <cellStyle name="40% - Ênfase2 2 10 3 2" xfId="25502"/>
    <cellStyle name="40% - Ênfase2 2 10 3 2 2" xfId="35623"/>
    <cellStyle name="40% - Ênfase2 2 10 3 2 2 2" xfId="45572"/>
    <cellStyle name="40% - Ênfase2 2 10 3 2 3" xfId="41633"/>
    <cellStyle name="40% - Ênfase2 2 10 3 3" xfId="30527"/>
    <cellStyle name="40% - Ênfase2 2 10 3 3 2" xfId="43659"/>
    <cellStyle name="40% - Ênfase2 2 10 3 4" xfId="39717"/>
    <cellStyle name="40% - Ênfase2 2 10 4" xfId="23402"/>
    <cellStyle name="40% - Ênfase2 2 10 4 2" xfId="33555"/>
    <cellStyle name="40% - Ênfase2 2 10 4 2 2" xfId="44424"/>
    <cellStyle name="40% - Ênfase2 2 10 4 3" xfId="40485"/>
    <cellStyle name="40% - Ênfase2 2 10 5" xfId="27612"/>
    <cellStyle name="40% - Ênfase2 2 10 5 2" xfId="42511"/>
    <cellStyle name="40% - Ênfase2 2 10 6" xfId="38569"/>
    <cellStyle name="40% - Ênfase2 2 11" xfId="3263"/>
    <cellStyle name="40% - Ênfase2 2 11 2" xfId="19882"/>
    <cellStyle name="40% - Ênfase2 2 11 2 2" xfId="22811"/>
    <cellStyle name="40% - Ênfase2 2 11 2 2 2" xfId="27198"/>
    <cellStyle name="40% - Ênfase2 2 11 2 2 2 2" xfId="37318"/>
    <cellStyle name="40% - Ênfase2 2 11 2 2 2 3" xfId="45600"/>
    <cellStyle name="40% - Ênfase2 2 11 2 2 3" xfId="32986"/>
    <cellStyle name="40% - Ênfase2 2 11 2 2 4" xfId="41661"/>
    <cellStyle name="40% - Ênfase2 2 11 2 3" xfId="25123"/>
    <cellStyle name="40% - Ênfase2 2 11 2 3 2" xfId="35253"/>
    <cellStyle name="40% - Ênfase2 2 11 2 3 3" xfId="43687"/>
    <cellStyle name="40% - Ênfase2 2 11 2 4" xfId="30110"/>
    <cellStyle name="40% - Ênfase2 2 11 2 5" xfId="39745"/>
    <cellStyle name="40% - Ênfase2 2 11 3" xfId="20682"/>
    <cellStyle name="40% - Ênfase2 2 11 3 2" xfId="25863"/>
    <cellStyle name="40% - Ênfase2 2 11 3 2 2" xfId="35984"/>
    <cellStyle name="40% - Ênfase2 2 11 3 2 3" xfId="44451"/>
    <cellStyle name="40% - Ênfase2 2 11 3 3" xfId="30888"/>
    <cellStyle name="40% - Ênfase2 2 11 3 4" xfId="40512"/>
    <cellStyle name="40% - Ênfase2 2 11 4" xfId="23770"/>
    <cellStyle name="40% - Ênfase2 2 11 4 2" xfId="33917"/>
    <cellStyle name="40% - Ênfase2 2 11 4 3" xfId="42538"/>
    <cellStyle name="40% - Ênfase2 2 11 5" xfId="27988"/>
    <cellStyle name="40% - Ênfase2 2 11 6" xfId="38596"/>
    <cellStyle name="40% - Ênfase2 2 12" xfId="18987"/>
    <cellStyle name="40% - Ênfase2 2 12 2" xfId="21941"/>
    <cellStyle name="40% - Ênfase2 2 12 2 2" xfId="26333"/>
    <cellStyle name="40% - Ênfase2 2 12 2 2 2" xfId="36453"/>
    <cellStyle name="40% - Ênfase2 2 12 2 2 3" xfId="44970"/>
    <cellStyle name="40% - Ênfase2 2 12 2 3" xfId="32117"/>
    <cellStyle name="40% - Ênfase2 2 12 2 4" xfId="41031"/>
    <cellStyle name="40% - Ênfase2 2 12 3" xfId="24253"/>
    <cellStyle name="40% - Ênfase2 2 12 3 2" xfId="34386"/>
    <cellStyle name="40% - Ênfase2 2 12 3 3" xfId="43057"/>
    <cellStyle name="40% - Ênfase2 2 12 4" xfId="29224"/>
    <cellStyle name="40% - Ênfase2 2 12 5" xfId="39115"/>
    <cellStyle name="40% - Ênfase2 2 13" xfId="20117"/>
    <cellStyle name="40% - Ênfase2 2 13 2" xfId="25300"/>
    <cellStyle name="40% - Ênfase2 2 13 2 2" xfId="35421"/>
    <cellStyle name="40% - Ênfase2 2 13 2 3" xfId="43812"/>
    <cellStyle name="40% - Ênfase2 2 13 3" xfId="30325"/>
    <cellStyle name="40% - Ênfase2 2 13 4" xfId="39869"/>
    <cellStyle name="40% - Ênfase2 2 14" xfId="23025"/>
    <cellStyle name="40% - Ênfase2 2 14 2" xfId="33190"/>
    <cellStyle name="40% - Ênfase2 2 14 3" xfId="41880"/>
    <cellStyle name="40% - Ênfase2 2 15" xfId="23188"/>
    <cellStyle name="40% - Ênfase2 2 15 2" xfId="33352"/>
    <cellStyle name="40% - Ênfase2 2 15 3" xfId="45900"/>
    <cellStyle name="40% - Ênfase2 2 16" xfId="25282"/>
    <cellStyle name="40% - Ênfase2 2 17" xfId="27387"/>
    <cellStyle name="40% - Ênfase2 2 18" xfId="37537"/>
    <cellStyle name="40% - Ênfase2 2 19" xfId="37720"/>
    <cellStyle name="40% - Ênfase2 2 2" xfId="421"/>
    <cellStyle name="40% - Ênfase2 2 2 2" xfId="422"/>
    <cellStyle name="40% - Ênfase2 2 2 2 2" xfId="423"/>
    <cellStyle name="40% - Ênfase2 2 2 2 2 2" xfId="424"/>
    <cellStyle name="40% - Ênfase2 2 2 2 2 2 2" xfId="4139"/>
    <cellStyle name="40% - Ênfase2 2 2 2 2 3" xfId="4140"/>
    <cellStyle name="40% - Ênfase2 2 2 2 3" xfId="425"/>
    <cellStyle name="40% - Ênfase2 2 2 2 3 2" xfId="426"/>
    <cellStyle name="40% - Ênfase2 2 2 2 3 2 2" xfId="4141"/>
    <cellStyle name="40% - Ênfase2 2 2 2 3 3" xfId="4142"/>
    <cellStyle name="40% - Ênfase2 2 2 2 4" xfId="427"/>
    <cellStyle name="40% - Ênfase2 2 2 2 4 2" xfId="4143"/>
    <cellStyle name="40% - Ênfase2 2 2 2 5" xfId="4144"/>
    <cellStyle name="40% - Ênfase2 2 2 2_12001 - Planilha orçamentária" xfId="428"/>
    <cellStyle name="40% - Ênfase2 2 2 3" xfId="429"/>
    <cellStyle name="40% - Ênfase2 2 2 3 2" xfId="430"/>
    <cellStyle name="40% - Ênfase2 2 2 3 2 2" xfId="4145"/>
    <cellStyle name="40% - Ênfase2 2 2 3 3" xfId="4146"/>
    <cellStyle name="40% - Ênfase2 2 2 4" xfId="431"/>
    <cellStyle name="40% - Ênfase2 2 2 4 2" xfId="432"/>
    <cellStyle name="40% - Ênfase2 2 2 4 2 2" xfId="4147"/>
    <cellStyle name="40% - Ênfase2 2 2 4 3" xfId="4148"/>
    <cellStyle name="40% - Ênfase2 2 2 5" xfId="433"/>
    <cellStyle name="40% - Ênfase2 2 2 5 2" xfId="4149"/>
    <cellStyle name="40% - Ênfase2 2 2 6" xfId="4150"/>
    <cellStyle name="40% - Ênfase2 2 2_12001 - Planilha orçamentária" xfId="434"/>
    <cellStyle name="40% - Ênfase2 2 20" xfId="37944"/>
    <cellStyle name="40% - Ênfase2 2 3" xfId="435"/>
    <cellStyle name="40% - Ênfase2 2 3 2" xfId="436"/>
    <cellStyle name="40% - Ênfase2 2 3 2 2" xfId="437"/>
    <cellStyle name="40% - Ênfase2 2 3 2 2 2" xfId="4151"/>
    <cellStyle name="40% - Ênfase2 2 3 2 3" xfId="4152"/>
    <cellStyle name="40% - Ênfase2 2 3 3" xfId="438"/>
    <cellStyle name="40% - Ênfase2 2 3 3 2" xfId="439"/>
    <cellStyle name="40% - Ênfase2 2 3 3 2 2" xfId="4153"/>
    <cellStyle name="40% - Ênfase2 2 3 3 3" xfId="4154"/>
    <cellStyle name="40% - Ênfase2 2 3 4" xfId="440"/>
    <cellStyle name="40% - Ênfase2 2 3 4 2" xfId="4155"/>
    <cellStyle name="40% - Ênfase2 2 3 5" xfId="4156"/>
    <cellStyle name="40% - Ênfase2 2 3_12001 - Planilha orçamentária" xfId="441"/>
    <cellStyle name="40% - Ênfase2 2 4" xfId="442"/>
    <cellStyle name="40% - Ênfase2 2 4 2" xfId="443"/>
    <cellStyle name="40% - Ênfase2 2 4 2 2" xfId="4157"/>
    <cellStyle name="40% - Ênfase2 2 4 3" xfId="4158"/>
    <cellStyle name="40% - Ênfase2 2 5" xfId="444"/>
    <cellStyle name="40% - Ênfase2 2 5 2" xfId="445"/>
    <cellStyle name="40% - Ênfase2 2 5 2 2" xfId="4159"/>
    <cellStyle name="40% - Ênfase2 2 5 3" xfId="4160"/>
    <cellStyle name="40% - Ênfase2 2 6" xfId="2808"/>
    <cellStyle name="40% - Ênfase2 2 6 2" xfId="3264"/>
    <cellStyle name="40% - Ênfase2 2 6 2 2" xfId="19711"/>
    <cellStyle name="40% - Ênfase2 2 6 2 2 2" xfId="22640"/>
    <cellStyle name="40% - Ênfase2 2 6 2 2 2 2" xfId="27027"/>
    <cellStyle name="40% - Ênfase2 2 6 2 2 2 2 2" xfId="37147"/>
    <cellStyle name="40% - Ênfase2 2 6 2 2 2 3" xfId="32815"/>
    <cellStyle name="40% - Ênfase2 2 6 2 2 2 4" xfId="44575"/>
    <cellStyle name="40% - Ênfase2 2 6 2 2 3" xfId="24952"/>
    <cellStyle name="40% - Ênfase2 2 6 2 2 3 2" xfId="35082"/>
    <cellStyle name="40% - Ênfase2 2 6 2 2 4" xfId="29939"/>
    <cellStyle name="40% - Ênfase2 2 6 2 2 5" xfId="40636"/>
    <cellStyle name="40% - Ênfase2 2 6 2 3" xfId="20683"/>
    <cellStyle name="40% - Ênfase2 2 6 2 3 2" xfId="25864"/>
    <cellStyle name="40% - Ênfase2 2 6 2 3 2 2" xfId="35985"/>
    <cellStyle name="40% - Ênfase2 2 6 2 3 3" xfId="30889"/>
    <cellStyle name="40% - Ênfase2 2 6 2 3 4" xfId="42662"/>
    <cellStyle name="40% - Ênfase2 2 6 2 4" xfId="23771"/>
    <cellStyle name="40% - Ênfase2 2 6 2 4 2" xfId="33918"/>
    <cellStyle name="40% - Ênfase2 2 6 2 5" xfId="27989"/>
    <cellStyle name="40% - Ênfase2 2 6 2 6" xfId="38720"/>
    <cellStyle name="40% - Ênfase2 2 6 3" xfId="19183"/>
    <cellStyle name="40% - Ênfase2 2 6 3 2" xfId="22114"/>
    <cellStyle name="40% - Ênfase2 2 6 3 2 2" xfId="26501"/>
    <cellStyle name="40% - Ênfase2 2 6 3 2 2 2" xfId="36621"/>
    <cellStyle name="40% - Ênfase2 2 6 3 2 2 3" xfId="45094"/>
    <cellStyle name="40% - Ênfase2 2 6 3 2 3" xfId="32289"/>
    <cellStyle name="40% - Ênfase2 2 6 3 2 4" xfId="41155"/>
    <cellStyle name="40% - Ênfase2 2 6 3 3" xfId="24426"/>
    <cellStyle name="40% - Ênfase2 2 6 3 3 2" xfId="34556"/>
    <cellStyle name="40% - Ênfase2 2 6 3 3 3" xfId="43181"/>
    <cellStyle name="40% - Ênfase2 2 6 3 4" xfId="29412"/>
    <cellStyle name="40% - Ênfase2 2 6 3 5" xfId="39239"/>
    <cellStyle name="40% - Ênfase2 2 6 4" xfId="20321"/>
    <cellStyle name="40% - Ênfase2 2 6 4 2" xfId="25503"/>
    <cellStyle name="40% - Ênfase2 2 6 4 2 2" xfId="35624"/>
    <cellStyle name="40% - Ênfase2 2 6 4 2 3" xfId="43946"/>
    <cellStyle name="40% - Ênfase2 2 6 4 3" xfId="30528"/>
    <cellStyle name="40% - Ênfase2 2 6 4 4" xfId="40007"/>
    <cellStyle name="40% - Ênfase2 2 6 5" xfId="23403"/>
    <cellStyle name="40% - Ênfase2 2 6 5 2" xfId="33556"/>
    <cellStyle name="40% - Ênfase2 2 6 5 3" xfId="42033"/>
    <cellStyle name="40% - Ênfase2 2 6 6" xfId="27613"/>
    <cellStyle name="40% - Ênfase2 2 6 7" xfId="38091"/>
    <cellStyle name="40% - Ênfase2 2 7" xfId="2809"/>
    <cellStyle name="40% - Ênfase2 2 7 2" xfId="19532"/>
    <cellStyle name="40% - Ênfase2 2 7 2 2" xfId="22461"/>
    <cellStyle name="40% - Ênfase2 2 7 2 2 2" xfId="26848"/>
    <cellStyle name="40% - Ênfase2 2 7 2 2 2 2" xfId="36968"/>
    <cellStyle name="40% - Ênfase2 2 7 2 2 2 3" xfId="44699"/>
    <cellStyle name="40% - Ênfase2 2 7 2 2 3" xfId="32636"/>
    <cellStyle name="40% - Ênfase2 2 7 2 2 4" xfId="40760"/>
    <cellStyle name="40% - Ênfase2 2 7 2 3" xfId="24773"/>
    <cellStyle name="40% - Ênfase2 2 7 2 3 2" xfId="34903"/>
    <cellStyle name="40% - Ênfase2 2 7 2 3 3" xfId="42786"/>
    <cellStyle name="40% - Ênfase2 2 7 2 4" xfId="29760"/>
    <cellStyle name="40% - Ênfase2 2 7 2 5" xfId="38844"/>
    <cellStyle name="40% - Ênfase2 2 7 3" xfId="20322"/>
    <cellStyle name="40% - Ênfase2 2 7 3 2" xfId="25504"/>
    <cellStyle name="40% - Ênfase2 2 7 3 2 2" xfId="35625"/>
    <cellStyle name="40% - Ênfase2 2 7 3 2 2 2" xfId="45218"/>
    <cellStyle name="40% - Ênfase2 2 7 3 2 3" xfId="41279"/>
    <cellStyle name="40% - Ênfase2 2 7 3 3" xfId="30529"/>
    <cellStyle name="40% - Ênfase2 2 7 3 3 2" xfId="43305"/>
    <cellStyle name="40% - Ênfase2 2 7 3 4" xfId="39363"/>
    <cellStyle name="40% - Ênfase2 2 7 4" xfId="23404"/>
    <cellStyle name="40% - Ênfase2 2 7 4 2" xfId="33557"/>
    <cellStyle name="40% - Ênfase2 2 7 4 2 2" xfId="44070"/>
    <cellStyle name="40% - Ênfase2 2 7 4 3" xfId="40131"/>
    <cellStyle name="40% - Ênfase2 2 7 5" xfId="27614"/>
    <cellStyle name="40% - Ênfase2 2 7 5 2" xfId="42157"/>
    <cellStyle name="40% - Ênfase2 2 7 6" xfId="38215"/>
    <cellStyle name="40% - Ênfase2 2 8" xfId="2810"/>
    <cellStyle name="40% - Ênfase2 2 8 2" xfId="19682"/>
    <cellStyle name="40% - Ênfase2 2 8 2 2" xfId="22611"/>
    <cellStyle name="40% - Ênfase2 2 8 2 2 2" xfId="26998"/>
    <cellStyle name="40% - Ênfase2 2 8 2 2 2 2" xfId="37118"/>
    <cellStyle name="40% - Ênfase2 2 8 2 2 2 3" xfId="44809"/>
    <cellStyle name="40% - Ênfase2 2 8 2 2 3" xfId="32786"/>
    <cellStyle name="40% - Ênfase2 2 8 2 2 4" xfId="40870"/>
    <cellStyle name="40% - Ênfase2 2 8 2 3" xfId="24923"/>
    <cellStyle name="40% - Ênfase2 2 8 2 3 2" xfId="35053"/>
    <cellStyle name="40% - Ênfase2 2 8 2 3 3" xfId="42896"/>
    <cellStyle name="40% - Ênfase2 2 8 2 4" xfId="29910"/>
    <cellStyle name="40% - Ênfase2 2 8 2 5" xfId="38954"/>
    <cellStyle name="40% - Ênfase2 2 8 3" xfId="20323"/>
    <cellStyle name="40% - Ênfase2 2 8 3 2" xfId="25505"/>
    <cellStyle name="40% - Ênfase2 2 8 3 2 2" xfId="35626"/>
    <cellStyle name="40% - Ênfase2 2 8 3 2 2 2" xfId="45340"/>
    <cellStyle name="40% - Ênfase2 2 8 3 2 3" xfId="41401"/>
    <cellStyle name="40% - Ênfase2 2 8 3 3" xfId="30530"/>
    <cellStyle name="40% - Ênfase2 2 8 3 3 2" xfId="43427"/>
    <cellStyle name="40% - Ênfase2 2 8 3 4" xfId="39485"/>
    <cellStyle name="40% - Ênfase2 2 8 4" xfId="23405"/>
    <cellStyle name="40% - Ênfase2 2 8 4 2" xfId="33558"/>
    <cellStyle name="40% - Ênfase2 2 8 4 2 2" xfId="44192"/>
    <cellStyle name="40% - Ênfase2 2 8 4 3" xfId="40253"/>
    <cellStyle name="40% - Ênfase2 2 8 5" xfId="27615"/>
    <cellStyle name="40% - Ênfase2 2 8 5 2" xfId="42279"/>
    <cellStyle name="40% - Ênfase2 2 8 6" xfId="38337"/>
    <cellStyle name="40% - Ênfase2 2 9" xfId="2811"/>
    <cellStyle name="40% - Ênfase2 2 9 2" xfId="19355"/>
    <cellStyle name="40% - Ênfase2 2 9 2 2" xfId="22284"/>
    <cellStyle name="40% - Ênfase2 2 9 2 2 2" xfId="26671"/>
    <cellStyle name="40% - Ênfase2 2 9 2 2 2 2" xfId="36791"/>
    <cellStyle name="40% - Ênfase2 2 9 2 2 2 3" xfId="44834"/>
    <cellStyle name="40% - Ênfase2 2 9 2 2 3" xfId="32459"/>
    <cellStyle name="40% - Ênfase2 2 9 2 2 4" xfId="40895"/>
    <cellStyle name="40% - Ênfase2 2 9 2 3" xfId="24596"/>
    <cellStyle name="40% - Ênfase2 2 9 2 3 2" xfId="34726"/>
    <cellStyle name="40% - Ênfase2 2 9 2 3 3" xfId="42921"/>
    <cellStyle name="40% - Ênfase2 2 9 2 4" xfId="29583"/>
    <cellStyle name="40% - Ênfase2 2 9 2 5" xfId="38979"/>
    <cellStyle name="40% - Ênfase2 2 9 3" xfId="20324"/>
    <cellStyle name="40% - Ênfase2 2 9 3 2" xfId="25506"/>
    <cellStyle name="40% - Ênfase2 2 9 3 2 2" xfId="35627"/>
    <cellStyle name="40% - Ênfase2 2 9 3 2 2 2" xfId="45462"/>
    <cellStyle name="40% - Ênfase2 2 9 3 2 3" xfId="41523"/>
    <cellStyle name="40% - Ênfase2 2 9 3 3" xfId="30531"/>
    <cellStyle name="40% - Ênfase2 2 9 3 3 2" xfId="43549"/>
    <cellStyle name="40% - Ênfase2 2 9 3 4" xfId="39607"/>
    <cellStyle name="40% - Ênfase2 2 9 4" xfId="23406"/>
    <cellStyle name="40% - Ênfase2 2 9 4 2" xfId="33559"/>
    <cellStyle name="40% - Ênfase2 2 9 4 2 2" xfId="44314"/>
    <cellStyle name="40% - Ênfase2 2 9 4 3" xfId="40375"/>
    <cellStyle name="40% - Ênfase2 2 9 5" xfId="27616"/>
    <cellStyle name="40% - Ênfase2 2 9 5 2" xfId="42401"/>
    <cellStyle name="40% - Ênfase2 2 9 6" xfId="38459"/>
    <cellStyle name="40% - Ênfase2 2_12001 - Planilha orçamentária" xfId="446"/>
    <cellStyle name="40% - Ênfase2 3" xfId="447"/>
    <cellStyle name="40% - Ênfase2 3 10" xfId="27388"/>
    <cellStyle name="40% - Ênfase2 3 10 2" xfId="45901"/>
    <cellStyle name="40% - Ênfase2 3 11" xfId="37538"/>
    <cellStyle name="40% - Ênfase2 3 12" xfId="37721"/>
    <cellStyle name="40% - Ênfase2 3 13" xfId="37945"/>
    <cellStyle name="40% - Ênfase2 3 2" xfId="2812"/>
    <cellStyle name="40% - Ênfase2 3 2 2" xfId="3265"/>
    <cellStyle name="40% - Ênfase2 3 2 2 2" xfId="19712"/>
    <cellStyle name="40% - Ênfase2 3 2 2 2 2" xfId="22641"/>
    <cellStyle name="40% - Ênfase2 3 2 2 2 2 2" xfId="27028"/>
    <cellStyle name="40% - Ênfase2 3 2 2 2 2 2 2" xfId="37148"/>
    <cellStyle name="40% - Ênfase2 3 2 2 2 2 3" xfId="32816"/>
    <cellStyle name="40% - Ênfase2 3 2 2 2 2 4" xfId="44576"/>
    <cellStyle name="40% - Ênfase2 3 2 2 2 3" xfId="24953"/>
    <cellStyle name="40% - Ênfase2 3 2 2 2 3 2" xfId="35083"/>
    <cellStyle name="40% - Ênfase2 3 2 2 2 4" xfId="29940"/>
    <cellStyle name="40% - Ênfase2 3 2 2 2 5" xfId="40637"/>
    <cellStyle name="40% - Ênfase2 3 2 2 3" xfId="20684"/>
    <cellStyle name="40% - Ênfase2 3 2 2 3 2" xfId="25865"/>
    <cellStyle name="40% - Ênfase2 3 2 2 3 2 2" xfId="35986"/>
    <cellStyle name="40% - Ênfase2 3 2 2 3 3" xfId="30890"/>
    <cellStyle name="40% - Ênfase2 3 2 2 3 4" xfId="42663"/>
    <cellStyle name="40% - Ênfase2 3 2 2 4" xfId="23772"/>
    <cellStyle name="40% - Ênfase2 3 2 2 4 2" xfId="33919"/>
    <cellStyle name="40% - Ênfase2 3 2 2 5" xfId="27990"/>
    <cellStyle name="40% - Ênfase2 3 2 2 6" xfId="38721"/>
    <cellStyle name="40% - Ênfase2 3 2 3" xfId="19184"/>
    <cellStyle name="40% - Ênfase2 3 2 3 2" xfId="22115"/>
    <cellStyle name="40% - Ênfase2 3 2 3 2 2" xfId="26502"/>
    <cellStyle name="40% - Ênfase2 3 2 3 2 2 2" xfId="36622"/>
    <cellStyle name="40% - Ênfase2 3 2 3 2 2 3" xfId="45095"/>
    <cellStyle name="40% - Ênfase2 3 2 3 2 3" xfId="32290"/>
    <cellStyle name="40% - Ênfase2 3 2 3 2 4" xfId="41156"/>
    <cellStyle name="40% - Ênfase2 3 2 3 3" xfId="24427"/>
    <cellStyle name="40% - Ênfase2 3 2 3 3 2" xfId="34557"/>
    <cellStyle name="40% - Ênfase2 3 2 3 3 3" xfId="43182"/>
    <cellStyle name="40% - Ênfase2 3 2 3 4" xfId="29413"/>
    <cellStyle name="40% - Ênfase2 3 2 3 5" xfId="39240"/>
    <cellStyle name="40% - Ênfase2 3 2 4" xfId="20325"/>
    <cellStyle name="40% - Ênfase2 3 2 4 2" xfId="25507"/>
    <cellStyle name="40% - Ênfase2 3 2 4 2 2" xfId="35628"/>
    <cellStyle name="40% - Ênfase2 3 2 4 2 3" xfId="43947"/>
    <cellStyle name="40% - Ênfase2 3 2 4 3" xfId="30532"/>
    <cellStyle name="40% - Ênfase2 3 2 4 4" xfId="40008"/>
    <cellStyle name="40% - Ênfase2 3 2 5" xfId="23407"/>
    <cellStyle name="40% - Ênfase2 3 2 5 2" xfId="33560"/>
    <cellStyle name="40% - Ênfase2 3 2 5 3" xfId="42034"/>
    <cellStyle name="40% - Ênfase2 3 2 6" xfId="27617"/>
    <cellStyle name="40% - Ênfase2 3 2 7" xfId="38092"/>
    <cellStyle name="40% - Ênfase2 3 3" xfId="2813"/>
    <cellStyle name="40% - Ênfase2 3 3 2" xfId="19533"/>
    <cellStyle name="40% - Ênfase2 3 3 2 2" xfId="22462"/>
    <cellStyle name="40% - Ênfase2 3 3 2 2 2" xfId="26849"/>
    <cellStyle name="40% - Ênfase2 3 3 2 2 2 2" xfId="36969"/>
    <cellStyle name="40% - Ênfase2 3 3 2 2 2 3" xfId="44700"/>
    <cellStyle name="40% - Ênfase2 3 3 2 2 3" xfId="32637"/>
    <cellStyle name="40% - Ênfase2 3 3 2 2 4" xfId="40761"/>
    <cellStyle name="40% - Ênfase2 3 3 2 3" xfId="24774"/>
    <cellStyle name="40% - Ênfase2 3 3 2 3 2" xfId="34904"/>
    <cellStyle name="40% - Ênfase2 3 3 2 3 3" xfId="42787"/>
    <cellStyle name="40% - Ênfase2 3 3 2 4" xfId="29761"/>
    <cellStyle name="40% - Ênfase2 3 3 2 5" xfId="38845"/>
    <cellStyle name="40% - Ênfase2 3 3 3" xfId="20326"/>
    <cellStyle name="40% - Ênfase2 3 3 3 2" xfId="25508"/>
    <cellStyle name="40% - Ênfase2 3 3 3 2 2" xfId="35629"/>
    <cellStyle name="40% - Ênfase2 3 3 3 2 2 2" xfId="45219"/>
    <cellStyle name="40% - Ênfase2 3 3 3 2 3" xfId="41280"/>
    <cellStyle name="40% - Ênfase2 3 3 3 3" xfId="30533"/>
    <cellStyle name="40% - Ênfase2 3 3 3 3 2" xfId="43306"/>
    <cellStyle name="40% - Ênfase2 3 3 3 4" xfId="39364"/>
    <cellStyle name="40% - Ênfase2 3 3 4" xfId="23408"/>
    <cellStyle name="40% - Ênfase2 3 3 4 2" xfId="33561"/>
    <cellStyle name="40% - Ênfase2 3 3 4 2 2" xfId="44071"/>
    <cellStyle name="40% - Ênfase2 3 3 4 3" xfId="40132"/>
    <cellStyle name="40% - Ênfase2 3 3 5" xfId="27618"/>
    <cellStyle name="40% - Ênfase2 3 3 5 2" xfId="42158"/>
    <cellStyle name="40% - Ênfase2 3 3 6" xfId="38216"/>
    <cellStyle name="40% - Ênfase2 3 4" xfId="3266"/>
    <cellStyle name="40% - Ênfase2 3 4 2" xfId="19356"/>
    <cellStyle name="40% - Ênfase2 3 4 2 2" xfId="22285"/>
    <cellStyle name="40% - Ênfase2 3 4 2 2 2" xfId="26672"/>
    <cellStyle name="40% - Ênfase2 3 4 2 2 2 2" xfId="36792"/>
    <cellStyle name="40% - Ênfase2 3 4 2 2 2 3" xfId="44835"/>
    <cellStyle name="40% - Ênfase2 3 4 2 2 3" xfId="32460"/>
    <cellStyle name="40% - Ênfase2 3 4 2 2 4" xfId="40896"/>
    <cellStyle name="40% - Ênfase2 3 4 2 3" xfId="24597"/>
    <cellStyle name="40% - Ênfase2 3 4 2 3 2" xfId="34727"/>
    <cellStyle name="40% - Ênfase2 3 4 2 3 3" xfId="42922"/>
    <cellStyle name="40% - Ênfase2 3 4 2 4" xfId="29584"/>
    <cellStyle name="40% - Ênfase2 3 4 2 5" xfId="38980"/>
    <cellStyle name="40% - Ênfase2 3 4 3" xfId="20685"/>
    <cellStyle name="40% - Ênfase2 3 4 3 2" xfId="25866"/>
    <cellStyle name="40% - Ênfase2 3 4 3 2 2" xfId="35987"/>
    <cellStyle name="40% - Ênfase2 3 4 3 2 2 2" xfId="45341"/>
    <cellStyle name="40% - Ênfase2 3 4 3 2 3" xfId="41402"/>
    <cellStyle name="40% - Ênfase2 3 4 3 3" xfId="30891"/>
    <cellStyle name="40% - Ênfase2 3 4 3 3 2" xfId="43428"/>
    <cellStyle name="40% - Ênfase2 3 4 3 4" xfId="39486"/>
    <cellStyle name="40% - Ênfase2 3 4 4" xfId="23773"/>
    <cellStyle name="40% - Ênfase2 3 4 4 2" xfId="33920"/>
    <cellStyle name="40% - Ênfase2 3 4 4 2 2" xfId="44193"/>
    <cellStyle name="40% - Ênfase2 3 4 4 3" xfId="40254"/>
    <cellStyle name="40% - Ênfase2 3 4 5" xfId="27991"/>
    <cellStyle name="40% - Ênfase2 3 4 5 2" xfId="42280"/>
    <cellStyle name="40% - Ênfase2 3 4 6" xfId="38338"/>
    <cellStyle name="40% - Ênfase2 3 5" xfId="3267"/>
    <cellStyle name="40% - Ênfase2 3 5 2" xfId="19883"/>
    <cellStyle name="40% - Ênfase2 3 5 2 2" xfId="22812"/>
    <cellStyle name="40% - Ênfase2 3 5 2 2 2" xfId="27199"/>
    <cellStyle name="40% - Ênfase2 3 5 2 2 2 2" xfId="37319"/>
    <cellStyle name="40% - Ênfase2 3 5 2 2 2 3" xfId="45463"/>
    <cellStyle name="40% - Ênfase2 3 5 2 2 3" xfId="32987"/>
    <cellStyle name="40% - Ênfase2 3 5 2 2 4" xfId="41524"/>
    <cellStyle name="40% - Ênfase2 3 5 2 3" xfId="25124"/>
    <cellStyle name="40% - Ênfase2 3 5 2 3 2" xfId="35254"/>
    <cellStyle name="40% - Ênfase2 3 5 2 3 3" xfId="43550"/>
    <cellStyle name="40% - Ênfase2 3 5 2 4" xfId="30111"/>
    <cellStyle name="40% - Ênfase2 3 5 2 5" xfId="39608"/>
    <cellStyle name="40% - Ênfase2 3 5 3" xfId="20686"/>
    <cellStyle name="40% - Ênfase2 3 5 3 2" xfId="25867"/>
    <cellStyle name="40% - Ênfase2 3 5 3 2 2" xfId="35988"/>
    <cellStyle name="40% - Ênfase2 3 5 3 2 3" xfId="44315"/>
    <cellStyle name="40% - Ênfase2 3 5 3 3" xfId="30892"/>
    <cellStyle name="40% - Ênfase2 3 5 3 4" xfId="40376"/>
    <cellStyle name="40% - Ênfase2 3 5 4" xfId="23774"/>
    <cellStyle name="40% - Ênfase2 3 5 4 2" xfId="33921"/>
    <cellStyle name="40% - Ênfase2 3 5 4 3" xfId="42402"/>
    <cellStyle name="40% - Ênfase2 3 5 5" xfId="27992"/>
    <cellStyle name="40% - Ênfase2 3 5 6" xfId="38460"/>
    <cellStyle name="40% - Ênfase2 3 6" xfId="18988"/>
    <cellStyle name="40% - Ênfase2 3 6 2" xfId="21942"/>
    <cellStyle name="40% - Ênfase2 3 6 2 2" xfId="26334"/>
    <cellStyle name="40% - Ênfase2 3 6 2 2 2" xfId="36454"/>
    <cellStyle name="40% - Ênfase2 3 6 2 2 2 2" xfId="45601"/>
    <cellStyle name="40% - Ênfase2 3 6 2 2 3" xfId="41662"/>
    <cellStyle name="40% - Ênfase2 3 6 2 3" xfId="32118"/>
    <cellStyle name="40% - Ênfase2 3 6 2 3 2" xfId="43688"/>
    <cellStyle name="40% - Ênfase2 3 6 2 4" xfId="39746"/>
    <cellStyle name="40% - Ênfase2 3 6 3" xfId="24254"/>
    <cellStyle name="40% - Ênfase2 3 6 3 2" xfId="34387"/>
    <cellStyle name="40% - Ênfase2 3 6 3 2 2" xfId="44452"/>
    <cellStyle name="40% - Ênfase2 3 6 3 3" xfId="40513"/>
    <cellStyle name="40% - Ênfase2 3 6 4" xfId="29225"/>
    <cellStyle name="40% - Ênfase2 3 6 4 2" xfId="42539"/>
    <cellStyle name="40% - Ênfase2 3 6 5" xfId="38597"/>
    <cellStyle name="40% - Ênfase2 3 7" xfId="20119"/>
    <cellStyle name="40% - Ênfase2 3 7 2" xfId="25301"/>
    <cellStyle name="40% - Ênfase2 3 7 2 2" xfId="35422"/>
    <cellStyle name="40% - Ênfase2 3 7 2 2 2" xfId="44971"/>
    <cellStyle name="40% - Ênfase2 3 7 2 3" xfId="41032"/>
    <cellStyle name="40% - Ênfase2 3 7 3" xfId="30326"/>
    <cellStyle name="40% - Ênfase2 3 7 3 2" xfId="43058"/>
    <cellStyle name="40% - Ênfase2 3 7 4" xfId="39116"/>
    <cellStyle name="40% - Ênfase2 3 8" xfId="23026"/>
    <cellStyle name="40% - Ênfase2 3 8 2" xfId="33191"/>
    <cellStyle name="40% - Ênfase2 3 8 2 2" xfId="43813"/>
    <cellStyle name="40% - Ênfase2 3 8 3" xfId="39870"/>
    <cellStyle name="40% - Ênfase2 3 9" xfId="23189"/>
    <cellStyle name="40% - Ênfase2 3 9 2" xfId="33353"/>
    <cellStyle name="40% - Ênfase2 3 9 3" xfId="41882"/>
    <cellStyle name="40% - Ênfase2 4" xfId="4161"/>
    <cellStyle name="40% - Ênfase2 5" xfId="4162"/>
    <cellStyle name="40% - Ênfase2 6" xfId="4163"/>
    <cellStyle name="40% - Ênfase2 7" xfId="27351"/>
    <cellStyle name="40% - Ênfase2 7 2" xfId="37471"/>
    <cellStyle name="40% - Ênfase2 8" xfId="27362"/>
    <cellStyle name="40% - Ênfase2 9" xfId="37486"/>
    <cellStyle name="40% - Ênfase3 10" xfId="37512"/>
    <cellStyle name="40% - Ênfase3 11" xfId="37698"/>
    <cellStyle name="40% - Ênfase3 2" xfId="448"/>
    <cellStyle name="40% - Ênfase3 2 10" xfId="2814"/>
    <cellStyle name="40% - Ênfase3 2 10 2" xfId="19504"/>
    <cellStyle name="40% - Ênfase3 2 10 2 2" xfId="22433"/>
    <cellStyle name="40% - Ênfase3 2 10 2 2 2" xfId="26820"/>
    <cellStyle name="40% - Ênfase3 2 10 2 2 2 2" xfId="36940"/>
    <cellStyle name="40% - Ênfase3 2 10 2 2 2 3" xfId="44943"/>
    <cellStyle name="40% - Ênfase3 2 10 2 2 3" xfId="32608"/>
    <cellStyle name="40% - Ênfase3 2 10 2 2 4" xfId="41004"/>
    <cellStyle name="40% - Ênfase3 2 10 2 3" xfId="24745"/>
    <cellStyle name="40% - Ênfase3 2 10 2 3 2" xfId="34875"/>
    <cellStyle name="40% - Ênfase3 2 10 2 3 3" xfId="43030"/>
    <cellStyle name="40% - Ênfase3 2 10 2 4" xfId="29732"/>
    <cellStyle name="40% - Ênfase3 2 10 2 5" xfId="39088"/>
    <cellStyle name="40% - Ênfase3 2 10 3" xfId="20327"/>
    <cellStyle name="40% - Ênfase3 2 10 3 2" xfId="25509"/>
    <cellStyle name="40% - Ênfase3 2 10 3 2 2" xfId="35630"/>
    <cellStyle name="40% - Ênfase3 2 10 3 2 2 2" xfId="45571"/>
    <cellStyle name="40% - Ênfase3 2 10 3 2 3" xfId="41632"/>
    <cellStyle name="40% - Ênfase3 2 10 3 3" xfId="30534"/>
    <cellStyle name="40% - Ênfase3 2 10 3 3 2" xfId="43658"/>
    <cellStyle name="40% - Ênfase3 2 10 3 4" xfId="39716"/>
    <cellStyle name="40% - Ênfase3 2 10 4" xfId="23409"/>
    <cellStyle name="40% - Ênfase3 2 10 4 2" xfId="33562"/>
    <cellStyle name="40% - Ênfase3 2 10 4 2 2" xfId="44423"/>
    <cellStyle name="40% - Ênfase3 2 10 4 3" xfId="40484"/>
    <cellStyle name="40% - Ênfase3 2 10 5" xfId="27619"/>
    <cellStyle name="40% - Ênfase3 2 10 5 2" xfId="42510"/>
    <cellStyle name="40% - Ênfase3 2 10 6" xfId="38568"/>
    <cellStyle name="40% - Ênfase3 2 11" xfId="3268"/>
    <cellStyle name="40% - Ênfase3 2 11 2" xfId="19884"/>
    <cellStyle name="40% - Ênfase3 2 11 2 2" xfId="22813"/>
    <cellStyle name="40% - Ênfase3 2 11 2 2 2" xfId="27200"/>
    <cellStyle name="40% - Ênfase3 2 11 2 2 2 2" xfId="37320"/>
    <cellStyle name="40% - Ênfase3 2 11 2 2 2 3" xfId="45602"/>
    <cellStyle name="40% - Ênfase3 2 11 2 2 3" xfId="32988"/>
    <cellStyle name="40% - Ênfase3 2 11 2 2 4" xfId="41663"/>
    <cellStyle name="40% - Ênfase3 2 11 2 3" xfId="25125"/>
    <cellStyle name="40% - Ênfase3 2 11 2 3 2" xfId="35255"/>
    <cellStyle name="40% - Ênfase3 2 11 2 3 3" xfId="43689"/>
    <cellStyle name="40% - Ênfase3 2 11 2 4" xfId="30112"/>
    <cellStyle name="40% - Ênfase3 2 11 2 5" xfId="39747"/>
    <cellStyle name="40% - Ênfase3 2 11 3" xfId="20687"/>
    <cellStyle name="40% - Ênfase3 2 11 3 2" xfId="25868"/>
    <cellStyle name="40% - Ênfase3 2 11 3 2 2" xfId="35989"/>
    <cellStyle name="40% - Ênfase3 2 11 3 2 3" xfId="44453"/>
    <cellStyle name="40% - Ênfase3 2 11 3 3" xfId="30893"/>
    <cellStyle name="40% - Ênfase3 2 11 3 4" xfId="40514"/>
    <cellStyle name="40% - Ênfase3 2 11 4" xfId="23775"/>
    <cellStyle name="40% - Ênfase3 2 11 4 2" xfId="33922"/>
    <cellStyle name="40% - Ênfase3 2 11 4 3" xfId="42540"/>
    <cellStyle name="40% - Ênfase3 2 11 5" xfId="27993"/>
    <cellStyle name="40% - Ênfase3 2 11 6" xfId="38598"/>
    <cellStyle name="40% - Ênfase3 2 12" xfId="18989"/>
    <cellStyle name="40% - Ênfase3 2 12 2" xfId="21943"/>
    <cellStyle name="40% - Ênfase3 2 12 2 2" xfId="26335"/>
    <cellStyle name="40% - Ênfase3 2 12 2 2 2" xfId="36455"/>
    <cellStyle name="40% - Ênfase3 2 12 2 2 3" xfId="44972"/>
    <cellStyle name="40% - Ênfase3 2 12 2 3" xfId="32119"/>
    <cellStyle name="40% - Ênfase3 2 12 2 4" xfId="41033"/>
    <cellStyle name="40% - Ênfase3 2 12 3" xfId="24255"/>
    <cellStyle name="40% - Ênfase3 2 12 3 2" xfId="34388"/>
    <cellStyle name="40% - Ênfase3 2 12 3 3" xfId="43059"/>
    <cellStyle name="40% - Ênfase3 2 12 4" xfId="29226"/>
    <cellStyle name="40% - Ênfase3 2 12 5" xfId="39117"/>
    <cellStyle name="40% - Ênfase3 2 13" xfId="20120"/>
    <cellStyle name="40% - Ênfase3 2 13 2" xfId="25302"/>
    <cellStyle name="40% - Ênfase3 2 13 2 2" xfId="35423"/>
    <cellStyle name="40% - Ênfase3 2 13 2 3" xfId="43814"/>
    <cellStyle name="40% - Ênfase3 2 13 3" xfId="30327"/>
    <cellStyle name="40% - Ênfase3 2 13 4" xfId="39871"/>
    <cellStyle name="40% - Ênfase3 2 14" xfId="23027"/>
    <cellStyle name="40% - Ênfase3 2 14 2" xfId="33192"/>
    <cellStyle name="40% - Ênfase3 2 14 3" xfId="41883"/>
    <cellStyle name="40% - Ênfase3 2 15" xfId="23190"/>
    <cellStyle name="40% - Ênfase3 2 15 2" xfId="33354"/>
    <cellStyle name="40% - Ênfase3 2 15 3" xfId="45902"/>
    <cellStyle name="40% - Ênfase3 2 16" xfId="27353"/>
    <cellStyle name="40% - Ênfase3 2 17" xfId="27389"/>
    <cellStyle name="40% - Ênfase3 2 18" xfId="37539"/>
    <cellStyle name="40% - Ênfase3 2 19" xfId="37722"/>
    <cellStyle name="40% - Ênfase3 2 2" xfId="449"/>
    <cellStyle name="40% - Ênfase3 2 2 2" xfId="450"/>
    <cellStyle name="40% - Ênfase3 2 2 2 2" xfId="451"/>
    <cellStyle name="40% - Ênfase3 2 2 2 2 2" xfId="452"/>
    <cellStyle name="40% - Ênfase3 2 2 2 2 2 2" xfId="4164"/>
    <cellStyle name="40% - Ênfase3 2 2 2 2 3" xfId="4165"/>
    <cellStyle name="40% - Ênfase3 2 2 2 3" xfId="453"/>
    <cellStyle name="40% - Ênfase3 2 2 2 3 2" xfId="454"/>
    <cellStyle name="40% - Ênfase3 2 2 2 3 2 2" xfId="4166"/>
    <cellStyle name="40% - Ênfase3 2 2 2 3 3" xfId="4167"/>
    <cellStyle name="40% - Ênfase3 2 2 2 4" xfId="455"/>
    <cellStyle name="40% - Ênfase3 2 2 2 4 2" xfId="4168"/>
    <cellStyle name="40% - Ênfase3 2 2 2 5" xfId="4169"/>
    <cellStyle name="40% - Ênfase3 2 2 2_12001 - Planilha orçamentária" xfId="456"/>
    <cellStyle name="40% - Ênfase3 2 2 3" xfId="457"/>
    <cellStyle name="40% - Ênfase3 2 2 3 2" xfId="458"/>
    <cellStyle name="40% - Ênfase3 2 2 3 2 2" xfId="4170"/>
    <cellStyle name="40% - Ênfase3 2 2 3 3" xfId="4171"/>
    <cellStyle name="40% - Ênfase3 2 2 4" xfId="459"/>
    <cellStyle name="40% - Ênfase3 2 2 4 2" xfId="460"/>
    <cellStyle name="40% - Ênfase3 2 2 4 2 2" xfId="4172"/>
    <cellStyle name="40% - Ênfase3 2 2 4 3" xfId="4173"/>
    <cellStyle name="40% - Ênfase3 2 2 5" xfId="461"/>
    <cellStyle name="40% - Ênfase3 2 2 5 2" xfId="4174"/>
    <cellStyle name="40% - Ênfase3 2 2 6" xfId="4175"/>
    <cellStyle name="40% - Ênfase3 2 2_12001 - Planilha orçamentária" xfId="462"/>
    <cellStyle name="40% - Ênfase3 2 20" xfId="37946"/>
    <cellStyle name="40% - Ênfase3 2 3" xfId="463"/>
    <cellStyle name="40% - Ênfase3 2 3 2" xfId="464"/>
    <cellStyle name="40% - Ênfase3 2 3 2 2" xfId="465"/>
    <cellStyle name="40% - Ênfase3 2 3 2 2 2" xfId="4176"/>
    <cellStyle name="40% - Ênfase3 2 3 2 3" xfId="4177"/>
    <cellStyle name="40% - Ênfase3 2 3 3" xfId="466"/>
    <cellStyle name="40% - Ênfase3 2 3 3 2" xfId="467"/>
    <cellStyle name="40% - Ênfase3 2 3 3 2 2" xfId="4178"/>
    <cellStyle name="40% - Ênfase3 2 3 3 3" xfId="4179"/>
    <cellStyle name="40% - Ênfase3 2 3 4" xfId="468"/>
    <cellStyle name="40% - Ênfase3 2 3 4 2" xfId="4180"/>
    <cellStyle name="40% - Ênfase3 2 3 5" xfId="4181"/>
    <cellStyle name="40% - Ênfase3 2 3_12001 - Planilha orçamentária" xfId="469"/>
    <cellStyle name="40% - Ênfase3 2 4" xfId="470"/>
    <cellStyle name="40% - Ênfase3 2 4 2" xfId="471"/>
    <cellStyle name="40% - Ênfase3 2 4 2 2" xfId="4182"/>
    <cellStyle name="40% - Ênfase3 2 4 3" xfId="4183"/>
    <cellStyle name="40% - Ênfase3 2 5" xfId="472"/>
    <cellStyle name="40% - Ênfase3 2 5 2" xfId="473"/>
    <cellStyle name="40% - Ênfase3 2 5 2 2" xfId="4184"/>
    <cellStyle name="40% - Ênfase3 2 5 3" xfId="4185"/>
    <cellStyle name="40% - Ênfase3 2 6" xfId="2815"/>
    <cellStyle name="40% - Ênfase3 2 6 2" xfId="3269"/>
    <cellStyle name="40% - Ênfase3 2 6 2 2" xfId="19713"/>
    <cellStyle name="40% - Ênfase3 2 6 2 2 2" xfId="22642"/>
    <cellStyle name="40% - Ênfase3 2 6 2 2 2 2" xfId="27029"/>
    <cellStyle name="40% - Ênfase3 2 6 2 2 2 2 2" xfId="37149"/>
    <cellStyle name="40% - Ênfase3 2 6 2 2 2 3" xfId="32817"/>
    <cellStyle name="40% - Ênfase3 2 6 2 2 2 4" xfId="44577"/>
    <cellStyle name="40% - Ênfase3 2 6 2 2 3" xfId="24954"/>
    <cellStyle name="40% - Ênfase3 2 6 2 2 3 2" xfId="35084"/>
    <cellStyle name="40% - Ênfase3 2 6 2 2 4" xfId="29941"/>
    <cellStyle name="40% - Ênfase3 2 6 2 2 5" xfId="40638"/>
    <cellStyle name="40% - Ênfase3 2 6 2 3" xfId="20688"/>
    <cellStyle name="40% - Ênfase3 2 6 2 3 2" xfId="25869"/>
    <cellStyle name="40% - Ênfase3 2 6 2 3 2 2" xfId="35990"/>
    <cellStyle name="40% - Ênfase3 2 6 2 3 3" xfId="30894"/>
    <cellStyle name="40% - Ênfase3 2 6 2 3 4" xfId="42664"/>
    <cellStyle name="40% - Ênfase3 2 6 2 4" xfId="23776"/>
    <cellStyle name="40% - Ênfase3 2 6 2 4 2" xfId="33923"/>
    <cellStyle name="40% - Ênfase3 2 6 2 5" xfId="27994"/>
    <cellStyle name="40% - Ênfase3 2 6 2 6" xfId="38722"/>
    <cellStyle name="40% - Ênfase3 2 6 3" xfId="19185"/>
    <cellStyle name="40% - Ênfase3 2 6 3 2" xfId="22116"/>
    <cellStyle name="40% - Ênfase3 2 6 3 2 2" xfId="26503"/>
    <cellStyle name="40% - Ênfase3 2 6 3 2 2 2" xfId="36623"/>
    <cellStyle name="40% - Ênfase3 2 6 3 2 2 3" xfId="45096"/>
    <cellStyle name="40% - Ênfase3 2 6 3 2 3" xfId="32291"/>
    <cellStyle name="40% - Ênfase3 2 6 3 2 4" xfId="41157"/>
    <cellStyle name="40% - Ênfase3 2 6 3 3" xfId="24428"/>
    <cellStyle name="40% - Ênfase3 2 6 3 3 2" xfId="34558"/>
    <cellStyle name="40% - Ênfase3 2 6 3 3 3" xfId="43183"/>
    <cellStyle name="40% - Ênfase3 2 6 3 4" xfId="29414"/>
    <cellStyle name="40% - Ênfase3 2 6 3 5" xfId="39241"/>
    <cellStyle name="40% - Ênfase3 2 6 4" xfId="20328"/>
    <cellStyle name="40% - Ênfase3 2 6 4 2" xfId="25510"/>
    <cellStyle name="40% - Ênfase3 2 6 4 2 2" xfId="35631"/>
    <cellStyle name="40% - Ênfase3 2 6 4 2 3" xfId="43948"/>
    <cellStyle name="40% - Ênfase3 2 6 4 3" xfId="30535"/>
    <cellStyle name="40% - Ênfase3 2 6 4 4" xfId="40009"/>
    <cellStyle name="40% - Ênfase3 2 6 5" xfId="23410"/>
    <cellStyle name="40% - Ênfase3 2 6 5 2" xfId="33563"/>
    <cellStyle name="40% - Ênfase3 2 6 5 3" xfId="42035"/>
    <cellStyle name="40% - Ênfase3 2 6 6" xfId="27620"/>
    <cellStyle name="40% - Ênfase3 2 6 7" xfId="38093"/>
    <cellStyle name="40% - Ênfase3 2 7" xfId="2816"/>
    <cellStyle name="40% - Ênfase3 2 7 2" xfId="19534"/>
    <cellStyle name="40% - Ênfase3 2 7 2 2" xfId="22463"/>
    <cellStyle name="40% - Ênfase3 2 7 2 2 2" xfId="26850"/>
    <cellStyle name="40% - Ênfase3 2 7 2 2 2 2" xfId="36970"/>
    <cellStyle name="40% - Ênfase3 2 7 2 2 2 3" xfId="44701"/>
    <cellStyle name="40% - Ênfase3 2 7 2 2 3" xfId="32638"/>
    <cellStyle name="40% - Ênfase3 2 7 2 2 4" xfId="40762"/>
    <cellStyle name="40% - Ênfase3 2 7 2 3" xfId="24775"/>
    <cellStyle name="40% - Ênfase3 2 7 2 3 2" xfId="34905"/>
    <cellStyle name="40% - Ênfase3 2 7 2 3 3" xfId="42788"/>
    <cellStyle name="40% - Ênfase3 2 7 2 4" xfId="29762"/>
    <cellStyle name="40% - Ênfase3 2 7 2 5" xfId="38846"/>
    <cellStyle name="40% - Ênfase3 2 7 3" xfId="20329"/>
    <cellStyle name="40% - Ênfase3 2 7 3 2" xfId="25511"/>
    <cellStyle name="40% - Ênfase3 2 7 3 2 2" xfId="35632"/>
    <cellStyle name="40% - Ênfase3 2 7 3 2 2 2" xfId="45220"/>
    <cellStyle name="40% - Ênfase3 2 7 3 2 3" xfId="41281"/>
    <cellStyle name="40% - Ênfase3 2 7 3 3" xfId="30536"/>
    <cellStyle name="40% - Ênfase3 2 7 3 3 2" xfId="43307"/>
    <cellStyle name="40% - Ênfase3 2 7 3 4" xfId="39365"/>
    <cellStyle name="40% - Ênfase3 2 7 4" xfId="23411"/>
    <cellStyle name="40% - Ênfase3 2 7 4 2" xfId="33564"/>
    <cellStyle name="40% - Ênfase3 2 7 4 2 2" xfId="44072"/>
    <cellStyle name="40% - Ênfase3 2 7 4 3" xfId="40133"/>
    <cellStyle name="40% - Ênfase3 2 7 5" xfId="27621"/>
    <cellStyle name="40% - Ênfase3 2 7 5 2" xfId="42159"/>
    <cellStyle name="40% - Ênfase3 2 7 6" xfId="38217"/>
    <cellStyle name="40% - Ênfase3 2 8" xfId="2817"/>
    <cellStyle name="40% - Ênfase3 2 8 2" xfId="19659"/>
    <cellStyle name="40% - Ênfase3 2 8 2 2" xfId="22588"/>
    <cellStyle name="40% - Ênfase3 2 8 2 2 2" xfId="26975"/>
    <cellStyle name="40% - Ênfase3 2 8 2 2 2 2" xfId="37095"/>
    <cellStyle name="40% - Ênfase3 2 8 2 2 2 3" xfId="44808"/>
    <cellStyle name="40% - Ênfase3 2 8 2 2 3" xfId="32763"/>
    <cellStyle name="40% - Ênfase3 2 8 2 2 4" xfId="40869"/>
    <cellStyle name="40% - Ênfase3 2 8 2 3" xfId="24900"/>
    <cellStyle name="40% - Ênfase3 2 8 2 3 2" xfId="35030"/>
    <cellStyle name="40% - Ênfase3 2 8 2 3 3" xfId="42895"/>
    <cellStyle name="40% - Ênfase3 2 8 2 4" xfId="29887"/>
    <cellStyle name="40% - Ênfase3 2 8 2 5" xfId="38953"/>
    <cellStyle name="40% - Ênfase3 2 8 3" xfId="20330"/>
    <cellStyle name="40% - Ênfase3 2 8 3 2" xfId="25512"/>
    <cellStyle name="40% - Ênfase3 2 8 3 2 2" xfId="35633"/>
    <cellStyle name="40% - Ênfase3 2 8 3 2 2 2" xfId="45342"/>
    <cellStyle name="40% - Ênfase3 2 8 3 2 3" xfId="41403"/>
    <cellStyle name="40% - Ênfase3 2 8 3 3" xfId="30537"/>
    <cellStyle name="40% - Ênfase3 2 8 3 3 2" xfId="43429"/>
    <cellStyle name="40% - Ênfase3 2 8 3 4" xfId="39487"/>
    <cellStyle name="40% - Ênfase3 2 8 4" xfId="23412"/>
    <cellStyle name="40% - Ênfase3 2 8 4 2" xfId="33565"/>
    <cellStyle name="40% - Ênfase3 2 8 4 2 2" xfId="44194"/>
    <cellStyle name="40% - Ênfase3 2 8 4 3" xfId="40255"/>
    <cellStyle name="40% - Ênfase3 2 8 5" xfId="27622"/>
    <cellStyle name="40% - Ênfase3 2 8 5 2" xfId="42281"/>
    <cellStyle name="40% - Ênfase3 2 8 6" xfId="38339"/>
    <cellStyle name="40% - Ênfase3 2 9" xfId="2818"/>
    <cellStyle name="40% - Ênfase3 2 9 2" xfId="19357"/>
    <cellStyle name="40% - Ênfase3 2 9 2 2" xfId="22286"/>
    <cellStyle name="40% - Ênfase3 2 9 2 2 2" xfId="26673"/>
    <cellStyle name="40% - Ênfase3 2 9 2 2 2 2" xfId="36793"/>
    <cellStyle name="40% - Ênfase3 2 9 2 2 2 3" xfId="44836"/>
    <cellStyle name="40% - Ênfase3 2 9 2 2 3" xfId="32461"/>
    <cellStyle name="40% - Ênfase3 2 9 2 2 4" xfId="40897"/>
    <cellStyle name="40% - Ênfase3 2 9 2 3" xfId="24598"/>
    <cellStyle name="40% - Ênfase3 2 9 2 3 2" xfId="34728"/>
    <cellStyle name="40% - Ênfase3 2 9 2 3 3" xfId="42923"/>
    <cellStyle name="40% - Ênfase3 2 9 2 4" xfId="29585"/>
    <cellStyle name="40% - Ênfase3 2 9 2 5" xfId="38981"/>
    <cellStyle name="40% - Ênfase3 2 9 3" xfId="20331"/>
    <cellStyle name="40% - Ênfase3 2 9 3 2" xfId="25513"/>
    <cellStyle name="40% - Ênfase3 2 9 3 2 2" xfId="35634"/>
    <cellStyle name="40% - Ênfase3 2 9 3 2 2 2" xfId="45464"/>
    <cellStyle name="40% - Ênfase3 2 9 3 2 3" xfId="41525"/>
    <cellStyle name="40% - Ênfase3 2 9 3 3" xfId="30538"/>
    <cellStyle name="40% - Ênfase3 2 9 3 3 2" xfId="43551"/>
    <cellStyle name="40% - Ênfase3 2 9 3 4" xfId="39609"/>
    <cellStyle name="40% - Ênfase3 2 9 4" xfId="23413"/>
    <cellStyle name="40% - Ênfase3 2 9 4 2" xfId="33566"/>
    <cellStyle name="40% - Ênfase3 2 9 4 2 2" xfId="44316"/>
    <cellStyle name="40% - Ênfase3 2 9 4 3" xfId="40377"/>
    <cellStyle name="40% - Ênfase3 2 9 5" xfId="27623"/>
    <cellStyle name="40% - Ênfase3 2 9 5 2" xfId="42403"/>
    <cellStyle name="40% - Ênfase3 2 9 6" xfId="38461"/>
    <cellStyle name="40% - Ênfase3 2_12001 - Planilha orçamentária" xfId="474"/>
    <cellStyle name="40% - Ênfase3 3" xfId="475"/>
    <cellStyle name="40% - Ênfase3 3 10" xfId="27390"/>
    <cellStyle name="40% - Ênfase3 3 10 2" xfId="45903"/>
    <cellStyle name="40% - Ênfase3 3 11" xfId="37540"/>
    <cellStyle name="40% - Ênfase3 3 12" xfId="37723"/>
    <cellStyle name="40% - Ênfase3 3 13" xfId="37947"/>
    <cellStyle name="40% - Ênfase3 3 2" xfId="2819"/>
    <cellStyle name="40% - Ênfase3 3 2 2" xfId="3270"/>
    <cellStyle name="40% - Ênfase3 3 2 2 2" xfId="19714"/>
    <cellStyle name="40% - Ênfase3 3 2 2 2 2" xfId="22643"/>
    <cellStyle name="40% - Ênfase3 3 2 2 2 2 2" xfId="27030"/>
    <cellStyle name="40% - Ênfase3 3 2 2 2 2 2 2" xfId="37150"/>
    <cellStyle name="40% - Ênfase3 3 2 2 2 2 3" xfId="32818"/>
    <cellStyle name="40% - Ênfase3 3 2 2 2 2 4" xfId="44578"/>
    <cellStyle name="40% - Ênfase3 3 2 2 2 3" xfId="24955"/>
    <cellStyle name="40% - Ênfase3 3 2 2 2 3 2" xfId="35085"/>
    <cellStyle name="40% - Ênfase3 3 2 2 2 4" xfId="29942"/>
    <cellStyle name="40% - Ênfase3 3 2 2 2 5" xfId="40639"/>
    <cellStyle name="40% - Ênfase3 3 2 2 3" xfId="20689"/>
    <cellStyle name="40% - Ênfase3 3 2 2 3 2" xfId="25870"/>
    <cellStyle name="40% - Ênfase3 3 2 2 3 2 2" xfId="35991"/>
    <cellStyle name="40% - Ênfase3 3 2 2 3 3" xfId="30895"/>
    <cellStyle name="40% - Ênfase3 3 2 2 3 4" xfId="42665"/>
    <cellStyle name="40% - Ênfase3 3 2 2 4" xfId="23777"/>
    <cellStyle name="40% - Ênfase3 3 2 2 4 2" xfId="33924"/>
    <cellStyle name="40% - Ênfase3 3 2 2 5" xfId="27995"/>
    <cellStyle name="40% - Ênfase3 3 2 2 6" xfId="38723"/>
    <cellStyle name="40% - Ênfase3 3 2 3" xfId="19186"/>
    <cellStyle name="40% - Ênfase3 3 2 3 2" xfId="22117"/>
    <cellStyle name="40% - Ênfase3 3 2 3 2 2" xfId="26504"/>
    <cellStyle name="40% - Ênfase3 3 2 3 2 2 2" xfId="36624"/>
    <cellStyle name="40% - Ênfase3 3 2 3 2 2 3" xfId="45097"/>
    <cellStyle name="40% - Ênfase3 3 2 3 2 3" xfId="32292"/>
    <cellStyle name="40% - Ênfase3 3 2 3 2 4" xfId="41158"/>
    <cellStyle name="40% - Ênfase3 3 2 3 3" xfId="24429"/>
    <cellStyle name="40% - Ênfase3 3 2 3 3 2" xfId="34559"/>
    <cellStyle name="40% - Ênfase3 3 2 3 3 3" xfId="43184"/>
    <cellStyle name="40% - Ênfase3 3 2 3 4" xfId="29415"/>
    <cellStyle name="40% - Ênfase3 3 2 3 5" xfId="39242"/>
    <cellStyle name="40% - Ênfase3 3 2 4" xfId="20332"/>
    <cellStyle name="40% - Ênfase3 3 2 4 2" xfId="25514"/>
    <cellStyle name="40% - Ênfase3 3 2 4 2 2" xfId="35635"/>
    <cellStyle name="40% - Ênfase3 3 2 4 2 3" xfId="43949"/>
    <cellStyle name="40% - Ênfase3 3 2 4 3" xfId="30539"/>
    <cellStyle name="40% - Ênfase3 3 2 4 4" xfId="40010"/>
    <cellStyle name="40% - Ênfase3 3 2 5" xfId="23414"/>
    <cellStyle name="40% - Ênfase3 3 2 5 2" xfId="33567"/>
    <cellStyle name="40% - Ênfase3 3 2 5 3" xfId="42036"/>
    <cellStyle name="40% - Ênfase3 3 2 6" xfId="27624"/>
    <cellStyle name="40% - Ênfase3 3 2 7" xfId="38094"/>
    <cellStyle name="40% - Ênfase3 3 3" xfId="2820"/>
    <cellStyle name="40% - Ênfase3 3 3 2" xfId="19535"/>
    <cellStyle name="40% - Ênfase3 3 3 2 2" xfId="22464"/>
    <cellStyle name="40% - Ênfase3 3 3 2 2 2" xfId="26851"/>
    <cellStyle name="40% - Ênfase3 3 3 2 2 2 2" xfId="36971"/>
    <cellStyle name="40% - Ênfase3 3 3 2 2 2 3" xfId="44702"/>
    <cellStyle name="40% - Ênfase3 3 3 2 2 3" xfId="32639"/>
    <cellStyle name="40% - Ênfase3 3 3 2 2 4" xfId="40763"/>
    <cellStyle name="40% - Ênfase3 3 3 2 3" xfId="24776"/>
    <cellStyle name="40% - Ênfase3 3 3 2 3 2" xfId="34906"/>
    <cellStyle name="40% - Ênfase3 3 3 2 3 3" xfId="42789"/>
    <cellStyle name="40% - Ênfase3 3 3 2 4" xfId="29763"/>
    <cellStyle name="40% - Ênfase3 3 3 2 5" xfId="38847"/>
    <cellStyle name="40% - Ênfase3 3 3 3" xfId="20333"/>
    <cellStyle name="40% - Ênfase3 3 3 3 2" xfId="25515"/>
    <cellStyle name="40% - Ênfase3 3 3 3 2 2" xfId="35636"/>
    <cellStyle name="40% - Ênfase3 3 3 3 2 2 2" xfId="45221"/>
    <cellStyle name="40% - Ênfase3 3 3 3 2 3" xfId="41282"/>
    <cellStyle name="40% - Ênfase3 3 3 3 3" xfId="30540"/>
    <cellStyle name="40% - Ênfase3 3 3 3 3 2" xfId="43308"/>
    <cellStyle name="40% - Ênfase3 3 3 3 4" xfId="39366"/>
    <cellStyle name="40% - Ênfase3 3 3 4" xfId="23415"/>
    <cellStyle name="40% - Ênfase3 3 3 4 2" xfId="33568"/>
    <cellStyle name="40% - Ênfase3 3 3 4 2 2" xfId="44073"/>
    <cellStyle name="40% - Ênfase3 3 3 4 3" xfId="40134"/>
    <cellStyle name="40% - Ênfase3 3 3 5" xfId="27625"/>
    <cellStyle name="40% - Ênfase3 3 3 5 2" xfId="42160"/>
    <cellStyle name="40% - Ênfase3 3 3 6" xfId="38218"/>
    <cellStyle name="40% - Ênfase3 3 4" xfId="3271"/>
    <cellStyle name="40% - Ênfase3 3 4 2" xfId="19358"/>
    <cellStyle name="40% - Ênfase3 3 4 2 2" xfId="22287"/>
    <cellStyle name="40% - Ênfase3 3 4 2 2 2" xfId="26674"/>
    <cellStyle name="40% - Ênfase3 3 4 2 2 2 2" xfId="36794"/>
    <cellStyle name="40% - Ênfase3 3 4 2 2 2 3" xfId="44837"/>
    <cellStyle name="40% - Ênfase3 3 4 2 2 3" xfId="32462"/>
    <cellStyle name="40% - Ênfase3 3 4 2 2 4" xfId="40898"/>
    <cellStyle name="40% - Ênfase3 3 4 2 3" xfId="24599"/>
    <cellStyle name="40% - Ênfase3 3 4 2 3 2" xfId="34729"/>
    <cellStyle name="40% - Ênfase3 3 4 2 3 3" xfId="42924"/>
    <cellStyle name="40% - Ênfase3 3 4 2 4" xfId="29586"/>
    <cellStyle name="40% - Ênfase3 3 4 2 5" xfId="38982"/>
    <cellStyle name="40% - Ênfase3 3 4 3" xfId="20690"/>
    <cellStyle name="40% - Ênfase3 3 4 3 2" xfId="25871"/>
    <cellStyle name="40% - Ênfase3 3 4 3 2 2" xfId="35992"/>
    <cellStyle name="40% - Ênfase3 3 4 3 2 2 2" xfId="45343"/>
    <cellStyle name="40% - Ênfase3 3 4 3 2 3" xfId="41404"/>
    <cellStyle name="40% - Ênfase3 3 4 3 3" xfId="30896"/>
    <cellStyle name="40% - Ênfase3 3 4 3 3 2" xfId="43430"/>
    <cellStyle name="40% - Ênfase3 3 4 3 4" xfId="39488"/>
    <cellStyle name="40% - Ênfase3 3 4 4" xfId="23778"/>
    <cellStyle name="40% - Ênfase3 3 4 4 2" xfId="33925"/>
    <cellStyle name="40% - Ênfase3 3 4 4 2 2" xfId="44195"/>
    <cellStyle name="40% - Ênfase3 3 4 4 3" xfId="40256"/>
    <cellStyle name="40% - Ênfase3 3 4 5" xfId="27996"/>
    <cellStyle name="40% - Ênfase3 3 4 5 2" xfId="42282"/>
    <cellStyle name="40% - Ênfase3 3 4 6" xfId="38340"/>
    <cellStyle name="40% - Ênfase3 3 5" xfId="3272"/>
    <cellStyle name="40% - Ênfase3 3 5 2" xfId="19885"/>
    <cellStyle name="40% - Ênfase3 3 5 2 2" xfId="22814"/>
    <cellStyle name="40% - Ênfase3 3 5 2 2 2" xfId="27201"/>
    <cellStyle name="40% - Ênfase3 3 5 2 2 2 2" xfId="37321"/>
    <cellStyle name="40% - Ênfase3 3 5 2 2 2 3" xfId="45465"/>
    <cellStyle name="40% - Ênfase3 3 5 2 2 3" xfId="32989"/>
    <cellStyle name="40% - Ênfase3 3 5 2 2 4" xfId="41526"/>
    <cellStyle name="40% - Ênfase3 3 5 2 3" xfId="25126"/>
    <cellStyle name="40% - Ênfase3 3 5 2 3 2" xfId="35256"/>
    <cellStyle name="40% - Ênfase3 3 5 2 3 3" xfId="43552"/>
    <cellStyle name="40% - Ênfase3 3 5 2 4" xfId="30113"/>
    <cellStyle name="40% - Ênfase3 3 5 2 5" xfId="39610"/>
    <cellStyle name="40% - Ênfase3 3 5 3" xfId="20691"/>
    <cellStyle name="40% - Ênfase3 3 5 3 2" xfId="25872"/>
    <cellStyle name="40% - Ênfase3 3 5 3 2 2" xfId="35993"/>
    <cellStyle name="40% - Ênfase3 3 5 3 2 3" xfId="44317"/>
    <cellStyle name="40% - Ênfase3 3 5 3 3" xfId="30897"/>
    <cellStyle name="40% - Ênfase3 3 5 3 4" xfId="40378"/>
    <cellStyle name="40% - Ênfase3 3 5 4" xfId="23779"/>
    <cellStyle name="40% - Ênfase3 3 5 4 2" xfId="33926"/>
    <cellStyle name="40% - Ênfase3 3 5 4 3" xfId="42404"/>
    <cellStyle name="40% - Ênfase3 3 5 5" xfId="27997"/>
    <cellStyle name="40% - Ênfase3 3 5 6" xfId="38462"/>
    <cellStyle name="40% - Ênfase3 3 6" xfId="18990"/>
    <cellStyle name="40% - Ênfase3 3 6 2" xfId="21944"/>
    <cellStyle name="40% - Ênfase3 3 6 2 2" xfId="26336"/>
    <cellStyle name="40% - Ênfase3 3 6 2 2 2" xfId="36456"/>
    <cellStyle name="40% - Ênfase3 3 6 2 2 2 2" xfId="45603"/>
    <cellStyle name="40% - Ênfase3 3 6 2 2 3" xfId="41664"/>
    <cellStyle name="40% - Ênfase3 3 6 2 3" xfId="32120"/>
    <cellStyle name="40% - Ênfase3 3 6 2 3 2" xfId="43690"/>
    <cellStyle name="40% - Ênfase3 3 6 2 4" xfId="39748"/>
    <cellStyle name="40% - Ênfase3 3 6 3" xfId="24256"/>
    <cellStyle name="40% - Ênfase3 3 6 3 2" xfId="34389"/>
    <cellStyle name="40% - Ênfase3 3 6 3 2 2" xfId="44454"/>
    <cellStyle name="40% - Ênfase3 3 6 3 3" xfId="40515"/>
    <cellStyle name="40% - Ênfase3 3 6 4" xfId="29227"/>
    <cellStyle name="40% - Ênfase3 3 6 4 2" xfId="42541"/>
    <cellStyle name="40% - Ênfase3 3 6 5" xfId="38599"/>
    <cellStyle name="40% - Ênfase3 3 7" xfId="20121"/>
    <cellStyle name="40% - Ênfase3 3 7 2" xfId="25303"/>
    <cellStyle name="40% - Ênfase3 3 7 2 2" xfId="35424"/>
    <cellStyle name="40% - Ênfase3 3 7 2 2 2" xfId="44973"/>
    <cellStyle name="40% - Ênfase3 3 7 2 3" xfId="41034"/>
    <cellStyle name="40% - Ênfase3 3 7 3" xfId="30328"/>
    <cellStyle name="40% - Ênfase3 3 7 3 2" xfId="43060"/>
    <cellStyle name="40% - Ênfase3 3 7 4" xfId="39118"/>
    <cellStyle name="40% - Ênfase3 3 8" xfId="23028"/>
    <cellStyle name="40% - Ênfase3 3 8 2" xfId="33193"/>
    <cellStyle name="40% - Ênfase3 3 8 2 2" xfId="43815"/>
    <cellStyle name="40% - Ênfase3 3 8 3" xfId="39872"/>
    <cellStyle name="40% - Ênfase3 3 9" xfId="23191"/>
    <cellStyle name="40% - Ênfase3 3 9 2" xfId="33355"/>
    <cellStyle name="40% - Ênfase3 3 9 3" xfId="41884"/>
    <cellStyle name="40% - Ênfase3 4" xfId="4186"/>
    <cellStyle name="40% - Ênfase3 5" xfId="4187"/>
    <cellStyle name="40% - Ênfase3 6" xfId="4188"/>
    <cellStyle name="40% - Ênfase3 7" xfId="26430"/>
    <cellStyle name="40% - Ênfase3 7 2" xfId="36550"/>
    <cellStyle name="40% - Ênfase3 8" xfId="27364"/>
    <cellStyle name="40% - Ênfase3 9" xfId="37488"/>
    <cellStyle name="40% - Ênfase4 10" xfId="37514"/>
    <cellStyle name="40% - Ênfase4 11" xfId="37700"/>
    <cellStyle name="40% - Ênfase4 2" xfId="476"/>
    <cellStyle name="40% - Ênfase4 2 10" xfId="2821"/>
    <cellStyle name="40% - Ênfase4 2 10 2" xfId="19503"/>
    <cellStyle name="40% - Ênfase4 2 10 2 2" xfId="22432"/>
    <cellStyle name="40% - Ênfase4 2 10 2 2 2" xfId="26819"/>
    <cellStyle name="40% - Ênfase4 2 10 2 2 2 2" xfId="36939"/>
    <cellStyle name="40% - Ênfase4 2 10 2 2 2 3" xfId="44942"/>
    <cellStyle name="40% - Ênfase4 2 10 2 2 3" xfId="32607"/>
    <cellStyle name="40% - Ênfase4 2 10 2 2 4" xfId="41003"/>
    <cellStyle name="40% - Ênfase4 2 10 2 3" xfId="24744"/>
    <cellStyle name="40% - Ênfase4 2 10 2 3 2" xfId="34874"/>
    <cellStyle name="40% - Ênfase4 2 10 2 3 3" xfId="43029"/>
    <cellStyle name="40% - Ênfase4 2 10 2 4" xfId="29731"/>
    <cellStyle name="40% - Ênfase4 2 10 2 5" xfId="39087"/>
    <cellStyle name="40% - Ênfase4 2 10 3" xfId="20334"/>
    <cellStyle name="40% - Ênfase4 2 10 3 2" xfId="25516"/>
    <cellStyle name="40% - Ênfase4 2 10 3 2 2" xfId="35637"/>
    <cellStyle name="40% - Ênfase4 2 10 3 2 2 2" xfId="45570"/>
    <cellStyle name="40% - Ênfase4 2 10 3 2 3" xfId="41631"/>
    <cellStyle name="40% - Ênfase4 2 10 3 3" xfId="30541"/>
    <cellStyle name="40% - Ênfase4 2 10 3 3 2" xfId="43657"/>
    <cellStyle name="40% - Ênfase4 2 10 3 4" xfId="39715"/>
    <cellStyle name="40% - Ênfase4 2 10 4" xfId="23416"/>
    <cellStyle name="40% - Ênfase4 2 10 4 2" xfId="33569"/>
    <cellStyle name="40% - Ênfase4 2 10 4 2 2" xfId="44422"/>
    <cellStyle name="40% - Ênfase4 2 10 4 3" xfId="40483"/>
    <cellStyle name="40% - Ênfase4 2 10 5" xfId="27626"/>
    <cellStyle name="40% - Ênfase4 2 10 5 2" xfId="42509"/>
    <cellStyle name="40% - Ênfase4 2 10 6" xfId="38567"/>
    <cellStyle name="40% - Ênfase4 2 11" xfId="3273"/>
    <cellStyle name="40% - Ênfase4 2 11 2" xfId="19886"/>
    <cellStyle name="40% - Ênfase4 2 11 2 2" xfId="22815"/>
    <cellStyle name="40% - Ênfase4 2 11 2 2 2" xfId="27202"/>
    <cellStyle name="40% - Ênfase4 2 11 2 2 2 2" xfId="37322"/>
    <cellStyle name="40% - Ênfase4 2 11 2 2 2 3" xfId="45604"/>
    <cellStyle name="40% - Ênfase4 2 11 2 2 3" xfId="32990"/>
    <cellStyle name="40% - Ênfase4 2 11 2 2 4" xfId="41665"/>
    <cellStyle name="40% - Ênfase4 2 11 2 3" xfId="25127"/>
    <cellStyle name="40% - Ênfase4 2 11 2 3 2" xfId="35257"/>
    <cellStyle name="40% - Ênfase4 2 11 2 3 3" xfId="43691"/>
    <cellStyle name="40% - Ênfase4 2 11 2 4" xfId="30114"/>
    <cellStyle name="40% - Ênfase4 2 11 2 5" xfId="39749"/>
    <cellStyle name="40% - Ênfase4 2 11 3" xfId="20692"/>
    <cellStyle name="40% - Ênfase4 2 11 3 2" xfId="25873"/>
    <cellStyle name="40% - Ênfase4 2 11 3 2 2" xfId="35994"/>
    <cellStyle name="40% - Ênfase4 2 11 3 2 3" xfId="44455"/>
    <cellStyle name="40% - Ênfase4 2 11 3 3" xfId="30898"/>
    <cellStyle name="40% - Ênfase4 2 11 3 4" xfId="40516"/>
    <cellStyle name="40% - Ênfase4 2 11 4" xfId="23780"/>
    <cellStyle name="40% - Ênfase4 2 11 4 2" xfId="33927"/>
    <cellStyle name="40% - Ênfase4 2 11 4 3" xfId="42542"/>
    <cellStyle name="40% - Ênfase4 2 11 5" xfId="27998"/>
    <cellStyle name="40% - Ênfase4 2 11 6" xfId="38600"/>
    <cellStyle name="40% - Ênfase4 2 12" xfId="18991"/>
    <cellStyle name="40% - Ênfase4 2 12 2" xfId="21945"/>
    <cellStyle name="40% - Ênfase4 2 12 2 2" xfId="26337"/>
    <cellStyle name="40% - Ênfase4 2 12 2 2 2" xfId="36457"/>
    <cellStyle name="40% - Ênfase4 2 12 2 2 3" xfId="44974"/>
    <cellStyle name="40% - Ênfase4 2 12 2 3" xfId="32121"/>
    <cellStyle name="40% - Ênfase4 2 12 2 4" xfId="41035"/>
    <cellStyle name="40% - Ênfase4 2 12 3" xfId="24257"/>
    <cellStyle name="40% - Ênfase4 2 12 3 2" xfId="34390"/>
    <cellStyle name="40% - Ênfase4 2 12 3 3" xfId="43061"/>
    <cellStyle name="40% - Ênfase4 2 12 4" xfId="29228"/>
    <cellStyle name="40% - Ênfase4 2 12 5" xfId="39119"/>
    <cellStyle name="40% - Ênfase4 2 13" xfId="20122"/>
    <cellStyle name="40% - Ênfase4 2 13 2" xfId="25304"/>
    <cellStyle name="40% - Ênfase4 2 13 2 2" xfId="35425"/>
    <cellStyle name="40% - Ênfase4 2 13 2 3" xfId="43816"/>
    <cellStyle name="40% - Ênfase4 2 13 3" xfId="30329"/>
    <cellStyle name="40% - Ênfase4 2 13 4" xfId="39873"/>
    <cellStyle name="40% - Ênfase4 2 14" xfId="23029"/>
    <cellStyle name="40% - Ênfase4 2 14 2" xfId="33194"/>
    <cellStyle name="40% - Ênfase4 2 14 3" xfId="41885"/>
    <cellStyle name="40% - Ênfase4 2 15" xfId="23192"/>
    <cellStyle name="40% - Ênfase4 2 15 2" xfId="33356"/>
    <cellStyle name="40% - Ênfase4 2 15 3" xfId="45904"/>
    <cellStyle name="40% - Ênfase4 2 16" xfId="25277"/>
    <cellStyle name="40% - Ênfase4 2 17" xfId="27391"/>
    <cellStyle name="40% - Ênfase4 2 18" xfId="37541"/>
    <cellStyle name="40% - Ênfase4 2 19" xfId="37724"/>
    <cellStyle name="40% - Ênfase4 2 2" xfId="477"/>
    <cellStyle name="40% - Ênfase4 2 2 2" xfId="478"/>
    <cellStyle name="40% - Ênfase4 2 2 2 2" xfId="479"/>
    <cellStyle name="40% - Ênfase4 2 2 2 2 2" xfId="480"/>
    <cellStyle name="40% - Ênfase4 2 2 2 2 2 2" xfId="4189"/>
    <cellStyle name="40% - Ênfase4 2 2 2 2 3" xfId="4190"/>
    <cellStyle name="40% - Ênfase4 2 2 2 3" xfId="481"/>
    <cellStyle name="40% - Ênfase4 2 2 2 3 2" xfId="482"/>
    <cellStyle name="40% - Ênfase4 2 2 2 3 2 2" xfId="4191"/>
    <cellStyle name="40% - Ênfase4 2 2 2 3 3" xfId="4192"/>
    <cellStyle name="40% - Ênfase4 2 2 2 4" xfId="483"/>
    <cellStyle name="40% - Ênfase4 2 2 2 4 2" xfId="4193"/>
    <cellStyle name="40% - Ênfase4 2 2 2 5" xfId="4194"/>
    <cellStyle name="40% - Ênfase4 2 2 2_12001 - Planilha orçamentária" xfId="484"/>
    <cellStyle name="40% - Ênfase4 2 2 3" xfId="485"/>
    <cellStyle name="40% - Ênfase4 2 2 3 2" xfId="486"/>
    <cellStyle name="40% - Ênfase4 2 2 3 2 2" xfId="4195"/>
    <cellStyle name="40% - Ênfase4 2 2 3 3" xfId="4196"/>
    <cellStyle name="40% - Ênfase4 2 2 4" xfId="487"/>
    <cellStyle name="40% - Ênfase4 2 2 4 2" xfId="488"/>
    <cellStyle name="40% - Ênfase4 2 2 4 2 2" xfId="4197"/>
    <cellStyle name="40% - Ênfase4 2 2 4 3" xfId="4198"/>
    <cellStyle name="40% - Ênfase4 2 2 5" xfId="489"/>
    <cellStyle name="40% - Ênfase4 2 2 5 2" xfId="4199"/>
    <cellStyle name="40% - Ênfase4 2 2 6" xfId="4200"/>
    <cellStyle name="40% - Ênfase4 2 2_12001 - Planilha orçamentária" xfId="490"/>
    <cellStyle name="40% - Ênfase4 2 20" xfId="37948"/>
    <cellStyle name="40% - Ênfase4 2 3" xfId="491"/>
    <cellStyle name="40% - Ênfase4 2 3 2" xfId="492"/>
    <cellStyle name="40% - Ênfase4 2 3 2 2" xfId="493"/>
    <cellStyle name="40% - Ênfase4 2 3 2 2 2" xfId="4201"/>
    <cellStyle name="40% - Ênfase4 2 3 2 3" xfId="4202"/>
    <cellStyle name="40% - Ênfase4 2 3 3" xfId="494"/>
    <cellStyle name="40% - Ênfase4 2 3 3 2" xfId="495"/>
    <cellStyle name="40% - Ênfase4 2 3 3 2 2" xfId="4203"/>
    <cellStyle name="40% - Ênfase4 2 3 3 3" xfId="4204"/>
    <cellStyle name="40% - Ênfase4 2 3 4" xfId="496"/>
    <cellStyle name="40% - Ênfase4 2 3 4 2" xfId="4205"/>
    <cellStyle name="40% - Ênfase4 2 3 5" xfId="4206"/>
    <cellStyle name="40% - Ênfase4 2 3_12001 - Planilha orçamentária" xfId="497"/>
    <cellStyle name="40% - Ênfase4 2 4" xfId="498"/>
    <cellStyle name="40% - Ênfase4 2 4 2" xfId="499"/>
    <cellStyle name="40% - Ênfase4 2 4 2 2" xfId="4207"/>
    <cellStyle name="40% - Ênfase4 2 4 3" xfId="4208"/>
    <cellStyle name="40% - Ênfase4 2 5" xfId="500"/>
    <cellStyle name="40% - Ênfase4 2 5 2" xfId="501"/>
    <cellStyle name="40% - Ênfase4 2 5 2 2" xfId="4209"/>
    <cellStyle name="40% - Ênfase4 2 5 3" xfId="4210"/>
    <cellStyle name="40% - Ênfase4 2 6" xfId="2822"/>
    <cellStyle name="40% - Ênfase4 2 6 2" xfId="3274"/>
    <cellStyle name="40% - Ênfase4 2 6 2 2" xfId="19715"/>
    <cellStyle name="40% - Ênfase4 2 6 2 2 2" xfId="22644"/>
    <cellStyle name="40% - Ênfase4 2 6 2 2 2 2" xfId="27031"/>
    <cellStyle name="40% - Ênfase4 2 6 2 2 2 2 2" xfId="37151"/>
    <cellStyle name="40% - Ênfase4 2 6 2 2 2 3" xfId="32819"/>
    <cellStyle name="40% - Ênfase4 2 6 2 2 2 4" xfId="44579"/>
    <cellStyle name="40% - Ênfase4 2 6 2 2 3" xfId="24956"/>
    <cellStyle name="40% - Ênfase4 2 6 2 2 3 2" xfId="35086"/>
    <cellStyle name="40% - Ênfase4 2 6 2 2 4" xfId="29943"/>
    <cellStyle name="40% - Ênfase4 2 6 2 2 5" xfId="40640"/>
    <cellStyle name="40% - Ênfase4 2 6 2 3" xfId="20693"/>
    <cellStyle name="40% - Ênfase4 2 6 2 3 2" xfId="25874"/>
    <cellStyle name="40% - Ênfase4 2 6 2 3 2 2" xfId="35995"/>
    <cellStyle name="40% - Ênfase4 2 6 2 3 3" xfId="30899"/>
    <cellStyle name="40% - Ênfase4 2 6 2 3 4" xfId="42666"/>
    <cellStyle name="40% - Ênfase4 2 6 2 4" xfId="23781"/>
    <cellStyle name="40% - Ênfase4 2 6 2 4 2" xfId="33928"/>
    <cellStyle name="40% - Ênfase4 2 6 2 5" xfId="27999"/>
    <cellStyle name="40% - Ênfase4 2 6 2 6" xfId="38724"/>
    <cellStyle name="40% - Ênfase4 2 6 3" xfId="19187"/>
    <cellStyle name="40% - Ênfase4 2 6 3 2" xfId="22118"/>
    <cellStyle name="40% - Ênfase4 2 6 3 2 2" xfId="26505"/>
    <cellStyle name="40% - Ênfase4 2 6 3 2 2 2" xfId="36625"/>
    <cellStyle name="40% - Ênfase4 2 6 3 2 2 3" xfId="45098"/>
    <cellStyle name="40% - Ênfase4 2 6 3 2 3" xfId="32293"/>
    <cellStyle name="40% - Ênfase4 2 6 3 2 4" xfId="41159"/>
    <cellStyle name="40% - Ênfase4 2 6 3 3" xfId="24430"/>
    <cellStyle name="40% - Ênfase4 2 6 3 3 2" xfId="34560"/>
    <cellStyle name="40% - Ênfase4 2 6 3 3 3" xfId="43185"/>
    <cellStyle name="40% - Ênfase4 2 6 3 4" xfId="29416"/>
    <cellStyle name="40% - Ênfase4 2 6 3 5" xfId="39243"/>
    <cellStyle name="40% - Ênfase4 2 6 4" xfId="20335"/>
    <cellStyle name="40% - Ênfase4 2 6 4 2" xfId="25517"/>
    <cellStyle name="40% - Ênfase4 2 6 4 2 2" xfId="35638"/>
    <cellStyle name="40% - Ênfase4 2 6 4 2 3" xfId="43950"/>
    <cellStyle name="40% - Ênfase4 2 6 4 3" xfId="30542"/>
    <cellStyle name="40% - Ênfase4 2 6 4 4" xfId="40011"/>
    <cellStyle name="40% - Ênfase4 2 6 5" xfId="23417"/>
    <cellStyle name="40% - Ênfase4 2 6 5 2" xfId="33570"/>
    <cellStyle name="40% - Ênfase4 2 6 5 3" xfId="42037"/>
    <cellStyle name="40% - Ênfase4 2 6 6" xfId="27627"/>
    <cellStyle name="40% - Ênfase4 2 6 7" xfId="38095"/>
    <cellStyle name="40% - Ênfase4 2 7" xfId="2823"/>
    <cellStyle name="40% - Ênfase4 2 7 2" xfId="19536"/>
    <cellStyle name="40% - Ênfase4 2 7 2 2" xfId="22465"/>
    <cellStyle name="40% - Ênfase4 2 7 2 2 2" xfId="26852"/>
    <cellStyle name="40% - Ênfase4 2 7 2 2 2 2" xfId="36972"/>
    <cellStyle name="40% - Ênfase4 2 7 2 2 2 3" xfId="44703"/>
    <cellStyle name="40% - Ênfase4 2 7 2 2 3" xfId="32640"/>
    <cellStyle name="40% - Ênfase4 2 7 2 2 4" xfId="40764"/>
    <cellStyle name="40% - Ênfase4 2 7 2 3" xfId="24777"/>
    <cellStyle name="40% - Ênfase4 2 7 2 3 2" xfId="34907"/>
    <cellStyle name="40% - Ênfase4 2 7 2 3 3" xfId="42790"/>
    <cellStyle name="40% - Ênfase4 2 7 2 4" xfId="29764"/>
    <cellStyle name="40% - Ênfase4 2 7 2 5" xfId="38848"/>
    <cellStyle name="40% - Ênfase4 2 7 3" xfId="20336"/>
    <cellStyle name="40% - Ênfase4 2 7 3 2" xfId="25518"/>
    <cellStyle name="40% - Ênfase4 2 7 3 2 2" xfId="35639"/>
    <cellStyle name="40% - Ênfase4 2 7 3 2 2 2" xfId="45222"/>
    <cellStyle name="40% - Ênfase4 2 7 3 2 3" xfId="41283"/>
    <cellStyle name="40% - Ênfase4 2 7 3 3" xfId="30543"/>
    <cellStyle name="40% - Ênfase4 2 7 3 3 2" xfId="43309"/>
    <cellStyle name="40% - Ênfase4 2 7 3 4" xfId="39367"/>
    <cellStyle name="40% - Ênfase4 2 7 4" xfId="23418"/>
    <cellStyle name="40% - Ênfase4 2 7 4 2" xfId="33571"/>
    <cellStyle name="40% - Ênfase4 2 7 4 2 2" xfId="44074"/>
    <cellStyle name="40% - Ênfase4 2 7 4 3" xfId="40135"/>
    <cellStyle name="40% - Ênfase4 2 7 5" xfId="27628"/>
    <cellStyle name="40% - Ênfase4 2 7 5 2" xfId="42161"/>
    <cellStyle name="40% - Ênfase4 2 7 6" xfId="38219"/>
    <cellStyle name="40% - Ênfase4 2 8" xfId="2824"/>
    <cellStyle name="40% - Ênfase4 2 8 2" xfId="19631"/>
    <cellStyle name="40% - Ênfase4 2 8 2 2" xfId="22560"/>
    <cellStyle name="40% - Ênfase4 2 8 2 2 2" xfId="26947"/>
    <cellStyle name="40% - Ênfase4 2 8 2 2 2 2" xfId="37067"/>
    <cellStyle name="40% - Ênfase4 2 8 2 2 2 3" xfId="44807"/>
    <cellStyle name="40% - Ênfase4 2 8 2 2 3" xfId="32735"/>
    <cellStyle name="40% - Ênfase4 2 8 2 2 4" xfId="40868"/>
    <cellStyle name="40% - Ênfase4 2 8 2 3" xfId="24872"/>
    <cellStyle name="40% - Ênfase4 2 8 2 3 2" xfId="35002"/>
    <cellStyle name="40% - Ênfase4 2 8 2 3 3" xfId="42894"/>
    <cellStyle name="40% - Ênfase4 2 8 2 4" xfId="29859"/>
    <cellStyle name="40% - Ênfase4 2 8 2 5" xfId="38952"/>
    <cellStyle name="40% - Ênfase4 2 8 3" xfId="20337"/>
    <cellStyle name="40% - Ênfase4 2 8 3 2" xfId="25519"/>
    <cellStyle name="40% - Ênfase4 2 8 3 2 2" xfId="35640"/>
    <cellStyle name="40% - Ênfase4 2 8 3 2 2 2" xfId="45344"/>
    <cellStyle name="40% - Ênfase4 2 8 3 2 3" xfId="41405"/>
    <cellStyle name="40% - Ênfase4 2 8 3 3" xfId="30544"/>
    <cellStyle name="40% - Ênfase4 2 8 3 3 2" xfId="43431"/>
    <cellStyle name="40% - Ênfase4 2 8 3 4" xfId="39489"/>
    <cellStyle name="40% - Ênfase4 2 8 4" xfId="23419"/>
    <cellStyle name="40% - Ênfase4 2 8 4 2" xfId="33572"/>
    <cellStyle name="40% - Ênfase4 2 8 4 2 2" xfId="44196"/>
    <cellStyle name="40% - Ênfase4 2 8 4 3" xfId="40257"/>
    <cellStyle name="40% - Ênfase4 2 8 5" xfId="27629"/>
    <cellStyle name="40% - Ênfase4 2 8 5 2" xfId="42283"/>
    <cellStyle name="40% - Ênfase4 2 8 6" xfId="38341"/>
    <cellStyle name="40% - Ênfase4 2 9" xfId="2825"/>
    <cellStyle name="40% - Ênfase4 2 9 2" xfId="19359"/>
    <cellStyle name="40% - Ênfase4 2 9 2 2" xfId="22288"/>
    <cellStyle name="40% - Ênfase4 2 9 2 2 2" xfId="26675"/>
    <cellStyle name="40% - Ênfase4 2 9 2 2 2 2" xfId="36795"/>
    <cellStyle name="40% - Ênfase4 2 9 2 2 2 3" xfId="44838"/>
    <cellStyle name="40% - Ênfase4 2 9 2 2 3" xfId="32463"/>
    <cellStyle name="40% - Ênfase4 2 9 2 2 4" xfId="40899"/>
    <cellStyle name="40% - Ênfase4 2 9 2 3" xfId="24600"/>
    <cellStyle name="40% - Ênfase4 2 9 2 3 2" xfId="34730"/>
    <cellStyle name="40% - Ênfase4 2 9 2 3 3" xfId="42925"/>
    <cellStyle name="40% - Ênfase4 2 9 2 4" xfId="29587"/>
    <cellStyle name="40% - Ênfase4 2 9 2 5" xfId="38983"/>
    <cellStyle name="40% - Ênfase4 2 9 3" xfId="20338"/>
    <cellStyle name="40% - Ênfase4 2 9 3 2" xfId="25520"/>
    <cellStyle name="40% - Ênfase4 2 9 3 2 2" xfId="35641"/>
    <cellStyle name="40% - Ênfase4 2 9 3 2 2 2" xfId="45466"/>
    <cellStyle name="40% - Ênfase4 2 9 3 2 3" xfId="41527"/>
    <cellStyle name="40% - Ênfase4 2 9 3 3" xfId="30545"/>
    <cellStyle name="40% - Ênfase4 2 9 3 3 2" xfId="43553"/>
    <cellStyle name="40% - Ênfase4 2 9 3 4" xfId="39611"/>
    <cellStyle name="40% - Ênfase4 2 9 4" xfId="23420"/>
    <cellStyle name="40% - Ênfase4 2 9 4 2" xfId="33573"/>
    <cellStyle name="40% - Ênfase4 2 9 4 2 2" xfId="44318"/>
    <cellStyle name="40% - Ênfase4 2 9 4 3" xfId="40379"/>
    <cellStyle name="40% - Ênfase4 2 9 5" xfId="27630"/>
    <cellStyle name="40% - Ênfase4 2 9 5 2" xfId="42405"/>
    <cellStyle name="40% - Ênfase4 2 9 6" xfId="38463"/>
    <cellStyle name="40% - Ênfase4 2_12001 - Planilha orçamentária" xfId="502"/>
    <cellStyle name="40% - Ênfase4 3" xfId="503"/>
    <cellStyle name="40% - Ênfase4 3 10" xfId="27392"/>
    <cellStyle name="40% - Ênfase4 3 10 2" xfId="45905"/>
    <cellStyle name="40% - Ênfase4 3 11" xfId="37542"/>
    <cellStyle name="40% - Ênfase4 3 12" xfId="37725"/>
    <cellStyle name="40% - Ênfase4 3 13" xfId="37949"/>
    <cellStyle name="40% - Ênfase4 3 2" xfId="2826"/>
    <cellStyle name="40% - Ênfase4 3 2 2" xfId="3275"/>
    <cellStyle name="40% - Ênfase4 3 2 2 2" xfId="19716"/>
    <cellStyle name="40% - Ênfase4 3 2 2 2 2" xfId="22645"/>
    <cellStyle name="40% - Ênfase4 3 2 2 2 2 2" xfId="27032"/>
    <cellStyle name="40% - Ênfase4 3 2 2 2 2 2 2" xfId="37152"/>
    <cellStyle name="40% - Ênfase4 3 2 2 2 2 3" xfId="32820"/>
    <cellStyle name="40% - Ênfase4 3 2 2 2 2 4" xfId="44580"/>
    <cellStyle name="40% - Ênfase4 3 2 2 2 3" xfId="24957"/>
    <cellStyle name="40% - Ênfase4 3 2 2 2 3 2" xfId="35087"/>
    <cellStyle name="40% - Ênfase4 3 2 2 2 4" xfId="29944"/>
    <cellStyle name="40% - Ênfase4 3 2 2 2 5" xfId="40641"/>
    <cellStyle name="40% - Ênfase4 3 2 2 3" xfId="20694"/>
    <cellStyle name="40% - Ênfase4 3 2 2 3 2" xfId="25875"/>
    <cellStyle name="40% - Ênfase4 3 2 2 3 2 2" xfId="35996"/>
    <cellStyle name="40% - Ênfase4 3 2 2 3 3" xfId="30900"/>
    <cellStyle name="40% - Ênfase4 3 2 2 3 4" xfId="42667"/>
    <cellStyle name="40% - Ênfase4 3 2 2 4" xfId="23782"/>
    <cellStyle name="40% - Ênfase4 3 2 2 4 2" xfId="33929"/>
    <cellStyle name="40% - Ênfase4 3 2 2 5" xfId="28000"/>
    <cellStyle name="40% - Ênfase4 3 2 2 6" xfId="38725"/>
    <cellStyle name="40% - Ênfase4 3 2 3" xfId="19188"/>
    <cellStyle name="40% - Ênfase4 3 2 3 2" xfId="22119"/>
    <cellStyle name="40% - Ênfase4 3 2 3 2 2" xfId="26506"/>
    <cellStyle name="40% - Ênfase4 3 2 3 2 2 2" xfId="36626"/>
    <cellStyle name="40% - Ênfase4 3 2 3 2 2 3" xfId="45099"/>
    <cellStyle name="40% - Ênfase4 3 2 3 2 3" xfId="32294"/>
    <cellStyle name="40% - Ênfase4 3 2 3 2 4" xfId="41160"/>
    <cellStyle name="40% - Ênfase4 3 2 3 3" xfId="24431"/>
    <cellStyle name="40% - Ênfase4 3 2 3 3 2" xfId="34561"/>
    <cellStyle name="40% - Ênfase4 3 2 3 3 3" xfId="43186"/>
    <cellStyle name="40% - Ênfase4 3 2 3 4" xfId="29417"/>
    <cellStyle name="40% - Ênfase4 3 2 3 5" xfId="39244"/>
    <cellStyle name="40% - Ênfase4 3 2 4" xfId="20339"/>
    <cellStyle name="40% - Ênfase4 3 2 4 2" xfId="25521"/>
    <cellStyle name="40% - Ênfase4 3 2 4 2 2" xfId="35642"/>
    <cellStyle name="40% - Ênfase4 3 2 4 2 3" xfId="43951"/>
    <cellStyle name="40% - Ênfase4 3 2 4 3" xfId="30546"/>
    <cellStyle name="40% - Ênfase4 3 2 4 4" xfId="40012"/>
    <cellStyle name="40% - Ênfase4 3 2 5" xfId="23421"/>
    <cellStyle name="40% - Ênfase4 3 2 5 2" xfId="33574"/>
    <cellStyle name="40% - Ênfase4 3 2 5 3" xfId="42038"/>
    <cellStyle name="40% - Ênfase4 3 2 6" xfId="27631"/>
    <cellStyle name="40% - Ênfase4 3 2 7" xfId="38096"/>
    <cellStyle name="40% - Ênfase4 3 3" xfId="2827"/>
    <cellStyle name="40% - Ênfase4 3 3 2" xfId="19537"/>
    <cellStyle name="40% - Ênfase4 3 3 2 2" xfId="22466"/>
    <cellStyle name="40% - Ênfase4 3 3 2 2 2" xfId="26853"/>
    <cellStyle name="40% - Ênfase4 3 3 2 2 2 2" xfId="36973"/>
    <cellStyle name="40% - Ênfase4 3 3 2 2 2 3" xfId="44704"/>
    <cellStyle name="40% - Ênfase4 3 3 2 2 3" xfId="32641"/>
    <cellStyle name="40% - Ênfase4 3 3 2 2 4" xfId="40765"/>
    <cellStyle name="40% - Ênfase4 3 3 2 3" xfId="24778"/>
    <cellStyle name="40% - Ênfase4 3 3 2 3 2" xfId="34908"/>
    <cellStyle name="40% - Ênfase4 3 3 2 3 3" xfId="42791"/>
    <cellStyle name="40% - Ênfase4 3 3 2 4" xfId="29765"/>
    <cellStyle name="40% - Ênfase4 3 3 2 5" xfId="38849"/>
    <cellStyle name="40% - Ênfase4 3 3 3" xfId="20340"/>
    <cellStyle name="40% - Ênfase4 3 3 3 2" xfId="25522"/>
    <cellStyle name="40% - Ênfase4 3 3 3 2 2" xfId="35643"/>
    <cellStyle name="40% - Ênfase4 3 3 3 2 2 2" xfId="45223"/>
    <cellStyle name="40% - Ênfase4 3 3 3 2 3" xfId="41284"/>
    <cellStyle name="40% - Ênfase4 3 3 3 3" xfId="30547"/>
    <cellStyle name="40% - Ênfase4 3 3 3 3 2" xfId="43310"/>
    <cellStyle name="40% - Ênfase4 3 3 3 4" xfId="39368"/>
    <cellStyle name="40% - Ênfase4 3 3 4" xfId="23422"/>
    <cellStyle name="40% - Ênfase4 3 3 4 2" xfId="33575"/>
    <cellStyle name="40% - Ênfase4 3 3 4 2 2" xfId="44075"/>
    <cellStyle name="40% - Ênfase4 3 3 4 3" xfId="40136"/>
    <cellStyle name="40% - Ênfase4 3 3 5" xfId="27632"/>
    <cellStyle name="40% - Ênfase4 3 3 5 2" xfId="42162"/>
    <cellStyle name="40% - Ênfase4 3 3 6" xfId="38220"/>
    <cellStyle name="40% - Ênfase4 3 4" xfId="3276"/>
    <cellStyle name="40% - Ênfase4 3 4 2" xfId="19360"/>
    <cellStyle name="40% - Ênfase4 3 4 2 2" xfId="22289"/>
    <cellStyle name="40% - Ênfase4 3 4 2 2 2" xfId="26676"/>
    <cellStyle name="40% - Ênfase4 3 4 2 2 2 2" xfId="36796"/>
    <cellStyle name="40% - Ênfase4 3 4 2 2 2 3" xfId="44839"/>
    <cellStyle name="40% - Ênfase4 3 4 2 2 3" xfId="32464"/>
    <cellStyle name="40% - Ênfase4 3 4 2 2 4" xfId="40900"/>
    <cellStyle name="40% - Ênfase4 3 4 2 3" xfId="24601"/>
    <cellStyle name="40% - Ênfase4 3 4 2 3 2" xfId="34731"/>
    <cellStyle name="40% - Ênfase4 3 4 2 3 3" xfId="42926"/>
    <cellStyle name="40% - Ênfase4 3 4 2 4" xfId="29588"/>
    <cellStyle name="40% - Ênfase4 3 4 2 5" xfId="38984"/>
    <cellStyle name="40% - Ênfase4 3 4 3" xfId="20695"/>
    <cellStyle name="40% - Ênfase4 3 4 3 2" xfId="25876"/>
    <cellStyle name="40% - Ênfase4 3 4 3 2 2" xfId="35997"/>
    <cellStyle name="40% - Ênfase4 3 4 3 2 2 2" xfId="45345"/>
    <cellStyle name="40% - Ênfase4 3 4 3 2 3" xfId="41406"/>
    <cellStyle name="40% - Ênfase4 3 4 3 3" xfId="30901"/>
    <cellStyle name="40% - Ênfase4 3 4 3 3 2" xfId="43432"/>
    <cellStyle name="40% - Ênfase4 3 4 3 4" xfId="39490"/>
    <cellStyle name="40% - Ênfase4 3 4 4" xfId="23783"/>
    <cellStyle name="40% - Ênfase4 3 4 4 2" xfId="33930"/>
    <cellStyle name="40% - Ênfase4 3 4 4 2 2" xfId="44197"/>
    <cellStyle name="40% - Ênfase4 3 4 4 3" xfId="40258"/>
    <cellStyle name="40% - Ênfase4 3 4 5" xfId="28001"/>
    <cellStyle name="40% - Ênfase4 3 4 5 2" xfId="42284"/>
    <cellStyle name="40% - Ênfase4 3 4 6" xfId="38342"/>
    <cellStyle name="40% - Ênfase4 3 5" xfId="3277"/>
    <cellStyle name="40% - Ênfase4 3 5 2" xfId="19887"/>
    <cellStyle name="40% - Ênfase4 3 5 2 2" xfId="22816"/>
    <cellStyle name="40% - Ênfase4 3 5 2 2 2" xfId="27203"/>
    <cellStyle name="40% - Ênfase4 3 5 2 2 2 2" xfId="37323"/>
    <cellStyle name="40% - Ênfase4 3 5 2 2 2 3" xfId="45467"/>
    <cellStyle name="40% - Ênfase4 3 5 2 2 3" xfId="32991"/>
    <cellStyle name="40% - Ênfase4 3 5 2 2 4" xfId="41528"/>
    <cellStyle name="40% - Ênfase4 3 5 2 3" xfId="25128"/>
    <cellStyle name="40% - Ênfase4 3 5 2 3 2" xfId="35258"/>
    <cellStyle name="40% - Ênfase4 3 5 2 3 3" xfId="43554"/>
    <cellStyle name="40% - Ênfase4 3 5 2 4" xfId="30115"/>
    <cellStyle name="40% - Ênfase4 3 5 2 5" xfId="39612"/>
    <cellStyle name="40% - Ênfase4 3 5 3" xfId="20696"/>
    <cellStyle name="40% - Ênfase4 3 5 3 2" xfId="25877"/>
    <cellStyle name="40% - Ênfase4 3 5 3 2 2" xfId="35998"/>
    <cellStyle name="40% - Ênfase4 3 5 3 2 3" xfId="44319"/>
    <cellStyle name="40% - Ênfase4 3 5 3 3" xfId="30902"/>
    <cellStyle name="40% - Ênfase4 3 5 3 4" xfId="40380"/>
    <cellStyle name="40% - Ênfase4 3 5 4" xfId="23784"/>
    <cellStyle name="40% - Ênfase4 3 5 4 2" xfId="33931"/>
    <cellStyle name="40% - Ênfase4 3 5 4 3" xfId="42406"/>
    <cellStyle name="40% - Ênfase4 3 5 5" xfId="28002"/>
    <cellStyle name="40% - Ênfase4 3 5 6" xfId="38464"/>
    <cellStyle name="40% - Ênfase4 3 6" xfId="18992"/>
    <cellStyle name="40% - Ênfase4 3 6 2" xfId="21946"/>
    <cellStyle name="40% - Ênfase4 3 6 2 2" xfId="26338"/>
    <cellStyle name="40% - Ênfase4 3 6 2 2 2" xfId="36458"/>
    <cellStyle name="40% - Ênfase4 3 6 2 2 2 2" xfId="45605"/>
    <cellStyle name="40% - Ênfase4 3 6 2 2 3" xfId="41666"/>
    <cellStyle name="40% - Ênfase4 3 6 2 3" xfId="32122"/>
    <cellStyle name="40% - Ênfase4 3 6 2 3 2" xfId="43692"/>
    <cellStyle name="40% - Ênfase4 3 6 2 4" xfId="39750"/>
    <cellStyle name="40% - Ênfase4 3 6 3" xfId="24258"/>
    <cellStyle name="40% - Ênfase4 3 6 3 2" xfId="34391"/>
    <cellStyle name="40% - Ênfase4 3 6 3 2 2" xfId="44456"/>
    <cellStyle name="40% - Ênfase4 3 6 3 3" xfId="40517"/>
    <cellStyle name="40% - Ênfase4 3 6 4" xfId="29229"/>
    <cellStyle name="40% - Ênfase4 3 6 4 2" xfId="42543"/>
    <cellStyle name="40% - Ênfase4 3 6 5" xfId="38601"/>
    <cellStyle name="40% - Ênfase4 3 7" xfId="20123"/>
    <cellStyle name="40% - Ênfase4 3 7 2" xfId="25305"/>
    <cellStyle name="40% - Ênfase4 3 7 2 2" xfId="35426"/>
    <cellStyle name="40% - Ênfase4 3 7 2 2 2" xfId="44975"/>
    <cellStyle name="40% - Ênfase4 3 7 2 3" xfId="41036"/>
    <cellStyle name="40% - Ênfase4 3 7 3" xfId="30330"/>
    <cellStyle name="40% - Ênfase4 3 7 3 2" xfId="43062"/>
    <cellStyle name="40% - Ênfase4 3 7 4" xfId="39120"/>
    <cellStyle name="40% - Ênfase4 3 8" xfId="23030"/>
    <cellStyle name="40% - Ênfase4 3 8 2" xfId="33195"/>
    <cellStyle name="40% - Ênfase4 3 8 2 2" xfId="43817"/>
    <cellStyle name="40% - Ênfase4 3 8 3" xfId="39874"/>
    <cellStyle name="40% - Ênfase4 3 9" xfId="23193"/>
    <cellStyle name="40% - Ênfase4 3 9 2" xfId="33357"/>
    <cellStyle name="40% - Ênfase4 3 9 3" xfId="41886"/>
    <cellStyle name="40% - Ênfase4 4" xfId="4211"/>
    <cellStyle name="40% - Ênfase4 5" xfId="4212"/>
    <cellStyle name="40% - Ênfase4 6" xfId="4213"/>
    <cellStyle name="40% - Ênfase4 7" xfId="25273"/>
    <cellStyle name="40% - Ênfase4 7 2" xfId="35403"/>
    <cellStyle name="40% - Ênfase4 8" xfId="27366"/>
    <cellStyle name="40% - Ênfase4 9" xfId="37490"/>
    <cellStyle name="40% - Ênfase5 10" xfId="37515"/>
    <cellStyle name="40% - Ênfase5 11" xfId="37702"/>
    <cellStyle name="40% - Ênfase5 2" xfId="504"/>
    <cellStyle name="40% - Ênfase5 2 10" xfId="2828"/>
    <cellStyle name="40% - Ênfase5 2 10 2" xfId="19502"/>
    <cellStyle name="40% - Ênfase5 2 10 2 2" xfId="22431"/>
    <cellStyle name="40% - Ênfase5 2 10 2 2 2" xfId="26818"/>
    <cellStyle name="40% - Ênfase5 2 10 2 2 2 2" xfId="36938"/>
    <cellStyle name="40% - Ênfase5 2 10 2 2 2 3" xfId="44939"/>
    <cellStyle name="40% - Ênfase5 2 10 2 2 3" xfId="32606"/>
    <cellStyle name="40% - Ênfase5 2 10 2 2 4" xfId="41000"/>
    <cellStyle name="40% - Ênfase5 2 10 2 3" xfId="24743"/>
    <cellStyle name="40% - Ênfase5 2 10 2 3 2" xfId="34873"/>
    <cellStyle name="40% - Ênfase5 2 10 2 3 3" xfId="43026"/>
    <cellStyle name="40% - Ênfase5 2 10 2 4" xfId="29730"/>
    <cellStyle name="40% - Ênfase5 2 10 2 5" xfId="39084"/>
    <cellStyle name="40% - Ênfase5 2 10 3" xfId="20341"/>
    <cellStyle name="40% - Ênfase5 2 10 3 2" xfId="25523"/>
    <cellStyle name="40% - Ênfase5 2 10 3 2 2" xfId="35644"/>
    <cellStyle name="40% - Ênfase5 2 10 3 2 2 2" xfId="45566"/>
    <cellStyle name="40% - Ênfase5 2 10 3 2 3" xfId="41627"/>
    <cellStyle name="40% - Ênfase5 2 10 3 3" xfId="30548"/>
    <cellStyle name="40% - Ênfase5 2 10 3 3 2" xfId="43653"/>
    <cellStyle name="40% - Ênfase5 2 10 3 4" xfId="39711"/>
    <cellStyle name="40% - Ênfase5 2 10 4" xfId="23423"/>
    <cellStyle name="40% - Ênfase5 2 10 4 2" xfId="33576"/>
    <cellStyle name="40% - Ênfase5 2 10 4 2 2" xfId="44418"/>
    <cellStyle name="40% - Ênfase5 2 10 4 3" xfId="40479"/>
    <cellStyle name="40% - Ênfase5 2 10 5" xfId="27633"/>
    <cellStyle name="40% - Ênfase5 2 10 5 2" xfId="42505"/>
    <cellStyle name="40% - Ênfase5 2 10 6" xfId="38563"/>
    <cellStyle name="40% - Ênfase5 2 11" xfId="3278"/>
    <cellStyle name="40% - Ênfase5 2 11 2" xfId="19888"/>
    <cellStyle name="40% - Ênfase5 2 11 2 2" xfId="22817"/>
    <cellStyle name="40% - Ênfase5 2 11 2 2 2" xfId="27204"/>
    <cellStyle name="40% - Ênfase5 2 11 2 2 2 2" xfId="37324"/>
    <cellStyle name="40% - Ênfase5 2 11 2 2 2 3" xfId="45606"/>
    <cellStyle name="40% - Ênfase5 2 11 2 2 3" xfId="32992"/>
    <cellStyle name="40% - Ênfase5 2 11 2 2 4" xfId="41667"/>
    <cellStyle name="40% - Ênfase5 2 11 2 3" xfId="25129"/>
    <cellStyle name="40% - Ênfase5 2 11 2 3 2" xfId="35259"/>
    <cellStyle name="40% - Ênfase5 2 11 2 3 3" xfId="43693"/>
    <cellStyle name="40% - Ênfase5 2 11 2 4" xfId="30116"/>
    <cellStyle name="40% - Ênfase5 2 11 2 5" xfId="39751"/>
    <cellStyle name="40% - Ênfase5 2 11 3" xfId="20697"/>
    <cellStyle name="40% - Ênfase5 2 11 3 2" xfId="25878"/>
    <cellStyle name="40% - Ênfase5 2 11 3 2 2" xfId="35999"/>
    <cellStyle name="40% - Ênfase5 2 11 3 2 3" xfId="44457"/>
    <cellStyle name="40% - Ênfase5 2 11 3 3" xfId="30903"/>
    <cellStyle name="40% - Ênfase5 2 11 3 4" xfId="40518"/>
    <cellStyle name="40% - Ênfase5 2 11 4" xfId="23785"/>
    <cellStyle name="40% - Ênfase5 2 11 4 2" xfId="33932"/>
    <cellStyle name="40% - Ênfase5 2 11 4 3" xfId="42544"/>
    <cellStyle name="40% - Ênfase5 2 11 5" xfId="28003"/>
    <cellStyle name="40% - Ênfase5 2 11 6" xfId="38602"/>
    <cellStyle name="40% - Ênfase5 2 12" xfId="18993"/>
    <cellStyle name="40% - Ênfase5 2 12 2" xfId="21947"/>
    <cellStyle name="40% - Ênfase5 2 12 2 2" xfId="26339"/>
    <cellStyle name="40% - Ênfase5 2 12 2 2 2" xfId="36459"/>
    <cellStyle name="40% - Ênfase5 2 12 2 2 3" xfId="44976"/>
    <cellStyle name="40% - Ênfase5 2 12 2 3" xfId="32123"/>
    <cellStyle name="40% - Ênfase5 2 12 2 4" xfId="41037"/>
    <cellStyle name="40% - Ênfase5 2 12 3" xfId="24259"/>
    <cellStyle name="40% - Ênfase5 2 12 3 2" xfId="34392"/>
    <cellStyle name="40% - Ênfase5 2 12 3 3" xfId="43063"/>
    <cellStyle name="40% - Ênfase5 2 12 4" xfId="29230"/>
    <cellStyle name="40% - Ênfase5 2 12 5" xfId="39121"/>
    <cellStyle name="40% - Ênfase5 2 13" xfId="20124"/>
    <cellStyle name="40% - Ênfase5 2 13 2" xfId="25306"/>
    <cellStyle name="40% - Ênfase5 2 13 2 2" xfId="35427"/>
    <cellStyle name="40% - Ênfase5 2 13 2 3" xfId="43818"/>
    <cellStyle name="40% - Ênfase5 2 13 3" xfId="30331"/>
    <cellStyle name="40% - Ênfase5 2 13 4" xfId="39875"/>
    <cellStyle name="40% - Ênfase5 2 14" xfId="23031"/>
    <cellStyle name="40% - Ênfase5 2 14 2" xfId="33196"/>
    <cellStyle name="40% - Ênfase5 2 14 3" xfId="41887"/>
    <cellStyle name="40% - Ênfase5 2 15" xfId="23194"/>
    <cellStyle name="40% - Ênfase5 2 15 2" xfId="33358"/>
    <cellStyle name="40% - Ênfase5 2 15 3" xfId="45906"/>
    <cellStyle name="40% - Ênfase5 2 16" xfId="23726"/>
    <cellStyle name="40% - Ênfase5 2 17" xfId="27393"/>
    <cellStyle name="40% - Ênfase5 2 18" xfId="37543"/>
    <cellStyle name="40% - Ênfase5 2 19" xfId="37726"/>
    <cellStyle name="40% - Ênfase5 2 2" xfId="505"/>
    <cellStyle name="40% - Ênfase5 2 2 2" xfId="506"/>
    <cellStyle name="40% - Ênfase5 2 2 2 2" xfId="507"/>
    <cellStyle name="40% - Ênfase5 2 2 2 2 2" xfId="508"/>
    <cellStyle name="40% - Ênfase5 2 2 2 2 2 2" xfId="4214"/>
    <cellStyle name="40% - Ênfase5 2 2 2 2 3" xfId="4215"/>
    <cellStyle name="40% - Ênfase5 2 2 2 3" xfId="509"/>
    <cellStyle name="40% - Ênfase5 2 2 2 3 2" xfId="510"/>
    <cellStyle name="40% - Ênfase5 2 2 2 3 2 2" xfId="4216"/>
    <cellStyle name="40% - Ênfase5 2 2 2 3 3" xfId="4217"/>
    <cellStyle name="40% - Ênfase5 2 2 2 4" xfId="511"/>
    <cellStyle name="40% - Ênfase5 2 2 2 4 2" xfId="4218"/>
    <cellStyle name="40% - Ênfase5 2 2 2 5" xfId="4219"/>
    <cellStyle name="40% - Ênfase5 2 2 2_12001 - Planilha orçamentária" xfId="512"/>
    <cellStyle name="40% - Ênfase5 2 2 3" xfId="513"/>
    <cellStyle name="40% - Ênfase5 2 2 3 2" xfId="514"/>
    <cellStyle name="40% - Ênfase5 2 2 3 2 2" xfId="4220"/>
    <cellStyle name="40% - Ênfase5 2 2 3 3" xfId="4221"/>
    <cellStyle name="40% - Ênfase5 2 2 4" xfId="515"/>
    <cellStyle name="40% - Ênfase5 2 2 4 2" xfId="516"/>
    <cellStyle name="40% - Ênfase5 2 2 4 2 2" xfId="4222"/>
    <cellStyle name="40% - Ênfase5 2 2 4 3" xfId="4223"/>
    <cellStyle name="40% - Ênfase5 2 2 5" xfId="517"/>
    <cellStyle name="40% - Ênfase5 2 2 5 2" xfId="4224"/>
    <cellStyle name="40% - Ênfase5 2 2 6" xfId="4225"/>
    <cellStyle name="40% - Ênfase5 2 2_12001 - Planilha orçamentária" xfId="518"/>
    <cellStyle name="40% - Ênfase5 2 20" xfId="37950"/>
    <cellStyle name="40% - Ênfase5 2 3" xfId="519"/>
    <cellStyle name="40% - Ênfase5 2 3 2" xfId="520"/>
    <cellStyle name="40% - Ênfase5 2 3 2 2" xfId="521"/>
    <cellStyle name="40% - Ênfase5 2 3 2 2 2" xfId="4226"/>
    <cellStyle name="40% - Ênfase5 2 3 2 3" xfId="4227"/>
    <cellStyle name="40% - Ênfase5 2 3 3" xfId="522"/>
    <cellStyle name="40% - Ênfase5 2 3 3 2" xfId="523"/>
    <cellStyle name="40% - Ênfase5 2 3 3 2 2" xfId="4228"/>
    <cellStyle name="40% - Ênfase5 2 3 3 3" xfId="4229"/>
    <cellStyle name="40% - Ênfase5 2 3 4" xfId="524"/>
    <cellStyle name="40% - Ênfase5 2 3 4 2" xfId="4230"/>
    <cellStyle name="40% - Ênfase5 2 3 5" xfId="4231"/>
    <cellStyle name="40% - Ênfase5 2 3_12001 - Planilha orçamentária" xfId="525"/>
    <cellStyle name="40% - Ênfase5 2 4" xfId="526"/>
    <cellStyle name="40% - Ênfase5 2 4 2" xfId="527"/>
    <cellStyle name="40% - Ênfase5 2 4 2 2" xfId="4232"/>
    <cellStyle name="40% - Ênfase5 2 4 3" xfId="4233"/>
    <cellStyle name="40% - Ênfase5 2 5" xfId="528"/>
    <cellStyle name="40% - Ênfase5 2 5 2" xfId="529"/>
    <cellStyle name="40% - Ênfase5 2 5 2 2" xfId="4234"/>
    <cellStyle name="40% - Ênfase5 2 5 3" xfId="4235"/>
    <cellStyle name="40% - Ênfase5 2 6" xfId="2829"/>
    <cellStyle name="40% - Ênfase5 2 6 2" xfId="3279"/>
    <cellStyle name="40% - Ênfase5 2 6 2 2" xfId="19717"/>
    <cellStyle name="40% - Ênfase5 2 6 2 2 2" xfId="22646"/>
    <cellStyle name="40% - Ênfase5 2 6 2 2 2 2" xfId="27033"/>
    <cellStyle name="40% - Ênfase5 2 6 2 2 2 2 2" xfId="37153"/>
    <cellStyle name="40% - Ênfase5 2 6 2 2 2 3" xfId="32821"/>
    <cellStyle name="40% - Ênfase5 2 6 2 2 2 4" xfId="44581"/>
    <cellStyle name="40% - Ênfase5 2 6 2 2 3" xfId="24958"/>
    <cellStyle name="40% - Ênfase5 2 6 2 2 3 2" xfId="35088"/>
    <cellStyle name="40% - Ênfase5 2 6 2 2 4" xfId="29945"/>
    <cellStyle name="40% - Ênfase5 2 6 2 2 5" xfId="40642"/>
    <cellStyle name="40% - Ênfase5 2 6 2 3" xfId="20698"/>
    <cellStyle name="40% - Ênfase5 2 6 2 3 2" xfId="25879"/>
    <cellStyle name="40% - Ênfase5 2 6 2 3 2 2" xfId="36000"/>
    <cellStyle name="40% - Ênfase5 2 6 2 3 3" xfId="30904"/>
    <cellStyle name="40% - Ênfase5 2 6 2 3 4" xfId="42668"/>
    <cellStyle name="40% - Ênfase5 2 6 2 4" xfId="23786"/>
    <cellStyle name="40% - Ênfase5 2 6 2 4 2" xfId="33933"/>
    <cellStyle name="40% - Ênfase5 2 6 2 5" xfId="28004"/>
    <cellStyle name="40% - Ênfase5 2 6 2 6" xfId="38726"/>
    <cellStyle name="40% - Ênfase5 2 6 3" xfId="19189"/>
    <cellStyle name="40% - Ênfase5 2 6 3 2" xfId="22120"/>
    <cellStyle name="40% - Ênfase5 2 6 3 2 2" xfId="26507"/>
    <cellStyle name="40% - Ênfase5 2 6 3 2 2 2" xfId="36627"/>
    <cellStyle name="40% - Ênfase5 2 6 3 2 2 3" xfId="45100"/>
    <cellStyle name="40% - Ênfase5 2 6 3 2 3" xfId="32295"/>
    <cellStyle name="40% - Ênfase5 2 6 3 2 4" xfId="41161"/>
    <cellStyle name="40% - Ênfase5 2 6 3 3" xfId="24432"/>
    <cellStyle name="40% - Ênfase5 2 6 3 3 2" xfId="34562"/>
    <cellStyle name="40% - Ênfase5 2 6 3 3 3" xfId="43187"/>
    <cellStyle name="40% - Ênfase5 2 6 3 4" xfId="29418"/>
    <cellStyle name="40% - Ênfase5 2 6 3 5" xfId="39245"/>
    <cellStyle name="40% - Ênfase5 2 6 4" xfId="20342"/>
    <cellStyle name="40% - Ênfase5 2 6 4 2" xfId="25524"/>
    <cellStyle name="40% - Ênfase5 2 6 4 2 2" xfId="35645"/>
    <cellStyle name="40% - Ênfase5 2 6 4 2 3" xfId="43952"/>
    <cellStyle name="40% - Ênfase5 2 6 4 3" xfId="30549"/>
    <cellStyle name="40% - Ênfase5 2 6 4 4" xfId="40013"/>
    <cellStyle name="40% - Ênfase5 2 6 5" xfId="23424"/>
    <cellStyle name="40% - Ênfase5 2 6 5 2" xfId="33577"/>
    <cellStyle name="40% - Ênfase5 2 6 5 3" xfId="42039"/>
    <cellStyle name="40% - Ênfase5 2 6 6" xfId="27634"/>
    <cellStyle name="40% - Ênfase5 2 6 7" xfId="38097"/>
    <cellStyle name="40% - Ênfase5 2 7" xfId="2830"/>
    <cellStyle name="40% - Ênfase5 2 7 2" xfId="19538"/>
    <cellStyle name="40% - Ênfase5 2 7 2 2" xfId="22467"/>
    <cellStyle name="40% - Ênfase5 2 7 2 2 2" xfId="26854"/>
    <cellStyle name="40% - Ênfase5 2 7 2 2 2 2" xfId="36974"/>
    <cellStyle name="40% - Ênfase5 2 7 2 2 2 3" xfId="44705"/>
    <cellStyle name="40% - Ênfase5 2 7 2 2 3" xfId="32642"/>
    <cellStyle name="40% - Ênfase5 2 7 2 2 4" xfId="40766"/>
    <cellStyle name="40% - Ênfase5 2 7 2 3" xfId="24779"/>
    <cellStyle name="40% - Ênfase5 2 7 2 3 2" xfId="34909"/>
    <cellStyle name="40% - Ênfase5 2 7 2 3 3" xfId="42792"/>
    <cellStyle name="40% - Ênfase5 2 7 2 4" xfId="29766"/>
    <cellStyle name="40% - Ênfase5 2 7 2 5" xfId="38850"/>
    <cellStyle name="40% - Ênfase5 2 7 3" xfId="20343"/>
    <cellStyle name="40% - Ênfase5 2 7 3 2" xfId="25525"/>
    <cellStyle name="40% - Ênfase5 2 7 3 2 2" xfId="35646"/>
    <cellStyle name="40% - Ênfase5 2 7 3 2 2 2" xfId="45224"/>
    <cellStyle name="40% - Ênfase5 2 7 3 2 3" xfId="41285"/>
    <cellStyle name="40% - Ênfase5 2 7 3 3" xfId="30550"/>
    <cellStyle name="40% - Ênfase5 2 7 3 3 2" xfId="43311"/>
    <cellStyle name="40% - Ênfase5 2 7 3 4" xfId="39369"/>
    <cellStyle name="40% - Ênfase5 2 7 4" xfId="23425"/>
    <cellStyle name="40% - Ênfase5 2 7 4 2" xfId="33578"/>
    <cellStyle name="40% - Ênfase5 2 7 4 2 2" xfId="44076"/>
    <cellStyle name="40% - Ênfase5 2 7 4 3" xfId="40137"/>
    <cellStyle name="40% - Ênfase5 2 7 5" xfId="27635"/>
    <cellStyle name="40% - Ênfase5 2 7 5 2" xfId="42163"/>
    <cellStyle name="40% - Ênfase5 2 7 6" xfId="38221"/>
    <cellStyle name="40% - Ênfase5 2 8" xfId="2831"/>
    <cellStyle name="40% - Ênfase5 2 8 2" xfId="19630"/>
    <cellStyle name="40% - Ênfase5 2 8 2 2" xfId="22559"/>
    <cellStyle name="40% - Ênfase5 2 8 2 2 2" xfId="26946"/>
    <cellStyle name="40% - Ênfase5 2 8 2 2 2 2" xfId="37066"/>
    <cellStyle name="40% - Ênfase5 2 8 2 2 2 3" xfId="44804"/>
    <cellStyle name="40% - Ênfase5 2 8 2 2 3" xfId="32734"/>
    <cellStyle name="40% - Ênfase5 2 8 2 2 4" xfId="40865"/>
    <cellStyle name="40% - Ênfase5 2 8 2 3" xfId="24871"/>
    <cellStyle name="40% - Ênfase5 2 8 2 3 2" xfId="35001"/>
    <cellStyle name="40% - Ênfase5 2 8 2 3 3" xfId="42891"/>
    <cellStyle name="40% - Ênfase5 2 8 2 4" xfId="29858"/>
    <cellStyle name="40% - Ênfase5 2 8 2 5" xfId="38949"/>
    <cellStyle name="40% - Ênfase5 2 8 3" xfId="20344"/>
    <cellStyle name="40% - Ênfase5 2 8 3 2" xfId="25526"/>
    <cellStyle name="40% - Ênfase5 2 8 3 2 2" xfId="35647"/>
    <cellStyle name="40% - Ênfase5 2 8 3 2 2 2" xfId="45346"/>
    <cellStyle name="40% - Ênfase5 2 8 3 2 3" xfId="41407"/>
    <cellStyle name="40% - Ênfase5 2 8 3 3" xfId="30551"/>
    <cellStyle name="40% - Ênfase5 2 8 3 3 2" xfId="43433"/>
    <cellStyle name="40% - Ênfase5 2 8 3 4" xfId="39491"/>
    <cellStyle name="40% - Ênfase5 2 8 4" xfId="23426"/>
    <cellStyle name="40% - Ênfase5 2 8 4 2" xfId="33579"/>
    <cellStyle name="40% - Ênfase5 2 8 4 2 2" xfId="44198"/>
    <cellStyle name="40% - Ênfase5 2 8 4 3" xfId="40259"/>
    <cellStyle name="40% - Ênfase5 2 8 5" xfId="27636"/>
    <cellStyle name="40% - Ênfase5 2 8 5 2" xfId="42285"/>
    <cellStyle name="40% - Ênfase5 2 8 6" xfId="38343"/>
    <cellStyle name="40% - Ênfase5 2 9" xfId="2832"/>
    <cellStyle name="40% - Ênfase5 2 9 2" xfId="19361"/>
    <cellStyle name="40% - Ênfase5 2 9 2 2" xfId="22290"/>
    <cellStyle name="40% - Ênfase5 2 9 2 2 2" xfId="26677"/>
    <cellStyle name="40% - Ênfase5 2 9 2 2 2 2" xfId="36797"/>
    <cellStyle name="40% - Ênfase5 2 9 2 2 2 3" xfId="44840"/>
    <cellStyle name="40% - Ênfase5 2 9 2 2 3" xfId="32465"/>
    <cellStyle name="40% - Ênfase5 2 9 2 2 4" xfId="40901"/>
    <cellStyle name="40% - Ênfase5 2 9 2 3" xfId="24602"/>
    <cellStyle name="40% - Ênfase5 2 9 2 3 2" xfId="34732"/>
    <cellStyle name="40% - Ênfase5 2 9 2 3 3" xfId="42927"/>
    <cellStyle name="40% - Ênfase5 2 9 2 4" xfId="29589"/>
    <cellStyle name="40% - Ênfase5 2 9 2 5" xfId="38985"/>
    <cellStyle name="40% - Ênfase5 2 9 3" xfId="20345"/>
    <cellStyle name="40% - Ênfase5 2 9 3 2" xfId="25527"/>
    <cellStyle name="40% - Ênfase5 2 9 3 2 2" xfId="35648"/>
    <cellStyle name="40% - Ênfase5 2 9 3 2 2 2" xfId="45468"/>
    <cellStyle name="40% - Ênfase5 2 9 3 2 3" xfId="41529"/>
    <cellStyle name="40% - Ênfase5 2 9 3 3" xfId="30552"/>
    <cellStyle name="40% - Ênfase5 2 9 3 3 2" xfId="43555"/>
    <cellStyle name="40% - Ênfase5 2 9 3 4" xfId="39613"/>
    <cellStyle name="40% - Ênfase5 2 9 4" xfId="23427"/>
    <cellStyle name="40% - Ênfase5 2 9 4 2" xfId="33580"/>
    <cellStyle name="40% - Ênfase5 2 9 4 2 2" xfId="44320"/>
    <cellStyle name="40% - Ênfase5 2 9 4 3" xfId="40381"/>
    <cellStyle name="40% - Ênfase5 2 9 5" xfId="27637"/>
    <cellStyle name="40% - Ênfase5 2 9 5 2" xfId="42407"/>
    <cellStyle name="40% - Ênfase5 2 9 6" xfId="38465"/>
    <cellStyle name="40% - Ênfase5 2_12001 - Planilha orçamentária" xfId="530"/>
    <cellStyle name="40% - Ênfase5 3" xfId="531"/>
    <cellStyle name="40% - Ênfase5 3 10" xfId="27394"/>
    <cellStyle name="40% - Ênfase5 3 10 2" xfId="45907"/>
    <cellStyle name="40% - Ênfase5 3 11" xfId="37544"/>
    <cellStyle name="40% - Ênfase5 3 12" xfId="37727"/>
    <cellStyle name="40% - Ênfase5 3 13" xfId="37951"/>
    <cellStyle name="40% - Ênfase5 3 2" xfId="2833"/>
    <cellStyle name="40% - Ênfase5 3 2 2" xfId="3280"/>
    <cellStyle name="40% - Ênfase5 3 2 2 2" xfId="19718"/>
    <cellStyle name="40% - Ênfase5 3 2 2 2 2" xfId="22647"/>
    <cellStyle name="40% - Ênfase5 3 2 2 2 2 2" xfId="27034"/>
    <cellStyle name="40% - Ênfase5 3 2 2 2 2 2 2" xfId="37154"/>
    <cellStyle name="40% - Ênfase5 3 2 2 2 2 3" xfId="32822"/>
    <cellStyle name="40% - Ênfase5 3 2 2 2 2 4" xfId="44582"/>
    <cellStyle name="40% - Ênfase5 3 2 2 2 3" xfId="24959"/>
    <cellStyle name="40% - Ênfase5 3 2 2 2 3 2" xfId="35089"/>
    <cellStyle name="40% - Ênfase5 3 2 2 2 4" xfId="29946"/>
    <cellStyle name="40% - Ênfase5 3 2 2 2 5" xfId="40643"/>
    <cellStyle name="40% - Ênfase5 3 2 2 3" xfId="20699"/>
    <cellStyle name="40% - Ênfase5 3 2 2 3 2" xfId="25880"/>
    <cellStyle name="40% - Ênfase5 3 2 2 3 2 2" xfId="36001"/>
    <cellStyle name="40% - Ênfase5 3 2 2 3 3" xfId="30905"/>
    <cellStyle name="40% - Ênfase5 3 2 2 3 4" xfId="42669"/>
    <cellStyle name="40% - Ênfase5 3 2 2 4" xfId="23787"/>
    <cellStyle name="40% - Ênfase5 3 2 2 4 2" xfId="33934"/>
    <cellStyle name="40% - Ênfase5 3 2 2 5" xfId="28005"/>
    <cellStyle name="40% - Ênfase5 3 2 2 6" xfId="38727"/>
    <cellStyle name="40% - Ênfase5 3 2 3" xfId="19190"/>
    <cellStyle name="40% - Ênfase5 3 2 3 2" xfId="22121"/>
    <cellStyle name="40% - Ênfase5 3 2 3 2 2" xfId="26508"/>
    <cellStyle name="40% - Ênfase5 3 2 3 2 2 2" xfId="36628"/>
    <cellStyle name="40% - Ênfase5 3 2 3 2 2 3" xfId="45101"/>
    <cellStyle name="40% - Ênfase5 3 2 3 2 3" xfId="32296"/>
    <cellStyle name="40% - Ênfase5 3 2 3 2 4" xfId="41162"/>
    <cellStyle name="40% - Ênfase5 3 2 3 3" xfId="24433"/>
    <cellStyle name="40% - Ênfase5 3 2 3 3 2" xfId="34563"/>
    <cellStyle name="40% - Ênfase5 3 2 3 3 3" xfId="43188"/>
    <cellStyle name="40% - Ênfase5 3 2 3 4" xfId="29419"/>
    <cellStyle name="40% - Ênfase5 3 2 3 5" xfId="39246"/>
    <cellStyle name="40% - Ênfase5 3 2 4" xfId="20346"/>
    <cellStyle name="40% - Ênfase5 3 2 4 2" xfId="25528"/>
    <cellStyle name="40% - Ênfase5 3 2 4 2 2" xfId="35649"/>
    <cellStyle name="40% - Ênfase5 3 2 4 2 3" xfId="43953"/>
    <cellStyle name="40% - Ênfase5 3 2 4 3" xfId="30553"/>
    <cellStyle name="40% - Ênfase5 3 2 4 4" xfId="40014"/>
    <cellStyle name="40% - Ênfase5 3 2 5" xfId="23428"/>
    <cellStyle name="40% - Ênfase5 3 2 5 2" xfId="33581"/>
    <cellStyle name="40% - Ênfase5 3 2 5 3" xfId="42040"/>
    <cellStyle name="40% - Ênfase5 3 2 6" xfId="27638"/>
    <cellStyle name="40% - Ênfase5 3 2 7" xfId="38098"/>
    <cellStyle name="40% - Ênfase5 3 3" xfId="2834"/>
    <cellStyle name="40% - Ênfase5 3 3 2" xfId="19539"/>
    <cellStyle name="40% - Ênfase5 3 3 2 2" xfId="22468"/>
    <cellStyle name="40% - Ênfase5 3 3 2 2 2" xfId="26855"/>
    <cellStyle name="40% - Ênfase5 3 3 2 2 2 2" xfId="36975"/>
    <cellStyle name="40% - Ênfase5 3 3 2 2 2 3" xfId="44706"/>
    <cellStyle name="40% - Ênfase5 3 3 2 2 3" xfId="32643"/>
    <cellStyle name="40% - Ênfase5 3 3 2 2 4" xfId="40767"/>
    <cellStyle name="40% - Ênfase5 3 3 2 3" xfId="24780"/>
    <cellStyle name="40% - Ênfase5 3 3 2 3 2" xfId="34910"/>
    <cellStyle name="40% - Ênfase5 3 3 2 3 3" xfId="42793"/>
    <cellStyle name="40% - Ênfase5 3 3 2 4" xfId="29767"/>
    <cellStyle name="40% - Ênfase5 3 3 2 5" xfId="38851"/>
    <cellStyle name="40% - Ênfase5 3 3 3" xfId="20347"/>
    <cellStyle name="40% - Ênfase5 3 3 3 2" xfId="25529"/>
    <cellStyle name="40% - Ênfase5 3 3 3 2 2" xfId="35650"/>
    <cellStyle name="40% - Ênfase5 3 3 3 2 2 2" xfId="45225"/>
    <cellStyle name="40% - Ênfase5 3 3 3 2 3" xfId="41286"/>
    <cellStyle name="40% - Ênfase5 3 3 3 3" xfId="30554"/>
    <cellStyle name="40% - Ênfase5 3 3 3 3 2" xfId="43312"/>
    <cellStyle name="40% - Ênfase5 3 3 3 4" xfId="39370"/>
    <cellStyle name="40% - Ênfase5 3 3 4" xfId="23429"/>
    <cellStyle name="40% - Ênfase5 3 3 4 2" xfId="33582"/>
    <cellStyle name="40% - Ênfase5 3 3 4 2 2" xfId="44077"/>
    <cellStyle name="40% - Ênfase5 3 3 4 3" xfId="40138"/>
    <cellStyle name="40% - Ênfase5 3 3 5" xfId="27639"/>
    <cellStyle name="40% - Ênfase5 3 3 5 2" xfId="42164"/>
    <cellStyle name="40% - Ênfase5 3 3 6" xfId="38222"/>
    <cellStyle name="40% - Ênfase5 3 4" xfId="3281"/>
    <cellStyle name="40% - Ênfase5 3 4 2" xfId="19362"/>
    <cellStyle name="40% - Ênfase5 3 4 2 2" xfId="22291"/>
    <cellStyle name="40% - Ênfase5 3 4 2 2 2" xfId="26678"/>
    <cellStyle name="40% - Ênfase5 3 4 2 2 2 2" xfId="36798"/>
    <cellStyle name="40% - Ênfase5 3 4 2 2 2 3" xfId="44841"/>
    <cellStyle name="40% - Ênfase5 3 4 2 2 3" xfId="32466"/>
    <cellStyle name="40% - Ênfase5 3 4 2 2 4" xfId="40902"/>
    <cellStyle name="40% - Ênfase5 3 4 2 3" xfId="24603"/>
    <cellStyle name="40% - Ênfase5 3 4 2 3 2" xfId="34733"/>
    <cellStyle name="40% - Ênfase5 3 4 2 3 3" xfId="42928"/>
    <cellStyle name="40% - Ênfase5 3 4 2 4" xfId="29590"/>
    <cellStyle name="40% - Ênfase5 3 4 2 5" xfId="38986"/>
    <cellStyle name="40% - Ênfase5 3 4 3" xfId="20700"/>
    <cellStyle name="40% - Ênfase5 3 4 3 2" xfId="25881"/>
    <cellStyle name="40% - Ênfase5 3 4 3 2 2" xfId="36002"/>
    <cellStyle name="40% - Ênfase5 3 4 3 2 2 2" xfId="45347"/>
    <cellStyle name="40% - Ênfase5 3 4 3 2 3" xfId="41408"/>
    <cellStyle name="40% - Ênfase5 3 4 3 3" xfId="30906"/>
    <cellStyle name="40% - Ênfase5 3 4 3 3 2" xfId="43434"/>
    <cellStyle name="40% - Ênfase5 3 4 3 4" xfId="39492"/>
    <cellStyle name="40% - Ênfase5 3 4 4" xfId="23788"/>
    <cellStyle name="40% - Ênfase5 3 4 4 2" xfId="33935"/>
    <cellStyle name="40% - Ênfase5 3 4 4 2 2" xfId="44199"/>
    <cellStyle name="40% - Ênfase5 3 4 4 3" xfId="40260"/>
    <cellStyle name="40% - Ênfase5 3 4 5" xfId="28006"/>
    <cellStyle name="40% - Ênfase5 3 4 5 2" xfId="42286"/>
    <cellStyle name="40% - Ênfase5 3 4 6" xfId="38344"/>
    <cellStyle name="40% - Ênfase5 3 5" xfId="3282"/>
    <cellStyle name="40% - Ênfase5 3 5 2" xfId="19889"/>
    <cellStyle name="40% - Ênfase5 3 5 2 2" xfId="22818"/>
    <cellStyle name="40% - Ênfase5 3 5 2 2 2" xfId="27205"/>
    <cellStyle name="40% - Ênfase5 3 5 2 2 2 2" xfId="37325"/>
    <cellStyle name="40% - Ênfase5 3 5 2 2 2 3" xfId="45469"/>
    <cellStyle name="40% - Ênfase5 3 5 2 2 3" xfId="32993"/>
    <cellStyle name="40% - Ênfase5 3 5 2 2 4" xfId="41530"/>
    <cellStyle name="40% - Ênfase5 3 5 2 3" xfId="25130"/>
    <cellStyle name="40% - Ênfase5 3 5 2 3 2" xfId="35260"/>
    <cellStyle name="40% - Ênfase5 3 5 2 3 3" xfId="43556"/>
    <cellStyle name="40% - Ênfase5 3 5 2 4" xfId="30117"/>
    <cellStyle name="40% - Ênfase5 3 5 2 5" xfId="39614"/>
    <cellStyle name="40% - Ênfase5 3 5 3" xfId="20701"/>
    <cellStyle name="40% - Ênfase5 3 5 3 2" xfId="25882"/>
    <cellStyle name="40% - Ênfase5 3 5 3 2 2" xfId="36003"/>
    <cellStyle name="40% - Ênfase5 3 5 3 2 3" xfId="44321"/>
    <cellStyle name="40% - Ênfase5 3 5 3 3" xfId="30907"/>
    <cellStyle name="40% - Ênfase5 3 5 3 4" xfId="40382"/>
    <cellStyle name="40% - Ênfase5 3 5 4" xfId="23789"/>
    <cellStyle name="40% - Ênfase5 3 5 4 2" xfId="33936"/>
    <cellStyle name="40% - Ênfase5 3 5 4 3" xfId="42408"/>
    <cellStyle name="40% - Ênfase5 3 5 5" xfId="28007"/>
    <cellStyle name="40% - Ênfase5 3 5 6" xfId="38466"/>
    <cellStyle name="40% - Ênfase5 3 6" xfId="18994"/>
    <cellStyle name="40% - Ênfase5 3 6 2" xfId="21948"/>
    <cellStyle name="40% - Ênfase5 3 6 2 2" xfId="26340"/>
    <cellStyle name="40% - Ênfase5 3 6 2 2 2" xfId="36460"/>
    <cellStyle name="40% - Ênfase5 3 6 2 2 2 2" xfId="45607"/>
    <cellStyle name="40% - Ênfase5 3 6 2 2 3" xfId="41668"/>
    <cellStyle name="40% - Ênfase5 3 6 2 3" xfId="32124"/>
    <cellStyle name="40% - Ênfase5 3 6 2 3 2" xfId="43694"/>
    <cellStyle name="40% - Ênfase5 3 6 2 4" xfId="39752"/>
    <cellStyle name="40% - Ênfase5 3 6 3" xfId="24260"/>
    <cellStyle name="40% - Ênfase5 3 6 3 2" xfId="34393"/>
    <cellStyle name="40% - Ênfase5 3 6 3 2 2" xfId="44458"/>
    <cellStyle name="40% - Ênfase5 3 6 3 3" xfId="40519"/>
    <cellStyle name="40% - Ênfase5 3 6 4" xfId="29231"/>
    <cellStyle name="40% - Ênfase5 3 6 4 2" xfId="42545"/>
    <cellStyle name="40% - Ênfase5 3 6 5" xfId="38603"/>
    <cellStyle name="40% - Ênfase5 3 7" xfId="20125"/>
    <cellStyle name="40% - Ênfase5 3 7 2" xfId="25307"/>
    <cellStyle name="40% - Ênfase5 3 7 2 2" xfId="35428"/>
    <cellStyle name="40% - Ênfase5 3 7 2 2 2" xfId="44977"/>
    <cellStyle name="40% - Ênfase5 3 7 2 3" xfId="41038"/>
    <cellStyle name="40% - Ênfase5 3 7 3" xfId="30332"/>
    <cellStyle name="40% - Ênfase5 3 7 3 2" xfId="43064"/>
    <cellStyle name="40% - Ênfase5 3 7 4" xfId="39122"/>
    <cellStyle name="40% - Ênfase5 3 8" xfId="23032"/>
    <cellStyle name="40% - Ênfase5 3 8 2" xfId="33197"/>
    <cellStyle name="40% - Ênfase5 3 8 2 2" xfId="43819"/>
    <cellStyle name="40% - Ênfase5 3 8 3" xfId="39876"/>
    <cellStyle name="40% - Ênfase5 3 9" xfId="23195"/>
    <cellStyle name="40% - Ênfase5 3 9 2" xfId="33359"/>
    <cellStyle name="40% - Ênfase5 3 9 3" xfId="41888"/>
    <cellStyle name="40% - Ênfase5 4" xfId="4236"/>
    <cellStyle name="40% - Ênfase5 5" xfId="4237"/>
    <cellStyle name="40% - Ênfase5 6" xfId="4238"/>
    <cellStyle name="40% - Ênfase5 7" xfId="26480"/>
    <cellStyle name="40% - Ênfase5 7 2" xfId="36600"/>
    <cellStyle name="40% - Ênfase5 8" xfId="27367"/>
    <cellStyle name="40% - Ênfase5 9" xfId="37492"/>
    <cellStyle name="40% - Ênfase6 10" xfId="37517"/>
    <cellStyle name="40% - Ênfase6 11" xfId="37704"/>
    <cellStyle name="40% - Ênfase6 2" xfId="532"/>
    <cellStyle name="40% - Ênfase6 2 10" xfId="2835"/>
    <cellStyle name="40% - Ênfase6 2 10 2" xfId="19501"/>
    <cellStyle name="40% - Ênfase6 2 10 2 2" xfId="22430"/>
    <cellStyle name="40% - Ênfase6 2 10 2 2 2" xfId="26817"/>
    <cellStyle name="40% - Ênfase6 2 10 2 2 2 2" xfId="36937"/>
    <cellStyle name="40% - Ênfase6 2 10 2 2 2 3" xfId="44929"/>
    <cellStyle name="40% - Ênfase6 2 10 2 2 3" xfId="32605"/>
    <cellStyle name="40% - Ênfase6 2 10 2 2 4" xfId="40990"/>
    <cellStyle name="40% - Ênfase6 2 10 2 3" xfId="24742"/>
    <cellStyle name="40% - Ênfase6 2 10 2 3 2" xfId="34872"/>
    <cellStyle name="40% - Ênfase6 2 10 2 3 3" xfId="43016"/>
    <cellStyle name="40% - Ênfase6 2 10 2 4" xfId="29729"/>
    <cellStyle name="40% - Ênfase6 2 10 2 5" xfId="39074"/>
    <cellStyle name="40% - Ênfase6 2 10 3" xfId="20348"/>
    <cellStyle name="40% - Ênfase6 2 10 3 2" xfId="25530"/>
    <cellStyle name="40% - Ênfase6 2 10 3 2 2" xfId="35651"/>
    <cellStyle name="40% - Ênfase6 2 10 3 2 2 2" xfId="45557"/>
    <cellStyle name="40% - Ênfase6 2 10 3 2 3" xfId="41618"/>
    <cellStyle name="40% - Ênfase6 2 10 3 3" xfId="30555"/>
    <cellStyle name="40% - Ênfase6 2 10 3 3 2" xfId="43644"/>
    <cellStyle name="40% - Ênfase6 2 10 3 4" xfId="39702"/>
    <cellStyle name="40% - Ênfase6 2 10 4" xfId="23430"/>
    <cellStyle name="40% - Ênfase6 2 10 4 2" xfId="33583"/>
    <cellStyle name="40% - Ênfase6 2 10 4 2 2" xfId="44409"/>
    <cellStyle name="40% - Ênfase6 2 10 4 3" xfId="40470"/>
    <cellStyle name="40% - Ênfase6 2 10 5" xfId="27640"/>
    <cellStyle name="40% - Ênfase6 2 10 5 2" xfId="42496"/>
    <cellStyle name="40% - Ênfase6 2 10 6" xfId="38554"/>
    <cellStyle name="40% - Ênfase6 2 11" xfId="3283"/>
    <cellStyle name="40% - Ênfase6 2 11 2" xfId="19890"/>
    <cellStyle name="40% - Ênfase6 2 11 2 2" xfId="22819"/>
    <cellStyle name="40% - Ênfase6 2 11 2 2 2" xfId="27206"/>
    <cellStyle name="40% - Ênfase6 2 11 2 2 2 2" xfId="37326"/>
    <cellStyle name="40% - Ênfase6 2 11 2 2 2 3" xfId="45608"/>
    <cellStyle name="40% - Ênfase6 2 11 2 2 3" xfId="32994"/>
    <cellStyle name="40% - Ênfase6 2 11 2 2 4" xfId="41669"/>
    <cellStyle name="40% - Ênfase6 2 11 2 3" xfId="25131"/>
    <cellStyle name="40% - Ênfase6 2 11 2 3 2" xfId="35261"/>
    <cellStyle name="40% - Ênfase6 2 11 2 3 3" xfId="43695"/>
    <cellStyle name="40% - Ênfase6 2 11 2 4" xfId="30118"/>
    <cellStyle name="40% - Ênfase6 2 11 2 5" xfId="39753"/>
    <cellStyle name="40% - Ênfase6 2 11 3" xfId="20702"/>
    <cellStyle name="40% - Ênfase6 2 11 3 2" xfId="25883"/>
    <cellStyle name="40% - Ênfase6 2 11 3 2 2" xfId="36004"/>
    <cellStyle name="40% - Ênfase6 2 11 3 2 3" xfId="44459"/>
    <cellStyle name="40% - Ênfase6 2 11 3 3" xfId="30908"/>
    <cellStyle name="40% - Ênfase6 2 11 3 4" xfId="40520"/>
    <cellStyle name="40% - Ênfase6 2 11 4" xfId="23790"/>
    <cellStyle name="40% - Ênfase6 2 11 4 2" xfId="33937"/>
    <cellStyle name="40% - Ênfase6 2 11 4 3" xfId="42546"/>
    <cellStyle name="40% - Ênfase6 2 11 5" xfId="28008"/>
    <cellStyle name="40% - Ênfase6 2 11 6" xfId="38604"/>
    <cellStyle name="40% - Ênfase6 2 12" xfId="18995"/>
    <cellStyle name="40% - Ênfase6 2 12 2" xfId="21949"/>
    <cellStyle name="40% - Ênfase6 2 12 2 2" xfId="26341"/>
    <cellStyle name="40% - Ênfase6 2 12 2 2 2" xfId="36461"/>
    <cellStyle name="40% - Ênfase6 2 12 2 2 3" xfId="44978"/>
    <cellStyle name="40% - Ênfase6 2 12 2 3" xfId="32125"/>
    <cellStyle name="40% - Ênfase6 2 12 2 4" xfId="41039"/>
    <cellStyle name="40% - Ênfase6 2 12 3" xfId="24261"/>
    <cellStyle name="40% - Ênfase6 2 12 3 2" xfId="34394"/>
    <cellStyle name="40% - Ênfase6 2 12 3 3" xfId="43065"/>
    <cellStyle name="40% - Ênfase6 2 12 4" xfId="29232"/>
    <cellStyle name="40% - Ênfase6 2 12 5" xfId="39123"/>
    <cellStyle name="40% - Ênfase6 2 13" xfId="20126"/>
    <cellStyle name="40% - Ênfase6 2 13 2" xfId="25308"/>
    <cellStyle name="40% - Ênfase6 2 13 2 2" xfId="35429"/>
    <cellStyle name="40% - Ênfase6 2 13 2 3" xfId="43820"/>
    <cellStyle name="40% - Ênfase6 2 13 3" xfId="30333"/>
    <cellStyle name="40% - Ênfase6 2 13 4" xfId="39877"/>
    <cellStyle name="40% - Ênfase6 2 14" xfId="23033"/>
    <cellStyle name="40% - Ênfase6 2 14 2" xfId="33198"/>
    <cellStyle name="40% - Ênfase6 2 14 3" xfId="41889"/>
    <cellStyle name="40% - Ênfase6 2 15" xfId="23196"/>
    <cellStyle name="40% - Ênfase6 2 15 2" xfId="33360"/>
    <cellStyle name="40% - Ênfase6 2 15 3" xfId="45908"/>
    <cellStyle name="40% - Ênfase6 2 16" xfId="25275"/>
    <cellStyle name="40% - Ênfase6 2 17" xfId="27395"/>
    <cellStyle name="40% - Ênfase6 2 18" xfId="37545"/>
    <cellStyle name="40% - Ênfase6 2 19" xfId="37728"/>
    <cellStyle name="40% - Ênfase6 2 2" xfId="533"/>
    <cellStyle name="40% - Ênfase6 2 2 2" xfId="534"/>
    <cellStyle name="40% - Ênfase6 2 2 2 2" xfId="535"/>
    <cellStyle name="40% - Ênfase6 2 2 2 2 2" xfId="536"/>
    <cellStyle name="40% - Ênfase6 2 2 2 2 2 2" xfId="4239"/>
    <cellStyle name="40% - Ênfase6 2 2 2 2 3" xfId="4240"/>
    <cellStyle name="40% - Ênfase6 2 2 2 3" xfId="537"/>
    <cellStyle name="40% - Ênfase6 2 2 2 3 2" xfId="538"/>
    <cellStyle name="40% - Ênfase6 2 2 2 3 2 2" xfId="4241"/>
    <cellStyle name="40% - Ênfase6 2 2 2 3 3" xfId="4242"/>
    <cellStyle name="40% - Ênfase6 2 2 2 4" xfId="539"/>
    <cellStyle name="40% - Ênfase6 2 2 2 4 2" xfId="4243"/>
    <cellStyle name="40% - Ênfase6 2 2 2 5" xfId="4244"/>
    <cellStyle name="40% - Ênfase6 2 2 2_12001 - Planilha orçamentária" xfId="540"/>
    <cellStyle name="40% - Ênfase6 2 2 3" xfId="541"/>
    <cellStyle name="40% - Ênfase6 2 2 3 2" xfId="542"/>
    <cellStyle name="40% - Ênfase6 2 2 3 2 2" xfId="4245"/>
    <cellStyle name="40% - Ênfase6 2 2 3 3" xfId="4246"/>
    <cellStyle name="40% - Ênfase6 2 2 4" xfId="543"/>
    <cellStyle name="40% - Ênfase6 2 2 4 2" xfId="544"/>
    <cellStyle name="40% - Ênfase6 2 2 4 2 2" xfId="4247"/>
    <cellStyle name="40% - Ênfase6 2 2 4 3" xfId="4248"/>
    <cellStyle name="40% - Ênfase6 2 2 5" xfId="545"/>
    <cellStyle name="40% - Ênfase6 2 2 5 2" xfId="4249"/>
    <cellStyle name="40% - Ênfase6 2 2 6" xfId="4250"/>
    <cellStyle name="40% - Ênfase6 2 2_12001 - Planilha orçamentária" xfId="546"/>
    <cellStyle name="40% - Ênfase6 2 20" xfId="37952"/>
    <cellStyle name="40% - Ênfase6 2 3" xfId="547"/>
    <cellStyle name="40% - Ênfase6 2 3 2" xfId="548"/>
    <cellStyle name="40% - Ênfase6 2 3 2 2" xfId="549"/>
    <cellStyle name="40% - Ênfase6 2 3 2 2 2" xfId="4251"/>
    <cellStyle name="40% - Ênfase6 2 3 2 3" xfId="4252"/>
    <cellStyle name="40% - Ênfase6 2 3 3" xfId="550"/>
    <cellStyle name="40% - Ênfase6 2 3 3 2" xfId="551"/>
    <cellStyle name="40% - Ênfase6 2 3 3 2 2" xfId="4253"/>
    <cellStyle name="40% - Ênfase6 2 3 3 3" xfId="4254"/>
    <cellStyle name="40% - Ênfase6 2 3 4" xfId="552"/>
    <cellStyle name="40% - Ênfase6 2 3 4 2" xfId="4255"/>
    <cellStyle name="40% - Ênfase6 2 3 5" xfId="4256"/>
    <cellStyle name="40% - Ênfase6 2 3_12001 - Planilha orçamentária" xfId="553"/>
    <cellStyle name="40% - Ênfase6 2 4" xfId="554"/>
    <cellStyle name="40% - Ênfase6 2 4 2" xfId="555"/>
    <cellStyle name="40% - Ênfase6 2 4 2 2" xfId="4257"/>
    <cellStyle name="40% - Ênfase6 2 4 3" xfId="4258"/>
    <cellStyle name="40% - Ênfase6 2 5" xfId="556"/>
    <cellStyle name="40% - Ênfase6 2 5 2" xfId="557"/>
    <cellStyle name="40% - Ênfase6 2 5 2 2" xfId="4259"/>
    <cellStyle name="40% - Ênfase6 2 5 3" xfId="4260"/>
    <cellStyle name="40% - Ênfase6 2 6" xfId="2836"/>
    <cellStyle name="40% - Ênfase6 2 6 2" xfId="3284"/>
    <cellStyle name="40% - Ênfase6 2 6 2 2" xfId="19719"/>
    <cellStyle name="40% - Ênfase6 2 6 2 2 2" xfId="22648"/>
    <cellStyle name="40% - Ênfase6 2 6 2 2 2 2" xfId="27035"/>
    <cellStyle name="40% - Ênfase6 2 6 2 2 2 2 2" xfId="37155"/>
    <cellStyle name="40% - Ênfase6 2 6 2 2 2 3" xfId="32823"/>
    <cellStyle name="40% - Ênfase6 2 6 2 2 2 4" xfId="44583"/>
    <cellStyle name="40% - Ênfase6 2 6 2 2 3" xfId="24960"/>
    <cellStyle name="40% - Ênfase6 2 6 2 2 3 2" xfId="35090"/>
    <cellStyle name="40% - Ênfase6 2 6 2 2 4" xfId="29947"/>
    <cellStyle name="40% - Ênfase6 2 6 2 2 5" xfId="40644"/>
    <cellStyle name="40% - Ênfase6 2 6 2 3" xfId="20703"/>
    <cellStyle name="40% - Ênfase6 2 6 2 3 2" xfId="25884"/>
    <cellStyle name="40% - Ênfase6 2 6 2 3 2 2" xfId="36005"/>
    <cellStyle name="40% - Ênfase6 2 6 2 3 3" xfId="30909"/>
    <cellStyle name="40% - Ênfase6 2 6 2 3 4" xfId="42670"/>
    <cellStyle name="40% - Ênfase6 2 6 2 4" xfId="23791"/>
    <cellStyle name="40% - Ênfase6 2 6 2 4 2" xfId="33938"/>
    <cellStyle name="40% - Ênfase6 2 6 2 5" xfId="28009"/>
    <cellStyle name="40% - Ênfase6 2 6 2 6" xfId="38728"/>
    <cellStyle name="40% - Ênfase6 2 6 3" xfId="19191"/>
    <cellStyle name="40% - Ênfase6 2 6 3 2" xfId="22122"/>
    <cellStyle name="40% - Ênfase6 2 6 3 2 2" xfId="26509"/>
    <cellStyle name="40% - Ênfase6 2 6 3 2 2 2" xfId="36629"/>
    <cellStyle name="40% - Ênfase6 2 6 3 2 2 3" xfId="45102"/>
    <cellStyle name="40% - Ênfase6 2 6 3 2 3" xfId="32297"/>
    <cellStyle name="40% - Ênfase6 2 6 3 2 4" xfId="41163"/>
    <cellStyle name="40% - Ênfase6 2 6 3 3" xfId="24434"/>
    <cellStyle name="40% - Ênfase6 2 6 3 3 2" xfId="34564"/>
    <cellStyle name="40% - Ênfase6 2 6 3 3 3" xfId="43189"/>
    <cellStyle name="40% - Ênfase6 2 6 3 4" xfId="29420"/>
    <cellStyle name="40% - Ênfase6 2 6 3 5" xfId="39247"/>
    <cellStyle name="40% - Ênfase6 2 6 4" xfId="20349"/>
    <cellStyle name="40% - Ênfase6 2 6 4 2" xfId="25531"/>
    <cellStyle name="40% - Ênfase6 2 6 4 2 2" xfId="35652"/>
    <cellStyle name="40% - Ênfase6 2 6 4 2 3" xfId="43954"/>
    <cellStyle name="40% - Ênfase6 2 6 4 3" xfId="30556"/>
    <cellStyle name="40% - Ênfase6 2 6 4 4" xfId="40015"/>
    <cellStyle name="40% - Ênfase6 2 6 5" xfId="23431"/>
    <cellStyle name="40% - Ênfase6 2 6 5 2" xfId="33584"/>
    <cellStyle name="40% - Ênfase6 2 6 5 3" xfId="42041"/>
    <cellStyle name="40% - Ênfase6 2 6 6" xfId="27641"/>
    <cellStyle name="40% - Ênfase6 2 6 7" xfId="38099"/>
    <cellStyle name="40% - Ênfase6 2 7" xfId="2837"/>
    <cellStyle name="40% - Ênfase6 2 7 2" xfId="19540"/>
    <cellStyle name="40% - Ênfase6 2 7 2 2" xfId="22469"/>
    <cellStyle name="40% - Ênfase6 2 7 2 2 2" xfId="26856"/>
    <cellStyle name="40% - Ênfase6 2 7 2 2 2 2" xfId="36976"/>
    <cellStyle name="40% - Ênfase6 2 7 2 2 2 3" xfId="44707"/>
    <cellStyle name="40% - Ênfase6 2 7 2 2 3" xfId="32644"/>
    <cellStyle name="40% - Ênfase6 2 7 2 2 4" xfId="40768"/>
    <cellStyle name="40% - Ênfase6 2 7 2 3" xfId="24781"/>
    <cellStyle name="40% - Ênfase6 2 7 2 3 2" xfId="34911"/>
    <cellStyle name="40% - Ênfase6 2 7 2 3 3" xfId="42794"/>
    <cellStyle name="40% - Ênfase6 2 7 2 4" xfId="29768"/>
    <cellStyle name="40% - Ênfase6 2 7 2 5" xfId="38852"/>
    <cellStyle name="40% - Ênfase6 2 7 3" xfId="20350"/>
    <cellStyle name="40% - Ênfase6 2 7 3 2" xfId="25532"/>
    <cellStyle name="40% - Ênfase6 2 7 3 2 2" xfId="35653"/>
    <cellStyle name="40% - Ênfase6 2 7 3 2 2 2" xfId="45226"/>
    <cellStyle name="40% - Ênfase6 2 7 3 2 3" xfId="41287"/>
    <cellStyle name="40% - Ênfase6 2 7 3 3" xfId="30557"/>
    <cellStyle name="40% - Ênfase6 2 7 3 3 2" xfId="43313"/>
    <cellStyle name="40% - Ênfase6 2 7 3 4" xfId="39371"/>
    <cellStyle name="40% - Ênfase6 2 7 4" xfId="23432"/>
    <cellStyle name="40% - Ênfase6 2 7 4 2" xfId="33585"/>
    <cellStyle name="40% - Ênfase6 2 7 4 2 2" xfId="44078"/>
    <cellStyle name="40% - Ênfase6 2 7 4 3" xfId="40139"/>
    <cellStyle name="40% - Ênfase6 2 7 5" xfId="27642"/>
    <cellStyle name="40% - Ênfase6 2 7 5 2" xfId="42165"/>
    <cellStyle name="40% - Ênfase6 2 7 6" xfId="38223"/>
    <cellStyle name="40% - Ênfase6 2 8" xfId="2838"/>
    <cellStyle name="40% - Ênfase6 2 8 2" xfId="19629"/>
    <cellStyle name="40% - Ênfase6 2 8 2 2" xfId="22558"/>
    <cellStyle name="40% - Ênfase6 2 8 2 2 2" xfId="26945"/>
    <cellStyle name="40% - Ênfase6 2 8 2 2 2 2" xfId="37065"/>
    <cellStyle name="40% - Ênfase6 2 8 2 2 2 3" xfId="44794"/>
    <cellStyle name="40% - Ênfase6 2 8 2 2 3" xfId="32733"/>
    <cellStyle name="40% - Ênfase6 2 8 2 2 4" xfId="40855"/>
    <cellStyle name="40% - Ênfase6 2 8 2 3" xfId="24870"/>
    <cellStyle name="40% - Ênfase6 2 8 2 3 2" xfId="35000"/>
    <cellStyle name="40% - Ênfase6 2 8 2 3 3" xfId="42881"/>
    <cellStyle name="40% - Ênfase6 2 8 2 4" xfId="29857"/>
    <cellStyle name="40% - Ênfase6 2 8 2 5" xfId="38939"/>
    <cellStyle name="40% - Ênfase6 2 8 3" xfId="20351"/>
    <cellStyle name="40% - Ênfase6 2 8 3 2" xfId="25533"/>
    <cellStyle name="40% - Ênfase6 2 8 3 2 2" xfId="35654"/>
    <cellStyle name="40% - Ênfase6 2 8 3 2 2 2" xfId="45348"/>
    <cellStyle name="40% - Ênfase6 2 8 3 2 3" xfId="41409"/>
    <cellStyle name="40% - Ênfase6 2 8 3 3" xfId="30558"/>
    <cellStyle name="40% - Ênfase6 2 8 3 3 2" xfId="43435"/>
    <cellStyle name="40% - Ênfase6 2 8 3 4" xfId="39493"/>
    <cellStyle name="40% - Ênfase6 2 8 4" xfId="23433"/>
    <cellStyle name="40% - Ênfase6 2 8 4 2" xfId="33586"/>
    <cellStyle name="40% - Ênfase6 2 8 4 2 2" xfId="44200"/>
    <cellStyle name="40% - Ênfase6 2 8 4 3" xfId="40261"/>
    <cellStyle name="40% - Ênfase6 2 8 5" xfId="27643"/>
    <cellStyle name="40% - Ênfase6 2 8 5 2" xfId="42287"/>
    <cellStyle name="40% - Ênfase6 2 8 6" xfId="38345"/>
    <cellStyle name="40% - Ênfase6 2 9" xfId="2839"/>
    <cellStyle name="40% - Ênfase6 2 9 2" xfId="19363"/>
    <cellStyle name="40% - Ênfase6 2 9 2 2" xfId="22292"/>
    <cellStyle name="40% - Ênfase6 2 9 2 2 2" xfId="26679"/>
    <cellStyle name="40% - Ênfase6 2 9 2 2 2 2" xfId="36799"/>
    <cellStyle name="40% - Ênfase6 2 9 2 2 2 3" xfId="44842"/>
    <cellStyle name="40% - Ênfase6 2 9 2 2 3" xfId="32467"/>
    <cellStyle name="40% - Ênfase6 2 9 2 2 4" xfId="40903"/>
    <cellStyle name="40% - Ênfase6 2 9 2 3" xfId="24604"/>
    <cellStyle name="40% - Ênfase6 2 9 2 3 2" xfId="34734"/>
    <cellStyle name="40% - Ênfase6 2 9 2 3 3" xfId="42929"/>
    <cellStyle name="40% - Ênfase6 2 9 2 4" xfId="29591"/>
    <cellStyle name="40% - Ênfase6 2 9 2 5" xfId="38987"/>
    <cellStyle name="40% - Ênfase6 2 9 3" xfId="20352"/>
    <cellStyle name="40% - Ênfase6 2 9 3 2" xfId="25534"/>
    <cellStyle name="40% - Ênfase6 2 9 3 2 2" xfId="35655"/>
    <cellStyle name="40% - Ênfase6 2 9 3 2 2 2" xfId="45470"/>
    <cellStyle name="40% - Ênfase6 2 9 3 2 3" xfId="41531"/>
    <cellStyle name="40% - Ênfase6 2 9 3 3" xfId="30559"/>
    <cellStyle name="40% - Ênfase6 2 9 3 3 2" xfId="43557"/>
    <cellStyle name="40% - Ênfase6 2 9 3 4" xfId="39615"/>
    <cellStyle name="40% - Ênfase6 2 9 4" xfId="23434"/>
    <cellStyle name="40% - Ênfase6 2 9 4 2" xfId="33587"/>
    <cellStyle name="40% - Ênfase6 2 9 4 2 2" xfId="44322"/>
    <cellStyle name="40% - Ênfase6 2 9 4 3" xfId="40383"/>
    <cellStyle name="40% - Ênfase6 2 9 5" xfId="27644"/>
    <cellStyle name="40% - Ênfase6 2 9 5 2" xfId="42409"/>
    <cellStyle name="40% - Ênfase6 2 9 6" xfId="38467"/>
    <cellStyle name="40% - Ênfase6 2_12001 - Planilha orçamentária" xfId="558"/>
    <cellStyle name="40% - Ênfase6 3" xfId="559"/>
    <cellStyle name="40% - Ênfase6 3 10" xfId="27396"/>
    <cellStyle name="40% - Ênfase6 3 10 2" xfId="45909"/>
    <cellStyle name="40% - Ênfase6 3 11" xfId="37546"/>
    <cellStyle name="40% - Ênfase6 3 12" xfId="37729"/>
    <cellStyle name="40% - Ênfase6 3 13" xfId="37953"/>
    <cellStyle name="40% - Ênfase6 3 2" xfId="2840"/>
    <cellStyle name="40% - Ênfase6 3 2 2" xfId="3285"/>
    <cellStyle name="40% - Ênfase6 3 2 2 2" xfId="19720"/>
    <cellStyle name="40% - Ênfase6 3 2 2 2 2" xfId="22649"/>
    <cellStyle name="40% - Ênfase6 3 2 2 2 2 2" xfId="27036"/>
    <cellStyle name="40% - Ênfase6 3 2 2 2 2 2 2" xfId="37156"/>
    <cellStyle name="40% - Ênfase6 3 2 2 2 2 3" xfId="32824"/>
    <cellStyle name="40% - Ênfase6 3 2 2 2 2 4" xfId="44584"/>
    <cellStyle name="40% - Ênfase6 3 2 2 2 3" xfId="24961"/>
    <cellStyle name="40% - Ênfase6 3 2 2 2 3 2" xfId="35091"/>
    <cellStyle name="40% - Ênfase6 3 2 2 2 4" xfId="29948"/>
    <cellStyle name="40% - Ênfase6 3 2 2 2 5" xfId="40645"/>
    <cellStyle name="40% - Ênfase6 3 2 2 3" xfId="20704"/>
    <cellStyle name="40% - Ênfase6 3 2 2 3 2" xfId="25885"/>
    <cellStyle name="40% - Ênfase6 3 2 2 3 2 2" xfId="36006"/>
    <cellStyle name="40% - Ênfase6 3 2 2 3 3" xfId="30910"/>
    <cellStyle name="40% - Ênfase6 3 2 2 3 4" xfId="42671"/>
    <cellStyle name="40% - Ênfase6 3 2 2 4" xfId="23792"/>
    <cellStyle name="40% - Ênfase6 3 2 2 4 2" xfId="33939"/>
    <cellStyle name="40% - Ênfase6 3 2 2 5" xfId="28010"/>
    <cellStyle name="40% - Ênfase6 3 2 2 6" xfId="38729"/>
    <cellStyle name="40% - Ênfase6 3 2 3" xfId="19192"/>
    <cellStyle name="40% - Ênfase6 3 2 3 2" xfId="22123"/>
    <cellStyle name="40% - Ênfase6 3 2 3 2 2" xfId="26510"/>
    <cellStyle name="40% - Ênfase6 3 2 3 2 2 2" xfId="36630"/>
    <cellStyle name="40% - Ênfase6 3 2 3 2 2 3" xfId="45103"/>
    <cellStyle name="40% - Ênfase6 3 2 3 2 3" xfId="32298"/>
    <cellStyle name="40% - Ênfase6 3 2 3 2 4" xfId="41164"/>
    <cellStyle name="40% - Ênfase6 3 2 3 3" xfId="24435"/>
    <cellStyle name="40% - Ênfase6 3 2 3 3 2" xfId="34565"/>
    <cellStyle name="40% - Ênfase6 3 2 3 3 3" xfId="43190"/>
    <cellStyle name="40% - Ênfase6 3 2 3 4" xfId="29421"/>
    <cellStyle name="40% - Ênfase6 3 2 3 5" xfId="39248"/>
    <cellStyle name="40% - Ênfase6 3 2 4" xfId="20353"/>
    <cellStyle name="40% - Ênfase6 3 2 4 2" xfId="25535"/>
    <cellStyle name="40% - Ênfase6 3 2 4 2 2" xfId="35656"/>
    <cellStyle name="40% - Ênfase6 3 2 4 2 3" xfId="43955"/>
    <cellStyle name="40% - Ênfase6 3 2 4 3" xfId="30560"/>
    <cellStyle name="40% - Ênfase6 3 2 4 4" xfId="40016"/>
    <cellStyle name="40% - Ênfase6 3 2 5" xfId="23435"/>
    <cellStyle name="40% - Ênfase6 3 2 5 2" xfId="33588"/>
    <cellStyle name="40% - Ênfase6 3 2 5 3" xfId="42042"/>
    <cellStyle name="40% - Ênfase6 3 2 6" xfId="27645"/>
    <cellStyle name="40% - Ênfase6 3 2 7" xfId="38100"/>
    <cellStyle name="40% - Ênfase6 3 3" xfId="2841"/>
    <cellStyle name="40% - Ênfase6 3 3 2" xfId="19541"/>
    <cellStyle name="40% - Ênfase6 3 3 2 2" xfId="22470"/>
    <cellStyle name="40% - Ênfase6 3 3 2 2 2" xfId="26857"/>
    <cellStyle name="40% - Ênfase6 3 3 2 2 2 2" xfId="36977"/>
    <cellStyle name="40% - Ênfase6 3 3 2 2 2 3" xfId="44708"/>
    <cellStyle name="40% - Ênfase6 3 3 2 2 3" xfId="32645"/>
    <cellStyle name="40% - Ênfase6 3 3 2 2 4" xfId="40769"/>
    <cellStyle name="40% - Ênfase6 3 3 2 3" xfId="24782"/>
    <cellStyle name="40% - Ênfase6 3 3 2 3 2" xfId="34912"/>
    <cellStyle name="40% - Ênfase6 3 3 2 3 3" xfId="42795"/>
    <cellStyle name="40% - Ênfase6 3 3 2 4" xfId="29769"/>
    <cellStyle name="40% - Ênfase6 3 3 2 5" xfId="38853"/>
    <cellStyle name="40% - Ênfase6 3 3 3" xfId="20354"/>
    <cellStyle name="40% - Ênfase6 3 3 3 2" xfId="25536"/>
    <cellStyle name="40% - Ênfase6 3 3 3 2 2" xfId="35657"/>
    <cellStyle name="40% - Ênfase6 3 3 3 2 2 2" xfId="45227"/>
    <cellStyle name="40% - Ênfase6 3 3 3 2 3" xfId="41288"/>
    <cellStyle name="40% - Ênfase6 3 3 3 3" xfId="30561"/>
    <cellStyle name="40% - Ênfase6 3 3 3 3 2" xfId="43314"/>
    <cellStyle name="40% - Ênfase6 3 3 3 4" xfId="39372"/>
    <cellStyle name="40% - Ênfase6 3 3 4" xfId="23436"/>
    <cellStyle name="40% - Ênfase6 3 3 4 2" xfId="33589"/>
    <cellStyle name="40% - Ênfase6 3 3 4 2 2" xfId="44079"/>
    <cellStyle name="40% - Ênfase6 3 3 4 3" xfId="40140"/>
    <cellStyle name="40% - Ênfase6 3 3 5" xfId="27646"/>
    <cellStyle name="40% - Ênfase6 3 3 5 2" xfId="42166"/>
    <cellStyle name="40% - Ênfase6 3 3 6" xfId="38224"/>
    <cellStyle name="40% - Ênfase6 3 4" xfId="3286"/>
    <cellStyle name="40% - Ênfase6 3 4 2" xfId="19364"/>
    <cellStyle name="40% - Ênfase6 3 4 2 2" xfId="22293"/>
    <cellStyle name="40% - Ênfase6 3 4 2 2 2" xfId="26680"/>
    <cellStyle name="40% - Ênfase6 3 4 2 2 2 2" xfId="36800"/>
    <cellStyle name="40% - Ênfase6 3 4 2 2 2 3" xfId="44843"/>
    <cellStyle name="40% - Ênfase6 3 4 2 2 3" xfId="32468"/>
    <cellStyle name="40% - Ênfase6 3 4 2 2 4" xfId="40904"/>
    <cellStyle name="40% - Ênfase6 3 4 2 3" xfId="24605"/>
    <cellStyle name="40% - Ênfase6 3 4 2 3 2" xfId="34735"/>
    <cellStyle name="40% - Ênfase6 3 4 2 3 3" xfId="42930"/>
    <cellStyle name="40% - Ênfase6 3 4 2 4" xfId="29592"/>
    <cellStyle name="40% - Ênfase6 3 4 2 5" xfId="38988"/>
    <cellStyle name="40% - Ênfase6 3 4 3" xfId="20705"/>
    <cellStyle name="40% - Ênfase6 3 4 3 2" xfId="25886"/>
    <cellStyle name="40% - Ênfase6 3 4 3 2 2" xfId="36007"/>
    <cellStyle name="40% - Ênfase6 3 4 3 2 2 2" xfId="45349"/>
    <cellStyle name="40% - Ênfase6 3 4 3 2 3" xfId="41410"/>
    <cellStyle name="40% - Ênfase6 3 4 3 3" xfId="30911"/>
    <cellStyle name="40% - Ênfase6 3 4 3 3 2" xfId="43436"/>
    <cellStyle name="40% - Ênfase6 3 4 3 4" xfId="39494"/>
    <cellStyle name="40% - Ênfase6 3 4 4" xfId="23793"/>
    <cellStyle name="40% - Ênfase6 3 4 4 2" xfId="33940"/>
    <cellStyle name="40% - Ênfase6 3 4 4 2 2" xfId="44201"/>
    <cellStyle name="40% - Ênfase6 3 4 4 3" xfId="40262"/>
    <cellStyle name="40% - Ênfase6 3 4 5" xfId="28011"/>
    <cellStyle name="40% - Ênfase6 3 4 5 2" xfId="42288"/>
    <cellStyle name="40% - Ênfase6 3 4 6" xfId="38346"/>
    <cellStyle name="40% - Ênfase6 3 5" xfId="3287"/>
    <cellStyle name="40% - Ênfase6 3 5 2" xfId="19891"/>
    <cellStyle name="40% - Ênfase6 3 5 2 2" xfId="22820"/>
    <cellStyle name="40% - Ênfase6 3 5 2 2 2" xfId="27207"/>
    <cellStyle name="40% - Ênfase6 3 5 2 2 2 2" xfId="37327"/>
    <cellStyle name="40% - Ênfase6 3 5 2 2 2 3" xfId="45471"/>
    <cellStyle name="40% - Ênfase6 3 5 2 2 3" xfId="32995"/>
    <cellStyle name="40% - Ênfase6 3 5 2 2 4" xfId="41532"/>
    <cellStyle name="40% - Ênfase6 3 5 2 3" xfId="25132"/>
    <cellStyle name="40% - Ênfase6 3 5 2 3 2" xfId="35262"/>
    <cellStyle name="40% - Ênfase6 3 5 2 3 3" xfId="43558"/>
    <cellStyle name="40% - Ênfase6 3 5 2 4" xfId="30119"/>
    <cellStyle name="40% - Ênfase6 3 5 2 5" xfId="39616"/>
    <cellStyle name="40% - Ênfase6 3 5 3" xfId="20706"/>
    <cellStyle name="40% - Ênfase6 3 5 3 2" xfId="25887"/>
    <cellStyle name="40% - Ênfase6 3 5 3 2 2" xfId="36008"/>
    <cellStyle name="40% - Ênfase6 3 5 3 2 3" xfId="44323"/>
    <cellStyle name="40% - Ênfase6 3 5 3 3" xfId="30912"/>
    <cellStyle name="40% - Ênfase6 3 5 3 4" xfId="40384"/>
    <cellStyle name="40% - Ênfase6 3 5 4" xfId="23794"/>
    <cellStyle name="40% - Ênfase6 3 5 4 2" xfId="33941"/>
    <cellStyle name="40% - Ênfase6 3 5 4 3" xfId="42410"/>
    <cellStyle name="40% - Ênfase6 3 5 5" xfId="28012"/>
    <cellStyle name="40% - Ênfase6 3 5 6" xfId="38468"/>
    <cellStyle name="40% - Ênfase6 3 6" xfId="18996"/>
    <cellStyle name="40% - Ênfase6 3 6 2" xfId="21950"/>
    <cellStyle name="40% - Ênfase6 3 6 2 2" xfId="26342"/>
    <cellStyle name="40% - Ênfase6 3 6 2 2 2" xfId="36462"/>
    <cellStyle name="40% - Ênfase6 3 6 2 2 2 2" xfId="45609"/>
    <cellStyle name="40% - Ênfase6 3 6 2 2 3" xfId="41670"/>
    <cellStyle name="40% - Ênfase6 3 6 2 3" xfId="32126"/>
    <cellStyle name="40% - Ênfase6 3 6 2 3 2" xfId="43696"/>
    <cellStyle name="40% - Ênfase6 3 6 2 4" xfId="39754"/>
    <cellStyle name="40% - Ênfase6 3 6 3" xfId="24262"/>
    <cellStyle name="40% - Ênfase6 3 6 3 2" xfId="34395"/>
    <cellStyle name="40% - Ênfase6 3 6 3 2 2" xfId="44460"/>
    <cellStyle name="40% - Ênfase6 3 6 3 3" xfId="40521"/>
    <cellStyle name="40% - Ênfase6 3 6 4" xfId="29233"/>
    <cellStyle name="40% - Ênfase6 3 6 4 2" xfId="42547"/>
    <cellStyle name="40% - Ênfase6 3 6 5" xfId="38605"/>
    <cellStyle name="40% - Ênfase6 3 7" xfId="20127"/>
    <cellStyle name="40% - Ênfase6 3 7 2" xfId="25309"/>
    <cellStyle name="40% - Ênfase6 3 7 2 2" xfId="35430"/>
    <cellStyle name="40% - Ênfase6 3 7 2 2 2" xfId="44979"/>
    <cellStyle name="40% - Ênfase6 3 7 2 3" xfId="41040"/>
    <cellStyle name="40% - Ênfase6 3 7 3" xfId="30334"/>
    <cellStyle name="40% - Ênfase6 3 7 3 2" xfId="43066"/>
    <cellStyle name="40% - Ênfase6 3 7 4" xfId="39124"/>
    <cellStyle name="40% - Ênfase6 3 8" xfId="23034"/>
    <cellStyle name="40% - Ênfase6 3 8 2" xfId="33199"/>
    <cellStyle name="40% - Ênfase6 3 8 2 2" xfId="43821"/>
    <cellStyle name="40% - Ênfase6 3 8 3" xfId="39878"/>
    <cellStyle name="40% - Ênfase6 3 9" xfId="23197"/>
    <cellStyle name="40% - Ênfase6 3 9 2" xfId="33361"/>
    <cellStyle name="40% - Ênfase6 3 9 3" xfId="41890"/>
    <cellStyle name="40% - Ênfase6 4" xfId="4261"/>
    <cellStyle name="40% - Ênfase6 5" xfId="4262"/>
    <cellStyle name="40% - Ênfase6 6" xfId="4263"/>
    <cellStyle name="40% - Ênfase6 7" xfId="25274"/>
    <cellStyle name="40% - Ênfase6 7 2" xfId="35404"/>
    <cellStyle name="40% - Ênfase6 8" xfId="27369"/>
    <cellStyle name="40% - Ênfase6 9" xfId="37494"/>
    <cellStyle name="60% - Accent1" xfId="4264"/>
    <cellStyle name="60% - Accent2" xfId="4265"/>
    <cellStyle name="60% - Accent3" xfId="4266"/>
    <cellStyle name="60% - Accent4" xfId="4267"/>
    <cellStyle name="60% - Accent5" xfId="4268"/>
    <cellStyle name="60% - Accent6" xfId="4269"/>
    <cellStyle name="60% - Cor1" xfId="184"/>
    <cellStyle name="60% - Cor2" xfId="188"/>
    <cellStyle name="60% - Cor3" xfId="192"/>
    <cellStyle name="60% - Cor4" xfId="196"/>
    <cellStyle name="60% - Cor5" xfId="200"/>
    <cellStyle name="60% - Cor6" xfId="204"/>
    <cellStyle name="60% - Ênfase1 2" xfId="560"/>
    <cellStyle name="60% - Ênfase1 2 2" xfId="27356"/>
    <cellStyle name="60% - Ênfase1 3" xfId="561"/>
    <cellStyle name="60% - Ênfase1 4" xfId="4270"/>
    <cellStyle name="60% - Ênfase1 5" xfId="4271"/>
    <cellStyle name="60% - Ênfase1 6" xfId="4272"/>
    <cellStyle name="60% - Ênfase2 2" xfId="562"/>
    <cellStyle name="60% - Ênfase2 2 2" xfId="25281"/>
    <cellStyle name="60% - Ênfase2 3" xfId="563"/>
    <cellStyle name="60% - Ênfase2 4" xfId="4273"/>
    <cellStyle name="60% - Ênfase2 5" xfId="4274"/>
    <cellStyle name="60% - Ênfase2 6" xfId="4275"/>
    <cellStyle name="60% - Ênfase3 2" xfId="564"/>
    <cellStyle name="60% - Ênfase3 2 2" xfId="24353"/>
    <cellStyle name="60% - Ênfase3 3" xfId="565"/>
    <cellStyle name="60% - Ênfase3 4" xfId="4276"/>
    <cellStyle name="60% - Ênfase3 5" xfId="4277"/>
    <cellStyle name="60% - Ênfase3 6" xfId="4278"/>
    <cellStyle name="60% - Ênfase4 2" xfId="566"/>
    <cellStyle name="60% - Ênfase4 2 2" xfId="26318"/>
    <cellStyle name="60% - Ênfase4 3" xfId="567"/>
    <cellStyle name="60% - Ênfase4 4" xfId="4279"/>
    <cellStyle name="60% - Ênfase4 5" xfId="4280"/>
    <cellStyle name="60% - Ênfase4 6" xfId="4281"/>
    <cellStyle name="60% - Ênfase5 2" xfId="568"/>
    <cellStyle name="60% - Ênfase5 2 2" xfId="24238"/>
    <cellStyle name="60% - Ênfase5 3" xfId="569"/>
    <cellStyle name="60% - Ênfase5 4" xfId="4282"/>
    <cellStyle name="60% - Ênfase5 5" xfId="4283"/>
    <cellStyle name="60% - Ênfase5 6" xfId="4284"/>
    <cellStyle name="60% - Ênfase6 2" xfId="570"/>
    <cellStyle name="60% - Ênfase6 2 2" xfId="24220"/>
    <cellStyle name="60% - Ênfase6 3" xfId="571"/>
    <cellStyle name="60% - Ênfase6 4" xfId="4285"/>
    <cellStyle name="60% - Ênfase6 5" xfId="4286"/>
    <cellStyle name="60% - Ênfase6 6" xfId="4287"/>
    <cellStyle name="Accent1" xfId="4288"/>
    <cellStyle name="Accent1 2" xfId="41776"/>
    <cellStyle name="Accent2" xfId="4289"/>
    <cellStyle name="Accent3" xfId="4290"/>
    <cellStyle name="Accent3 2" xfId="41777"/>
    <cellStyle name="Accent4" xfId="4291"/>
    <cellStyle name="Accent5" xfId="4292"/>
    <cellStyle name="Accent6" xfId="4293"/>
    <cellStyle name="Accent6 2" xfId="41778"/>
    <cellStyle name="arrafo de 5" xfId="572"/>
    <cellStyle name="Bad" xfId="4294"/>
    <cellStyle name="Bom 2" xfId="574"/>
    <cellStyle name="Bom 2 2" xfId="25280"/>
    <cellStyle name="Bom 3" xfId="575"/>
    <cellStyle name="Bom 4" xfId="2842"/>
    <cellStyle name="Bom 5" xfId="4295"/>
    <cellStyle name="Bom 6" xfId="4296"/>
    <cellStyle name="Bom 7" xfId="21922"/>
    <cellStyle name="Bom 8" xfId="27397"/>
    <cellStyle name="Bom 9" xfId="573"/>
    <cellStyle name="Cabe‡alho 1" xfId="4297"/>
    <cellStyle name="Cabe‡alho 2" xfId="4298"/>
    <cellStyle name="CABEÇALHO" xfId="4299"/>
    <cellStyle name="Cabeçalho 1" xfId="576"/>
    <cellStyle name="CABEÇALHO 10" xfId="4300"/>
    <cellStyle name="CABEÇALHO 11" xfId="4301"/>
    <cellStyle name="CABEÇALHO 12" xfId="4302"/>
    <cellStyle name="Cabeçalho 2" xfId="577"/>
    <cellStyle name="CABEÇALHO 2 2" xfId="4303"/>
    <cellStyle name="CABEÇALHO 2 2 2" xfId="4304"/>
    <cellStyle name="CABEÇALHO 2 2 2 2" xfId="4305"/>
    <cellStyle name="CABEÇALHO 2 2 2 2 2" xfId="4306"/>
    <cellStyle name="CABEÇALHO 2 2 2 2 2 2" xfId="4307"/>
    <cellStyle name="CABEÇALHO 2 2 2 2 2 3" xfId="4308"/>
    <cellStyle name="CABEÇALHO 2 2 2 2 2 4" xfId="4309"/>
    <cellStyle name="CABEÇALHO 2 2 2 2 3" xfId="4310"/>
    <cellStyle name="CABEÇALHO 2 2 2 2 4" xfId="4311"/>
    <cellStyle name="CABEÇALHO 2 2 2 2 5" xfId="4312"/>
    <cellStyle name="CABEÇALHO 2 2 2 3" xfId="4313"/>
    <cellStyle name="CABEÇALHO 2 2 2 3 2" xfId="4314"/>
    <cellStyle name="CABEÇALHO 2 2 2 3 3" xfId="4315"/>
    <cellStyle name="CABEÇALHO 2 2 2 3 4" xfId="4316"/>
    <cellStyle name="CABEÇALHO 2 2 2 4" xfId="4317"/>
    <cellStyle name="CABEÇALHO 2 2 2 5" xfId="4318"/>
    <cellStyle name="CABEÇALHO 2 2 2 6" xfId="4319"/>
    <cellStyle name="CABEÇALHO 2 2 3" xfId="4320"/>
    <cellStyle name="CABEÇALHO 2 2 3 2" xfId="4321"/>
    <cellStyle name="CABEÇALHO 2 2 3 2 2" xfId="4322"/>
    <cellStyle name="CABEÇALHO 2 2 3 2 3" xfId="4323"/>
    <cellStyle name="CABEÇALHO 2 2 3 2 4" xfId="4324"/>
    <cellStyle name="CABEÇALHO 2 2 3 3" xfId="4325"/>
    <cellStyle name="CABEÇALHO 2 2 3 4" xfId="4326"/>
    <cellStyle name="CABEÇALHO 2 2 3 5" xfId="4327"/>
    <cellStyle name="CABEÇALHO 2 2 4" xfId="4328"/>
    <cellStyle name="CABEÇALHO 2 2 4 2" xfId="4329"/>
    <cellStyle name="CABEÇALHO 2 2 4 3" xfId="4330"/>
    <cellStyle name="CABEÇALHO 2 2 4 4" xfId="4331"/>
    <cellStyle name="CABEÇALHO 2 2 5" xfId="4332"/>
    <cellStyle name="CABEÇALHO 2 2 6" xfId="4333"/>
    <cellStyle name="CABEÇALHO 2 2 7" xfId="4334"/>
    <cellStyle name="CABEÇALHO 2 3" xfId="4335"/>
    <cellStyle name="CABEÇALHO 2 3 2" xfId="4336"/>
    <cellStyle name="CABEÇALHO 2 3 2 2" xfId="4337"/>
    <cellStyle name="CABEÇALHO 2 3 2 3" xfId="4338"/>
    <cellStyle name="CABEÇALHO 2 3 2 4" xfId="4339"/>
    <cellStyle name="CABEÇALHO 2 3 3" xfId="4340"/>
    <cellStyle name="CABEÇALHO 2 3 4" xfId="4341"/>
    <cellStyle name="CABEÇALHO 2 3 5" xfId="4342"/>
    <cellStyle name="CABEÇALHO 2 4" xfId="4343"/>
    <cellStyle name="CABEÇALHO 2 4 2" xfId="4344"/>
    <cellStyle name="CABEÇALHO 2 4 2 2" xfId="4345"/>
    <cellStyle name="CABEÇALHO 2 4 2 3" xfId="4346"/>
    <cellStyle name="CABEÇALHO 2 4 2 4" xfId="4347"/>
    <cellStyle name="CABEÇALHO 2 4 3" xfId="4348"/>
    <cellStyle name="CABEÇALHO 2 4 4" xfId="4349"/>
    <cellStyle name="CABEÇALHO 2 4 5" xfId="4350"/>
    <cellStyle name="CABEÇALHO 2 5" xfId="4351"/>
    <cellStyle name="CABEÇALHO 2 5 2" xfId="4352"/>
    <cellStyle name="CABEÇALHO 2 5 3" xfId="4353"/>
    <cellStyle name="CABEÇALHO 2 5 4" xfId="4354"/>
    <cellStyle name="CABEÇALHO 2 6" xfId="4355"/>
    <cellStyle name="CABEÇALHO 2 7" xfId="4356"/>
    <cellStyle name="CABEÇALHO 2 8" xfId="4357"/>
    <cellStyle name="Cabeçalho 3" xfId="177"/>
    <cellStyle name="CABEÇALHO 3 2" xfId="4358"/>
    <cellStyle name="CABEÇALHO 3 2 2" xfId="4359"/>
    <cellStyle name="CABEÇALHO 3 2 2 2" xfId="4360"/>
    <cellStyle name="CABEÇALHO 3 2 2 2 2" xfId="4361"/>
    <cellStyle name="CABEÇALHO 3 2 2 2 2 2" xfId="4362"/>
    <cellStyle name="CABEÇALHO 3 2 2 2 2 3" xfId="4363"/>
    <cellStyle name="CABEÇALHO 3 2 2 2 2 4" xfId="4364"/>
    <cellStyle name="CABEÇALHO 3 2 2 2 3" xfId="4365"/>
    <cellStyle name="CABEÇALHO 3 2 2 2 4" xfId="4366"/>
    <cellStyle name="CABEÇALHO 3 2 2 2 5" xfId="4367"/>
    <cellStyle name="CABEÇALHO 3 2 2 3" xfId="4368"/>
    <cellStyle name="CABEÇALHO 3 2 2 3 2" xfId="4369"/>
    <cellStyle name="CABEÇALHO 3 2 2 3 3" xfId="4370"/>
    <cellStyle name="CABEÇALHO 3 2 2 3 4" xfId="4371"/>
    <cellStyle name="CABEÇALHO 3 2 2 4" xfId="4372"/>
    <cellStyle name="CABEÇALHO 3 2 2 5" xfId="4373"/>
    <cellStyle name="CABEÇALHO 3 2 2 6" xfId="4374"/>
    <cellStyle name="CABEÇALHO 3 2 3" xfId="4375"/>
    <cellStyle name="CABEÇALHO 3 2 3 2" xfId="4376"/>
    <cellStyle name="CABEÇALHO 3 2 3 2 2" xfId="4377"/>
    <cellStyle name="CABEÇALHO 3 2 3 2 3" xfId="4378"/>
    <cellStyle name="CABEÇALHO 3 2 3 2 4" xfId="4379"/>
    <cellStyle name="CABEÇALHO 3 2 3 3" xfId="4380"/>
    <cellStyle name="CABEÇALHO 3 2 3 4" xfId="4381"/>
    <cellStyle name="CABEÇALHO 3 2 3 5" xfId="4382"/>
    <cellStyle name="CABEÇALHO 3 2 4" xfId="4383"/>
    <cellStyle name="CABEÇALHO 3 2 4 2" xfId="4384"/>
    <cellStyle name="CABEÇALHO 3 2 4 3" xfId="4385"/>
    <cellStyle name="CABEÇALHO 3 2 4 4" xfId="4386"/>
    <cellStyle name="CABEÇALHO 3 2 5" xfId="4387"/>
    <cellStyle name="CABEÇALHO 3 2 6" xfId="4388"/>
    <cellStyle name="CABEÇALHO 3 2 7" xfId="4389"/>
    <cellStyle name="CABEÇALHO 3 3" xfId="4390"/>
    <cellStyle name="CABEÇALHO 3 3 2" xfId="4391"/>
    <cellStyle name="CABEÇALHO 3 3 2 2" xfId="4392"/>
    <cellStyle name="CABEÇALHO 3 3 2 3" xfId="4393"/>
    <cellStyle name="CABEÇALHO 3 3 2 4" xfId="4394"/>
    <cellStyle name="CABEÇALHO 3 3 3" xfId="4395"/>
    <cellStyle name="CABEÇALHO 3 3 4" xfId="4396"/>
    <cellStyle name="CABEÇALHO 3 3 5" xfId="4397"/>
    <cellStyle name="CABEÇALHO 3 4" xfId="4398"/>
    <cellStyle name="CABEÇALHO 3 4 2" xfId="4399"/>
    <cellStyle name="CABEÇALHO 3 4 2 2" xfId="4400"/>
    <cellStyle name="CABEÇALHO 3 4 2 3" xfId="4401"/>
    <cellStyle name="CABEÇALHO 3 4 2 4" xfId="4402"/>
    <cellStyle name="CABEÇALHO 3 4 3" xfId="4403"/>
    <cellStyle name="CABEÇALHO 3 4 4" xfId="4404"/>
    <cellStyle name="CABEÇALHO 3 4 5" xfId="4405"/>
    <cellStyle name="CABEÇALHO 3 5" xfId="4406"/>
    <cellStyle name="CABEÇALHO 3 5 2" xfId="4407"/>
    <cellStyle name="CABEÇALHO 3 5 3" xfId="4408"/>
    <cellStyle name="CABEÇALHO 3 5 4" xfId="4409"/>
    <cellStyle name="CABEÇALHO 3 6" xfId="4410"/>
    <cellStyle name="CABEÇALHO 3 7" xfId="4411"/>
    <cellStyle name="CABEÇALHO 3 8" xfId="4412"/>
    <cellStyle name="Cabeçalho 4" xfId="178"/>
    <cellStyle name="CABEÇALHO 4 2" xfId="4413"/>
    <cellStyle name="CABEÇALHO 4 2 2" xfId="4414"/>
    <cellStyle name="CABEÇALHO 4 2 2 2" xfId="4415"/>
    <cellStyle name="CABEÇALHO 4 2 2 2 2" xfId="4416"/>
    <cellStyle name="CABEÇALHO 4 2 2 2 2 2" xfId="4417"/>
    <cellStyle name="CABEÇALHO 4 2 2 2 2 3" xfId="4418"/>
    <cellStyle name="CABEÇALHO 4 2 2 2 2 4" xfId="4419"/>
    <cellStyle name="CABEÇALHO 4 2 2 2 3" xfId="4420"/>
    <cellStyle name="CABEÇALHO 4 2 2 2 4" xfId="4421"/>
    <cellStyle name="CABEÇALHO 4 2 2 2 5" xfId="4422"/>
    <cellStyle name="CABEÇALHO 4 2 2 3" xfId="4423"/>
    <cellStyle name="CABEÇALHO 4 2 2 3 2" xfId="4424"/>
    <cellStyle name="CABEÇALHO 4 2 2 3 3" xfId="4425"/>
    <cellStyle name="CABEÇALHO 4 2 2 3 4" xfId="4426"/>
    <cellStyle name="CABEÇALHO 4 2 2 4" xfId="4427"/>
    <cellStyle name="CABEÇALHO 4 2 2 5" xfId="4428"/>
    <cellStyle name="CABEÇALHO 4 2 2 6" xfId="4429"/>
    <cellStyle name="CABEÇALHO 4 2 3" xfId="4430"/>
    <cellStyle name="CABEÇALHO 4 2 3 2" xfId="4431"/>
    <cellStyle name="CABEÇALHO 4 2 3 2 2" xfId="4432"/>
    <cellStyle name="CABEÇALHO 4 2 3 2 3" xfId="4433"/>
    <cellStyle name="CABEÇALHO 4 2 3 2 4" xfId="4434"/>
    <cellStyle name="CABEÇALHO 4 2 3 3" xfId="4435"/>
    <cellStyle name="CABEÇALHO 4 2 3 4" xfId="4436"/>
    <cellStyle name="CABEÇALHO 4 2 3 5" xfId="4437"/>
    <cellStyle name="CABEÇALHO 4 2 4" xfId="4438"/>
    <cellStyle name="CABEÇALHO 4 2 4 2" xfId="4439"/>
    <cellStyle name="CABEÇALHO 4 2 4 3" xfId="4440"/>
    <cellStyle name="CABEÇALHO 4 2 4 4" xfId="4441"/>
    <cellStyle name="CABEÇALHO 4 2 5" xfId="4442"/>
    <cellStyle name="CABEÇALHO 4 2 6" xfId="4443"/>
    <cellStyle name="CABEÇALHO 4 2 7" xfId="4444"/>
    <cellStyle name="CABEÇALHO 4 3" xfId="4445"/>
    <cellStyle name="CABEÇALHO 4 3 2" xfId="4446"/>
    <cellStyle name="CABEÇALHO 4 3 2 2" xfId="4447"/>
    <cellStyle name="CABEÇALHO 4 3 2 3" xfId="4448"/>
    <cellStyle name="CABEÇALHO 4 3 2 4" xfId="4449"/>
    <cellStyle name="CABEÇALHO 4 3 3" xfId="4450"/>
    <cellStyle name="CABEÇALHO 4 3 4" xfId="4451"/>
    <cellStyle name="CABEÇALHO 4 3 5" xfId="4452"/>
    <cellStyle name="CABEÇALHO 4 4" xfId="4453"/>
    <cellStyle name="CABEÇALHO 4 4 2" xfId="4454"/>
    <cellStyle name="CABEÇALHO 4 4 2 2" xfId="4455"/>
    <cellStyle name="CABEÇALHO 4 4 2 3" xfId="4456"/>
    <cellStyle name="CABEÇALHO 4 4 2 4" xfId="4457"/>
    <cellStyle name="CABEÇALHO 4 4 3" xfId="4458"/>
    <cellStyle name="CABEÇALHO 4 4 4" xfId="4459"/>
    <cellStyle name="CABEÇALHO 4 4 5" xfId="4460"/>
    <cellStyle name="CABEÇALHO 4 5" xfId="4461"/>
    <cellStyle name="CABEÇALHO 4 5 2" xfId="4462"/>
    <cellStyle name="CABEÇALHO 4 5 3" xfId="4463"/>
    <cellStyle name="CABEÇALHO 4 5 4" xfId="4464"/>
    <cellStyle name="CABEÇALHO 4 6" xfId="4465"/>
    <cellStyle name="CABEÇALHO 4 7" xfId="4466"/>
    <cellStyle name="CABEÇALHO 4 8" xfId="4467"/>
    <cellStyle name="CABEÇALHO 5" xfId="4468"/>
    <cellStyle name="CABEÇALHO 5 2" xfId="4469"/>
    <cellStyle name="CABEÇALHO 5 2 2" xfId="4470"/>
    <cellStyle name="CABEÇALHO 5 2 2 2" xfId="4471"/>
    <cellStyle name="CABEÇALHO 5 2 2 2 2" xfId="4472"/>
    <cellStyle name="CABEÇALHO 5 2 2 2 2 2" xfId="4473"/>
    <cellStyle name="CABEÇALHO 5 2 2 2 2 3" xfId="4474"/>
    <cellStyle name="CABEÇALHO 5 2 2 2 2 4" xfId="4475"/>
    <cellStyle name="CABEÇALHO 5 2 2 2 3" xfId="4476"/>
    <cellStyle name="CABEÇALHO 5 2 2 2 4" xfId="4477"/>
    <cellStyle name="CABEÇALHO 5 2 2 2 5" xfId="4478"/>
    <cellStyle name="CABEÇALHO 5 2 2 3" xfId="4479"/>
    <cellStyle name="CABEÇALHO 5 2 2 3 2" xfId="4480"/>
    <cellStyle name="CABEÇALHO 5 2 2 3 3" xfId="4481"/>
    <cellStyle name="CABEÇALHO 5 2 2 3 4" xfId="4482"/>
    <cellStyle name="CABEÇALHO 5 2 2 4" xfId="4483"/>
    <cellStyle name="CABEÇALHO 5 2 2 5" xfId="4484"/>
    <cellStyle name="CABEÇALHO 5 2 2 6" xfId="4485"/>
    <cellStyle name="CABEÇALHO 5 2 3" xfId="4486"/>
    <cellStyle name="CABEÇALHO 5 2 3 2" xfId="4487"/>
    <cellStyle name="CABEÇALHO 5 2 3 2 2" xfId="4488"/>
    <cellStyle name="CABEÇALHO 5 2 3 2 3" xfId="4489"/>
    <cellStyle name="CABEÇALHO 5 2 3 2 4" xfId="4490"/>
    <cellStyle name="CABEÇALHO 5 2 3 3" xfId="4491"/>
    <cellStyle name="CABEÇALHO 5 2 3 4" xfId="4492"/>
    <cellStyle name="CABEÇALHO 5 2 3 5" xfId="4493"/>
    <cellStyle name="CABEÇALHO 5 2 4" xfId="4494"/>
    <cellStyle name="CABEÇALHO 5 2 4 2" xfId="4495"/>
    <cellStyle name="CABEÇALHO 5 2 4 3" xfId="4496"/>
    <cellStyle name="CABEÇALHO 5 2 4 4" xfId="4497"/>
    <cellStyle name="CABEÇALHO 5 2 5" xfId="4498"/>
    <cellStyle name="CABEÇALHO 5 2 6" xfId="4499"/>
    <cellStyle name="CABEÇALHO 5 2 7" xfId="4500"/>
    <cellStyle name="CABEÇALHO 5 3" xfId="4501"/>
    <cellStyle name="CABEÇALHO 5 3 2" xfId="4502"/>
    <cellStyle name="CABEÇALHO 5 3 2 2" xfId="4503"/>
    <cellStyle name="CABEÇALHO 5 3 2 3" xfId="4504"/>
    <cellStyle name="CABEÇALHO 5 3 2 4" xfId="4505"/>
    <cellStyle name="CABEÇALHO 5 3 3" xfId="4506"/>
    <cellStyle name="CABEÇALHO 5 3 4" xfId="4507"/>
    <cellStyle name="CABEÇALHO 5 3 5" xfId="4508"/>
    <cellStyle name="CABEÇALHO 5 4" xfId="4509"/>
    <cellStyle name="CABEÇALHO 5 4 2" xfId="4510"/>
    <cellStyle name="CABEÇALHO 5 4 2 2" xfId="4511"/>
    <cellStyle name="CABEÇALHO 5 4 2 3" xfId="4512"/>
    <cellStyle name="CABEÇALHO 5 4 2 4" xfId="4513"/>
    <cellStyle name="CABEÇALHO 5 4 3" xfId="4514"/>
    <cellStyle name="CABEÇALHO 5 4 4" xfId="4515"/>
    <cellStyle name="CABEÇALHO 5 4 5" xfId="4516"/>
    <cellStyle name="CABEÇALHO 5 5" xfId="4517"/>
    <cellStyle name="CABEÇALHO 5 5 2" xfId="4518"/>
    <cellStyle name="CABEÇALHO 5 5 3" xfId="4519"/>
    <cellStyle name="CABEÇALHO 5 5 4" xfId="4520"/>
    <cellStyle name="CABEÇALHO 5 6" xfId="4521"/>
    <cellStyle name="CABEÇALHO 5 7" xfId="4522"/>
    <cellStyle name="CABEÇALHO 5 8" xfId="4523"/>
    <cellStyle name="CABEÇALHO 6" xfId="4524"/>
    <cellStyle name="CABEÇALHO 6 2" xfId="4525"/>
    <cellStyle name="CABEÇALHO 6 2 2" xfId="4526"/>
    <cellStyle name="CABEÇALHO 6 2 2 2" xfId="4527"/>
    <cellStyle name="CABEÇALHO 6 2 2 2 2" xfId="4528"/>
    <cellStyle name="CABEÇALHO 6 2 2 2 2 2" xfId="4529"/>
    <cellStyle name="CABEÇALHO 6 2 2 2 2 2 2" xfId="4530"/>
    <cellStyle name="CABEÇALHO 6 2 2 2 2 2 3" xfId="4531"/>
    <cellStyle name="CABEÇALHO 6 2 2 2 2 2 4" xfId="4532"/>
    <cellStyle name="CABEÇALHO 6 2 2 2 2 3" xfId="4533"/>
    <cellStyle name="CABEÇALHO 6 2 2 2 2 4" xfId="4534"/>
    <cellStyle name="CABEÇALHO 6 2 2 2 2 5" xfId="4535"/>
    <cellStyle name="CABEÇALHO 6 2 2 2 3" xfId="4536"/>
    <cellStyle name="CABEÇALHO 6 2 2 2 3 2" xfId="4537"/>
    <cellStyle name="CABEÇALHO 6 2 2 2 3 3" xfId="4538"/>
    <cellStyle name="CABEÇALHO 6 2 2 2 3 4" xfId="4539"/>
    <cellStyle name="CABEÇALHO 6 2 2 2 4" xfId="4540"/>
    <cellStyle name="CABEÇALHO 6 2 2 2 5" xfId="4541"/>
    <cellStyle name="CABEÇALHO 6 2 2 2 6" xfId="4542"/>
    <cellStyle name="CABEÇALHO 6 2 2 3" xfId="4543"/>
    <cellStyle name="CABEÇALHO 6 2 2 3 2" xfId="4544"/>
    <cellStyle name="CABEÇALHO 6 2 2 3 2 2" xfId="4545"/>
    <cellStyle name="CABEÇALHO 6 2 2 3 2 3" xfId="4546"/>
    <cellStyle name="CABEÇALHO 6 2 2 3 2 4" xfId="4547"/>
    <cellStyle name="CABEÇALHO 6 2 2 3 3" xfId="4548"/>
    <cellStyle name="CABEÇALHO 6 2 2 3 4" xfId="4549"/>
    <cellStyle name="CABEÇALHO 6 2 2 3 5" xfId="4550"/>
    <cellStyle name="CABEÇALHO 6 2 2 4" xfId="4551"/>
    <cellStyle name="CABEÇALHO 6 2 2 4 2" xfId="4552"/>
    <cellStyle name="CABEÇALHO 6 2 2 4 3" xfId="4553"/>
    <cellStyle name="CABEÇALHO 6 2 2 4 4" xfId="4554"/>
    <cellStyle name="CABEÇALHO 6 2 2 5" xfId="4555"/>
    <cellStyle name="CABEÇALHO 6 2 2 6" xfId="4556"/>
    <cellStyle name="CABEÇALHO 6 2 2 7" xfId="4557"/>
    <cellStyle name="CABEÇALHO 6 2 3" xfId="4558"/>
    <cellStyle name="CABEÇALHO 6 2 3 2" xfId="4559"/>
    <cellStyle name="CABEÇALHO 6 2 3 2 2" xfId="4560"/>
    <cellStyle name="CABEÇALHO 6 2 3 2 3" xfId="4561"/>
    <cellStyle name="CABEÇALHO 6 2 3 2 4" xfId="4562"/>
    <cellStyle name="CABEÇALHO 6 2 3 3" xfId="4563"/>
    <cellStyle name="CABEÇALHO 6 2 3 4" xfId="4564"/>
    <cellStyle name="CABEÇALHO 6 2 3 5" xfId="4565"/>
    <cellStyle name="CABEÇALHO 6 2 4" xfId="4566"/>
    <cellStyle name="CABEÇALHO 6 2 4 2" xfId="4567"/>
    <cellStyle name="CABEÇALHO 6 2 4 2 2" xfId="4568"/>
    <cellStyle name="CABEÇALHO 6 2 4 2 3" xfId="4569"/>
    <cellStyle name="CABEÇALHO 6 2 4 2 4" xfId="4570"/>
    <cellStyle name="CABEÇALHO 6 2 4 3" xfId="4571"/>
    <cellStyle name="CABEÇALHO 6 2 4 4" xfId="4572"/>
    <cellStyle name="CABEÇALHO 6 2 4 5" xfId="4573"/>
    <cellStyle name="CABEÇALHO 6 2 5" xfId="4574"/>
    <cellStyle name="CABEÇALHO 6 2 5 2" xfId="4575"/>
    <cellStyle name="CABEÇALHO 6 2 5 3" xfId="4576"/>
    <cellStyle name="CABEÇALHO 6 2 5 4" xfId="4577"/>
    <cellStyle name="CABEÇALHO 6 2 6" xfId="4578"/>
    <cellStyle name="CABEÇALHO 6 2 7" xfId="4579"/>
    <cellStyle name="CABEÇALHO 6 2 8" xfId="4580"/>
    <cellStyle name="CABEÇALHO 6 3" xfId="4581"/>
    <cellStyle name="CABEÇALHO 6 3 2" xfId="4582"/>
    <cellStyle name="CABEÇALHO 6 3 2 2" xfId="4583"/>
    <cellStyle name="CABEÇALHO 6 3 2 2 2" xfId="4584"/>
    <cellStyle name="CABEÇALHO 6 3 2 2 3" xfId="4585"/>
    <cellStyle name="CABEÇALHO 6 3 2 2 4" xfId="4586"/>
    <cellStyle name="CABEÇALHO 6 3 2 3" xfId="4587"/>
    <cellStyle name="CABEÇALHO 6 3 2 4" xfId="4588"/>
    <cellStyle name="CABEÇALHO 6 3 2 5" xfId="4589"/>
    <cellStyle name="CABEÇALHO 6 3 3" xfId="4590"/>
    <cellStyle name="CABEÇALHO 6 3 3 2" xfId="4591"/>
    <cellStyle name="CABEÇALHO 6 3 3 3" xfId="4592"/>
    <cellStyle name="CABEÇALHO 6 3 3 4" xfId="4593"/>
    <cellStyle name="CABEÇALHO 6 3 4" xfId="4594"/>
    <cellStyle name="CABEÇALHO 6 3 5" xfId="4595"/>
    <cellStyle name="CABEÇALHO 6 3 6" xfId="4596"/>
    <cellStyle name="CABEÇALHO 6 4" xfId="4597"/>
    <cellStyle name="CABEÇALHO 6 4 2" xfId="4598"/>
    <cellStyle name="CABEÇALHO 6 4 2 2" xfId="4599"/>
    <cellStyle name="CABEÇALHO 6 4 2 3" xfId="4600"/>
    <cellStyle name="CABEÇALHO 6 4 2 4" xfId="4601"/>
    <cellStyle name="CABEÇALHO 6 4 3" xfId="4602"/>
    <cellStyle name="CABEÇALHO 6 4 4" xfId="4603"/>
    <cellStyle name="CABEÇALHO 6 4 5" xfId="4604"/>
    <cellStyle name="CABEÇALHO 6 5" xfId="4605"/>
    <cellStyle name="CABEÇALHO 6 5 2" xfId="4606"/>
    <cellStyle name="CABEÇALHO 6 5 3" xfId="4607"/>
    <cellStyle name="CABEÇALHO 6 5 4" xfId="4608"/>
    <cellStyle name="CABEÇALHO 6 6" xfId="4609"/>
    <cellStyle name="CABEÇALHO 6 7" xfId="4610"/>
    <cellStyle name="CABEÇALHO 6 8" xfId="4611"/>
    <cellStyle name="CABEÇALHO 7" xfId="4612"/>
    <cellStyle name="CABEÇALHO 7 2" xfId="4613"/>
    <cellStyle name="CABEÇALHO 7 2 2" xfId="4614"/>
    <cellStyle name="CABEÇALHO 7 2 2 2" xfId="4615"/>
    <cellStyle name="CABEÇALHO 7 2 2 3" xfId="4616"/>
    <cellStyle name="CABEÇALHO 7 2 2 4" xfId="4617"/>
    <cellStyle name="CABEÇALHO 7 2 3" xfId="4618"/>
    <cellStyle name="CABEÇALHO 7 2 4" xfId="4619"/>
    <cellStyle name="CABEÇALHO 7 2 5" xfId="4620"/>
    <cellStyle name="CABEÇALHO 7 3" xfId="4621"/>
    <cellStyle name="CABEÇALHO 7 3 2" xfId="4622"/>
    <cellStyle name="CABEÇALHO 7 3 2 2" xfId="4623"/>
    <cellStyle name="CABEÇALHO 7 3 2 3" xfId="4624"/>
    <cellStyle name="CABEÇALHO 7 3 2 4" xfId="4625"/>
    <cellStyle name="CABEÇALHO 7 3 3" xfId="4626"/>
    <cellStyle name="CABEÇALHO 7 3 4" xfId="4627"/>
    <cellStyle name="CABEÇALHO 7 3 5" xfId="4628"/>
    <cellStyle name="CABEÇALHO 7 4" xfId="4629"/>
    <cellStyle name="CABEÇALHO 7 4 2" xfId="4630"/>
    <cellStyle name="CABEÇALHO 7 4 3" xfId="4631"/>
    <cellStyle name="CABEÇALHO 7 4 4" xfId="4632"/>
    <cellStyle name="CABEÇALHO 7 5" xfId="4633"/>
    <cellStyle name="CABEÇALHO 7 6" xfId="4634"/>
    <cellStyle name="CABEÇALHO 7 7" xfId="4635"/>
    <cellStyle name="CABEÇALHO 8" xfId="4636"/>
    <cellStyle name="CABEÇALHO 8 2" xfId="4637"/>
    <cellStyle name="CABEÇALHO 8 2 2" xfId="4638"/>
    <cellStyle name="CABEÇALHO 8 2 3" xfId="4639"/>
    <cellStyle name="CABEÇALHO 8 2 4" xfId="4640"/>
    <cellStyle name="CABEÇALHO 8 3" xfId="4641"/>
    <cellStyle name="CABEÇALHO 8 4" xfId="4642"/>
    <cellStyle name="CABEÇALHO 8 5" xfId="4643"/>
    <cellStyle name="CABEÇALHO 9" xfId="4644"/>
    <cellStyle name="CABEÇALHO 9 2" xfId="4645"/>
    <cellStyle name="CABEÇALHO 9 3" xfId="4646"/>
    <cellStyle name="CABEÇALHO 9 4" xfId="4647"/>
    <cellStyle name="Calculation" xfId="4648"/>
    <cellStyle name="Calculation 10" xfId="4649"/>
    <cellStyle name="Calculation 10 10" xfId="4650"/>
    <cellStyle name="Calculation 10 10 2" xfId="21145"/>
    <cellStyle name="Calculation 10 10 2 2" xfId="31347"/>
    <cellStyle name="Calculation 10 10 3" xfId="28455"/>
    <cellStyle name="Calculation 10 11" xfId="21144"/>
    <cellStyle name="Calculation 10 11 2" xfId="31346"/>
    <cellStyle name="Calculation 10 12" xfId="28454"/>
    <cellStyle name="Calculation 10 2" xfId="4651"/>
    <cellStyle name="Calculation 10 2 10" xfId="28456"/>
    <cellStyle name="Calculation 10 2 2" xfId="4652"/>
    <cellStyle name="Calculation 10 2 2 2" xfId="4653"/>
    <cellStyle name="Calculation 10 2 2 2 2" xfId="4654"/>
    <cellStyle name="Calculation 10 2 2 2 2 2" xfId="21149"/>
    <cellStyle name="Calculation 10 2 2 2 2 2 2" xfId="31351"/>
    <cellStyle name="Calculation 10 2 2 2 2 3" xfId="28459"/>
    <cellStyle name="Calculation 10 2 2 2 3" xfId="4655"/>
    <cellStyle name="Calculation 10 2 2 2 3 2" xfId="21150"/>
    <cellStyle name="Calculation 10 2 2 2 3 2 2" xfId="31352"/>
    <cellStyle name="Calculation 10 2 2 2 3 3" xfId="28460"/>
    <cellStyle name="Calculation 10 2 2 2 4" xfId="4656"/>
    <cellStyle name="Calculation 10 2 2 2 4 2" xfId="21151"/>
    <cellStyle name="Calculation 10 2 2 2 4 2 2" xfId="31353"/>
    <cellStyle name="Calculation 10 2 2 2 4 3" xfId="28461"/>
    <cellStyle name="Calculation 10 2 2 2 5" xfId="4657"/>
    <cellStyle name="Calculation 10 2 2 2 5 2" xfId="21152"/>
    <cellStyle name="Calculation 10 2 2 2 5 2 2" xfId="31354"/>
    <cellStyle name="Calculation 10 2 2 2 5 3" xfId="28462"/>
    <cellStyle name="Calculation 10 2 2 2 6" xfId="4658"/>
    <cellStyle name="Calculation 10 2 2 2 6 2" xfId="21153"/>
    <cellStyle name="Calculation 10 2 2 2 6 2 2" xfId="31355"/>
    <cellStyle name="Calculation 10 2 2 2 6 3" xfId="28463"/>
    <cellStyle name="Calculation 10 2 2 2 7" xfId="21148"/>
    <cellStyle name="Calculation 10 2 2 2 7 2" xfId="31350"/>
    <cellStyle name="Calculation 10 2 2 2 8" xfId="28458"/>
    <cellStyle name="Calculation 10 2 2 3" xfId="4659"/>
    <cellStyle name="Calculation 10 2 2 3 2" xfId="21154"/>
    <cellStyle name="Calculation 10 2 2 3 2 2" xfId="31356"/>
    <cellStyle name="Calculation 10 2 2 3 3" xfId="28464"/>
    <cellStyle name="Calculation 10 2 2 4" xfId="4660"/>
    <cellStyle name="Calculation 10 2 2 4 2" xfId="21155"/>
    <cellStyle name="Calculation 10 2 2 4 2 2" xfId="31357"/>
    <cellStyle name="Calculation 10 2 2 4 3" xfId="28465"/>
    <cellStyle name="Calculation 10 2 2 5" xfId="4661"/>
    <cellStyle name="Calculation 10 2 2 5 2" xfId="21156"/>
    <cellStyle name="Calculation 10 2 2 5 2 2" xfId="31358"/>
    <cellStyle name="Calculation 10 2 2 5 3" xfId="28466"/>
    <cellStyle name="Calculation 10 2 2 6" xfId="4662"/>
    <cellStyle name="Calculation 10 2 2 6 2" xfId="21157"/>
    <cellStyle name="Calculation 10 2 2 6 2 2" xfId="31359"/>
    <cellStyle name="Calculation 10 2 2 6 3" xfId="28467"/>
    <cellStyle name="Calculation 10 2 2 7" xfId="4663"/>
    <cellStyle name="Calculation 10 2 2 7 2" xfId="21158"/>
    <cellStyle name="Calculation 10 2 2 7 2 2" xfId="31360"/>
    <cellStyle name="Calculation 10 2 2 7 3" xfId="28468"/>
    <cellStyle name="Calculation 10 2 2 8" xfId="21147"/>
    <cellStyle name="Calculation 10 2 2 8 2" xfId="31349"/>
    <cellStyle name="Calculation 10 2 2 9" xfId="28457"/>
    <cellStyle name="Calculation 10 2 3" xfId="4664"/>
    <cellStyle name="Calculation 10 2 3 2" xfId="4665"/>
    <cellStyle name="Calculation 10 2 3 2 2" xfId="21160"/>
    <cellStyle name="Calculation 10 2 3 2 2 2" xfId="31362"/>
    <cellStyle name="Calculation 10 2 3 2 3" xfId="28470"/>
    <cellStyle name="Calculation 10 2 3 3" xfId="4666"/>
    <cellStyle name="Calculation 10 2 3 3 2" xfId="21161"/>
    <cellStyle name="Calculation 10 2 3 3 2 2" xfId="31363"/>
    <cellStyle name="Calculation 10 2 3 3 3" xfId="28471"/>
    <cellStyle name="Calculation 10 2 3 4" xfId="4667"/>
    <cellStyle name="Calculation 10 2 3 4 2" xfId="21162"/>
    <cellStyle name="Calculation 10 2 3 4 2 2" xfId="31364"/>
    <cellStyle name="Calculation 10 2 3 4 3" xfId="28472"/>
    <cellStyle name="Calculation 10 2 3 5" xfId="4668"/>
    <cellStyle name="Calculation 10 2 3 5 2" xfId="21163"/>
    <cellStyle name="Calculation 10 2 3 5 2 2" xfId="31365"/>
    <cellStyle name="Calculation 10 2 3 5 3" xfId="28473"/>
    <cellStyle name="Calculation 10 2 3 6" xfId="4669"/>
    <cellStyle name="Calculation 10 2 3 6 2" xfId="21164"/>
    <cellStyle name="Calculation 10 2 3 6 2 2" xfId="31366"/>
    <cellStyle name="Calculation 10 2 3 6 3" xfId="28474"/>
    <cellStyle name="Calculation 10 2 3 7" xfId="21159"/>
    <cellStyle name="Calculation 10 2 3 7 2" xfId="31361"/>
    <cellStyle name="Calculation 10 2 3 8" xfId="28469"/>
    <cellStyle name="Calculation 10 2 4" xfId="4670"/>
    <cellStyle name="Calculation 10 2 4 2" xfId="21165"/>
    <cellStyle name="Calculation 10 2 4 2 2" xfId="31367"/>
    <cellStyle name="Calculation 10 2 4 3" xfId="28475"/>
    <cellStyle name="Calculation 10 2 5" xfId="4671"/>
    <cellStyle name="Calculation 10 2 5 2" xfId="21166"/>
    <cellStyle name="Calculation 10 2 5 2 2" xfId="31368"/>
    <cellStyle name="Calculation 10 2 5 3" xfId="28476"/>
    <cellStyle name="Calculation 10 2 6" xfId="4672"/>
    <cellStyle name="Calculation 10 2 6 2" xfId="21167"/>
    <cellStyle name="Calculation 10 2 6 2 2" xfId="31369"/>
    <cellStyle name="Calculation 10 2 6 3" xfId="28477"/>
    <cellStyle name="Calculation 10 2 7" xfId="4673"/>
    <cellStyle name="Calculation 10 2 7 2" xfId="21168"/>
    <cellStyle name="Calculation 10 2 7 2 2" xfId="31370"/>
    <cellStyle name="Calculation 10 2 7 3" xfId="28478"/>
    <cellStyle name="Calculation 10 2 8" xfId="4674"/>
    <cellStyle name="Calculation 10 2 8 2" xfId="21169"/>
    <cellStyle name="Calculation 10 2 8 2 2" xfId="31371"/>
    <cellStyle name="Calculation 10 2 8 3" xfId="28479"/>
    <cellStyle name="Calculation 10 2 9" xfId="21146"/>
    <cellStyle name="Calculation 10 2 9 2" xfId="31348"/>
    <cellStyle name="Calculation 10 3" xfId="4675"/>
    <cellStyle name="Calculation 10 3 2" xfId="4676"/>
    <cellStyle name="Calculation 10 3 2 2" xfId="4677"/>
    <cellStyle name="Calculation 10 3 2 2 2" xfId="21172"/>
    <cellStyle name="Calculation 10 3 2 2 2 2" xfId="31374"/>
    <cellStyle name="Calculation 10 3 2 2 3" xfId="28482"/>
    <cellStyle name="Calculation 10 3 2 3" xfId="4678"/>
    <cellStyle name="Calculation 10 3 2 3 2" xfId="21173"/>
    <cellStyle name="Calculation 10 3 2 3 2 2" xfId="31375"/>
    <cellStyle name="Calculation 10 3 2 3 3" xfId="28483"/>
    <cellStyle name="Calculation 10 3 2 4" xfId="4679"/>
    <cellStyle name="Calculation 10 3 2 4 2" xfId="21174"/>
    <cellStyle name="Calculation 10 3 2 4 2 2" xfId="31376"/>
    <cellStyle name="Calculation 10 3 2 4 3" xfId="28484"/>
    <cellStyle name="Calculation 10 3 2 5" xfId="4680"/>
    <cellStyle name="Calculation 10 3 2 5 2" xfId="21175"/>
    <cellStyle name="Calculation 10 3 2 5 2 2" xfId="31377"/>
    <cellStyle name="Calculation 10 3 2 5 3" xfId="28485"/>
    <cellStyle name="Calculation 10 3 2 6" xfId="4681"/>
    <cellStyle name="Calculation 10 3 2 6 2" xfId="21176"/>
    <cellStyle name="Calculation 10 3 2 6 2 2" xfId="31378"/>
    <cellStyle name="Calculation 10 3 2 6 3" xfId="28486"/>
    <cellStyle name="Calculation 10 3 2 7" xfId="21171"/>
    <cellStyle name="Calculation 10 3 2 7 2" xfId="31373"/>
    <cellStyle name="Calculation 10 3 2 8" xfId="28481"/>
    <cellStyle name="Calculation 10 3 3" xfId="4682"/>
    <cellStyle name="Calculation 10 3 3 2" xfId="21177"/>
    <cellStyle name="Calculation 10 3 3 2 2" xfId="31379"/>
    <cellStyle name="Calculation 10 3 3 3" xfId="28487"/>
    <cellStyle name="Calculation 10 3 4" xfId="4683"/>
    <cellStyle name="Calculation 10 3 4 2" xfId="21178"/>
    <cellStyle name="Calculation 10 3 4 2 2" xfId="31380"/>
    <cellStyle name="Calculation 10 3 4 3" xfId="28488"/>
    <cellStyle name="Calculation 10 3 5" xfId="4684"/>
    <cellStyle name="Calculation 10 3 5 2" xfId="21179"/>
    <cellStyle name="Calculation 10 3 5 2 2" xfId="31381"/>
    <cellStyle name="Calculation 10 3 5 3" xfId="28489"/>
    <cellStyle name="Calculation 10 3 6" xfId="4685"/>
    <cellStyle name="Calculation 10 3 6 2" xfId="21180"/>
    <cellStyle name="Calculation 10 3 6 2 2" xfId="31382"/>
    <cellStyle name="Calculation 10 3 6 3" xfId="28490"/>
    <cellStyle name="Calculation 10 3 7" xfId="4686"/>
    <cellStyle name="Calculation 10 3 7 2" xfId="21181"/>
    <cellStyle name="Calculation 10 3 7 2 2" xfId="31383"/>
    <cellStyle name="Calculation 10 3 7 3" xfId="28491"/>
    <cellStyle name="Calculation 10 3 8" xfId="21170"/>
    <cellStyle name="Calculation 10 3 8 2" xfId="31372"/>
    <cellStyle name="Calculation 10 3 9" xfId="28480"/>
    <cellStyle name="Calculation 10 4" xfId="4687"/>
    <cellStyle name="Calculation 10 4 2" xfId="4688"/>
    <cellStyle name="Calculation 10 4 2 2" xfId="4689"/>
    <cellStyle name="Calculation 10 4 2 2 2" xfId="21184"/>
    <cellStyle name="Calculation 10 4 2 2 2 2" xfId="31386"/>
    <cellStyle name="Calculation 10 4 2 2 3" xfId="28494"/>
    <cellStyle name="Calculation 10 4 2 3" xfId="4690"/>
    <cellStyle name="Calculation 10 4 2 3 2" xfId="21185"/>
    <cellStyle name="Calculation 10 4 2 3 2 2" xfId="31387"/>
    <cellStyle name="Calculation 10 4 2 3 3" xfId="28495"/>
    <cellStyle name="Calculation 10 4 2 4" xfId="4691"/>
    <cellStyle name="Calculation 10 4 2 4 2" xfId="21186"/>
    <cellStyle name="Calculation 10 4 2 4 2 2" xfId="31388"/>
    <cellStyle name="Calculation 10 4 2 4 3" xfId="28496"/>
    <cellStyle name="Calculation 10 4 2 5" xfId="4692"/>
    <cellStyle name="Calculation 10 4 2 5 2" xfId="21187"/>
    <cellStyle name="Calculation 10 4 2 5 2 2" xfId="31389"/>
    <cellStyle name="Calculation 10 4 2 5 3" xfId="28497"/>
    <cellStyle name="Calculation 10 4 2 6" xfId="4693"/>
    <cellStyle name="Calculation 10 4 2 6 2" xfId="21188"/>
    <cellStyle name="Calculation 10 4 2 6 2 2" xfId="31390"/>
    <cellStyle name="Calculation 10 4 2 6 3" xfId="28498"/>
    <cellStyle name="Calculation 10 4 2 7" xfId="21183"/>
    <cellStyle name="Calculation 10 4 2 7 2" xfId="31385"/>
    <cellStyle name="Calculation 10 4 2 8" xfId="28493"/>
    <cellStyle name="Calculation 10 4 3" xfId="4694"/>
    <cellStyle name="Calculation 10 4 3 2" xfId="21189"/>
    <cellStyle name="Calculation 10 4 3 2 2" xfId="31391"/>
    <cellStyle name="Calculation 10 4 3 3" xfId="28499"/>
    <cellStyle name="Calculation 10 4 4" xfId="4695"/>
    <cellStyle name="Calculation 10 4 4 2" xfId="21190"/>
    <cellStyle name="Calculation 10 4 4 2 2" xfId="31392"/>
    <cellStyle name="Calculation 10 4 4 3" xfId="28500"/>
    <cellStyle name="Calculation 10 4 5" xfId="4696"/>
    <cellStyle name="Calculation 10 4 5 2" xfId="21191"/>
    <cellStyle name="Calculation 10 4 5 2 2" xfId="31393"/>
    <cellStyle name="Calculation 10 4 5 3" xfId="28501"/>
    <cellStyle name="Calculation 10 4 6" xfId="4697"/>
    <cellStyle name="Calculation 10 4 6 2" xfId="21192"/>
    <cellStyle name="Calculation 10 4 6 2 2" xfId="31394"/>
    <cellStyle name="Calculation 10 4 6 3" xfId="28502"/>
    <cellStyle name="Calculation 10 4 7" xfId="4698"/>
    <cellStyle name="Calculation 10 4 7 2" xfId="21193"/>
    <cellStyle name="Calculation 10 4 7 2 2" xfId="31395"/>
    <cellStyle name="Calculation 10 4 7 3" xfId="28503"/>
    <cellStyle name="Calculation 10 4 8" xfId="21182"/>
    <cellStyle name="Calculation 10 4 8 2" xfId="31384"/>
    <cellStyle name="Calculation 10 4 9" xfId="28492"/>
    <cellStyle name="Calculation 10 5" xfId="4699"/>
    <cellStyle name="Calculation 10 5 2" xfId="4700"/>
    <cellStyle name="Calculation 10 5 2 2" xfId="21195"/>
    <cellStyle name="Calculation 10 5 2 2 2" xfId="31397"/>
    <cellStyle name="Calculation 10 5 2 3" xfId="28505"/>
    <cellStyle name="Calculation 10 5 3" xfId="4701"/>
    <cellStyle name="Calculation 10 5 3 2" xfId="21196"/>
    <cellStyle name="Calculation 10 5 3 2 2" xfId="31398"/>
    <cellStyle name="Calculation 10 5 3 3" xfId="28506"/>
    <cellStyle name="Calculation 10 5 4" xfId="4702"/>
    <cellStyle name="Calculation 10 5 4 2" xfId="21197"/>
    <cellStyle name="Calculation 10 5 4 2 2" xfId="31399"/>
    <cellStyle name="Calculation 10 5 4 3" xfId="28507"/>
    <cellStyle name="Calculation 10 5 5" xfId="4703"/>
    <cellStyle name="Calculation 10 5 5 2" xfId="21198"/>
    <cellStyle name="Calculation 10 5 5 2 2" xfId="31400"/>
    <cellStyle name="Calculation 10 5 5 3" xfId="28508"/>
    <cellStyle name="Calculation 10 5 6" xfId="4704"/>
    <cellStyle name="Calculation 10 5 6 2" xfId="21199"/>
    <cellStyle name="Calculation 10 5 6 2 2" xfId="31401"/>
    <cellStyle name="Calculation 10 5 6 3" xfId="28509"/>
    <cellStyle name="Calculation 10 5 7" xfId="21194"/>
    <cellStyle name="Calculation 10 5 7 2" xfId="31396"/>
    <cellStyle name="Calculation 10 5 8" xfId="28504"/>
    <cellStyle name="Calculation 10 6" xfId="4705"/>
    <cellStyle name="Calculation 10 6 2" xfId="21200"/>
    <cellStyle name="Calculation 10 6 2 2" xfId="31402"/>
    <cellStyle name="Calculation 10 6 3" xfId="28510"/>
    <cellStyle name="Calculation 10 7" xfId="4706"/>
    <cellStyle name="Calculation 10 7 2" xfId="21201"/>
    <cellStyle name="Calculation 10 7 2 2" xfId="31403"/>
    <cellStyle name="Calculation 10 7 3" xfId="28511"/>
    <cellStyle name="Calculation 10 8" xfId="4707"/>
    <cellStyle name="Calculation 10 8 2" xfId="21202"/>
    <cellStyle name="Calculation 10 8 2 2" xfId="31404"/>
    <cellStyle name="Calculation 10 8 3" xfId="28512"/>
    <cellStyle name="Calculation 10 9" xfId="4708"/>
    <cellStyle name="Calculation 10 9 2" xfId="21203"/>
    <cellStyle name="Calculation 10 9 2 2" xfId="31405"/>
    <cellStyle name="Calculation 10 9 3" xfId="28513"/>
    <cellStyle name="Calculation 11" xfId="4709"/>
    <cellStyle name="Calculation 11 10" xfId="4710"/>
    <cellStyle name="Calculation 11 10 2" xfId="21205"/>
    <cellStyle name="Calculation 11 10 2 2" xfId="31407"/>
    <cellStyle name="Calculation 11 10 3" xfId="28515"/>
    <cellStyle name="Calculation 11 11" xfId="21204"/>
    <cellStyle name="Calculation 11 11 2" xfId="31406"/>
    <cellStyle name="Calculation 11 12" xfId="28514"/>
    <cellStyle name="Calculation 11 2" xfId="4711"/>
    <cellStyle name="Calculation 11 2 10" xfId="28516"/>
    <cellStyle name="Calculation 11 2 2" xfId="4712"/>
    <cellStyle name="Calculation 11 2 2 2" xfId="4713"/>
    <cellStyle name="Calculation 11 2 2 2 2" xfId="4714"/>
    <cellStyle name="Calculation 11 2 2 2 2 2" xfId="21209"/>
    <cellStyle name="Calculation 11 2 2 2 2 2 2" xfId="31411"/>
    <cellStyle name="Calculation 11 2 2 2 2 3" xfId="28519"/>
    <cellStyle name="Calculation 11 2 2 2 3" xfId="4715"/>
    <cellStyle name="Calculation 11 2 2 2 3 2" xfId="21210"/>
    <cellStyle name="Calculation 11 2 2 2 3 2 2" xfId="31412"/>
    <cellStyle name="Calculation 11 2 2 2 3 3" xfId="28520"/>
    <cellStyle name="Calculation 11 2 2 2 4" xfId="4716"/>
    <cellStyle name="Calculation 11 2 2 2 4 2" xfId="21211"/>
    <cellStyle name="Calculation 11 2 2 2 4 2 2" xfId="31413"/>
    <cellStyle name="Calculation 11 2 2 2 4 3" xfId="28521"/>
    <cellStyle name="Calculation 11 2 2 2 5" xfId="4717"/>
    <cellStyle name="Calculation 11 2 2 2 5 2" xfId="21212"/>
    <cellStyle name="Calculation 11 2 2 2 5 2 2" xfId="31414"/>
    <cellStyle name="Calculation 11 2 2 2 5 3" xfId="28522"/>
    <cellStyle name="Calculation 11 2 2 2 6" xfId="4718"/>
    <cellStyle name="Calculation 11 2 2 2 6 2" xfId="21213"/>
    <cellStyle name="Calculation 11 2 2 2 6 2 2" xfId="31415"/>
    <cellStyle name="Calculation 11 2 2 2 6 3" xfId="28523"/>
    <cellStyle name="Calculation 11 2 2 2 7" xfId="21208"/>
    <cellStyle name="Calculation 11 2 2 2 7 2" xfId="31410"/>
    <cellStyle name="Calculation 11 2 2 2 8" xfId="28518"/>
    <cellStyle name="Calculation 11 2 2 3" xfId="4719"/>
    <cellStyle name="Calculation 11 2 2 3 2" xfId="21214"/>
    <cellStyle name="Calculation 11 2 2 3 2 2" xfId="31416"/>
    <cellStyle name="Calculation 11 2 2 3 3" xfId="28524"/>
    <cellStyle name="Calculation 11 2 2 4" xfId="4720"/>
    <cellStyle name="Calculation 11 2 2 4 2" xfId="21215"/>
    <cellStyle name="Calculation 11 2 2 4 2 2" xfId="31417"/>
    <cellStyle name="Calculation 11 2 2 4 3" xfId="28525"/>
    <cellStyle name="Calculation 11 2 2 5" xfId="4721"/>
    <cellStyle name="Calculation 11 2 2 5 2" xfId="21216"/>
    <cellStyle name="Calculation 11 2 2 5 2 2" xfId="31418"/>
    <cellStyle name="Calculation 11 2 2 5 3" xfId="28526"/>
    <cellStyle name="Calculation 11 2 2 6" xfId="4722"/>
    <cellStyle name="Calculation 11 2 2 6 2" xfId="21217"/>
    <cellStyle name="Calculation 11 2 2 6 2 2" xfId="31419"/>
    <cellStyle name="Calculation 11 2 2 6 3" xfId="28527"/>
    <cellStyle name="Calculation 11 2 2 7" xfId="4723"/>
    <cellStyle name="Calculation 11 2 2 7 2" xfId="21218"/>
    <cellStyle name="Calculation 11 2 2 7 2 2" xfId="31420"/>
    <cellStyle name="Calculation 11 2 2 7 3" xfId="28528"/>
    <cellStyle name="Calculation 11 2 2 8" xfId="21207"/>
    <cellStyle name="Calculation 11 2 2 8 2" xfId="31409"/>
    <cellStyle name="Calculation 11 2 2 9" xfId="28517"/>
    <cellStyle name="Calculation 11 2 3" xfId="4724"/>
    <cellStyle name="Calculation 11 2 3 2" xfId="4725"/>
    <cellStyle name="Calculation 11 2 3 2 2" xfId="21220"/>
    <cellStyle name="Calculation 11 2 3 2 2 2" xfId="31422"/>
    <cellStyle name="Calculation 11 2 3 2 3" xfId="28530"/>
    <cellStyle name="Calculation 11 2 3 3" xfId="4726"/>
    <cellStyle name="Calculation 11 2 3 3 2" xfId="21221"/>
    <cellStyle name="Calculation 11 2 3 3 2 2" xfId="31423"/>
    <cellStyle name="Calculation 11 2 3 3 3" xfId="28531"/>
    <cellStyle name="Calculation 11 2 3 4" xfId="4727"/>
    <cellStyle name="Calculation 11 2 3 4 2" xfId="21222"/>
    <cellStyle name="Calculation 11 2 3 4 2 2" xfId="31424"/>
    <cellStyle name="Calculation 11 2 3 4 3" xfId="28532"/>
    <cellStyle name="Calculation 11 2 3 5" xfId="4728"/>
    <cellStyle name="Calculation 11 2 3 5 2" xfId="21223"/>
    <cellStyle name="Calculation 11 2 3 5 2 2" xfId="31425"/>
    <cellStyle name="Calculation 11 2 3 5 3" xfId="28533"/>
    <cellStyle name="Calculation 11 2 3 6" xfId="4729"/>
    <cellStyle name="Calculation 11 2 3 6 2" xfId="21224"/>
    <cellStyle name="Calculation 11 2 3 6 2 2" xfId="31426"/>
    <cellStyle name="Calculation 11 2 3 6 3" xfId="28534"/>
    <cellStyle name="Calculation 11 2 3 7" xfId="21219"/>
    <cellStyle name="Calculation 11 2 3 7 2" xfId="31421"/>
    <cellStyle name="Calculation 11 2 3 8" xfId="28529"/>
    <cellStyle name="Calculation 11 2 4" xfId="4730"/>
    <cellStyle name="Calculation 11 2 4 2" xfId="21225"/>
    <cellStyle name="Calculation 11 2 4 2 2" xfId="31427"/>
    <cellStyle name="Calculation 11 2 4 3" xfId="28535"/>
    <cellStyle name="Calculation 11 2 5" xfId="4731"/>
    <cellStyle name="Calculation 11 2 5 2" xfId="21226"/>
    <cellStyle name="Calculation 11 2 5 2 2" xfId="31428"/>
    <cellStyle name="Calculation 11 2 5 3" xfId="28536"/>
    <cellStyle name="Calculation 11 2 6" xfId="4732"/>
    <cellStyle name="Calculation 11 2 6 2" xfId="21227"/>
    <cellStyle name="Calculation 11 2 6 2 2" xfId="31429"/>
    <cellStyle name="Calculation 11 2 6 3" xfId="28537"/>
    <cellStyle name="Calculation 11 2 7" xfId="4733"/>
    <cellStyle name="Calculation 11 2 7 2" xfId="21228"/>
    <cellStyle name="Calculation 11 2 7 2 2" xfId="31430"/>
    <cellStyle name="Calculation 11 2 7 3" xfId="28538"/>
    <cellStyle name="Calculation 11 2 8" xfId="4734"/>
    <cellStyle name="Calculation 11 2 8 2" xfId="21229"/>
    <cellStyle name="Calculation 11 2 8 2 2" xfId="31431"/>
    <cellStyle name="Calculation 11 2 8 3" xfId="28539"/>
    <cellStyle name="Calculation 11 2 9" xfId="21206"/>
    <cellStyle name="Calculation 11 2 9 2" xfId="31408"/>
    <cellStyle name="Calculation 11 3" xfId="4735"/>
    <cellStyle name="Calculation 11 3 2" xfId="4736"/>
    <cellStyle name="Calculation 11 3 2 2" xfId="4737"/>
    <cellStyle name="Calculation 11 3 2 2 2" xfId="21232"/>
    <cellStyle name="Calculation 11 3 2 2 2 2" xfId="31434"/>
    <cellStyle name="Calculation 11 3 2 2 3" xfId="28542"/>
    <cellStyle name="Calculation 11 3 2 3" xfId="4738"/>
    <cellStyle name="Calculation 11 3 2 3 2" xfId="21233"/>
    <cellStyle name="Calculation 11 3 2 3 2 2" xfId="31435"/>
    <cellStyle name="Calculation 11 3 2 3 3" xfId="28543"/>
    <cellStyle name="Calculation 11 3 2 4" xfId="4739"/>
    <cellStyle name="Calculation 11 3 2 4 2" xfId="21234"/>
    <cellStyle name="Calculation 11 3 2 4 2 2" xfId="31436"/>
    <cellStyle name="Calculation 11 3 2 4 3" xfId="28544"/>
    <cellStyle name="Calculation 11 3 2 5" xfId="4740"/>
    <cellStyle name="Calculation 11 3 2 5 2" xfId="21235"/>
    <cellStyle name="Calculation 11 3 2 5 2 2" xfId="31437"/>
    <cellStyle name="Calculation 11 3 2 5 3" xfId="28545"/>
    <cellStyle name="Calculation 11 3 2 6" xfId="4741"/>
    <cellStyle name="Calculation 11 3 2 6 2" xfId="21236"/>
    <cellStyle name="Calculation 11 3 2 6 2 2" xfId="31438"/>
    <cellStyle name="Calculation 11 3 2 6 3" xfId="28546"/>
    <cellStyle name="Calculation 11 3 2 7" xfId="21231"/>
    <cellStyle name="Calculation 11 3 2 7 2" xfId="31433"/>
    <cellStyle name="Calculation 11 3 2 8" xfId="28541"/>
    <cellStyle name="Calculation 11 3 3" xfId="4742"/>
    <cellStyle name="Calculation 11 3 3 2" xfId="21237"/>
    <cellStyle name="Calculation 11 3 3 2 2" xfId="31439"/>
    <cellStyle name="Calculation 11 3 3 3" xfId="28547"/>
    <cellStyle name="Calculation 11 3 4" xfId="4743"/>
    <cellStyle name="Calculation 11 3 4 2" xfId="21238"/>
    <cellStyle name="Calculation 11 3 4 2 2" xfId="31440"/>
    <cellStyle name="Calculation 11 3 4 3" xfId="28548"/>
    <cellStyle name="Calculation 11 3 5" xfId="4744"/>
    <cellStyle name="Calculation 11 3 5 2" xfId="21239"/>
    <cellStyle name="Calculation 11 3 5 2 2" xfId="31441"/>
    <cellStyle name="Calculation 11 3 5 3" xfId="28549"/>
    <cellStyle name="Calculation 11 3 6" xfId="4745"/>
    <cellStyle name="Calculation 11 3 6 2" xfId="21240"/>
    <cellStyle name="Calculation 11 3 6 2 2" xfId="31442"/>
    <cellStyle name="Calculation 11 3 6 3" xfId="28550"/>
    <cellStyle name="Calculation 11 3 7" xfId="4746"/>
    <cellStyle name="Calculation 11 3 7 2" xfId="21241"/>
    <cellStyle name="Calculation 11 3 7 2 2" xfId="31443"/>
    <cellStyle name="Calculation 11 3 7 3" xfId="28551"/>
    <cellStyle name="Calculation 11 3 8" xfId="21230"/>
    <cellStyle name="Calculation 11 3 8 2" xfId="31432"/>
    <cellStyle name="Calculation 11 3 9" xfId="28540"/>
    <cellStyle name="Calculation 11 4" xfId="4747"/>
    <cellStyle name="Calculation 11 4 2" xfId="4748"/>
    <cellStyle name="Calculation 11 4 2 2" xfId="4749"/>
    <cellStyle name="Calculation 11 4 2 2 2" xfId="21244"/>
    <cellStyle name="Calculation 11 4 2 2 2 2" xfId="31446"/>
    <cellStyle name="Calculation 11 4 2 2 3" xfId="28554"/>
    <cellStyle name="Calculation 11 4 2 3" xfId="4750"/>
    <cellStyle name="Calculation 11 4 2 3 2" xfId="21245"/>
    <cellStyle name="Calculation 11 4 2 3 2 2" xfId="31447"/>
    <cellStyle name="Calculation 11 4 2 3 3" xfId="28555"/>
    <cellStyle name="Calculation 11 4 2 4" xfId="4751"/>
    <cellStyle name="Calculation 11 4 2 4 2" xfId="21246"/>
    <cellStyle name="Calculation 11 4 2 4 2 2" xfId="31448"/>
    <cellStyle name="Calculation 11 4 2 4 3" xfId="28556"/>
    <cellStyle name="Calculation 11 4 2 5" xfId="4752"/>
    <cellStyle name="Calculation 11 4 2 5 2" xfId="21247"/>
    <cellStyle name="Calculation 11 4 2 5 2 2" xfId="31449"/>
    <cellStyle name="Calculation 11 4 2 5 3" xfId="28557"/>
    <cellStyle name="Calculation 11 4 2 6" xfId="4753"/>
    <cellStyle name="Calculation 11 4 2 6 2" xfId="21248"/>
    <cellStyle name="Calculation 11 4 2 6 2 2" xfId="31450"/>
    <cellStyle name="Calculation 11 4 2 6 3" xfId="28558"/>
    <cellStyle name="Calculation 11 4 2 7" xfId="21243"/>
    <cellStyle name="Calculation 11 4 2 7 2" xfId="31445"/>
    <cellStyle name="Calculation 11 4 2 8" xfId="28553"/>
    <cellStyle name="Calculation 11 4 3" xfId="4754"/>
    <cellStyle name="Calculation 11 4 3 2" xfId="21249"/>
    <cellStyle name="Calculation 11 4 3 2 2" xfId="31451"/>
    <cellStyle name="Calculation 11 4 3 3" xfId="28559"/>
    <cellStyle name="Calculation 11 4 4" xfId="4755"/>
    <cellStyle name="Calculation 11 4 4 2" xfId="21250"/>
    <cellStyle name="Calculation 11 4 4 2 2" xfId="31452"/>
    <cellStyle name="Calculation 11 4 4 3" xfId="28560"/>
    <cellStyle name="Calculation 11 4 5" xfId="4756"/>
    <cellStyle name="Calculation 11 4 5 2" xfId="21251"/>
    <cellStyle name="Calculation 11 4 5 2 2" xfId="31453"/>
    <cellStyle name="Calculation 11 4 5 3" xfId="28561"/>
    <cellStyle name="Calculation 11 4 6" xfId="4757"/>
    <cellStyle name="Calculation 11 4 6 2" xfId="21252"/>
    <cellStyle name="Calculation 11 4 6 2 2" xfId="31454"/>
    <cellStyle name="Calculation 11 4 6 3" xfId="28562"/>
    <cellStyle name="Calculation 11 4 7" xfId="4758"/>
    <cellStyle name="Calculation 11 4 7 2" xfId="21253"/>
    <cellStyle name="Calculation 11 4 7 2 2" xfId="31455"/>
    <cellStyle name="Calculation 11 4 7 3" xfId="28563"/>
    <cellStyle name="Calculation 11 4 8" xfId="21242"/>
    <cellStyle name="Calculation 11 4 8 2" xfId="31444"/>
    <cellStyle name="Calculation 11 4 9" xfId="28552"/>
    <cellStyle name="Calculation 11 5" xfId="4759"/>
    <cellStyle name="Calculation 11 5 2" xfId="4760"/>
    <cellStyle name="Calculation 11 5 2 2" xfId="21255"/>
    <cellStyle name="Calculation 11 5 2 2 2" xfId="31457"/>
    <cellStyle name="Calculation 11 5 2 3" xfId="28565"/>
    <cellStyle name="Calculation 11 5 3" xfId="4761"/>
    <cellStyle name="Calculation 11 5 3 2" xfId="21256"/>
    <cellStyle name="Calculation 11 5 3 2 2" xfId="31458"/>
    <cellStyle name="Calculation 11 5 3 3" xfId="28566"/>
    <cellStyle name="Calculation 11 5 4" xfId="4762"/>
    <cellStyle name="Calculation 11 5 4 2" xfId="21257"/>
    <cellStyle name="Calculation 11 5 4 2 2" xfId="31459"/>
    <cellStyle name="Calculation 11 5 4 3" xfId="28567"/>
    <cellStyle name="Calculation 11 5 5" xfId="4763"/>
    <cellStyle name="Calculation 11 5 5 2" xfId="21258"/>
    <cellStyle name="Calculation 11 5 5 2 2" xfId="31460"/>
    <cellStyle name="Calculation 11 5 5 3" xfId="28568"/>
    <cellStyle name="Calculation 11 5 6" xfId="4764"/>
    <cellStyle name="Calculation 11 5 6 2" xfId="21259"/>
    <cellStyle name="Calculation 11 5 6 2 2" xfId="31461"/>
    <cellStyle name="Calculation 11 5 6 3" xfId="28569"/>
    <cellStyle name="Calculation 11 5 7" xfId="21254"/>
    <cellStyle name="Calculation 11 5 7 2" xfId="31456"/>
    <cellStyle name="Calculation 11 5 8" xfId="28564"/>
    <cellStyle name="Calculation 11 6" xfId="4765"/>
    <cellStyle name="Calculation 11 6 2" xfId="21260"/>
    <cellStyle name="Calculation 11 6 2 2" xfId="31462"/>
    <cellStyle name="Calculation 11 6 3" xfId="28570"/>
    <cellStyle name="Calculation 11 7" xfId="4766"/>
    <cellStyle name="Calculation 11 7 2" xfId="21261"/>
    <cellStyle name="Calculation 11 7 2 2" xfId="31463"/>
    <cellStyle name="Calculation 11 7 3" xfId="28571"/>
    <cellStyle name="Calculation 11 8" xfId="4767"/>
    <cellStyle name="Calculation 11 8 2" xfId="21262"/>
    <cellStyle name="Calculation 11 8 2 2" xfId="31464"/>
    <cellStyle name="Calculation 11 8 3" xfId="28572"/>
    <cellStyle name="Calculation 11 9" xfId="4768"/>
    <cellStyle name="Calculation 11 9 2" xfId="21263"/>
    <cellStyle name="Calculation 11 9 2 2" xfId="31465"/>
    <cellStyle name="Calculation 11 9 3" xfId="28573"/>
    <cellStyle name="Calculation 12" xfId="4769"/>
    <cellStyle name="Calculation 12 10" xfId="4770"/>
    <cellStyle name="Calculation 12 10 2" xfId="21265"/>
    <cellStyle name="Calculation 12 10 2 2" xfId="31467"/>
    <cellStyle name="Calculation 12 10 3" xfId="28575"/>
    <cellStyle name="Calculation 12 11" xfId="21264"/>
    <cellStyle name="Calculation 12 11 2" xfId="31466"/>
    <cellStyle name="Calculation 12 12" xfId="28574"/>
    <cellStyle name="Calculation 12 2" xfId="4771"/>
    <cellStyle name="Calculation 12 2 10" xfId="28576"/>
    <cellStyle name="Calculation 12 2 2" xfId="4772"/>
    <cellStyle name="Calculation 12 2 2 2" xfId="4773"/>
    <cellStyle name="Calculation 12 2 2 2 2" xfId="4774"/>
    <cellStyle name="Calculation 12 2 2 2 2 2" xfId="21269"/>
    <cellStyle name="Calculation 12 2 2 2 2 2 2" xfId="31471"/>
    <cellStyle name="Calculation 12 2 2 2 2 3" xfId="28579"/>
    <cellStyle name="Calculation 12 2 2 2 3" xfId="4775"/>
    <cellStyle name="Calculation 12 2 2 2 3 2" xfId="21270"/>
    <cellStyle name="Calculation 12 2 2 2 3 2 2" xfId="31472"/>
    <cellStyle name="Calculation 12 2 2 2 3 3" xfId="28580"/>
    <cellStyle name="Calculation 12 2 2 2 4" xfId="4776"/>
    <cellStyle name="Calculation 12 2 2 2 4 2" xfId="21271"/>
    <cellStyle name="Calculation 12 2 2 2 4 2 2" xfId="31473"/>
    <cellStyle name="Calculation 12 2 2 2 4 3" xfId="28581"/>
    <cellStyle name="Calculation 12 2 2 2 5" xfId="4777"/>
    <cellStyle name="Calculation 12 2 2 2 5 2" xfId="21272"/>
    <cellStyle name="Calculation 12 2 2 2 5 2 2" xfId="31474"/>
    <cellStyle name="Calculation 12 2 2 2 5 3" xfId="28582"/>
    <cellStyle name="Calculation 12 2 2 2 6" xfId="4778"/>
    <cellStyle name="Calculation 12 2 2 2 6 2" xfId="21273"/>
    <cellStyle name="Calculation 12 2 2 2 6 2 2" xfId="31475"/>
    <cellStyle name="Calculation 12 2 2 2 6 3" xfId="28583"/>
    <cellStyle name="Calculation 12 2 2 2 7" xfId="21268"/>
    <cellStyle name="Calculation 12 2 2 2 7 2" xfId="31470"/>
    <cellStyle name="Calculation 12 2 2 2 8" xfId="28578"/>
    <cellStyle name="Calculation 12 2 2 3" xfId="4779"/>
    <cellStyle name="Calculation 12 2 2 3 2" xfId="21274"/>
    <cellStyle name="Calculation 12 2 2 3 2 2" xfId="31476"/>
    <cellStyle name="Calculation 12 2 2 3 3" xfId="28584"/>
    <cellStyle name="Calculation 12 2 2 4" xfId="4780"/>
    <cellStyle name="Calculation 12 2 2 4 2" xfId="21275"/>
    <cellStyle name="Calculation 12 2 2 4 2 2" xfId="31477"/>
    <cellStyle name="Calculation 12 2 2 4 3" xfId="28585"/>
    <cellStyle name="Calculation 12 2 2 5" xfId="4781"/>
    <cellStyle name="Calculation 12 2 2 5 2" xfId="21276"/>
    <cellStyle name="Calculation 12 2 2 5 2 2" xfId="31478"/>
    <cellStyle name="Calculation 12 2 2 5 3" xfId="28586"/>
    <cellStyle name="Calculation 12 2 2 6" xfId="4782"/>
    <cellStyle name="Calculation 12 2 2 6 2" xfId="21277"/>
    <cellStyle name="Calculation 12 2 2 6 2 2" xfId="31479"/>
    <cellStyle name="Calculation 12 2 2 6 3" xfId="28587"/>
    <cellStyle name="Calculation 12 2 2 7" xfId="4783"/>
    <cellStyle name="Calculation 12 2 2 7 2" xfId="21278"/>
    <cellStyle name="Calculation 12 2 2 7 2 2" xfId="31480"/>
    <cellStyle name="Calculation 12 2 2 7 3" xfId="28588"/>
    <cellStyle name="Calculation 12 2 2 8" xfId="21267"/>
    <cellStyle name="Calculation 12 2 2 8 2" xfId="31469"/>
    <cellStyle name="Calculation 12 2 2 9" xfId="28577"/>
    <cellStyle name="Calculation 12 2 3" xfId="4784"/>
    <cellStyle name="Calculation 12 2 3 2" xfId="4785"/>
    <cellStyle name="Calculation 12 2 3 2 2" xfId="21280"/>
    <cellStyle name="Calculation 12 2 3 2 2 2" xfId="31482"/>
    <cellStyle name="Calculation 12 2 3 2 3" xfId="28590"/>
    <cellStyle name="Calculation 12 2 3 3" xfId="4786"/>
    <cellStyle name="Calculation 12 2 3 3 2" xfId="21281"/>
    <cellStyle name="Calculation 12 2 3 3 2 2" xfId="31483"/>
    <cellStyle name="Calculation 12 2 3 3 3" xfId="28591"/>
    <cellStyle name="Calculation 12 2 3 4" xfId="4787"/>
    <cellStyle name="Calculation 12 2 3 4 2" xfId="21282"/>
    <cellStyle name="Calculation 12 2 3 4 2 2" xfId="31484"/>
    <cellStyle name="Calculation 12 2 3 4 3" xfId="28592"/>
    <cellStyle name="Calculation 12 2 3 5" xfId="4788"/>
    <cellStyle name="Calculation 12 2 3 5 2" xfId="21283"/>
    <cellStyle name="Calculation 12 2 3 5 2 2" xfId="31485"/>
    <cellStyle name="Calculation 12 2 3 5 3" xfId="28593"/>
    <cellStyle name="Calculation 12 2 3 6" xfId="4789"/>
    <cellStyle name="Calculation 12 2 3 6 2" xfId="21284"/>
    <cellStyle name="Calculation 12 2 3 6 2 2" xfId="31486"/>
    <cellStyle name="Calculation 12 2 3 6 3" xfId="28594"/>
    <cellStyle name="Calculation 12 2 3 7" xfId="21279"/>
    <cellStyle name="Calculation 12 2 3 7 2" xfId="31481"/>
    <cellStyle name="Calculation 12 2 3 8" xfId="28589"/>
    <cellStyle name="Calculation 12 2 4" xfId="4790"/>
    <cellStyle name="Calculation 12 2 4 2" xfId="21285"/>
    <cellStyle name="Calculation 12 2 4 2 2" xfId="31487"/>
    <cellStyle name="Calculation 12 2 4 3" xfId="28595"/>
    <cellStyle name="Calculation 12 2 5" xfId="4791"/>
    <cellStyle name="Calculation 12 2 5 2" xfId="21286"/>
    <cellStyle name="Calculation 12 2 5 2 2" xfId="31488"/>
    <cellStyle name="Calculation 12 2 5 3" xfId="28596"/>
    <cellStyle name="Calculation 12 2 6" xfId="4792"/>
    <cellStyle name="Calculation 12 2 6 2" xfId="21287"/>
    <cellStyle name="Calculation 12 2 6 2 2" xfId="31489"/>
    <cellStyle name="Calculation 12 2 6 3" xfId="28597"/>
    <cellStyle name="Calculation 12 2 7" xfId="4793"/>
    <cellStyle name="Calculation 12 2 7 2" xfId="21288"/>
    <cellStyle name="Calculation 12 2 7 2 2" xfId="31490"/>
    <cellStyle name="Calculation 12 2 7 3" xfId="28598"/>
    <cellStyle name="Calculation 12 2 8" xfId="4794"/>
    <cellStyle name="Calculation 12 2 8 2" xfId="21289"/>
    <cellStyle name="Calculation 12 2 8 2 2" xfId="31491"/>
    <cellStyle name="Calculation 12 2 8 3" xfId="28599"/>
    <cellStyle name="Calculation 12 2 9" xfId="21266"/>
    <cellStyle name="Calculation 12 2 9 2" xfId="31468"/>
    <cellStyle name="Calculation 12 3" xfId="4795"/>
    <cellStyle name="Calculation 12 3 2" xfId="4796"/>
    <cellStyle name="Calculation 12 3 2 2" xfId="4797"/>
    <cellStyle name="Calculation 12 3 2 2 2" xfId="21292"/>
    <cellStyle name="Calculation 12 3 2 2 2 2" xfId="31494"/>
    <cellStyle name="Calculation 12 3 2 2 3" xfId="28602"/>
    <cellStyle name="Calculation 12 3 2 3" xfId="4798"/>
    <cellStyle name="Calculation 12 3 2 3 2" xfId="21293"/>
    <cellStyle name="Calculation 12 3 2 3 2 2" xfId="31495"/>
    <cellStyle name="Calculation 12 3 2 3 3" xfId="28603"/>
    <cellStyle name="Calculation 12 3 2 4" xfId="4799"/>
    <cellStyle name="Calculation 12 3 2 4 2" xfId="21294"/>
    <cellStyle name="Calculation 12 3 2 4 2 2" xfId="31496"/>
    <cellStyle name="Calculation 12 3 2 4 3" xfId="28604"/>
    <cellStyle name="Calculation 12 3 2 5" xfId="4800"/>
    <cellStyle name="Calculation 12 3 2 5 2" xfId="21295"/>
    <cellStyle name="Calculation 12 3 2 5 2 2" xfId="31497"/>
    <cellStyle name="Calculation 12 3 2 5 3" xfId="28605"/>
    <cellStyle name="Calculation 12 3 2 6" xfId="4801"/>
    <cellStyle name="Calculation 12 3 2 6 2" xfId="21296"/>
    <cellStyle name="Calculation 12 3 2 6 2 2" xfId="31498"/>
    <cellStyle name="Calculation 12 3 2 6 3" xfId="28606"/>
    <cellStyle name="Calculation 12 3 2 7" xfId="21291"/>
    <cellStyle name="Calculation 12 3 2 7 2" xfId="31493"/>
    <cellStyle name="Calculation 12 3 2 8" xfId="28601"/>
    <cellStyle name="Calculation 12 3 3" xfId="4802"/>
    <cellStyle name="Calculation 12 3 3 2" xfId="21297"/>
    <cellStyle name="Calculation 12 3 3 2 2" xfId="31499"/>
    <cellStyle name="Calculation 12 3 3 3" xfId="28607"/>
    <cellStyle name="Calculation 12 3 4" xfId="4803"/>
    <cellStyle name="Calculation 12 3 4 2" xfId="21298"/>
    <cellStyle name="Calculation 12 3 4 2 2" xfId="31500"/>
    <cellStyle name="Calculation 12 3 4 3" xfId="28608"/>
    <cellStyle name="Calculation 12 3 5" xfId="4804"/>
    <cellStyle name="Calculation 12 3 5 2" xfId="21299"/>
    <cellStyle name="Calculation 12 3 5 2 2" xfId="31501"/>
    <cellStyle name="Calculation 12 3 5 3" xfId="28609"/>
    <cellStyle name="Calculation 12 3 6" xfId="4805"/>
    <cellStyle name="Calculation 12 3 6 2" xfId="21300"/>
    <cellStyle name="Calculation 12 3 6 2 2" xfId="31502"/>
    <cellStyle name="Calculation 12 3 6 3" xfId="28610"/>
    <cellStyle name="Calculation 12 3 7" xfId="4806"/>
    <cellStyle name="Calculation 12 3 7 2" xfId="21301"/>
    <cellStyle name="Calculation 12 3 7 2 2" xfId="31503"/>
    <cellStyle name="Calculation 12 3 7 3" xfId="28611"/>
    <cellStyle name="Calculation 12 3 8" xfId="21290"/>
    <cellStyle name="Calculation 12 3 8 2" xfId="31492"/>
    <cellStyle name="Calculation 12 3 9" xfId="28600"/>
    <cellStyle name="Calculation 12 4" xfId="4807"/>
    <cellStyle name="Calculation 12 4 2" xfId="4808"/>
    <cellStyle name="Calculation 12 4 2 2" xfId="4809"/>
    <cellStyle name="Calculation 12 4 2 2 2" xfId="21304"/>
    <cellStyle name="Calculation 12 4 2 2 2 2" xfId="31506"/>
    <cellStyle name="Calculation 12 4 2 2 3" xfId="28614"/>
    <cellStyle name="Calculation 12 4 2 3" xfId="4810"/>
    <cellStyle name="Calculation 12 4 2 3 2" xfId="21305"/>
    <cellStyle name="Calculation 12 4 2 3 2 2" xfId="31507"/>
    <cellStyle name="Calculation 12 4 2 3 3" xfId="28615"/>
    <cellStyle name="Calculation 12 4 2 4" xfId="4811"/>
    <cellStyle name="Calculation 12 4 2 4 2" xfId="21306"/>
    <cellStyle name="Calculation 12 4 2 4 2 2" xfId="31508"/>
    <cellStyle name="Calculation 12 4 2 4 3" xfId="28616"/>
    <cellStyle name="Calculation 12 4 2 5" xfId="4812"/>
    <cellStyle name="Calculation 12 4 2 5 2" xfId="21307"/>
    <cellStyle name="Calculation 12 4 2 5 2 2" xfId="31509"/>
    <cellStyle name="Calculation 12 4 2 5 3" xfId="28617"/>
    <cellStyle name="Calculation 12 4 2 6" xfId="4813"/>
    <cellStyle name="Calculation 12 4 2 6 2" xfId="21308"/>
    <cellStyle name="Calculation 12 4 2 6 2 2" xfId="31510"/>
    <cellStyle name="Calculation 12 4 2 6 3" xfId="28618"/>
    <cellStyle name="Calculation 12 4 2 7" xfId="21303"/>
    <cellStyle name="Calculation 12 4 2 7 2" xfId="31505"/>
    <cellStyle name="Calculation 12 4 2 8" xfId="28613"/>
    <cellStyle name="Calculation 12 4 3" xfId="4814"/>
    <cellStyle name="Calculation 12 4 3 2" xfId="21309"/>
    <cellStyle name="Calculation 12 4 3 2 2" xfId="31511"/>
    <cellStyle name="Calculation 12 4 3 3" xfId="28619"/>
    <cellStyle name="Calculation 12 4 4" xfId="4815"/>
    <cellStyle name="Calculation 12 4 4 2" xfId="21310"/>
    <cellStyle name="Calculation 12 4 4 2 2" xfId="31512"/>
    <cellStyle name="Calculation 12 4 4 3" xfId="28620"/>
    <cellStyle name="Calculation 12 4 5" xfId="4816"/>
    <cellStyle name="Calculation 12 4 5 2" xfId="21311"/>
    <cellStyle name="Calculation 12 4 5 2 2" xfId="31513"/>
    <cellStyle name="Calculation 12 4 5 3" xfId="28621"/>
    <cellStyle name="Calculation 12 4 6" xfId="4817"/>
    <cellStyle name="Calculation 12 4 6 2" xfId="21312"/>
    <cellStyle name="Calculation 12 4 6 2 2" xfId="31514"/>
    <cellStyle name="Calculation 12 4 6 3" xfId="28622"/>
    <cellStyle name="Calculation 12 4 7" xfId="4818"/>
    <cellStyle name="Calculation 12 4 7 2" xfId="21313"/>
    <cellStyle name="Calculation 12 4 7 2 2" xfId="31515"/>
    <cellStyle name="Calculation 12 4 7 3" xfId="28623"/>
    <cellStyle name="Calculation 12 4 8" xfId="21302"/>
    <cellStyle name="Calculation 12 4 8 2" xfId="31504"/>
    <cellStyle name="Calculation 12 4 9" xfId="28612"/>
    <cellStyle name="Calculation 12 5" xfId="4819"/>
    <cellStyle name="Calculation 12 5 2" xfId="4820"/>
    <cellStyle name="Calculation 12 5 2 2" xfId="21315"/>
    <cellStyle name="Calculation 12 5 2 2 2" xfId="31517"/>
    <cellStyle name="Calculation 12 5 2 3" xfId="28625"/>
    <cellStyle name="Calculation 12 5 3" xfId="4821"/>
    <cellStyle name="Calculation 12 5 3 2" xfId="21316"/>
    <cellStyle name="Calculation 12 5 3 2 2" xfId="31518"/>
    <cellStyle name="Calculation 12 5 3 3" xfId="28626"/>
    <cellStyle name="Calculation 12 5 4" xfId="4822"/>
    <cellStyle name="Calculation 12 5 4 2" xfId="21317"/>
    <cellStyle name="Calculation 12 5 4 2 2" xfId="31519"/>
    <cellStyle name="Calculation 12 5 4 3" xfId="28627"/>
    <cellStyle name="Calculation 12 5 5" xfId="4823"/>
    <cellStyle name="Calculation 12 5 5 2" xfId="21318"/>
    <cellStyle name="Calculation 12 5 5 2 2" xfId="31520"/>
    <cellStyle name="Calculation 12 5 5 3" xfId="28628"/>
    <cellStyle name="Calculation 12 5 6" xfId="4824"/>
    <cellStyle name="Calculation 12 5 6 2" xfId="21319"/>
    <cellStyle name="Calculation 12 5 6 2 2" xfId="31521"/>
    <cellStyle name="Calculation 12 5 6 3" xfId="28629"/>
    <cellStyle name="Calculation 12 5 7" xfId="21314"/>
    <cellStyle name="Calculation 12 5 7 2" xfId="31516"/>
    <cellStyle name="Calculation 12 5 8" xfId="28624"/>
    <cellStyle name="Calculation 12 6" xfId="4825"/>
    <cellStyle name="Calculation 12 6 2" xfId="21320"/>
    <cellStyle name="Calculation 12 6 2 2" xfId="31522"/>
    <cellStyle name="Calculation 12 6 3" xfId="28630"/>
    <cellStyle name="Calculation 12 7" xfId="4826"/>
    <cellStyle name="Calculation 12 7 2" xfId="21321"/>
    <cellStyle name="Calculation 12 7 2 2" xfId="31523"/>
    <cellStyle name="Calculation 12 7 3" xfId="28631"/>
    <cellStyle name="Calculation 12 8" xfId="4827"/>
    <cellStyle name="Calculation 12 8 2" xfId="21322"/>
    <cellStyle name="Calculation 12 8 2 2" xfId="31524"/>
    <cellStyle name="Calculation 12 8 3" xfId="28632"/>
    <cellStyle name="Calculation 12 9" xfId="4828"/>
    <cellStyle name="Calculation 12 9 2" xfId="21323"/>
    <cellStyle name="Calculation 12 9 2 2" xfId="31525"/>
    <cellStyle name="Calculation 12 9 3" xfId="28633"/>
    <cellStyle name="Calculation 13" xfId="4829"/>
    <cellStyle name="Calculation 13 2" xfId="4830"/>
    <cellStyle name="Calculation 13 2 2" xfId="4831"/>
    <cellStyle name="Calculation 13 2 2 2" xfId="21326"/>
    <cellStyle name="Calculation 13 2 2 2 2" xfId="31528"/>
    <cellStyle name="Calculation 13 2 2 3" xfId="28636"/>
    <cellStyle name="Calculation 13 2 3" xfId="4832"/>
    <cellStyle name="Calculation 13 2 3 2" xfId="21327"/>
    <cellStyle name="Calculation 13 2 3 2 2" xfId="31529"/>
    <cellStyle name="Calculation 13 2 3 3" xfId="28637"/>
    <cellStyle name="Calculation 13 2 4" xfId="4833"/>
    <cellStyle name="Calculation 13 2 4 2" xfId="21328"/>
    <cellStyle name="Calculation 13 2 4 2 2" xfId="31530"/>
    <cellStyle name="Calculation 13 2 4 3" xfId="28638"/>
    <cellStyle name="Calculation 13 2 5" xfId="4834"/>
    <cellStyle name="Calculation 13 2 5 2" xfId="21329"/>
    <cellStyle name="Calculation 13 2 5 2 2" xfId="31531"/>
    <cellStyle name="Calculation 13 2 5 3" xfId="28639"/>
    <cellStyle name="Calculation 13 2 6" xfId="4835"/>
    <cellStyle name="Calculation 13 2 6 2" xfId="21330"/>
    <cellStyle name="Calculation 13 2 6 2 2" xfId="31532"/>
    <cellStyle name="Calculation 13 2 6 3" xfId="28640"/>
    <cellStyle name="Calculation 13 2 7" xfId="21325"/>
    <cellStyle name="Calculation 13 2 7 2" xfId="31527"/>
    <cellStyle name="Calculation 13 2 8" xfId="28635"/>
    <cellStyle name="Calculation 13 3" xfId="4836"/>
    <cellStyle name="Calculation 13 3 2" xfId="21331"/>
    <cellStyle name="Calculation 13 3 2 2" xfId="31533"/>
    <cellStyle name="Calculation 13 3 3" xfId="28641"/>
    <cellStyle name="Calculation 13 4" xfId="4837"/>
    <cellStyle name="Calculation 13 4 2" xfId="21332"/>
    <cellStyle name="Calculation 13 4 2 2" xfId="31534"/>
    <cellStyle name="Calculation 13 4 3" xfId="28642"/>
    <cellStyle name="Calculation 13 5" xfId="4838"/>
    <cellStyle name="Calculation 13 5 2" xfId="21333"/>
    <cellStyle name="Calculation 13 5 2 2" xfId="31535"/>
    <cellStyle name="Calculation 13 5 3" xfId="28643"/>
    <cellStyle name="Calculation 13 6" xfId="4839"/>
    <cellStyle name="Calculation 13 6 2" xfId="21334"/>
    <cellStyle name="Calculation 13 6 2 2" xfId="31536"/>
    <cellStyle name="Calculation 13 6 3" xfId="28644"/>
    <cellStyle name="Calculation 13 7" xfId="4840"/>
    <cellStyle name="Calculation 13 7 2" xfId="21335"/>
    <cellStyle name="Calculation 13 7 2 2" xfId="31537"/>
    <cellStyle name="Calculation 13 7 3" xfId="28645"/>
    <cellStyle name="Calculation 13 8" xfId="21324"/>
    <cellStyle name="Calculation 13 8 2" xfId="31526"/>
    <cellStyle name="Calculation 13 9" xfId="28634"/>
    <cellStyle name="Calculation 14" xfId="4841"/>
    <cellStyle name="Calculation 14 2" xfId="4842"/>
    <cellStyle name="Calculation 14 2 2" xfId="21337"/>
    <cellStyle name="Calculation 14 2 2 2" xfId="31539"/>
    <cellStyle name="Calculation 14 2 3" xfId="28647"/>
    <cellStyle name="Calculation 14 3" xfId="4843"/>
    <cellStyle name="Calculation 14 3 2" xfId="21338"/>
    <cellStyle name="Calculation 14 3 2 2" xfId="31540"/>
    <cellStyle name="Calculation 14 3 3" xfId="28648"/>
    <cellStyle name="Calculation 14 4" xfId="4844"/>
    <cellStyle name="Calculation 14 4 2" xfId="21339"/>
    <cellStyle name="Calculation 14 4 2 2" xfId="31541"/>
    <cellStyle name="Calculation 14 4 3" xfId="28649"/>
    <cellStyle name="Calculation 14 5" xfId="4845"/>
    <cellStyle name="Calculation 14 5 2" xfId="21340"/>
    <cellStyle name="Calculation 14 5 2 2" xfId="31542"/>
    <cellStyle name="Calculation 14 5 3" xfId="28650"/>
    <cellStyle name="Calculation 14 6" xfId="4846"/>
    <cellStyle name="Calculation 14 6 2" xfId="21341"/>
    <cellStyle name="Calculation 14 6 2 2" xfId="31543"/>
    <cellStyle name="Calculation 14 6 3" xfId="28651"/>
    <cellStyle name="Calculation 14 7" xfId="21336"/>
    <cellStyle name="Calculation 14 7 2" xfId="31538"/>
    <cellStyle name="Calculation 14 8" xfId="28646"/>
    <cellStyle name="Calculation 15" xfId="4847"/>
    <cellStyle name="Calculation 15 2" xfId="21342"/>
    <cellStyle name="Calculation 15 2 2" xfId="31544"/>
    <cellStyle name="Calculation 15 3" xfId="28652"/>
    <cellStyle name="Calculation 16" xfId="4848"/>
    <cellStyle name="Calculation 16 2" xfId="21343"/>
    <cellStyle name="Calculation 16 2 2" xfId="31545"/>
    <cellStyle name="Calculation 16 3" xfId="28653"/>
    <cellStyle name="Calculation 17" xfId="4849"/>
    <cellStyle name="Calculation 17 2" xfId="21344"/>
    <cellStyle name="Calculation 17 2 2" xfId="31546"/>
    <cellStyle name="Calculation 17 3" xfId="28654"/>
    <cellStyle name="Calculation 18" xfId="4850"/>
    <cellStyle name="Calculation 18 2" xfId="21345"/>
    <cellStyle name="Calculation 18 2 2" xfId="31547"/>
    <cellStyle name="Calculation 18 3" xfId="28655"/>
    <cellStyle name="Calculation 19" xfId="4851"/>
    <cellStyle name="Calculation 19 2" xfId="21346"/>
    <cellStyle name="Calculation 19 2 2" xfId="31548"/>
    <cellStyle name="Calculation 19 3" xfId="28656"/>
    <cellStyle name="Calculation 2" xfId="4852"/>
    <cellStyle name="Calculation 2 10" xfId="4853"/>
    <cellStyle name="Calculation 2 10 2" xfId="21348"/>
    <cellStyle name="Calculation 2 10 2 2" xfId="31550"/>
    <cellStyle name="Calculation 2 10 3" xfId="28658"/>
    <cellStyle name="Calculation 2 11" xfId="4854"/>
    <cellStyle name="Calculation 2 11 2" xfId="21349"/>
    <cellStyle name="Calculation 2 11 2 2" xfId="31551"/>
    <cellStyle name="Calculation 2 11 3" xfId="28659"/>
    <cellStyle name="Calculation 2 12" xfId="21347"/>
    <cellStyle name="Calculation 2 12 2" xfId="31549"/>
    <cellStyle name="Calculation 2 13" xfId="28657"/>
    <cellStyle name="Calculation 2 14" xfId="45710"/>
    <cellStyle name="Calculation 2 2" xfId="4855"/>
    <cellStyle name="Calculation 2 2 10" xfId="28660"/>
    <cellStyle name="Calculation 2 2 2" xfId="4856"/>
    <cellStyle name="Calculation 2 2 2 2" xfId="4857"/>
    <cellStyle name="Calculation 2 2 2 2 2" xfId="4858"/>
    <cellStyle name="Calculation 2 2 2 2 2 2" xfId="21353"/>
    <cellStyle name="Calculation 2 2 2 2 2 2 2" xfId="31555"/>
    <cellStyle name="Calculation 2 2 2 2 2 3" xfId="28663"/>
    <cellStyle name="Calculation 2 2 2 2 3" xfId="4859"/>
    <cellStyle name="Calculation 2 2 2 2 3 2" xfId="21354"/>
    <cellStyle name="Calculation 2 2 2 2 3 2 2" xfId="31556"/>
    <cellStyle name="Calculation 2 2 2 2 3 3" xfId="28664"/>
    <cellStyle name="Calculation 2 2 2 2 4" xfId="4860"/>
    <cellStyle name="Calculation 2 2 2 2 4 2" xfId="21355"/>
    <cellStyle name="Calculation 2 2 2 2 4 2 2" xfId="31557"/>
    <cellStyle name="Calculation 2 2 2 2 4 3" xfId="28665"/>
    <cellStyle name="Calculation 2 2 2 2 5" xfId="4861"/>
    <cellStyle name="Calculation 2 2 2 2 5 2" xfId="21356"/>
    <cellStyle name="Calculation 2 2 2 2 5 2 2" xfId="31558"/>
    <cellStyle name="Calculation 2 2 2 2 5 3" xfId="28666"/>
    <cellStyle name="Calculation 2 2 2 2 6" xfId="4862"/>
    <cellStyle name="Calculation 2 2 2 2 6 2" xfId="21357"/>
    <cellStyle name="Calculation 2 2 2 2 6 2 2" xfId="31559"/>
    <cellStyle name="Calculation 2 2 2 2 6 3" xfId="28667"/>
    <cellStyle name="Calculation 2 2 2 2 7" xfId="21352"/>
    <cellStyle name="Calculation 2 2 2 2 7 2" xfId="31554"/>
    <cellStyle name="Calculation 2 2 2 2 8" xfId="28662"/>
    <cellStyle name="Calculation 2 2 2 3" xfId="4863"/>
    <cellStyle name="Calculation 2 2 2 3 2" xfId="21358"/>
    <cellStyle name="Calculation 2 2 2 3 2 2" xfId="31560"/>
    <cellStyle name="Calculation 2 2 2 3 3" xfId="28668"/>
    <cellStyle name="Calculation 2 2 2 4" xfId="4864"/>
    <cellStyle name="Calculation 2 2 2 4 2" xfId="21359"/>
    <cellStyle name="Calculation 2 2 2 4 2 2" xfId="31561"/>
    <cellStyle name="Calculation 2 2 2 4 3" xfId="28669"/>
    <cellStyle name="Calculation 2 2 2 5" xfId="4865"/>
    <cellStyle name="Calculation 2 2 2 5 2" xfId="21360"/>
    <cellStyle name="Calculation 2 2 2 5 2 2" xfId="31562"/>
    <cellStyle name="Calculation 2 2 2 5 3" xfId="28670"/>
    <cellStyle name="Calculation 2 2 2 6" xfId="4866"/>
    <cellStyle name="Calculation 2 2 2 6 2" xfId="21361"/>
    <cellStyle name="Calculation 2 2 2 6 2 2" xfId="31563"/>
    <cellStyle name="Calculation 2 2 2 6 3" xfId="28671"/>
    <cellStyle name="Calculation 2 2 2 7" xfId="4867"/>
    <cellStyle name="Calculation 2 2 2 7 2" xfId="21362"/>
    <cellStyle name="Calculation 2 2 2 7 2 2" xfId="31564"/>
    <cellStyle name="Calculation 2 2 2 7 3" xfId="28672"/>
    <cellStyle name="Calculation 2 2 2 8" xfId="21351"/>
    <cellStyle name="Calculation 2 2 2 8 2" xfId="31553"/>
    <cellStyle name="Calculation 2 2 2 9" xfId="28661"/>
    <cellStyle name="Calculation 2 2 3" xfId="4868"/>
    <cellStyle name="Calculation 2 2 3 2" xfId="4869"/>
    <cellStyle name="Calculation 2 2 3 2 2" xfId="21364"/>
    <cellStyle name="Calculation 2 2 3 2 2 2" xfId="31566"/>
    <cellStyle name="Calculation 2 2 3 2 3" xfId="28674"/>
    <cellStyle name="Calculation 2 2 3 3" xfId="4870"/>
    <cellStyle name="Calculation 2 2 3 3 2" xfId="21365"/>
    <cellStyle name="Calculation 2 2 3 3 2 2" xfId="31567"/>
    <cellStyle name="Calculation 2 2 3 3 3" xfId="28675"/>
    <cellStyle name="Calculation 2 2 3 4" xfId="4871"/>
    <cellStyle name="Calculation 2 2 3 4 2" xfId="21366"/>
    <cellStyle name="Calculation 2 2 3 4 2 2" xfId="31568"/>
    <cellStyle name="Calculation 2 2 3 4 3" xfId="28676"/>
    <cellStyle name="Calculation 2 2 3 5" xfId="4872"/>
    <cellStyle name="Calculation 2 2 3 5 2" xfId="21367"/>
    <cellStyle name="Calculation 2 2 3 5 2 2" xfId="31569"/>
    <cellStyle name="Calculation 2 2 3 5 3" xfId="28677"/>
    <cellStyle name="Calculation 2 2 3 6" xfId="4873"/>
    <cellStyle name="Calculation 2 2 3 6 2" xfId="21368"/>
    <cellStyle name="Calculation 2 2 3 6 2 2" xfId="31570"/>
    <cellStyle name="Calculation 2 2 3 6 3" xfId="28678"/>
    <cellStyle name="Calculation 2 2 3 7" xfId="21363"/>
    <cellStyle name="Calculation 2 2 3 7 2" xfId="31565"/>
    <cellStyle name="Calculation 2 2 3 8" xfId="28673"/>
    <cellStyle name="Calculation 2 2 4" xfId="4874"/>
    <cellStyle name="Calculation 2 2 4 2" xfId="21369"/>
    <cellStyle name="Calculation 2 2 4 2 2" xfId="31571"/>
    <cellStyle name="Calculation 2 2 4 3" xfId="28679"/>
    <cellStyle name="Calculation 2 2 5" xfId="4875"/>
    <cellStyle name="Calculation 2 2 5 2" xfId="21370"/>
    <cellStyle name="Calculation 2 2 5 2 2" xfId="31572"/>
    <cellStyle name="Calculation 2 2 5 3" xfId="28680"/>
    <cellStyle name="Calculation 2 2 6" xfId="4876"/>
    <cellStyle name="Calculation 2 2 6 2" xfId="21371"/>
    <cellStyle name="Calculation 2 2 6 2 2" xfId="31573"/>
    <cellStyle name="Calculation 2 2 6 3" xfId="28681"/>
    <cellStyle name="Calculation 2 2 7" xfId="4877"/>
    <cellStyle name="Calculation 2 2 7 2" xfId="21372"/>
    <cellStyle name="Calculation 2 2 7 2 2" xfId="31574"/>
    <cellStyle name="Calculation 2 2 7 3" xfId="28682"/>
    <cellStyle name="Calculation 2 2 8" xfId="4878"/>
    <cellStyle name="Calculation 2 2 8 2" xfId="21373"/>
    <cellStyle name="Calculation 2 2 8 2 2" xfId="31575"/>
    <cellStyle name="Calculation 2 2 8 3" xfId="28683"/>
    <cellStyle name="Calculation 2 2 9" xfId="21350"/>
    <cellStyle name="Calculation 2 2 9 2" xfId="31552"/>
    <cellStyle name="Calculation 2 3" xfId="4879"/>
    <cellStyle name="Calculation 2 3 10" xfId="28684"/>
    <cellStyle name="Calculation 2 3 2" xfId="4880"/>
    <cellStyle name="Calculation 2 3 2 2" xfId="4881"/>
    <cellStyle name="Calculation 2 3 2 2 2" xfId="4882"/>
    <cellStyle name="Calculation 2 3 2 2 2 2" xfId="21377"/>
    <cellStyle name="Calculation 2 3 2 2 2 2 2" xfId="31579"/>
    <cellStyle name="Calculation 2 3 2 2 2 3" xfId="28687"/>
    <cellStyle name="Calculation 2 3 2 2 3" xfId="4883"/>
    <cellStyle name="Calculation 2 3 2 2 3 2" xfId="21378"/>
    <cellStyle name="Calculation 2 3 2 2 3 2 2" xfId="31580"/>
    <cellStyle name="Calculation 2 3 2 2 3 3" xfId="28688"/>
    <cellStyle name="Calculation 2 3 2 2 4" xfId="4884"/>
    <cellStyle name="Calculation 2 3 2 2 4 2" xfId="21379"/>
    <cellStyle name="Calculation 2 3 2 2 4 2 2" xfId="31581"/>
    <cellStyle name="Calculation 2 3 2 2 4 3" xfId="28689"/>
    <cellStyle name="Calculation 2 3 2 2 5" xfId="4885"/>
    <cellStyle name="Calculation 2 3 2 2 5 2" xfId="21380"/>
    <cellStyle name="Calculation 2 3 2 2 5 2 2" xfId="31582"/>
    <cellStyle name="Calculation 2 3 2 2 5 3" xfId="28690"/>
    <cellStyle name="Calculation 2 3 2 2 6" xfId="4886"/>
    <cellStyle name="Calculation 2 3 2 2 6 2" xfId="21381"/>
    <cellStyle name="Calculation 2 3 2 2 6 2 2" xfId="31583"/>
    <cellStyle name="Calculation 2 3 2 2 6 3" xfId="28691"/>
    <cellStyle name="Calculation 2 3 2 2 7" xfId="21376"/>
    <cellStyle name="Calculation 2 3 2 2 7 2" xfId="31578"/>
    <cellStyle name="Calculation 2 3 2 2 8" xfId="28686"/>
    <cellStyle name="Calculation 2 3 2 3" xfId="4887"/>
    <cellStyle name="Calculation 2 3 2 3 2" xfId="21382"/>
    <cellStyle name="Calculation 2 3 2 3 2 2" xfId="31584"/>
    <cellStyle name="Calculation 2 3 2 3 3" xfId="28692"/>
    <cellStyle name="Calculation 2 3 2 4" xfId="4888"/>
    <cellStyle name="Calculation 2 3 2 4 2" xfId="21383"/>
    <cellStyle name="Calculation 2 3 2 4 2 2" xfId="31585"/>
    <cellStyle name="Calculation 2 3 2 4 3" xfId="28693"/>
    <cellStyle name="Calculation 2 3 2 5" xfId="4889"/>
    <cellStyle name="Calculation 2 3 2 5 2" xfId="21384"/>
    <cellStyle name="Calculation 2 3 2 5 2 2" xfId="31586"/>
    <cellStyle name="Calculation 2 3 2 5 3" xfId="28694"/>
    <cellStyle name="Calculation 2 3 2 6" xfId="4890"/>
    <cellStyle name="Calculation 2 3 2 6 2" xfId="21385"/>
    <cellStyle name="Calculation 2 3 2 6 2 2" xfId="31587"/>
    <cellStyle name="Calculation 2 3 2 6 3" xfId="28695"/>
    <cellStyle name="Calculation 2 3 2 7" xfId="4891"/>
    <cellStyle name="Calculation 2 3 2 7 2" xfId="21386"/>
    <cellStyle name="Calculation 2 3 2 7 2 2" xfId="31588"/>
    <cellStyle name="Calculation 2 3 2 7 3" xfId="28696"/>
    <cellStyle name="Calculation 2 3 2 8" xfId="21375"/>
    <cellStyle name="Calculation 2 3 2 8 2" xfId="31577"/>
    <cellStyle name="Calculation 2 3 2 9" xfId="28685"/>
    <cellStyle name="Calculation 2 3 3" xfId="4892"/>
    <cellStyle name="Calculation 2 3 3 2" xfId="4893"/>
    <cellStyle name="Calculation 2 3 3 2 2" xfId="21388"/>
    <cellStyle name="Calculation 2 3 3 2 2 2" xfId="31590"/>
    <cellStyle name="Calculation 2 3 3 2 3" xfId="28698"/>
    <cellStyle name="Calculation 2 3 3 3" xfId="4894"/>
    <cellStyle name="Calculation 2 3 3 3 2" xfId="21389"/>
    <cellStyle name="Calculation 2 3 3 3 2 2" xfId="31591"/>
    <cellStyle name="Calculation 2 3 3 3 3" xfId="28699"/>
    <cellStyle name="Calculation 2 3 3 4" xfId="4895"/>
    <cellStyle name="Calculation 2 3 3 4 2" xfId="21390"/>
    <cellStyle name="Calculation 2 3 3 4 2 2" xfId="31592"/>
    <cellStyle name="Calculation 2 3 3 4 3" xfId="28700"/>
    <cellStyle name="Calculation 2 3 3 5" xfId="4896"/>
    <cellStyle name="Calculation 2 3 3 5 2" xfId="21391"/>
    <cellStyle name="Calculation 2 3 3 5 2 2" xfId="31593"/>
    <cellStyle name="Calculation 2 3 3 5 3" xfId="28701"/>
    <cellStyle name="Calculation 2 3 3 6" xfId="4897"/>
    <cellStyle name="Calculation 2 3 3 6 2" xfId="21392"/>
    <cellStyle name="Calculation 2 3 3 6 2 2" xfId="31594"/>
    <cellStyle name="Calculation 2 3 3 6 3" xfId="28702"/>
    <cellStyle name="Calculation 2 3 3 7" xfId="21387"/>
    <cellStyle name="Calculation 2 3 3 7 2" xfId="31589"/>
    <cellStyle name="Calculation 2 3 3 8" xfId="28697"/>
    <cellStyle name="Calculation 2 3 4" xfId="4898"/>
    <cellStyle name="Calculation 2 3 4 2" xfId="21393"/>
    <cellStyle name="Calculation 2 3 4 2 2" xfId="31595"/>
    <cellStyle name="Calculation 2 3 4 3" xfId="28703"/>
    <cellStyle name="Calculation 2 3 5" xfId="4899"/>
    <cellStyle name="Calculation 2 3 5 2" xfId="21394"/>
    <cellStyle name="Calculation 2 3 5 2 2" xfId="31596"/>
    <cellStyle name="Calculation 2 3 5 3" xfId="28704"/>
    <cellStyle name="Calculation 2 3 6" xfId="4900"/>
    <cellStyle name="Calculation 2 3 6 2" xfId="21395"/>
    <cellStyle name="Calculation 2 3 6 2 2" xfId="31597"/>
    <cellStyle name="Calculation 2 3 6 3" xfId="28705"/>
    <cellStyle name="Calculation 2 3 7" xfId="4901"/>
    <cellStyle name="Calculation 2 3 7 2" xfId="21396"/>
    <cellStyle name="Calculation 2 3 7 2 2" xfId="31598"/>
    <cellStyle name="Calculation 2 3 7 3" xfId="28706"/>
    <cellStyle name="Calculation 2 3 8" xfId="4902"/>
    <cellStyle name="Calculation 2 3 8 2" xfId="21397"/>
    <cellStyle name="Calculation 2 3 8 2 2" xfId="31599"/>
    <cellStyle name="Calculation 2 3 8 3" xfId="28707"/>
    <cellStyle name="Calculation 2 3 9" xfId="21374"/>
    <cellStyle name="Calculation 2 3 9 2" xfId="31576"/>
    <cellStyle name="Calculation 2 4" xfId="4903"/>
    <cellStyle name="Calculation 2 4 2" xfId="4904"/>
    <cellStyle name="Calculation 2 4 2 2" xfId="4905"/>
    <cellStyle name="Calculation 2 4 2 2 2" xfId="21400"/>
    <cellStyle name="Calculation 2 4 2 2 2 2" xfId="31602"/>
    <cellStyle name="Calculation 2 4 2 2 3" xfId="28710"/>
    <cellStyle name="Calculation 2 4 2 3" xfId="4906"/>
    <cellStyle name="Calculation 2 4 2 3 2" xfId="21401"/>
    <cellStyle name="Calculation 2 4 2 3 2 2" xfId="31603"/>
    <cellStyle name="Calculation 2 4 2 3 3" xfId="28711"/>
    <cellStyle name="Calculation 2 4 2 4" xfId="4907"/>
    <cellStyle name="Calculation 2 4 2 4 2" xfId="21402"/>
    <cellStyle name="Calculation 2 4 2 4 2 2" xfId="31604"/>
    <cellStyle name="Calculation 2 4 2 4 3" xfId="28712"/>
    <cellStyle name="Calculation 2 4 2 5" xfId="4908"/>
    <cellStyle name="Calculation 2 4 2 5 2" xfId="21403"/>
    <cellStyle name="Calculation 2 4 2 5 2 2" xfId="31605"/>
    <cellStyle name="Calculation 2 4 2 5 3" xfId="28713"/>
    <cellStyle name="Calculation 2 4 2 6" xfId="4909"/>
    <cellStyle name="Calculation 2 4 2 6 2" xfId="21404"/>
    <cellStyle name="Calculation 2 4 2 6 2 2" xfId="31606"/>
    <cellStyle name="Calculation 2 4 2 6 3" xfId="28714"/>
    <cellStyle name="Calculation 2 4 2 7" xfId="21399"/>
    <cellStyle name="Calculation 2 4 2 7 2" xfId="31601"/>
    <cellStyle name="Calculation 2 4 2 8" xfId="28709"/>
    <cellStyle name="Calculation 2 4 3" xfId="4910"/>
    <cellStyle name="Calculation 2 4 3 2" xfId="21405"/>
    <cellStyle name="Calculation 2 4 3 2 2" xfId="31607"/>
    <cellStyle name="Calculation 2 4 3 3" xfId="28715"/>
    <cellStyle name="Calculation 2 4 4" xfId="4911"/>
    <cellStyle name="Calculation 2 4 4 2" xfId="21406"/>
    <cellStyle name="Calculation 2 4 4 2 2" xfId="31608"/>
    <cellStyle name="Calculation 2 4 4 3" xfId="28716"/>
    <cellStyle name="Calculation 2 4 5" xfId="4912"/>
    <cellStyle name="Calculation 2 4 5 2" xfId="21407"/>
    <cellStyle name="Calculation 2 4 5 2 2" xfId="31609"/>
    <cellStyle name="Calculation 2 4 5 3" xfId="28717"/>
    <cellStyle name="Calculation 2 4 6" xfId="4913"/>
    <cellStyle name="Calculation 2 4 6 2" xfId="21408"/>
    <cellStyle name="Calculation 2 4 6 2 2" xfId="31610"/>
    <cellStyle name="Calculation 2 4 6 3" xfId="28718"/>
    <cellStyle name="Calculation 2 4 7" xfId="4914"/>
    <cellStyle name="Calculation 2 4 7 2" xfId="21409"/>
    <cellStyle name="Calculation 2 4 7 2 2" xfId="31611"/>
    <cellStyle name="Calculation 2 4 7 3" xfId="28719"/>
    <cellStyle name="Calculation 2 4 8" xfId="21398"/>
    <cellStyle name="Calculation 2 4 8 2" xfId="31600"/>
    <cellStyle name="Calculation 2 4 9" xfId="28708"/>
    <cellStyle name="Calculation 2 5" xfId="4915"/>
    <cellStyle name="Calculation 2 5 2" xfId="4916"/>
    <cellStyle name="Calculation 2 5 2 2" xfId="4917"/>
    <cellStyle name="Calculation 2 5 2 2 2" xfId="21412"/>
    <cellStyle name="Calculation 2 5 2 2 2 2" xfId="31614"/>
    <cellStyle name="Calculation 2 5 2 2 3" xfId="28722"/>
    <cellStyle name="Calculation 2 5 2 3" xfId="4918"/>
    <cellStyle name="Calculation 2 5 2 3 2" xfId="21413"/>
    <cellStyle name="Calculation 2 5 2 3 2 2" xfId="31615"/>
    <cellStyle name="Calculation 2 5 2 3 3" xfId="28723"/>
    <cellStyle name="Calculation 2 5 2 4" xfId="4919"/>
    <cellStyle name="Calculation 2 5 2 4 2" xfId="21414"/>
    <cellStyle name="Calculation 2 5 2 4 2 2" xfId="31616"/>
    <cellStyle name="Calculation 2 5 2 4 3" xfId="28724"/>
    <cellStyle name="Calculation 2 5 2 5" xfId="4920"/>
    <cellStyle name="Calculation 2 5 2 5 2" xfId="21415"/>
    <cellStyle name="Calculation 2 5 2 5 2 2" xfId="31617"/>
    <cellStyle name="Calculation 2 5 2 5 3" xfId="28725"/>
    <cellStyle name="Calculation 2 5 2 6" xfId="4921"/>
    <cellStyle name="Calculation 2 5 2 6 2" xfId="21416"/>
    <cellStyle name="Calculation 2 5 2 6 2 2" xfId="31618"/>
    <cellStyle name="Calculation 2 5 2 6 3" xfId="28726"/>
    <cellStyle name="Calculation 2 5 2 7" xfId="21411"/>
    <cellStyle name="Calculation 2 5 2 7 2" xfId="31613"/>
    <cellStyle name="Calculation 2 5 2 8" xfId="28721"/>
    <cellStyle name="Calculation 2 5 3" xfId="4922"/>
    <cellStyle name="Calculation 2 5 3 2" xfId="21417"/>
    <cellStyle name="Calculation 2 5 3 2 2" xfId="31619"/>
    <cellStyle name="Calculation 2 5 3 3" xfId="28727"/>
    <cellStyle name="Calculation 2 5 4" xfId="4923"/>
    <cellStyle name="Calculation 2 5 4 2" xfId="21418"/>
    <cellStyle name="Calculation 2 5 4 2 2" xfId="31620"/>
    <cellStyle name="Calculation 2 5 4 3" xfId="28728"/>
    <cellStyle name="Calculation 2 5 5" xfId="4924"/>
    <cellStyle name="Calculation 2 5 5 2" xfId="21419"/>
    <cellStyle name="Calculation 2 5 5 2 2" xfId="31621"/>
    <cellStyle name="Calculation 2 5 5 3" xfId="28729"/>
    <cellStyle name="Calculation 2 5 6" xfId="4925"/>
    <cellStyle name="Calculation 2 5 6 2" xfId="21420"/>
    <cellStyle name="Calculation 2 5 6 2 2" xfId="31622"/>
    <cellStyle name="Calculation 2 5 6 3" xfId="28730"/>
    <cellStyle name="Calculation 2 5 7" xfId="4926"/>
    <cellStyle name="Calculation 2 5 7 2" xfId="21421"/>
    <cellStyle name="Calculation 2 5 7 2 2" xfId="31623"/>
    <cellStyle name="Calculation 2 5 7 3" xfId="28731"/>
    <cellStyle name="Calculation 2 5 8" xfId="21410"/>
    <cellStyle name="Calculation 2 5 8 2" xfId="31612"/>
    <cellStyle name="Calculation 2 5 9" xfId="28720"/>
    <cellStyle name="Calculation 2 6" xfId="4927"/>
    <cellStyle name="Calculation 2 6 2" xfId="4928"/>
    <cellStyle name="Calculation 2 6 2 2" xfId="21423"/>
    <cellStyle name="Calculation 2 6 2 2 2" xfId="31625"/>
    <cellStyle name="Calculation 2 6 2 3" xfId="28733"/>
    <cellStyle name="Calculation 2 6 3" xfId="4929"/>
    <cellStyle name="Calculation 2 6 3 2" xfId="21424"/>
    <cellStyle name="Calculation 2 6 3 2 2" xfId="31626"/>
    <cellStyle name="Calculation 2 6 3 3" xfId="28734"/>
    <cellStyle name="Calculation 2 6 4" xfId="4930"/>
    <cellStyle name="Calculation 2 6 4 2" xfId="21425"/>
    <cellStyle name="Calculation 2 6 4 2 2" xfId="31627"/>
    <cellStyle name="Calculation 2 6 4 3" xfId="28735"/>
    <cellStyle name="Calculation 2 6 5" xfId="4931"/>
    <cellStyle name="Calculation 2 6 5 2" xfId="21426"/>
    <cellStyle name="Calculation 2 6 5 2 2" xfId="31628"/>
    <cellStyle name="Calculation 2 6 5 3" xfId="28736"/>
    <cellStyle name="Calculation 2 6 6" xfId="4932"/>
    <cellStyle name="Calculation 2 6 6 2" xfId="21427"/>
    <cellStyle name="Calculation 2 6 6 2 2" xfId="31629"/>
    <cellStyle name="Calculation 2 6 6 3" xfId="28737"/>
    <cellStyle name="Calculation 2 6 7" xfId="21422"/>
    <cellStyle name="Calculation 2 6 7 2" xfId="31624"/>
    <cellStyle name="Calculation 2 6 8" xfId="28732"/>
    <cellStyle name="Calculation 2 7" xfId="4933"/>
    <cellStyle name="Calculation 2 7 2" xfId="21428"/>
    <cellStyle name="Calculation 2 7 2 2" xfId="31630"/>
    <cellStyle name="Calculation 2 7 3" xfId="28738"/>
    <cellStyle name="Calculation 2 8" xfId="4934"/>
    <cellStyle name="Calculation 2 8 2" xfId="21429"/>
    <cellStyle name="Calculation 2 8 2 2" xfId="31631"/>
    <cellStyle name="Calculation 2 8 3" xfId="28739"/>
    <cellStyle name="Calculation 2 9" xfId="4935"/>
    <cellStyle name="Calculation 2 9 2" xfId="21430"/>
    <cellStyle name="Calculation 2 9 2 2" xfId="31632"/>
    <cellStyle name="Calculation 2 9 3" xfId="28740"/>
    <cellStyle name="Calculation 20" xfId="41779"/>
    <cellStyle name="Calculation 3" xfId="4936"/>
    <cellStyle name="Calculation 3 10" xfId="4937"/>
    <cellStyle name="Calculation 3 10 2" xfId="21432"/>
    <cellStyle name="Calculation 3 10 2 2" xfId="31634"/>
    <cellStyle name="Calculation 3 10 3" xfId="28742"/>
    <cellStyle name="Calculation 3 11" xfId="21431"/>
    <cellStyle name="Calculation 3 11 2" xfId="31633"/>
    <cellStyle name="Calculation 3 12" xfId="28741"/>
    <cellStyle name="Calculation 3 13" xfId="45871"/>
    <cellStyle name="Calculation 3 2" xfId="4938"/>
    <cellStyle name="Calculation 3 2 10" xfId="28743"/>
    <cellStyle name="Calculation 3 2 2" xfId="4939"/>
    <cellStyle name="Calculation 3 2 2 2" xfId="4940"/>
    <cellStyle name="Calculation 3 2 2 2 2" xfId="4941"/>
    <cellStyle name="Calculation 3 2 2 2 2 2" xfId="21436"/>
    <cellStyle name="Calculation 3 2 2 2 2 2 2" xfId="31638"/>
    <cellStyle name="Calculation 3 2 2 2 2 3" xfId="28746"/>
    <cellStyle name="Calculation 3 2 2 2 3" xfId="4942"/>
    <cellStyle name="Calculation 3 2 2 2 3 2" xfId="21437"/>
    <cellStyle name="Calculation 3 2 2 2 3 2 2" xfId="31639"/>
    <cellStyle name="Calculation 3 2 2 2 3 3" xfId="28747"/>
    <cellStyle name="Calculation 3 2 2 2 4" xfId="4943"/>
    <cellStyle name="Calculation 3 2 2 2 4 2" xfId="21438"/>
    <cellStyle name="Calculation 3 2 2 2 4 2 2" xfId="31640"/>
    <cellStyle name="Calculation 3 2 2 2 4 3" xfId="28748"/>
    <cellStyle name="Calculation 3 2 2 2 5" xfId="4944"/>
    <cellStyle name="Calculation 3 2 2 2 5 2" xfId="21439"/>
    <cellStyle name="Calculation 3 2 2 2 5 2 2" xfId="31641"/>
    <cellStyle name="Calculation 3 2 2 2 5 3" xfId="28749"/>
    <cellStyle name="Calculation 3 2 2 2 6" xfId="4945"/>
    <cellStyle name="Calculation 3 2 2 2 6 2" xfId="21440"/>
    <cellStyle name="Calculation 3 2 2 2 6 2 2" xfId="31642"/>
    <cellStyle name="Calculation 3 2 2 2 6 3" xfId="28750"/>
    <cellStyle name="Calculation 3 2 2 2 7" xfId="21435"/>
    <cellStyle name="Calculation 3 2 2 2 7 2" xfId="31637"/>
    <cellStyle name="Calculation 3 2 2 2 8" xfId="28745"/>
    <cellStyle name="Calculation 3 2 2 3" xfId="4946"/>
    <cellStyle name="Calculation 3 2 2 3 2" xfId="21441"/>
    <cellStyle name="Calculation 3 2 2 3 2 2" xfId="31643"/>
    <cellStyle name="Calculation 3 2 2 3 3" xfId="28751"/>
    <cellStyle name="Calculation 3 2 2 4" xfId="4947"/>
    <cellStyle name="Calculation 3 2 2 4 2" xfId="21442"/>
    <cellStyle name="Calculation 3 2 2 4 2 2" xfId="31644"/>
    <cellStyle name="Calculation 3 2 2 4 3" xfId="28752"/>
    <cellStyle name="Calculation 3 2 2 5" xfId="4948"/>
    <cellStyle name="Calculation 3 2 2 5 2" xfId="21443"/>
    <cellStyle name="Calculation 3 2 2 5 2 2" xfId="31645"/>
    <cellStyle name="Calculation 3 2 2 5 3" xfId="28753"/>
    <cellStyle name="Calculation 3 2 2 6" xfId="4949"/>
    <cellStyle name="Calculation 3 2 2 6 2" xfId="21444"/>
    <cellStyle name="Calculation 3 2 2 6 2 2" xfId="31646"/>
    <cellStyle name="Calculation 3 2 2 6 3" xfId="28754"/>
    <cellStyle name="Calculation 3 2 2 7" xfId="4950"/>
    <cellStyle name="Calculation 3 2 2 7 2" xfId="21445"/>
    <cellStyle name="Calculation 3 2 2 7 2 2" xfId="31647"/>
    <cellStyle name="Calculation 3 2 2 7 3" xfId="28755"/>
    <cellStyle name="Calculation 3 2 2 8" xfId="21434"/>
    <cellStyle name="Calculation 3 2 2 8 2" xfId="31636"/>
    <cellStyle name="Calculation 3 2 2 9" xfId="28744"/>
    <cellStyle name="Calculation 3 2 3" xfId="4951"/>
    <cellStyle name="Calculation 3 2 3 2" xfId="4952"/>
    <cellStyle name="Calculation 3 2 3 2 2" xfId="21447"/>
    <cellStyle name="Calculation 3 2 3 2 2 2" xfId="31649"/>
    <cellStyle name="Calculation 3 2 3 2 3" xfId="28757"/>
    <cellStyle name="Calculation 3 2 3 3" xfId="4953"/>
    <cellStyle name="Calculation 3 2 3 3 2" xfId="21448"/>
    <cellStyle name="Calculation 3 2 3 3 2 2" xfId="31650"/>
    <cellStyle name="Calculation 3 2 3 3 3" xfId="28758"/>
    <cellStyle name="Calculation 3 2 3 4" xfId="4954"/>
    <cellStyle name="Calculation 3 2 3 4 2" xfId="21449"/>
    <cellStyle name="Calculation 3 2 3 4 2 2" xfId="31651"/>
    <cellStyle name="Calculation 3 2 3 4 3" xfId="28759"/>
    <cellStyle name="Calculation 3 2 3 5" xfId="4955"/>
    <cellStyle name="Calculation 3 2 3 5 2" xfId="21450"/>
    <cellStyle name="Calculation 3 2 3 5 2 2" xfId="31652"/>
    <cellStyle name="Calculation 3 2 3 5 3" xfId="28760"/>
    <cellStyle name="Calculation 3 2 3 6" xfId="4956"/>
    <cellStyle name="Calculation 3 2 3 6 2" xfId="21451"/>
    <cellStyle name="Calculation 3 2 3 6 2 2" xfId="31653"/>
    <cellStyle name="Calculation 3 2 3 6 3" xfId="28761"/>
    <cellStyle name="Calculation 3 2 3 7" xfId="21446"/>
    <cellStyle name="Calculation 3 2 3 7 2" xfId="31648"/>
    <cellStyle name="Calculation 3 2 3 8" xfId="28756"/>
    <cellStyle name="Calculation 3 2 4" xfId="4957"/>
    <cellStyle name="Calculation 3 2 4 2" xfId="21452"/>
    <cellStyle name="Calculation 3 2 4 2 2" xfId="31654"/>
    <cellStyle name="Calculation 3 2 4 3" xfId="28762"/>
    <cellStyle name="Calculation 3 2 5" xfId="4958"/>
    <cellStyle name="Calculation 3 2 5 2" xfId="21453"/>
    <cellStyle name="Calculation 3 2 5 2 2" xfId="31655"/>
    <cellStyle name="Calculation 3 2 5 3" xfId="28763"/>
    <cellStyle name="Calculation 3 2 6" xfId="4959"/>
    <cellStyle name="Calculation 3 2 6 2" xfId="21454"/>
    <cellStyle name="Calculation 3 2 6 2 2" xfId="31656"/>
    <cellStyle name="Calculation 3 2 6 3" xfId="28764"/>
    <cellStyle name="Calculation 3 2 7" xfId="4960"/>
    <cellStyle name="Calculation 3 2 7 2" xfId="21455"/>
    <cellStyle name="Calculation 3 2 7 2 2" xfId="31657"/>
    <cellStyle name="Calculation 3 2 7 3" xfId="28765"/>
    <cellStyle name="Calculation 3 2 8" xfId="4961"/>
    <cellStyle name="Calculation 3 2 8 2" xfId="21456"/>
    <cellStyle name="Calculation 3 2 8 2 2" xfId="31658"/>
    <cellStyle name="Calculation 3 2 8 3" xfId="28766"/>
    <cellStyle name="Calculation 3 2 9" xfId="21433"/>
    <cellStyle name="Calculation 3 2 9 2" xfId="31635"/>
    <cellStyle name="Calculation 3 3" xfId="4962"/>
    <cellStyle name="Calculation 3 3 2" xfId="4963"/>
    <cellStyle name="Calculation 3 3 2 2" xfId="4964"/>
    <cellStyle name="Calculation 3 3 2 2 2" xfId="21459"/>
    <cellStyle name="Calculation 3 3 2 2 2 2" xfId="31661"/>
    <cellStyle name="Calculation 3 3 2 2 3" xfId="28769"/>
    <cellStyle name="Calculation 3 3 2 3" xfId="4965"/>
    <cellStyle name="Calculation 3 3 2 3 2" xfId="21460"/>
    <cellStyle name="Calculation 3 3 2 3 2 2" xfId="31662"/>
    <cellStyle name="Calculation 3 3 2 3 3" xfId="28770"/>
    <cellStyle name="Calculation 3 3 2 4" xfId="4966"/>
    <cellStyle name="Calculation 3 3 2 4 2" xfId="21461"/>
    <cellStyle name="Calculation 3 3 2 4 2 2" xfId="31663"/>
    <cellStyle name="Calculation 3 3 2 4 3" xfId="28771"/>
    <cellStyle name="Calculation 3 3 2 5" xfId="4967"/>
    <cellStyle name="Calculation 3 3 2 5 2" xfId="21462"/>
    <cellStyle name="Calculation 3 3 2 5 2 2" xfId="31664"/>
    <cellStyle name="Calculation 3 3 2 5 3" xfId="28772"/>
    <cellStyle name="Calculation 3 3 2 6" xfId="4968"/>
    <cellStyle name="Calculation 3 3 2 6 2" xfId="21463"/>
    <cellStyle name="Calculation 3 3 2 6 2 2" xfId="31665"/>
    <cellStyle name="Calculation 3 3 2 6 3" xfId="28773"/>
    <cellStyle name="Calculation 3 3 2 7" xfId="21458"/>
    <cellStyle name="Calculation 3 3 2 7 2" xfId="31660"/>
    <cellStyle name="Calculation 3 3 2 8" xfId="28768"/>
    <cellStyle name="Calculation 3 3 3" xfId="4969"/>
    <cellStyle name="Calculation 3 3 3 2" xfId="21464"/>
    <cellStyle name="Calculation 3 3 3 2 2" xfId="31666"/>
    <cellStyle name="Calculation 3 3 3 3" xfId="28774"/>
    <cellStyle name="Calculation 3 3 4" xfId="4970"/>
    <cellStyle name="Calculation 3 3 4 2" xfId="21465"/>
    <cellStyle name="Calculation 3 3 4 2 2" xfId="31667"/>
    <cellStyle name="Calculation 3 3 4 3" xfId="28775"/>
    <cellStyle name="Calculation 3 3 5" xfId="4971"/>
    <cellStyle name="Calculation 3 3 5 2" xfId="21466"/>
    <cellStyle name="Calculation 3 3 5 2 2" xfId="31668"/>
    <cellStyle name="Calculation 3 3 5 3" xfId="28776"/>
    <cellStyle name="Calculation 3 3 6" xfId="4972"/>
    <cellStyle name="Calculation 3 3 6 2" xfId="21467"/>
    <cellStyle name="Calculation 3 3 6 2 2" xfId="31669"/>
    <cellStyle name="Calculation 3 3 6 3" xfId="28777"/>
    <cellStyle name="Calculation 3 3 7" xfId="4973"/>
    <cellStyle name="Calculation 3 3 7 2" xfId="21468"/>
    <cellStyle name="Calculation 3 3 7 2 2" xfId="31670"/>
    <cellStyle name="Calculation 3 3 7 3" xfId="28778"/>
    <cellStyle name="Calculation 3 3 8" xfId="21457"/>
    <cellStyle name="Calculation 3 3 8 2" xfId="31659"/>
    <cellStyle name="Calculation 3 3 9" xfId="28767"/>
    <cellStyle name="Calculation 3 4" xfId="4974"/>
    <cellStyle name="Calculation 3 4 2" xfId="4975"/>
    <cellStyle name="Calculation 3 4 2 2" xfId="4976"/>
    <cellStyle name="Calculation 3 4 2 2 2" xfId="21471"/>
    <cellStyle name="Calculation 3 4 2 2 2 2" xfId="31673"/>
    <cellStyle name="Calculation 3 4 2 2 3" xfId="28781"/>
    <cellStyle name="Calculation 3 4 2 3" xfId="4977"/>
    <cellStyle name="Calculation 3 4 2 3 2" xfId="21472"/>
    <cellStyle name="Calculation 3 4 2 3 2 2" xfId="31674"/>
    <cellStyle name="Calculation 3 4 2 3 3" xfId="28782"/>
    <cellStyle name="Calculation 3 4 2 4" xfId="4978"/>
    <cellStyle name="Calculation 3 4 2 4 2" xfId="21473"/>
    <cellStyle name="Calculation 3 4 2 4 2 2" xfId="31675"/>
    <cellStyle name="Calculation 3 4 2 4 3" xfId="28783"/>
    <cellStyle name="Calculation 3 4 2 5" xfId="4979"/>
    <cellStyle name="Calculation 3 4 2 5 2" xfId="21474"/>
    <cellStyle name="Calculation 3 4 2 5 2 2" xfId="31676"/>
    <cellStyle name="Calculation 3 4 2 5 3" xfId="28784"/>
    <cellStyle name="Calculation 3 4 2 6" xfId="4980"/>
    <cellStyle name="Calculation 3 4 2 6 2" xfId="21475"/>
    <cellStyle name="Calculation 3 4 2 6 2 2" xfId="31677"/>
    <cellStyle name="Calculation 3 4 2 6 3" xfId="28785"/>
    <cellStyle name="Calculation 3 4 2 7" xfId="21470"/>
    <cellStyle name="Calculation 3 4 2 7 2" xfId="31672"/>
    <cellStyle name="Calculation 3 4 2 8" xfId="28780"/>
    <cellStyle name="Calculation 3 4 3" xfId="4981"/>
    <cellStyle name="Calculation 3 4 3 2" xfId="21476"/>
    <cellStyle name="Calculation 3 4 3 2 2" xfId="31678"/>
    <cellStyle name="Calculation 3 4 3 3" xfId="28786"/>
    <cellStyle name="Calculation 3 4 4" xfId="4982"/>
    <cellStyle name="Calculation 3 4 4 2" xfId="21477"/>
    <cellStyle name="Calculation 3 4 4 2 2" xfId="31679"/>
    <cellStyle name="Calculation 3 4 4 3" xfId="28787"/>
    <cellStyle name="Calculation 3 4 5" xfId="4983"/>
    <cellStyle name="Calculation 3 4 5 2" xfId="21478"/>
    <cellStyle name="Calculation 3 4 5 2 2" xfId="31680"/>
    <cellStyle name="Calculation 3 4 5 3" xfId="28788"/>
    <cellStyle name="Calculation 3 4 6" xfId="4984"/>
    <cellStyle name="Calculation 3 4 6 2" xfId="21479"/>
    <cellStyle name="Calculation 3 4 6 2 2" xfId="31681"/>
    <cellStyle name="Calculation 3 4 6 3" xfId="28789"/>
    <cellStyle name="Calculation 3 4 7" xfId="4985"/>
    <cellStyle name="Calculation 3 4 7 2" xfId="21480"/>
    <cellStyle name="Calculation 3 4 7 2 2" xfId="31682"/>
    <cellStyle name="Calculation 3 4 7 3" xfId="28790"/>
    <cellStyle name="Calculation 3 4 8" xfId="21469"/>
    <cellStyle name="Calculation 3 4 8 2" xfId="31671"/>
    <cellStyle name="Calculation 3 4 9" xfId="28779"/>
    <cellStyle name="Calculation 3 5" xfId="4986"/>
    <cellStyle name="Calculation 3 5 2" xfId="4987"/>
    <cellStyle name="Calculation 3 5 2 2" xfId="21482"/>
    <cellStyle name="Calculation 3 5 2 2 2" xfId="31684"/>
    <cellStyle name="Calculation 3 5 2 3" xfId="28792"/>
    <cellStyle name="Calculation 3 5 3" xfId="4988"/>
    <cellStyle name="Calculation 3 5 3 2" xfId="21483"/>
    <cellStyle name="Calculation 3 5 3 2 2" xfId="31685"/>
    <cellStyle name="Calculation 3 5 3 3" xfId="28793"/>
    <cellStyle name="Calculation 3 5 4" xfId="4989"/>
    <cellStyle name="Calculation 3 5 4 2" xfId="21484"/>
    <cellStyle name="Calculation 3 5 4 2 2" xfId="31686"/>
    <cellStyle name="Calculation 3 5 4 3" xfId="28794"/>
    <cellStyle name="Calculation 3 5 5" xfId="4990"/>
    <cellStyle name="Calculation 3 5 5 2" xfId="21485"/>
    <cellStyle name="Calculation 3 5 5 2 2" xfId="31687"/>
    <cellStyle name="Calculation 3 5 5 3" xfId="28795"/>
    <cellStyle name="Calculation 3 5 6" xfId="4991"/>
    <cellStyle name="Calculation 3 5 6 2" xfId="21486"/>
    <cellStyle name="Calculation 3 5 6 2 2" xfId="31688"/>
    <cellStyle name="Calculation 3 5 6 3" xfId="28796"/>
    <cellStyle name="Calculation 3 5 7" xfId="21481"/>
    <cellStyle name="Calculation 3 5 7 2" xfId="31683"/>
    <cellStyle name="Calculation 3 5 8" xfId="28791"/>
    <cellStyle name="Calculation 3 6" xfId="4992"/>
    <cellStyle name="Calculation 3 6 2" xfId="21487"/>
    <cellStyle name="Calculation 3 6 2 2" xfId="31689"/>
    <cellStyle name="Calculation 3 6 3" xfId="28797"/>
    <cellStyle name="Calculation 3 7" xfId="4993"/>
    <cellStyle name="Calculation 3 7 2" xfId="21488"/>
    <cellStyle name="Calculation 3 7 2 2" xfId="31690"/>
    <cellStyle name="Calculation 3 7 3" xfId="28798"/>
    <cellStyle name="Calculation 3 8" xfId="4994"/>
    <cellStyle name="Calculation 3 8 2" xfId="21489"/>
    <cellStyle name="Calculation 3 8 2 2" xfId="31691"/>
    <cellStyle name="Calculation 3 8 3" xfId="28799"/>
    <cellStyle name="Calculation 3 9" xfId="4995"/>
    <cellStyle name="Calculation 3 9 2" xfId="21490"/>
    <cellStyle name="Calculation 3 9 2 2" xfId="31692"/>
    <cellStyle name="Calculation 3 9 3" xfId="28800"/>
    <cellStyle name="Calculation 4" xfId="4996"/>
    <cellStyle name="Calculation 4 10" xfId="4997"/>
    <cellStyle name="Calculation 4 10 2" xfId="21492"/>
    <cellStyle name="Calculation 4 10 2 2" xfId="31694"/>
    <cellStyle name="Calculation 4 10 3" xfId="28802"/>
    <cellStyle name="Calculation 4 11" xfId="21491"/>
    <cellStyle name="Calculation 4 11 2" xfId="31693"/>
    <cellStyle name="Calculation 4 12" xfId="28801"/>
    <cellStyle name="Calculation 4 13" xfId="45861"/>
    <cellStyle name="Calculation 4 2" xfId="4998"/>
    <cellStyle name="Calculation 4 2 10" xfId="28803"/>
    <cellStyle name="Calculation 4 2 2" xfId="4999"/>
    <cellStyle name="Calculation 4 2 2 2" xfId="5000"/>
    <cellStyle name="Calculation 4 2 2 2 2" xfId="5001"/>
    <cellStyle name="Calculation 4 2 2 2 2 2" xfId="21496"/>
    <cellStyle name="Calculation 4 2 2 2 2 2 2" xfId="31698"/>
    <cellStyle name="Calculation 4 2 2 2 2 3" xfId="28806"/>
    <cellStyle name="Calculation 4 2 2 2 3" xfId="5002"/>
    <cellStyle name="Calculation 4 2 2 2 3 2" xfId="21497"/>
    <cellStyle name="Calculation 4 2 2 2 3 2 2" xfId="31699"/>
    <cellStyle name="Calculation 4 2 2 2 3 3" xfId="28807"/>
    <cellStyle name="Calculation 4 2 2 2 4" xfId="5003"/>
    <cellStyle name="Calculation 4 2 2 2 4 2" xfId="21498"/>
    <cellStyle name="Calculation 4 2 2 2 4 2 2" xfId="31700"/>
    <cellStyle name="Calculation 4 2 2 2 4 3" xfId="28808"/>
    <cellStyle name="Calculation 4 2 2 2 5" xfId="5004"/>
    <cellStyle name="Calculation 4 2 2 2 5 2" xfId="21499"/>
    <cellStyle name="Calculation 4 2 2 2 5 2 2" xfId="31701"/>
    <cellStyle name="Calculation 4 2 2 2 5 3" xfId="28809"/>
    <cellStyle name="Calculation 4 2 2 2 6" xfId="5005"/>
    <cellStyle name="Calculation 4 2 2 2 6 2" xfId="21500"/>
    <cellStyle name="Calculation 4 2 2 2 6 2 2" xfId="31702"/>
    <cellStyle name="Calculation 4 2 2 2 6 3" xfId="28810"/>
    <cellStyle name="Calculation 4 2 2 2 7" xfId="21495"/>
    <cellStyle name="Calculation 4 2 2 2 7 2" xfId="31697"/>
    <cellStyle name="Calculation 4 2 2 2 8" xfId="28805"/>
    <cellStyle name="Calculation 4 2 2 3" xfId="5006"/>
    <cellStyle name="Calculation 4 2 2 3 2" xfId="21501"/>
    <cellStyle name="Calculation 4 2 2 3 2 2" xfId="31703"/>
    <cellStyle name="Calculation 4 2 2 3 3" xfId="28811"/>
    <cellStyle name="Calculation 4 2 2 4" xfId="5007"/>
    <cellStyle name="Calculation 4 2 2 4 2" xfId="21502"/>
    <cellStyle name="Calculation 4 2 2 4 2 2" xfId="31704"/>
    <cellStyle name="Calculation 4 2 2 4 3" xfId="28812"/>
    <cellStyle name="Calculation 4 2 2 5" xfId="5008"/>
    <cellStyle name="Calculation 4 2 2 5 2" xfId="21503"/>
    <cellStyle name="Calculation 4 2 2 5 2 2" xfId="31705"/>
    <cellStyle name="Calculation 4 2 2 5 3" xfId="28813"/>
    <cellStyle name="Calculation 4 2 2 6" xfId="5009"/>
    <cellStyle name="Calculation 4 2 2 6 2" xfId="21504"/>
    <cellStyle name="Calculation 4 2 2 6 2 2" xfId="31706"/>
    <cellStyle name="Calculation 4 2 2 6 3" xfId="28814"/>
    <cellStyle name="Calculation 4 2 2 7" xfId="5010"/>
    <cellStyle name="Calculation 4 2 2 7 2" xfId="21505"/>
    <cellStyle name="Calculation 4 2 2 7 2 2" xfId="31707"/>
    <cellStyle name="Calculation 4 2 2 7 3" xfId="28815"/>
    <cellStyle name="Calculation 4 2 2 8" xfId="21494"/>
    <cellStyle name="Calculation 4 2 2 8 2" xfId="31696"/>
    <cellStyle name="Calculation 4 2 2 9" xfId="28804"/>
    <cellStyle name="Calculation 4 2 3" xfId="5011"/>
    <cellStyle name="Calculation 4 2 3 2" xfId="5012"/>
    <cellStyle name="Calculation 4 2 3 2 2" xfId="21507"/>
    <cellStyle name="Calculation 4 2 3 2 2 2" xfId="31709"/>
    <cellStyle name="Calculation 4 2 3 2 3" xfId="28817"/>
    <cellStyle name="Calculation 4 2 3 3" xfId="5013"/>
    <cellStyle name="Calculation 4 2 3 3 2" xfId="21508"/>
    <cellStyle name="Calculation 4 2 3 3 2 2" xfId="31710"/>
    <cellStyle name="Calculation 4 2 3 3 3" xfId="28818"/>
    <cellStyle name="Calculation 4 2 3 4" xfId="5014"/>
    <cellStyle name="Calculation 4 2 3 4 2" xfId="21509"/>
    <cellStyle name="Calculation 4 2 3 4 2 2" xfId="31711"/>
    <cellStyle name="Calculation 4 2 3 4 3" xfId="28819"/>
    <cellStyle name="Calculation 4 2 3 5" xfId="5015"/>
    <cellStyle name="Calculation 4 2 3 5 2" xfId="21510"/>
    <cellStyle name="Calculation 4 2 3 5 2 2" xfId="31712"/>
    <cellStyle name="Calculation 4 2 3 5 3" xfId="28820"/>
    <cellStyle name="Calculation 4 2 3 6" xfId="5016"/>
    <cellStyle name="Calculation 4 2 3 6 2" xfId="21511"/>
    <cellStyle name="Calculation 4 2 3 6 2 2" xfId="31713"/>
    <cellStyle name="Calculation 4 2 3 6 3" xfId="28821"/>
    <cellStyle name="Calculation 4 2 3 7" xfId="21506"/>
    <cellStyle name="Calculation 4 2 3 7 2" xfId="31708"/>
    <cellStyle name="Calculation 4 2 3 8" xfId="28816"/>
    <cellStyle name="Calculation 4 2 4" xfId="5017"/>
    <cellStyle name="Calculation 4 2 4 2" xfId="21512"/>
    <cellStyle name="Calculation 4 2 4 2 2" xfId="31714"/>
    <cellStyle name="Calculation 4 2 4 3" xfId="28822"/>
    <cellStyle name="Calculation 4 2 5" xfId="5018"/>
    <cellStyle name="Calculation 4 2 5 2" xfId="21513"/>
    <cellStyle name="Calculation 4 2 5 2 2" xfId="31715"/>
    <cellStyle name="Calculation 4 2 5 3" xfId="28823"/>
    <cellStyle name="Calculation 4 2 6" xfId="5019"/>
    <cellStyle name="Calculation 4 2 6 2" xfId="21514"/>
    <cellStyle name="Calculation 4 2 6 2 2" xfId="31716"/>
    <cellStyle name="Calculation 4 2 6 3" xfId="28824"/>
    <cellStyle name="Calculation 4 2 7" xfId="5020"/>
    <cellStyle name="Calculation 4 2 7 2" xfId="21515"/>
    <cellStyle name="Calculation 4 2 7 2 2" xfId="31717"/>
    <cellStyle name="Calculation 4 2 7 3" xfId="28825"/>
    <cellStyle name="Calculation 4 2 8" xfId="5021"/>
    <cellStyle name="Calculation 4 2 8 2" xfId="21516"/>
    <cellStyle name="Calculation 4 2 8 2 2" xfId="31718"/>
    <cellStyle name="Calculation 4 2 8 3" xfId="28826"/>
    <cellStyle name="Calculation 4 2 9" xfId="21493"/>
    <cellStyle name="Calculation 4 2 9 2" xfId="31695"/>
    <cellStyle name="Calculation 4 3" xfId="5022"/>
    <cellStyle name="Calculation 4 3 2" xfId="5023"/>
    <cellStyle name="Calculation 4 3 2 2" xfId="5024"/>
    <cellStyle name="Calculation 4 3 2 2 2" xfId="21519"/>
    <cellStyle name="Calculation 4 3 2 2 2 2" xfId="31721"/>
    <cellStyle name="Calculation 4 3 2 2 3" xfId="28829"/>
    <cellStyle name="Calculation 4 3 2 3" xfId="5025"/>
    <cellStyle name="Calculation 4 3 2 3 2" xfId="21520"/>
    <cellStyle name="Calculation 4 3 2 3 2 2" xfId="31722"/>
    <cellStyle name="Calculation 4 3 2 3 3" xfId="28830"/>
    <cellStyle name="Calculation 4 3 2 4" xfId="5026"/>
    <cellStyle name="Calculation 4 3 2 4 2" xfId="21521"/>
    <cellStyle name="Calculation 4 3 2 4 2 2" xfId="31723"/>
    <cellStyle name="Calculation 4 3 2 4 3" xfId="28831"/>
    <cellStyle name="Calculation 4 3 2 5" xfId="5027"/>
    <cellStyle name="Calculation 4 3 2 5 2" xfId="21522"/>
    <cellStyle name="Calculation 4 3 2 5 2 2" xfId="31724"/>
    <cellStyle name="Calculation 4 3 2 5 3" xfId="28832"/>
    <cellStyle name="Calculation 4 3 2 6" xfId="5028"/>
    <cellStyle name="Calculation 4 3 2 6 2" xfId="21523"/>
    <cellStyle name="Calculation 4 3 2 6 2 2" xfId="31725"/>
    <cellStyle name="Calculation 4 3 2 6 3" xfId="28833"/>
    <cellStyle name="Calculation 4 3 2 7" xfId="21518"/>
    <cellStyle name="Calculation 4 3 2 7 2" xfId="31720"/>
    <cellStyle name="Calculation 4 3 2 8" xfId="28828"/>
    <cellStyle name="Calculation 4 3 3" xfId="5029"/>
    <cellStyle name="Calculation 4 3 3 2" xfId="21524"/>
    <cellStyle name="Calculation 4 3 3 2 2" xfId="31726"/>
    <cellStyle name="Calculation 4 3 3 3" xfId="28834"/>
    <cellStyle name="Calculation 4 3 4" xfId="5030"/>
    <cellStyle name="Calculation 4 3 4 2" xfId="21525"/>
    <cellStyle name="Calculation 4 3 4 2 2" xfId="31727"/>
    <cellStyle name="Calculation 4 3 4 3" xfId="28835"/>
    <cellStyle name="Calculation 4 3 5" xfId="5031"/>
    <cellStyle name="Calculation 4 3 5 2" xfId="21526"/>
    <cellStyle name="Calculation 4 3 5 2 2" xfId="31728"/>
    <cellStyle name="Calculation 4 3 5 3" xfId="28836"/>
    <cellStyle name="Calculation 4 3 6" xfId="5032"/>
    <cellStyle name="Calculation 4 3 6 2" xfId="21527"/>
    <cellStyle name="Calculation 4 3 6 2 2" xfId="31729"/>
    <cellStyle name="Calculation 4 3 6 3" xfId="28837"/>
    <cellStyle name="Calculation 4 3 7" xfId="5033"/>
    <cellStyle name="Calculation 4 3 7 2" xfId="21528"/>
    <cellStyle name="Calculation 4 3 7 2 2" xfId="31730"/>
    <cellStyle name="Calculation 4 3 7 3" xfId="28838"/>
    <cellStyle name="Calculation 4 3 8" xfId="21517"/>
    <cellStyle name="Calculation 4 3 8 2" xfId="31719"/>
    <cellStyle name="Calculation 4 3 9" xfId="28827"/>
    <cellStyle name="Calculation 4 4" xfId="5034"/>
    <cellStyle name="Calculation 4 4 2" xfId="5035"/>
    <cellStyle name="Calculation 4 4 2 2" xfId="5036"/>
    <cellStyle name="Calculation 4 4 2 2 2" xfId="21531"/>
    <cellStyle name="Calculation 4 4 2 2 2 2" xfId="31733"/>
    <cellStyle name="Calculation 4 4 2 2 3" xfId="28841"/>
    <cellStyle name="Calculation 4 4 2 3" xfId="5037"/>
    <cellStyle name="Calculation 4 4 2 3 2" xfId="21532"/>
    <cellStyle name="Calculation 4 4 2 3 2 2" xfId="31734"/>
    <cellStyle name="Calculation 4 4 2 3 3" xfId="28842"/>
    <cellStyle name="Calculation 4 4 2 4" xfId="5038"/>
    <cellStyle name="Calculation 4 4 2 4 2" xfId="21533"/>
    <cellStyle name="Calculation 4 4 2 4 2 2" xfId="31735"/>
    <cellStyle name="Calculation 4 4 2 4 3" xfId="28843"/>
    <cellStyle name="Calculation 4 4 2 5" xfId="5039"/>
    <cellStyle name="Calculation 4 4 2 5 2" xfId="21534"/>
    <cellStyle name="Calculation 4 4 2 5 2 2" xfId="31736"/>
    <cellStyle name="Calculation 4 4 2 5 3" xfId="28844"/>
    <cellStyle name="Calculation 4 4 2 6" xfId="5040"/>
    <cellStyle name="Calculation 4 4 2 6 2" xfId="21535"/>
    <cellStyle name="Calculation 4 4 2 6 2 2" xfId="31737"/>
    <cellStyle name="Calculation 4 4 2 6 3" xfId="28845"/>
    <cellStyle name="Calculation 4 4 2 7" xfId="21530"/>
    <cellStyle name="Calculation 4 4 2 7 2" xfId="31732"/>
    <cellStyle name="Calculation 4 4 2 8" xfId="28840"/>
    <cellStyle name="Calculation 4 4 3" xfId="5041"/>
    <cellStyle name="Calculation 4 4 3 2" xfId="21536"/>
    <cellStyle name="Calculation 4 4 3 2 2" xfId="31738"/>
    <cellStyle name="Calculation 4 4 3 3" xfId="28846"/>
    <cellStyle name="Calculation 4 4 4" xfId="5042"/>
    <cellStyle name="Calculation 4 4 4 2" xfId="21537"/>
    <cellStyle name="Calculation 4 4 4 2 2" xfId="31739"/>
    <cellStyle name="Calculation 4 4 4 3" xfId="28847"/>
    <cellStyle name="Calculation 4 4 5" xfId="5043"/>
    <cellStyle name="Calculation 4 4 5 2" xfId="21538"/>
    <cellStyle name="Calculation 4 4 5 2 2" xfId="31740"/>
    <cellStyle name="Calculation 4 4 5 3" xfId="28848"/>
    <cellStyle name="Calculation 4 4 6" xfId="5044"/>
    <cellStyle name="Calculation 4 4 6 2" xfId="21539"/>
    <cellStyle name="Calculation 4 4 6 2 2" xfId="31741"/>
    <cellStyle name="Calculation 4 4 6 3" xfId="28849"/>
    <cellStyle name="Calculation 4 4 7" xfId="5045"/>
    <cellStyle name="Calculation 4 4 7 2" xfId="21540"/>
    <cellStyle name="Calculation 4 4 7 2 2" xfId="31742"/>
    <cellStyle name="Calculation 4 4 7 3" xfId="28850"/>
    <cellStyle name="Calculation 4 4 8" xfId="21529"/>
    <cellStyle name="Calculation 4 4 8 2" xfId="31731"/>
    <cellStyle name="Calculation 4 4 9" xfId="28839"/>
    <cellStyle name="Calculation 4 5" xfId="5046"/>
    <cellStyle name="Calculation 4 5 2" xfId="5047"/>
    <cellStyle name="Calculation 4 5 2 2" xfId="21542"/>
    <cellStyle name="Calculation 4 5 2 2 2" xfId="31744"/>
    <cellStyle name="Calculation 4 5 2 3" xfId="28852"/>
    <cellStyle name="Calculation 4 5 3" xfId="5048"/>
    <cellStyle name="Calculation 4 5 3 2" xfId="21543"/>
    <cellStyle name="Calculation 4 5 3 2 2" xfId="31745"/>
    <cellStyle name="Calculation 4 5 3 3" xfId="28853"/>
    <cellStyle name="Calculation 4 5 4" xfId="5049"/>
    <cellStyle name="Calculation 4 5 4 2" xfId="21544"/>
    <cellStyle name="Calculation 4 5 4 2 2" xfId="31746"/>
    <cellStyle name="Calculation 4 5 4 3" xfId="28854"/>
    <cellStyle name="Calculation 4 5 5" xfId="5050"/>
    <cellStyle name="Calculation 4 5 5 2" xfId="21545"/>
    <cellStyle name="Calculation 4 5 5 2 2" xfId="31747"/>
    <cellStyle name="Calculation 4 5 5 3" xfId="28855"/>
    <cellStyle name="Calculation 4 5 6" xfId="5051"/>
    <cellStyle name="Calculation 4 5 6 2" xfId="21546"/>
    <cellStyle name="Calculation 4 5 6 2 2" xfId="31748"/>
    <cellStyle name="Calculation 4 5 6 3" xfId="28856"/>
    <cellStyle name="Calculation 4 5 7" xfId="21541"/>
    <cellStyle name="Calculation 4 5 7 2" xfId="31743"/>
    <cellStyle name="Calculation 4 5 8" xfId="28851"/>
    <cellStyle name="Calculation 4 6" xfId="5052"/>
    <cellStyle name="Calculation 4 6 2" xfId="21547"/>
    <cellStyle name="Calculation 4 6 2 2" xfId="31749"/>
    <cellStyle name="Calculation 4 6 3" xfId="28857"/>
    <cellStyle name="Calculation 4 7" xfId="5053"/>
    <cellStyle name="Calculation 4 7 2" xfId="21548"/>
    <cellStyle name="Calculation 4 7 2 2" xfId="31750"/>
    <cellStyle name="Calculation 4 7 3" xfId="28858"/>
    <cellStyle name="Calculation 4 8" xfId="5054"/>
    <cellStyle name="Calculation 4 8 2" xfId="21549"/>
    <cellStyle name="Calculation 4 8 2 2" xfId="31751"/>
    <cellStyle name="Calculation 4 8 3" xfId="28859"/>
    <cellStyle name="Calculation 4 9" xfId="5055"/>
    <cellStyle name="Calculation 4 9 2" xfId="21550"/>
    <cellStyle name="Calculation 4 9 2 2" xfId="31752"/>
    <cellStyle name="Calculation 4 9 3" xfId="28860"/>
    <cellStyle name="Calculation 5" xfId="5056"/>
    <cellStyle name="Calculation 5 10" xfId="5057"/>
    <cellStyle name="Calculation 5 10 2" xfId="21552"/>
    <cellStyle name="Calculation 5 10 2 2" xfId="31754"/>
    <cellStyle name="Calculation 5 10 3" xfId="28862"/>
    <cellStyle name="Calculation 5 11" xfId="21551"/>
    <cellStyle name="Calculation 5 11 2" xfId="31753"/>
    <cellStyle name="Calculation 5 12" xfId="28861"/>
    <cellStyle name="Calculation 5 13" xfId="45802"/>
    <cellStyle name="Calculation 5 2" xfId="5058"/>
    <cellStyle name="Calculation 5 2 10" xfId="28863"/>
    <cellStyle name="Calculation 5 2 2" xfId="5059"/>
    <cellStyle name="Calculation 5 2 2 2" xfId="5060"/>
    <cellStyle name="Calculation 5 2 2 2 2" xfId="5061"/>
    <cellStyle name="Calculation 5 2 2 2 2 2" xfId="21556"/>
    <cellStyle name="Calculation 5 2 2 2 2 2 2" xfId="31758"/>
    <cellStyle name="Calculation 5 2 2 2 2 3" xfId="28866"/>
    <cellStyle name="Calculation 5 2 2 2 3" xfId="5062"/>
    <cellStyle name="Calculation 5 2 2 2 3 2" xfId="21557"/>
    <cellStyle name="Calculation 5 2 2 2 3 2 2" xfId="31759"/>
    <cellStyle name="Calculation 5 2 2 2 3 3" xfId="28867"/>
    <cellStyle name="Calculation 5 2 2 2 4" xfId="5063"/>
    <cellStyle name="Calculation 5 2 2 2 4 2" xfId="21558"/>
    <cellStyle name="Calculation 5 2 2 2 4 2 2" xfId="31760"/>
    <cellStyle name="Calculation 5 2 2 2 4 3" xfId="28868"/>
    <cellStyle name="Calculation 5 2 2 2 5" xfId="5064"/>
    <cellStyle name="Calculation 5 2 2 2 5 2" xfId="21559"/>
    <cellStyle name="Calculation 5 2 2 2 5 2 2" xfId="31761"/>
    <cellStyle name="Calculation 5 2 2 2 5 3" xfId="28869"/>
    <cellStyle name="Calculation 5 2 2 2 6" xfId="5065"/>
    <cellStyle name="Calculation 5 2 2 2 6 2" xfId="21560"/>
    <cellStyle name="Calculation 5 2 2 2 6 2 2" xfId="31762"/>
    <cellStyle name="Calculation 5 2 2 2 6 3" xfId="28870"/>
    <cellStyle name="Calculation 5 2 2 2 7" xfId="21555"/>
    <cellStyle name="Calculation 5 2 2 2 7 2" xfId="31757"/>
    <cellStyle name="Calculation 5 2 2 2 8" xfId="28865"/>
    <cellStyle name="Calculation 5 2 2 3" xfId="5066"/>
    <cellStyle name="Calculation 5 2 2 3 2" xfId="21561"/>
    <cellStyle name="Calculation 5 2 2 3 2 2" xfId="31763"/>
    <cellStyle name="Calculation 5 2 2 3 3" xfId="28871"/>
    <cellStyle name="Calculation 5 2 2 4" xfId="5067"/>
    <cellStyle name="Calculation 5 2 2 4 2" xfId="21562"/>
    <cellStyle name="Calculation 5 2 2 4 2 2" xfId="31764"/>
    <cellStyle name="Calculation 5 2 2 4 3" xfId="28872"/>
    <cellStyle name="Calculation 5 2 2 5" xfId="5068"/>
    <cellStyle name="Calculation 5 2 2 5 2" xfId="21563"/>
    <cellStyle name="Calculation 5 2 2 5 2 2" xfId="31765"/>
    <cellStyle name="Calculation 5 2 2 5 3" xfId="28873"/>
    <cellStyle name="Calculation 5 2 2 6" xfId="5069"/>
    <cellStyle name="Calculation 5 2 2 6 2" xfId="21564"/>
    <cellStyle name="Calculation 5 2 2 6 2 2" xfId="31766"/>
    <cellStyle name="Calculation 5 2 2 6 3" xfId="28874"/>
    <cellStyle name="Calculation 5 2 2 7" xfId="5070"/>
    <cellStyle name="Calculation 5 2 2 7 2" xfId="21565"/>
    <cellStyle name="Calculation 5 2 2 7 2 2" xfId="31767"/>
    <cellStyle name="Calculation 5 2 2 7 3" xfId="28875"/>
    <cellStyle name="Calculation 5 2 2 8" xfId="21554"/>
    <cellStyle name="Calculation 5 2 2 8 2" xfId="31756"/>
    <cellStyle name="Calculation 5 2 2 9" xfId="28864"/>
    <cellStyle name="Calculation 5 2 3" xfId="5071"/>
    <cellStyle name="Calculation 5 2 3 2" xfId="5072"/>
    <cellStyle name="Calculation 5 2 3 2 2" xfId="21567"/>
    <cellStyle name="Calculation 5 2 3 2 2 2" xfId="31769"/>
    <cellStyle name="Calculation 5 2 3 2 3" xfId="28877"/>
    <cellStyle name="Calculation 5 2 3 3" xfId="5073"/>
    <cellStyle name="Calculation 5 2 3 3 2" xfId="21568"/>
    <cellStyle name="Calculation 5 2 3 3 2 2" xfId="31770"/>
    <cellStyle name="Calculation 5 2 3 3 3" xfId="28878"/>
    <cellStyle name="Calculation 5 2 3 4" xfId="5074"/>
    <cellStyle name="Calculation 5 2 3 4 2" xfId="21569"/>
    <cellStyle name="Calculation 5 2 3 4 2 2" xfId="31771"/>
    <cellStyle name="Calculation 5 2 3 4 3" xfId="28879"/>
    <cellStyle name="Calculation 5 2 3 5" xfId="5075"/>
    <cellStyle name="Calculation 5 2 3 5 2" xfId="21570"/>
    <cellStyle name="Calculation 5 2 3 5 2 2" xfId="31772"/>
    <cellStyle name="Calculation 5 2 3 5 3" xfId="28880"/>
    <cellStyle name="Calculation 5 2 3 6" xfId="5076"/>
    <cellStyle name="Calculation 5 2 3 6 2" xfId="21571"/>
    <cellStyle name="Calculation 5 2 3 6 2 2" xfId="31773"/>
    <cellStyle name="Calculation 5 2 3 6 3" xfId="28881"/>
    <cellStyle name="Calculation 5 2 3 7" xfId="21566"/>
    <cellStyle name="Calculation 5 2 3 7 2" xfId="31768"/>
    <cellStyle name="Calculation 5 2 3 8" xfId="28876"/>
    <cellStyle name="Calculation 5 2 4" xfId="5077"/>
    <cellStyle name="Calculation 5 2 4 2" xfId="21572"/>
    <cellStyle name="Calculation 5 2 4 2 2" xfId="31774"/>
    <cellStyle name="Calculation 5 2 4 3" xfId="28882"/>
    <cellStyle name="Calculation 5 2 5" xfId="5078"/>
    <cellStyle name="Calculation 5 2 5 2" xfId="21573"/>
    <cellStyle name="Calculation 5 2 5 2 2" xfId="31775"/>
    <cellStyle name="Calculation 5 2 5 3" xfId="28883"/>
    <cellStyle name="Calculation 5 2 6" xfId="5079"/>
    <cellStyle name="Calculation 5 2 6 2" xfId="21574"/>
    <cellStyle name="Calculation 5 2 6 2 2" xfId="31776"/>
    <cellStyle name="Calculation 5 2 6 3" xfId="28884"/>
    <cellStyle name="Calculation 5 2 7" xfId="5080"/>
    <cellStyle name="Calculation 5 2 7 2" xfId="21575"/>
    <cellStyle name="Calculation 5 2 7 2 2" xfId="31777"/>
    <cellStyle name="Calculation 5 2 7 3" xfId="28885"/>
    <cellStyle name="Calculation 5 2 8" xfId="5081"/>
    <cellStyle name="Calculation 5 2 8 2" xfId="21576"/>
    <cellStyle name="Calculation 5 2 8 2 2" xfId="31778"/>
    <cellStyle name="Calculation 5 2 8 3" xfId="28886"/>
    <cellStyle name="Calculation 5 2 9" xfId="21553"/>
    <cellStyle name="Calculation 5 2 9 2" xfId="31755"/>
    <cellStyle name="Calculation 5 3" xfId="5082"/>
    <cellStyle name="Calculation 5 3 2" xfId="5083"/>
    <cellStyle name="Calculation 5 3 2 2" xfId="5084"/>
    <cellStyle name="Calculation 5 3 2 2 2" xfId="21579"/>
    <cellStyle name="Calculation 5 3 2 2 2 2" xfId="31781"/>
    <cellStyle name="Calculation 5 3 2 2 3" xfId="28889"/>
    <cellStyle name="Calculation 5 3 2 3" xfId="5085"/>
    <cellStyle name="Calculation 5 3 2 3 2" xfId="21580"/>
    <cellStyle name="Calculation 5 3 2 3 2 2" xfId="31782"/>
    <cellStyle name="Calculation 5 3 2 3 3" xfId="28890"/>
    <cellStyle name="Calculation 5 3 2 4" xfId="5086"/>
    <cellStyle name="Calculation 5 3 2 4 2" xfId="21581"/>
    <cellStyle name="Calculation 5 3 2 4 2 2" xfId="31783"/>
    <cellStyle name="Calculation 5 3 2 4 3" xfId="28891"/>
    <cellStyle name="Calculation 5 3 2 5" xfId="5087"/>
    <cellStyle name="Calculation 5 3 2 5 2" xfId="21582"/>
    <cellStyle name="Calculation 5 3 2 5 2 2" xfId="31784"/>
    <cellStyle name="Calculation 5 3 2 5 3" xfId="28892"/>
    <cellStyle name="Calculation 5 3 2 6" xfId="5088"/>
    <cellStyle name="Calculation 5 3 2 6 2" xfId="21583"/>
    <cellStyle name="Calculation 5 3 2 6 2 2" xfId="31785"/>
    <cellStyle name="Calculation 5 3 2 6 3" xfId="28893"/>
    <cellStyle name="Calculation 5 3 2 7" xfId="21578"/>
    <cellStyle name="Calculation 5 3 2 7 2" xfId="31780"/>
    <cellStyle name="Calculation 5 3 2 8" xfId="28888"/>
    <cellStyle name="Calculation 5 3 3" xfId="5089"/>
    <cellStyle name="Calculation 5 3 3 2" xfId="21584"/>
    <cellStyle name="Calculation 5 3 3 2 2" xfId="31786"/>
    <cellStyle name="Calculation 5 3 3 3" xfId="28894"/>
    <cellStyle name="Calculation 5 3 4" xfId="5090"/>
    <cellStyle name="Calculation 5 3 4 2" xfId="21585"/>
    <cellStyle name="Calculation 5 3 4 2 2" xfId="31787"/>
    <cellStyle name="Calculation 5 3 4 3" xfId="28895"/>
    <cellStyle name="Calculation 5 3 5" xfId="5091"/>
    <cellStyle name="Calculation 5 3 5 2" xfId="21586"/>
    <cellStyle name="Calculation 5 3 5 2 2" xfId="31788"/>
    <cellStyle name="Calculation 5 3 5 3" xfId="28896"/>
    <cellStyle name="Calculation 5 3 6" xfId="5092"/>
    <cellStyle name="Calculation 5 3 6 2" xfId="21587"/>
    <cellStyle name="Calculation 5 3 6 2 2" xfId="31789"/>
    <cellStyle name="Calculation 5 3 6 3" xfId="28897"/>
    <cellStyle name="Calculation 5 3 7" xfId="5093"/>
    <cellStyle name="Calculation 5 3 7 2" xfId="21588"/>
    <cellStyle name="Calculation 5 3 7 2 2" xfId="31790"/>
    <cellStyle name="Calculation 5 3 7 3" xfId="28898"/>
    <cellStyle name="Calculation 5 3 8" xfId="21577"/>
    <cellStyle name="Calculation 5 3 8 2" xfId="31779"/>
    <cellStyle name="Calculation 5 3 9" xfId="28887"/>
    <cellStyle name="Calculation 5 4" xfId="5094"/>
    <cellStyle name="Calculation 5 4 2" xfId="5095"/>
    <cellStyle name="Calculation 5 4 2 2" xfId="5096"/>
    <cellStyle name="Calculation 5 4 2 2 2" xfId="21591"/>
    <cellStyle name="Calculation 5 4 2 2 2 2" xfId="31793"/>
    <cellStyle name="Calculation 5 4 2 2 3" xfId="28901"/>
    <cellStyle name="Calculation 5 4 2 3" xfId="5097"/>
    <cellStyle name="Calculation 5 4 2 3 2" xfId="21592"/>
    <cellStyle name="Calculation 5 4 2 3 2 2" xfId="31794"/>
    <cellStyle name="Calculation 5 4 2 3 3" xfId="28902"/>
    <cellStyle name="Calculation 5 4 2 4" xfId="5098"/>
    <cellStyle name="Calculation 5 4 2 4 2" xfId="21593"/>
    <cellStyle name="Calculation 5 4 2 4 2 2" xfId="31795"/>
    <cellStyle name="Calculation 5 4 2 4 3" xfId="28903"/>
    <cellStyle name="Calculation 5 4 2 5" xfId="5099"/>
    <cellStyle name="Calculation 5 4 2 5 2" xfId="21594"/>
    <cellStyle name="Calculation 5 4 2 5 2 2" xfId="31796"/>
    <cellStyle name="Calculation 5 4 2 5 3" xfId="28904"/>
    <cellStyle name="Calculation 5 4 2 6" xfId="5100"/>
    <cellStyle name="Calculation 5 4 2 6 2" xfId="21595"/>
    <cellStyle name="Calculation 5 4 2 6 2 2" xfId="31797"/>
    <cellStyle name="Calculation 5 4 2 6 3" xfId="28905"/>
    <cellStyle name="Calculation 5 4 2 7" xfId="21590"/>
    <cellStyle name="Calculation 5 4 2 7 2" xfId="31792"/>
    <cellStyle name="Calculation 5 4 2 8" xfId="28900"/>
    <cellStyle name="Calculation 5 4 3" xfId="5101"/>
    <cellStyle name="Calculation 5 4 3 2" xfId="21596"/>
    <cellStyle name="Calculation 5 4 3 2 2" xfId="31798"/>
    <cellStyle name="Calculation 5 4 3 3" xfId="28906"/>
    <cellStyle name="Calculation 5 4 4" xfId="5102"/>
    <cellStyle name="Calculation 5 4 4 2" xfId="21597"/>
    <cellStyle name="Calculation 5 4 4 2 2" xfId="31799"/>
    <cellStyle name="Calculation 5 4 4 3" xfId="28907"/>
    <cellStyle name="Calculation 5 4 5" xfId="5103"/>
    <cellStyle name="Calculation 5 4 5 2" xfId="21598"/>
    <cellStyle name="Calculation 5 4 5 2 2" xfId="31800"/>
    <cellStyle name="Calculation 5 4 5 3" xfId="28908"/>
    <cellStyle name="Calculation 5 4 6" xfId="5104"/>
    <cellStyle name="Calculation 5 4 6 2" xfId="21599"/>
    <cellStyle name="Calculation 5 4 6 2 2" xfId="31801"/>
    <cellStyle name="Calculation 5 4 6 3" xfId="28909"/>
    <cellStyle name="Calculation 5 4 7" xfId="5105"/>
    <cellStyle name="Calculation 5 4 7 2" xfId="21600"/>
    <cellStyle name="Calculation 5 4 7 2 2" xfId="31802"/>
    <cellStyle name="Calculation 5 4 7 3" xfId="28910"/>
    <cellStyle name="Calculation 5 4 8" xfId="21589"/>
    <cellStyle name="Calculation 5 4 8 2" xfId="31791"/>
    <cellStyle name="Calculation 5 4 9" xfId="28899"/>
    <cellStyle name="Calculation 5 5" xfId="5106"/>
    <cellStyle name="Calculation 5 5 2" xfId="5107"/>
    <cellStyle name="Calculation 5 5 2 2" xfId="21602"/>
    <cellStyle name="Calculation 5 5 2 2 2" xfId="31804"/>
    <cellStyle name="Calculation 5 5 2 3" xfId="28912"/>
    <cellStyle name="Calculation 5 5 3" xfId="5108"/>
    <cellStyle name="Calculation 5 5 3 2" xfId="21603"/>
    <cellStyle name="Calculation 5 5 3 2 2" xfId="31805"/>
    <cellStyle name="Calculation 5 5 3 3" xfId="28913"/>
    <cellStyle name="Calculation 5 5 4" xfId="5109"/>
    <cellStyle name="Calculation 5 5 4 2" xfId="21604"/>
    <cellStyle name="Calculation 5 5 4 2 2" xfId="31806"/>
    <cellStyle name="Calculation 5 5 4 3" xfId="28914"/>
    <cellStyle name="Calculation 5 5 5" xfId="5110"/>
    <cellStyle name="Calculation 5 5 5 2" xfId="21605"/>
    <cellStyle name="Calculation 5 5 5 2 2" xfId="31807"/>
    <cellStyle name="Calculation 5 5 5 3" xfId="28915"/>
    <cellStyle name="Calculation 5 5 6" xfId="5111"/>
    <cellStyle name="Calculation 5 5 6 2" xfId="21606"/>
    <cellStyle name="Calculation 5 5 6 2 2" xfId="31808"/>
    <cellStyle name="Calculation 5 5 6 3" xfId="28916"/>
    <cellStyle name="Calculation 5 5 7" xfId="21601"/>
    <cellStyle name="Calculation 5 5 7 2" xfId="31803"/>
    <cellStyle name="Calculation 5 5 8" xfId="28911"/>
    <cellStyle name="Calculation 5 6" xfId="5112"/>
    <cellStyle name="Calculation 5 6 2" xfId="21607"/>
    <cellStyle name="Calculation 5 6 2 2" xfId="31809"/>
    <cellStyle name="Calculation 5 6 3" xfId="28917"/>
    <cellStyle name="Calculation 5 7" xfId="5113"/>
    <cellStyle name="Calculation 5 7 2" xfId="21608"/>
    <cellStyle name="Calculation 5 7 2 2" xfId="31810"/>
    <cellStyle name="Calculation 5 7 3" xfId="28918"/>
    <cellStyle name="Calculation 5 8" xfId="5114"/>
    <cellStyle name="Calculation 5 8 2" xfId="21609"/>
    <cellStyle name="Calculation 5 8 2 2" xfId="31811"/>
    <cellStyle name="Calculation 5 8 3" xfId="28919"/>
    <cellStyle name="Calculation 5 9" xfId="5115"/>
    <cellStyle name="Calculation 5 9 2" xfId="21610"/>
    <cellStyle name="Calculation 5 9 2 2" xfId="31812"/>
    <cellStyle name="Calculation 5 9 3" xfId="28920"/>
    <cellStyle name="Calculation 6" xfId="5116"/>
    <cellStyle name="Calculation 6 10" xfId="5117"/>
    <cellStyle name="Calculation 6 10 2" xfId="21612"/>
    <cellStyle name="Calculation 6 10 2 2" xfId="31814"/>
    <cellStyle name="Calculation 6 10 3" xfId="28922"/>
    <cellStyle name="Calculation 6 11" xfId="21611"/>
    <cellStyle name="Calculation 6 11 2" xfId="31813"/>
    <cellStyle name="Calculation 6 12" xfId="28921"/>
    <cellStyle name="Calculation 6 13" xfId="45816"/>
    <cellStyle name="Calculation 6 2" xfId="5118"/>
    <cellStyle name="Calculation 6 2 10" xfId="28923"/>
    <cellStyle name="Calculation 6 2 2" xfId="5119"/>
    <cellStyle name="Calculation 6 2 2 2" xfId="5120"/>
    <cellStyle name="Calculation 6 2 2 2 2" xfId="5121"/>
    <cellStyle name="Calculation 6 2 2 2 2 2" xfId="21616"/>
    <cellStyle name="Calculation 6 2 2 2 2 2 2" xfId="31818"/>
    <cellStyle name="Calculation 6 2 2 2 2 3" xfId="28926"/>
    <cellStyle name="Calculation 6 2 2 2 3" xfId="5122"/>
    <cellStyle name="Calculation 6 2 2 2 3 2" xfId="21617"/>
    <cellStyle name="Calculation 6 2 2 2 3 2 2" xfId="31819"/>
    <cellStyle name="Calculation 6 2 2 2 3 3" xfId="28927"/>
    <cellStyle name="Calculation 6 2 2 2 4" xfId="5123"/>
    <cellStyle name="Calculation 6 2 2 2 4 2" xfId="21618"/>
    <cellStyle name="Calculation 6 2 2 2 4 2 2" xfId="31820"/>
    <cellStyle name="Calculation 6 2 2 2 4 3" xfId="28928"/>
    <cellStyle name="Calculation 6 2 2 2 5" xfId="5124"/>
    <cellStyle name="Calculation 6 2 2 2 5 2" xfId="21619"/>
    <cellStyle name="Calculation 6 2 2 2 5 2 2" xfId="31821"/>
    <cellStyle name="Calculation 6 2 2 2 5 3" xfId="28929"/>
    <cellStyle name="Calculation 6 2 2 2 6" xfId="5125"/>
    <cellStyle name="Calculation 6 2 2 2 6 2" xfId="21620"/>
    <cellStyle name="Calculation 6 2 2 2 6 2 2" xfId="31822"/>
    <cellStyle name="Calculation 6 2 2 2 6 3" xfId="28930"/>
    <cellStyle name="Calculation 6 2 2 2 7" xfId="21615"/>
    <cellStyle name="Calculation 6 2 2 2 7 2" xfId="31817"/>
    <cellStyle name="Calculation 6 2 2 2 8" xfId="28925"/>
    <cellStyle name="Calculation 6 2 2 3" xfId="5126"/>
    <cellStyle name="Calculation 6 2 2 3 2" xfId="21621"/>
    <cellStyle name="Calculation 6 2 2 3 2 2" xfId="31823"/>
    <cellStyle name="Calculation 6 2 2 3 3" xfId="28931"/>
    <cellStyle name="Calculation 6 2 2 4" xfId="5127"/>
    <cellStyle name="Calculation 6 2 2 4 2" xfId="21622"/>
    <cellStyle name="Calculation 6 2 2 4 2 2" xfId="31824"/>
    <cellStyle name="Calculation 6 2 2 4 3" xfId="28932"/>
    <cellStyle name="Calculation 6 2 2 5" xfId="5128"/>
    <cellStyle name="Calculation 6 2 2 5 2" xfId="21623"/>
    <cellStyle name="Calculation 6 2 2 5 2 2" xfId="31825"/>
    <cellStyle name="Calculation 6 2 2 5 3" xfId="28933"/>
    <cellStyle name="Calculation 6 2 2 6" xfId="5129"/>
    <cellStyle name="Calculation 6 2 2 6 2" xfId="21624"/>
    <cellStyle name="Calculation 6 2 2 6 2 2" xfId="31826"/>
    <cellStyle name="Calculation 6 2 2 6 3" xfId="28934"/>
    <cellStyle name="Calculation 6 2 2 7" xfId="5130"/>
    <cellStyle name="Calculation 6 2 2 7 2" xfId="21625"/>
    <cellStyle name="Calculation 6 2 2 7 2 2" xfId="31827"/>
    <cellStyle name="Calculation 6 2 2 7 3" xfId="28935"/>
    <cellStyle name="Calculation 6 2 2 8" xfId="21614"/>
    <cellStyle name="Calculation 6 2 2 8 2" xfId="31816"/>
    <cellStyle name="Calculation 6 2 2 9" xfId="28924"/>
    <cellStyle name="Calculation 6 2 3" xfId="5131"/>
    <cellStyle name="Calculation 6 2 3 2" xfId="5132"/>
    <cellStyle name="Calculation 6 2 3 2 2" xfId="21627"/>
    <cellStyle name="Calculation 6 2 3 2 2 2" xfId="31829"/>
    <cellStyle name="Calculation 6 2 3 2 3" xfId="28937"/>
    <cellStyle name="Calculation 6 2 3 3" xfId="5133"/>
    <cellStyle name="Calculation 6 2 3 3 2" xfId="21628"/>
    <cellStyle name="Calculation 6 2 3 3 2 2" xfId="31830"/>
    <cellStyle name="Calculation 6 2 3 3 3" xfId="28938"/>
    <cellStyle name="Calculation 6 2 3 4" xfId="5134"/>
    <cellStyle name="Calculation 6 2 3 4 2" xfId="21629"/>
    <cellStyle name="Calculation 6 2 3 4 2 2" xfId="31831"/>
    <cellStyle name="Calculation 6 2 3 4 3" xfId="28939"/>
    <cellStyle name="Calculation 6 2 3 5" xfId="5135"/>
    <cellStyle name="Calculation 6 2 3 5 2" xfId="21630"/>
    <cellStyle name="Calculation 6 2 3 5 2 2" xfId="31832"/>
    <cellStyle name="Calculation 6 2 3 5 3" xfId="28940"/>
    <cellStyle name="Calculation 6 2 3 6" xfId="5136"/>
    <cellStyle name="Calculation 6 2 3 6 2" xfId="21631"/>
    <cellStyle name="Calculation 6 2 3 6 2 2" xfId="31833"/>
    <cellStyle name="Calculation 6 2 3 6 3" xfId="28941"/>
    <cellStyle name="Calculation 6 2 3 7" xfId="21626"/>
    <cellStyle name="Calculation 6 2 3 7 2" xfId="31828"/>
    <cellStyle name="Calculation 6 2 3 8" xfId="28936"/>
    <cellStyle name="Calculation 6 2 4" xfId="5137"/>
    <cellStyle name="Calculation 6 2 4 2" xfId="21632"/>
    <cellStyle name="Calculation 6 2 4 2 2" xfId="31834"/>
    <cellStyle name="Calculation 6 2 4 3" xfId="28942"/>
    <cellStyle name="Calculation 6 2 5" xfId="5138"/>
    <cellStyle name="Calculation 6 2 5 2" xfId="21633"/>
    <cellStyle name="Calculation 6 2 5 2 2" xfId="31835"/>
    <cellStyle name="Calculation 6 2 5 3" xfId="28943"/>
    <cellStyle name="Calculation 6 2 6" xfId="5139"/>
    <cellStyle name="Calculation 6 2 6 2" xfId="21634"/>
    <cellStyle name="Calculation 6 2 6 2 2" xfId="31836"/>
    <cellStyle name="Calculation 6 2 6 3" xfId="28944"/>
    <cellStyle name="Calculation 6 2 7" xfId="5140"/>
    <cellStyle name="Calculation 6 2 7 2" xfId="21635"/>
    <cellStyle name="Calculation 6 2 7 2 2" xfId="31837"/>
    <cellStyle name="Calculation 6 2 7 3" xfId="28945"/>
    <cellStyle name="Calculation 6 2 8" xfId="5141"/>
    <cellStyle name="Calculation 6 2 8 2" xfId="21636"/>
    <cellStyle name="Calculation 6 2 8 2 2" xfId="31838"/>
    <cellStyle name="Calculation 6 2 8 3" xfId="28946"/>
    <cellStyle name="Calculation 6 2 9" xfId="21613"/>
    <cellStyle name="Calculation 6 2 9 2" xfId="31815"/>
    <cellStyle name="Calculation 6 3" xfId="5142"/>
    <cellStyle name="Calculation 6 3 2" xfId="5143"/>
    <cellStyle name="Calculation 6 3 2 2" xfId="5144"/>
    <cellStyle name="Calculation 6 3 2 2 2" xfId="21639"/>
    <cellStyle name="Calculation 6 3 2 2 2 2" xfId="31841"/>
    <cellStyle name="Calculation 6 3 2 2 3" xfId="28949"/>
    <cellStyle name="Calculation 6 3 2 3" xfId="5145"/>
    <cellStyle name="Calculation 6 3 2 3 2" xfId="21640"/>
    <cellStyle name="Calculation 6 3 2 3 2 2" xfId="31842"/>
    <cellStyle name="Calculation 6 3 2 3 3" xfId="28950"/>
    <cellStyle name="Calculation 6 3 2 4" xfId="5146"/>
    <cellStyle name="Calculation 6 3 2 4 2" xfId="21641"/>
    <cellStyle name="Calculation 6 3 2 4 2 2" xfId="31843"/>
    <cellStyle name="Calculation 6 3 2 4 3" xfId="28951"/>
    <cellStyle name="Calculation 6 3 2 5" xfId="5147"/>
    <cellStyle name="Calculation 6 3 2 5 2" xfId="21642"/>
    <cellStyle name="Calculation 6 3 2 5 2 2" xfId="31844"/>
    <cellStyle name="Calculation 6 3 2 5 3" xfId="28952"/>
    <cellStyle name="Calculation 6 3 2 6" xfId="5148"/>
    <cellStyle name="Calculation 6 3 2 6 2" xfId="21643"/>
    <cellStyle name="Calculation 6 3 2 6 2 2" xfId="31845"/>
    <cellStyle name="Calculation 6 3 2 6 3" xfId="28953"/>
    <cellStyle name="Calculation 6 3 2 7" xfId="21638"/>
    <cellStyle name="Calculation 6 3 2 7 2" xfId="31840"/>
    <cellStyle name="Calculation 6 3 2 8" xfId="28948"/>
    <cellStyle name="Calculation 6 3 3" xfId="5149"/>
    <cellStyle name="Calculation 6 3 3 2" xfId="21644"/>
    <cellStyle name="Calculation 6 3 3 2 2" xfId="31846"/>
    <cellStyle name="Calculation 6 3 3 3" xfId="28954"/>
    <cellStyle name="Calculation 6 3 4" xfId="5150"/>
    <cellStyle name="Calculation 6 3 4 2" xfId="21645"/>
    <cellStyle name="Calculation 6 3 4 2 2" xfId="31847"/>
    <cellStyle name="Calculation 6 3 4 3" xfId="28955"/>
    <cellStyle name="Calculation 6 3 5" xfId="5151"/>
    <cellStyle name="Calculation 6 3 5 2" xfId="21646"/>
    <cellStyle name="Calculation 6 3 5 2 2" xfId="31848"/>
    <cellStyle name="Calculation 6 3 5 3" xfId="28956"/>
    <cellStyle name="Calculation 6 3 6" xfId="5152"/>
    <cellStyle name="Calculation 6 3 6 2" xfId="21647"/>
    <cellStyle name="Calculation 6 3 6 2 2" xfId="31849"/>
    <cellStyle name="Calculation 6 3 6 3" xfId="28957"/>
    <cellStyle name="Calculation 6 3 7" xfId="5153"/>
    <cellStyle name="Calculation 6 3 7 2" xfId="21648"/>
    <cellStyle name="Calculation 6 3 7 2 2" xfId="31850"/>
    <cellStyle name="Calculation 6 3 7 3" xfId="28958"/>
    <cellStyle name="Calculation 6 3 8" xfId="21637"/>
    <cellStyle name="Calculation 6 3 8 2" xfId="31839"/>
    <cellStyle name="Calculation 6 3 9" xfId="28947"/>
    <cellStyle name="Calculation 6 4" xfId="5154"/>
    <cellStyle name="Calculation 6 4 2" xfId="5155"/>
    <cellStyle name="Calculation 6 4 2 2" xfId="5156"/>
    <cellStyle name="Calculation 6 4 2 2 2" xfId="21651"/>
    <cellStyle name="Calculation 6 4 2 2 2 2" xfId="31853"/>
    <cellStyle name="Calculation 6 4 2 2 3" xfId="28961"/>
    <cellStyle name="Calculation 6 4 2 3" xfId="5157"/>
    <cellStyle name="Calculation 6 4 2 3 2" xfId="21652"/>
    <cellStyle name="Calculation 6 4 2 3 2 2" xfId="31854"/>
    <cellStyle name="Calculation 6 4 2 3 3" xfId="28962"/>
    <cellStyle name="Calculation 6 4 2 4" xfId="5158"/>
    <cellStyle name="Calculation 6 4 2 4 2" xfId="21653"/>
    <cellStyle name="Calculation 6 4 2 4 2 2" xfId="31855"/>
    <cellStyle name="Calculation 6 4 2 4 3" xfId="28963"/>
    <cellStyle name="Calculation 6 4 2 5" xfId="5159"/>
    <cellStyle name="Calculation 6 4 2 5 2" xfId="21654"/>
    <cellStyle name="Calculation 6 4 2 5 2 2" xfId="31856"/>
    <cellStyle name="Calculation 6 4 2 5 3" xfId="28964"/>
    <cellStyle name="Calculation 6 4 2 6" xfId="5160"/>
    <cellStyle name="Calculation 6 4 2 6 2" xfId="21655"/>
    <cellStyle name="Calculation 6 4 2 6 2 2" xfId="31857"/>
    <cellStyle name="Calculation 6 4 2 6 3" xfId="28965"/>
    <cellStyle name="Calculation 6 4 2 7" xfId="21650"/>
    <cellStyle name="Calculation 6 4 2 7 2" xfId="31852"/>
    <cellStyle name="Calculation 6 4 2 8" xfId="28960"/>
    <cellStyle name="Calculation 6 4 3" xfId="5161"/>
    <cellStyle name="Calculation 6 4 3 2" xfId="21656"/>
    <cellStyle name="Calculation 6 4 3 2 2" xfId="31858"/>
    <cellStyle name="Calculation 6 4 3 3" xfId="28966"/>
    <cellStyle name="Calculation 6 4 4" xfId="5162"/>
    <cellStyle name="Calculation 6 4 4 2" xfId="21657"/>
    <cellStyle name="Calculation 6 4 4 2 2" xfId="31859"/>
    <cellStyle name="Calculation 6 4 4 3" xfId="28967"/>
    <cellStyle name="Calculation 6 4 5" xfId="5163"/>
    <cellStyle name="Calculation 6 4 5 2" xfId="21658"/>
    <cellStyle name="Calculation 6 4 5 2 2" xfId="31860"/>
    <cellStyle name="Calculation 6 4 5 3" xfId="28968"/>
    <cellStyle name="Calculation 6 4 6" xfId="5164"/>
    <cellStyle name="Calculation 6 4 6 2" xfId="21659"/>
    <cellStyle name="Calculation 6 4 6 2 2" xfId="31861"/>
    <cellStyle name="Calculation 6 4 6 3" xfId="28969"/>
    <cellStyle name="Calculation 6 4 7" xfId="5165"/>
    <cellStyle name="Calculation 6 4 7 2" xfId="21660"/>
    <cellStyle name="Calculation 6 4 7 2 2" xfId="31862"/>
    <cellStyle name="Calculation 6 4 7 3" xfId="28970"/>
    <cellStyle name="Calculation 6 4 8" xfId="21649"/>
    <cellStyle name="Calculation 6 4 8 2" xfId="31851"/>
    <cellStyle name="Calculation 6 4 9" xfId="28959"/>
    <cellStyle name="Calculation 6 5" xfId="5166"/>
    <cellStyle name="Calculation 6 5 2" xfId="5167"/>
    <cellStyle name="Calculation 6 5 2 2" xfId="21662"/>
    <cellStyle name="Calculation 6 5 2 2 2" xfId="31864"/>
    <cellStyle name="Calculation 6 5 2 3" xfId="28972"/>
    <cellStyle name="Calculation 6 5 3" xfId="5168"/>
    <cellStyle name="Calculation 6 5 3 2" xfId="21663"/>
    <cellStyle name="Calculation 6 5 3 2 2" xfId="31865"/>
    <cellStyle name="Calculation 6 5 3 3" xfId="28973"/>
    <cellStyle name="Calculation 6 5 4" xfId="5169"/>
    <cellStyle name="Calculation 6 5 4 2" xfId="21664"/>
    <cellStyle name="Calculation 6 5 4 2 2" xfId="31866"/>
    <cellStyle name="Calculation 6 5 4 3" xfId="28974"/>
    <cellStyle name="Calculation 6 5 5" xfId="5170"/>
    <cellStyle name="Calculation 6 5 5 2" xfId="21665"/>
    <cellStyle name="Calculation 6 5 5 2 2" xfId="31867"/>
    <cellStyle name="Calculation 6 5 5 3" xfId="28975"/>
    <cellStyle name="Calculation 6 5 6" xfId="5171"/>
    <cellStyle name="Calculation 6 5 6 2" xfId="21666"/>
    <cellStyle name="Calculation 6 5 6 2 2" xfId="31868"/>
    <cellStyle name="Calculation 6 5 6 3" xfId="28976"/>
    <cellStyle name="Calculation 6 5 7" xfId="21661"/>
    <cellStyle name="Calculation 6 5 7 2" xfId="31863"/>
    <cellStyle name="Calculation 6 5 8" xfId="28971"/>
    <cellStyle name="Calculation 6 6" xfId="5172"/>
    <cellStyle name="Calculation 6 6 2" xfId="21667"/>
    <cellStyle name="Calculation 6 6 2 2" xfId="31869"/>
    <cellStyle name="Calculation 6 6 3" xfId="28977"/>
    <cellStyle name="Calculation 6 7" xfId="5173"/>
    <cellStyle name="Calculation 6 7 2" xfId="21668"/>
    <cellStyle name="Calculation 6 7 2 2" xfId="31870"/>
    <cellStyle name="Calculation 6 7 3" xfId="28978"/>
    <cellStyle name="Calculation 6 8" xfId="5174"/>
    <cellStyle name="Calculation 6 8 2" xfId="21669"/>
    <cellStyle name="Calculation 6 8 2 2" xfId="31871"/>
    <cellStyle name="Calculation 6 8 3" xfId="28979"/>
    <cellStyle name="Calculation 6 9" xfId="5175"/>
    <cellStyle name="Calculation 6 9 2" xfId="21670"/>
    <cellStyle name="Calculation 6 9 2 2" xfId="31872"/>
    <cellStyle name="Calculation 6 9 3" xfId="28980"/>
    <cellStyle name="Calculation 7" xfId="5176"/>
    <cellStyle name="Calculation 7 10" xfId="5177"/>
    <cellStyle name="Calculation 7 10 2" xfId="21672"/>
    <cellStyle name="Calculation 7 10 2 2" xfId="31874"/>
    <cellStyle name="Calculation 7 10 3" xfId="28982"/>
    <cellStyle name="Calculation 7 11" xfId="21671"/>
    <cellStyle name="Calculation 7 11 2" xfId="31873"/>
    <cellStyle name="Calculation 7 12" xfId="28981"/>
    <cellStyle name="Calculation 7 13" xfId="45758"/>
    <cellStyle name="Calculation 7 2" xfId="5178"/>
    <cellStyle name="Calculation 7 2 10" xfId="28983"/>
    <cellStyle name="Calculation 7 2 2" xfId="5179"/>
    <cellStyle name="Calculation 7 2 2 2" xfId="5180"/>
    <cellStyle name="Calculation 7 2 2 2 2" xfId="5181"/>
    <cellStyle name="Calculation 7 2 2 2 2 2" xfId="21676"/>
    <cellStyle name="Calculation 7 2 2 2 2 2 2" xfId="31878"/>
    <cellStyle name="Calculation 7 2 2 2 2 3" xfId="28986"/>
    <cellStyle name="Calculation 7 2 2 2 3" xfId="5182"/>
    <cellStyle name="Calculation 7 2 2 2 3 2" xfId="21677"/>
    <cellStyle name="Calculation 7 2 2 2 3 2 2" xfId="31879"/>
    <cellStyle name="Calculation 7 2 2 2 3 3" xfId="28987"/>
    <cellStyle name="Calculation 7 2 2 2 4" xfId="5183"/>
    <cellStyle name="Calculation 7 2 2 2 4 2" xfId="21678"/>
    <cellStyle name="Calculation 7 2 2 2 4 2 2" xfId="31880"/>
    <cellStyle name="Calculation 7 2 2 2 4 3" xfId="28988"/>
    <cellStyle name="Calculation 7 2 2 2 5" xfId="5184"/>
    <cellStyle name="Calculation 7 2 2 2 5 2" xfId="21679"/>
    <cellStyle name="Calculation 7 2 2 2 5 2 2" xfId="31881"/>
    <cellStyle name="Calculation 7 2 2 2 5 3" xfId="28989"/>
    <cellStyle name="Calculation 7 2 2 2 6" xfId="5185"/>
    <cellStyle name="Calculation 7 2 2 2 6 2" xfId="21680"/>
    <cellStyle name="Calculation 7 2 2 2 6 2 2" xfId="31882"/>
    <cellStyle name="Calculation 7 2 2 2 6 3" xfId="28990"/>
    <cellStyle name="Calculation 7 2 2 2 7" xfId="21675"/>
    <cellStyle name="Calculation 7 2 2 2 7 2" xfId="31877"/>
    <cellStyle name="Calculation 7 2 2 2 8" xfId="28985"/>
    <cellStyle name="Calculation 7 2 2 3" xfId="5186"/>
    <cellStyle name="Calculation 7 2 2 3 2" xfId="21681"/>
    <cellStyle name="Calculation 7 2 2 3 2 2" xfId="31883"/>
    <cellStyle name="Calculation 7 2 2 3 3" xfId="28991"/>
    <cellStyle name="Calculation 7 2 2 4" xfId="5187"/>
    <cellStyle name="Calculation 7 2 2 4 2" xfId="21682"/>
    <cellStyle name="Calculation 7 2 2 4 2 2" xfId="31884"/>
    <cellStyle name="Calculation 7 2 2 4 3" xfId="28992"/>
    <cellStyle name="Calculation 7 2 2 5" xfId="5188"/>
    <cellStyle name="Calculation 7 2 2 5 2" xfId="21683"/>
    <cellStyle name="Calculation 7 2 2 5 2 2" xfId="31885"/>
    <cellStyle name="Calculation 7 2 2 5 3" xfId="28993"/>
    <cellStyle name="Calculation 7 2 2 6" xfId="5189"/>
    <cellStyle name="Calculation 7 2 2 6 2" xfId="21684"/>
    <cellStyle name="Calculation 7 2 2 6 2 2" xfId="31886"/>
    <cellStyle name="Calculation 7 2 2 6 3" xfId="28994"/>
    <cellStyle name="Calculation 7 2 2 7" xfId="5190"/>
    <cellStyle name="Calculation 7 2 2 7 2" xfId="21685"/>
    <cellStyle name="Calculation 7 2 2 7 2 2" xfId="31887"/>
    <cellStyle name="Calculation 7 2 2 7 3" xfId="28995"/>
    <cellStyle name="Calculation 7 2 2 8" xfId="21674"/>
    <cellStyle name="Calculation 7 2 2 8 2" xfId="31876"/>
    <cellStyle name="Calculation 7 2 2 9" xfId="28984"/>
    <cellStyle name="Calculation 7 2 3" xfId="5191"/>
    <cellStyle name="Calculation 7 2 3 2" xfId="5192"/>
    <cellStyle name="Calculation 7 2 3 2 2" xfId="21687"/>
    <cellStyle name="Calculation 7 2 3 2 2 2" xfId="31889"/>
    <cellStyle name="Calculation 7 2 3 2 3" xfId="28997"/>
    <cellStyle name="Calculation 7 2 3 3" xfId="5193"/>
    <cellStyle name="Calculation 7 2 3 3 2" xfId="21688"/>
    <cellStyle name="Calculation 7 2 3 3 2 2" xfId="31890"/>
    <cellStyle name="Calculation 7 2 3 3 3" xfId="28998"/>
    <cellStyle name="Calculation 7 2 3 4" xfId="5194"/>
    <cellStyle name="Calculation 7 2 3 4 2" xfId="21689"/>
    <cellStyle name="Calculation 7 2 3 4 2 2" xfId="31891"/>
    <cellStyle name="Calculation 7 2 3 4 3" xfId="28999"/>
    <cellStyle name="Calculation 7 2 3 5" xfId="5195"/>
    <cellStyle name="Calculation 7 2 3 5 2" xfId="21690"/>
    <cellStyle name="Calculation 7 2 3 5 2 2" xfId="31892"/>
    <cellStyle name="Calculation 7 2 3 5 3" xfId="29000"/>
    <cellStyle name="Calculation 7 2 3 6" xfId="5196"/>
    <cellStyle name="Calculation 7 2 3 6 2" xfId="21691"/>
    <cellStyle name="Calculation 7 2 3 6 2 2" xfId="31893"/>
    <cellStyle name="Calculation 7 2 3 6 3" xfId="29001"/>
    <cellStyle name="Calculation 7 2 3 7" xfId="21686"/>
    <cellStyle name="Calculation 7 2 3 7 2" xfId="31888"/>
    <cellStyle name="Calculation 7 2 3 8" xfId="28996"/>
    <cellStyle name="Calculation 7 2 4" xfId="5197"/>
    <cellStyle name="Calculation 7 2 4 2" xfId="21692"/>
    <cellStyle name="Calculation 7 2 4 2 2" xfId="31894"/>
    <cellStyle name="Calculation 7 2 4 3" xfId="29002"/>
    <cellStyle name="Calculation 7 2 5" xfId="5198"/>
    <cellStyle name="Calculation 7 2 5 2" xfId="21693"/>
    <cellStyle name="Calculation 7 2 5 2 2" xfId="31895"/>
    <cellStyle name="Calculation 7 2 5 3" xfId="29003"/>
    <cellStyle name="Calculation 7 2 6" xfId="5199"/>
    <cellStyle name="Calculation 7 2 6 2" xfId="21694"/>
    <cellStyle name="Calculation 7 2 6 2 2" xfId="31896"/>
    <cellStyle name="Calculation 7 2 6 3" xfId="29004"/>
    <cellStyle name="Calculation 7 2 7" xfId="5200"/>
    <cellStyle name="Calculation 7 2 7 2" xfId="21695"/>
    <cellStyle name="Calculation 7 2 7 2 2" xfId="31897"/>
    <cellStyle name="Calculation 7 2 7 3" xfId="29005"/>
    <cellStyle name="Calculation 7 2 8" xfId="5201"/>
    <cellStyle name="Calculation 7 2 8 2" xfId="21696"/>
    <cellStyle name="Calculation 7 2 8 2 2" xfId="31898"/>
    <cellStyle name="Calculation 7 2 8 3" xfId="29006"/>
    <cellStyle name="Calculation 7 2 9" xfId="21673"/>
    <cellStyle name="Calculation 7 2 9 2" xfId="31875"/>
    <cellStyle name="Calculation 7 3" xfId="5202"/>
    <cellStyle name="Calculation 7 3 2" xfId="5203"/>
    <cellStyle name="Calculation 7 3 2 2" xfId="5204"/>
    <cellStyle name="Calculation 7 3 2 2 2" xfId="21699"/>
    <cellStyle name="Calculation 7 3 2 2 2 2" xfId="31901"/>
    <cellStyle name="Calculation 7 3 2 2 3" xfId="29009"/>
    <cellStyle name="Calculation 7 3 2 3" xfId="5205"/>
    <cellStyle name="Calculation 7 3 2 3 2" xfId="21700"/>
    <cellStyle name="Calculation 7 3 2 3 2 2" xfId="31902"/>
    <cellStyle name="Calculation 7 3 2 3 3" xfId="29010"/>
    <cellStyle name="Calculation 7 3 2 4" xfId="5206"/>
    <cellStyle name="Calculation 7 3 2 4 2" xfId="21701"/>
    <cellStyle name="Calculation 7 3 2 4 2 2" xfId="31903"/>
    <cellStyle name="Calculation 7 3 2 4 3" xfId="29011"/>
    <cellStyle name="Calculation 7 3 2 5" xfId="5207"/>
    <cellStyle name="Calculation 7 3 2 5 2" xfId="21702"/>
    <cellStyle name="Calculation 7 3 2 5 2 2" xfId="31904"/>
    <cellStyle name="Calculation 7 3 2 5 3" xfId="29012"/>
    <cellStyle name="Calculation 7 3 2 6" xfId="5208"/>
    <cellStyle name="Calculation 7 3 2 6 2" xfId="21703"/>
    <cellStyle name="Calculation 7 3 2 6 2 2" xfId="31905"/>
    <cellStyle name="Calculation 7 3 2 6 3" xfId="29013"/>
    <cellStyle name="Calculation 7 3 2 7" xfId="21698"/>
    <cellStyle name="Calculation 7 3 2 7 2" xfId="31900"/>
    <cellStyle name="Calculation 7 3 2 8" xfId="29008"/>
    <cellStyle name="Calculation 7 3 3" xfId="5209"/>
    <cellStyle name="Calculation 7 3 3 2" xfId="21704"/>
    <cellStyle name="Calculation 7 3 3 2 2" xfId="31906"/>
    <cellStyle name="Calculation 7 3 3 3" xfId="29014"/>
    <cellStyle name="Calculation 7 3 4" xfId="5210"/>
    <cellStyle name="Calculation 7 3 4 2" xfId="21705"/>
    <cellStyle name="Calculation 7 3 4 2 2" xfId="31907"/>
    <cellStyle name="Calculation 7 3 4 3" xfId="29015"/>
    <cellStyle name="Calculation 7 3 5" xfId="5211"/>
    <cellStyle name="Calculation 7 3 5 2" xfId="21706"/>
    <cellStyle name="Calculation 7 3 5 2 2" xfId="31908"/>
    <cellStyle name="Calculation 7 3 5 3" xfId="29016"/>
    <cellStyle name="Calculation 7 3 6" xfId="5212"/>
    <cellStyle name="Calculation 7 3 6 2" xfId="21707"/>
    <cellStyle name="Calculation 7 3 6 2 2" xfId="31909"/>
    <cellStyle name="Calculation 7 3 6 3" xfId="29017"/>
    <cellStyle name="Calculation 7 3 7" xfId="5213"/>
    <cellStyle name="Calculation 7 3 7 2" xfId="21708"/>
    <cellStyle name="Calculation 7 3 7 2 2" xfId="31910"/>
    <cellStyle name="Calculation 7 3 7 3" xfId="29018"/>
    <cellStyle name="Calculation 7 3 8" xfId="21697"/>
    <cellStyle name="Calculation 7 3 8 2" xfId="31899"/>
    <cellStyle name="Calculation 7 3 9" xfId="29007"/>
    <cellStyle name="Calculation 7 4" xfId="5214"/>
    <cellStyle name="Calculation 7 4 2" xfId="5215"/>
    <cellStyle name="Calculation 7 4 2 2" xfId="5216"/>
    <cellStyle name="Calculation 7 4 2 2 2" xfId="21711"/>
    <cellStyle name="Calculation 7 4 2 2 2 2" xfId="31913"/>
    <cellStyle name="Calculation 7 4 2 2 3" xfId="29021"/>
    <cellStyle name="Calculation 7 4 2 3" xfId="5217"/>
    <cellStyle name="Calculation 7 4 2 3 2" xfId="21712"/>
    <cellStyle name="Calculation 7 4 2 3 2 2" xfId="31914"/>
    <cellStyle name="Calculation 7 4 2 3 3" xfId="29022"/>
    <cellStyle name="Calculation 7 4 2 4" xfId="5218"/>
    <cellStyle name="Calculation 7 4 2 4 2" xfId="21713"/>
    <cellStyle name="Calculation 7 4 2 4 2 2" xfId="31915"/>
    <cellStyle name="Calculation 7 4 2 4 3" xfId="29023"/>
    <cellStyle name="Calculation 7 4 2 5" xfId="5219"/>
    <cellStyle name="Calculation 7 4 2 5 2" xfId="21714"/>
    <cellStyle name="Calculation 7 4 2 5 2 2" xfId="31916"/>
    <cellStyle name="Calculation 7 4 2 5 3" xfId="29024"/>
    <cellStyle name="Calculation 7 4 2 6" xfId="5220"/>
    <cellStyle name="Calculation 7 4 2 6 2" xfId="21715"/>
    <cellStyle name="Calculation 7 4 2 6 2 2" xfId="31917"/>
    <cellStyle name="Calculation 7 4 2 6 3" xfId="29025"/>
    <cellStyle name="Calculation 7 4 2 7" xfId="21710"/>
    <cellStyle name="Calculation 7 4 2 7 2" xfId="31912"/>
    <cellStyle name="Calculation 7 4 2 8" xfId="29020"/>
    <cellStyle name="Calculation 7 4 3" xfId="5221"/>
    <cellStyle name="Calculation 7 4 3 2" xfId="21716"/>
    <cellStyle name="Calculation 7 4 3 2 2" xfId="31918"/>
    <cellStyle name="Calculation 7 4 3 3" xfId="29026"/>
    <cellStyle name="Calculation 7 4 4" xfId="5222"/>
    <cellStyle name="Calculation 7 4 4 2" xfId="21717"/>
    <cellStyle name="Calculation 7 4 4 2 2" xfId="31919"/>
    <cellStyle name="Calculation 7 4 4 3" xfId="29027"/>
    <cellStyle name="Calculation 7 4 5" xfId="5223"/>
    <cellStyle name="Calculation 7 4 5 2" xfId="21718"/>
    <cellStyle name="Calculation 7 4 5 2 2" xfId="31920"/>
    <cellStyle name="Calculation 7 4 5 3" xfId="29028"/>
    <cellStyle name="Calculation 7 4 6" xfId="5224"/>
    <cellStyle name="Calculation 7 4 6 2" xfId="21719"/>
    <cellStyle name="Calculation 7 4 6 2 2" xfId="31921"/>
    <cellStyle name="Calculation 7 4 6 3" xfId="29029"/>
    <cellStyle name="Calculation 7 4 7" xfId="5225"/>
    <cellStyle name="Calculation 7 4 7 2" xfId="21720"/>
    <cellStyle name="Calculation 7 4 7 2 2" xfId="31922"/>
    <cellStyle name="Calculation 7 4 7 3" xfId="29030"/>
    <cellStyle name="Calculation 7 4 8" xfId="21709"/>
    <cellStyle name="Calculation 7 4 8 2" xfId="31911"/>
    <cellStyle name="Calculation 7 4 9" xfId="29019"/>
    <cellStyle name="Calculation 7 5" xfId="5226"/>
    <cellStyle name="Calculation 7 5 2" xfId="5227"/>
    <cellStyle name="Calculation 7 5 2 2" xfId="21722"/>
    <cellStyle name="Calculation 7 5 2 2 2" xfId="31924"/>
    <cellStyle name="Calculation 7 5 2 3" xfId="29032"/>
    <cellStyle name="Calculation 7 5 3" xfId="5228"/>
    <cellStyle name="Calculation 7 5 3 2" xfId="21723"/>
    <cellStyle name="Calculation 7 5 3 2 2" xfId="31925"/>
    <cellStyle name="Calculation 7 5 3 3" xfId="29033"/>
    <cellStyle name="Calculation 7 5 4" xfId="5229"/>
    <cellStyle name="Calculation 7 5 4 2" xfId="21724"/>
    <cellStyle name="Calculation 7 5 4 2 2" xfId="31926"/>
    <cellStyle name="Calculation 7 5 4 3" xfId="29034"/>
    <cellStyle name="Calculation 7 5 5" xfId="5230"/>
    <cellStyle name="Calculation 7 5 5 2" xfId="21725"/>
    <cellStyle name="Calculation 7 5 5 2 2" xfId="31927"/>
    <cellStyle name="Calculation 7 5 5 3" xfId="29035"/>
    <cellStyle name="Calculation 7 5 6" xfId="5231"/>
    <cellStyle name="Calculation 7 5 6 2" xfId="21726"/>
    <cellStyle name="Calculation 7 5 6 2 2" xfId="31928"/>
    <cellStyle name="Calculation 7 5 6 3" xfId="29036"/>
    <cellStyle name="Calculation 7 5 7" xfId="21721"/>
    <cellStyle name="Calculation 7 5 7 2" xfId="31923"/>
    <cellStyle name="Calculation 7 5 8" xfId="29031"/>
    <cellStyle name="Calculation 7 6" xfId="5232"/>
    <cellStyle name="Calculation 7 6 2" xfId="21727"/>
    <cellStyle name="Calculation 7 6 2 2" xfId="31929"/>
    <cellStyle name="Calculation 7 6 3" xfId="29037"/>
    <cellStyle name="Calculation 7 7" xfId="5233"/>
    <cellStyle name="Calculation 7 7 2" xfId="21728"/>
    <cellStyle name="Calculation 7 7 2 2" xfId="31930"/>
    <cellStyle name="Calculation 7 7 3" xfId="29038"/>
    <cellStyle name="Calculation 7 8" xfId="5234"/>
    <cellStyle name="Calculation 7 8 2" xfId="21729"/>
    <cellStyle name="Calculation 7 8 2 2" xfId="31931"/>
    <cellStyle name="Calculation 7 8 3" xfId="29039"/>
    <cellStyle name="Calculation 7 9" xfId="5235"/>
    <cellStyle name="Calculation 7 9 2" xfId="21730"/>
    <cellStyle name="Calculation 7 9 2 2" xfId="31932"/>
    <cellStyle name="Calculation 7 9 3" xfId="29040"/>
    <cellStyle name="Calculation 8" xfId="5236"/>
    <cellStyle name="Calculation 8 10" xfId="5237"/>
    <cellStyle name="Calculation 8 10 2" xfId="21732"/>
    <cellStyle name="Calculation 8 10 2 2" xfId="31934"/>
    <cellStyle name="Calculation 8 10 3" xfId="29042"/>
    <cellStyle name="Calculation 8 11" xfId="21731"/>
    <cellStyle name="Calculation 8 11 2" xfId="31933"/>
    <cellStyle name="Calculation 8 12" xfId="29041"/>
    <cellStyle name="Calculation 8 13" xfId="42012"/>
    <cellStyle name="Calculation 8 2" xfId="5238"/>
    <cellStyle name="Calculation 8 2 10" xfId="29043"/>
    <cellStyle name="Calculation 8 2 2" xfId="5239"/>
    <cellStyle name="Calculation 8 2 2 2" xfId="5240"/>
    <cellStyle name="Calculation 8 2 2 2 2" xfId="5241"/>
    <cellStyle name="Calculation 8 2 2 2 2 2" xfId="21736"/>
    <cellStyle name="Calculation 8 2 2 2 2 2 2" xfId="31938"/>
    <cellStyle name="Calculation 8 2 2 2 2 3" xfId="29046"/>
    <cellStyle name="Calculation 8 2 2 2 3" xfId="5242"/>
    <cellStyle name="Calculation 8 2 2 2 3 2" xfId="21737"/>
    <cellStyle name="Calculation 8 2 2 2 3 2 2" xfId="31939"/>
    <cellStyle name="Calculation 8 2 2 2 3 3" xfId="29047"/>
    <cellStyle name="Calculation 8 2 2 2 4" xfId="5243"/>
    <cellStyle name="Calculation 8 2 2 2 4 2" xfId="21738"/>
    <cellStyle name="Calculation 8 2 2 2 4 2 2" xfId="31940"/>
    <cellStyle name="Calculation 8 2 2 2 4 3" xfId="29048"/>
    <cellStyle name="Calculation 8 2 2 2 5" xfId="5244"/>
    <cellStyle name="Calculation 8 2 2 2 5 2" xfId="21739"/>
    <cellStyle name="Calculation 8 2 2 2 5 2 2" xfId="31941"/>
    <cellStyle name="Calculation 8 2 2 2 5 3" xfId="29049"/>
    <cellStyle name="Calculation 8 2 2 2 6" xfId="5245"/>
    <cellStyle name="Calculation 8 2 2 2 6 2" xfId="21740"/>
    <cellStyle name="Calculation 8 2 2 2 6 2 2" xfId="31942"/>
    <cellStyle name="Calculation 8 2 2 2 6 3" xfId="29050"/>
    <cellStyle name="Calculation 8 2 2 2 7" xfId="21735"/>
    <cellStyle name="Calculation 8 2 2 2 7 2" xfId="31937"/>
    <cellStyle name="Calculation 8 2 2 2 8" xfId="29045"/>
    <cellStyle name="Calculation 8 2 2 3" xfId="5246"/>
    <cellStyle name="Calculation 8 2 2 3 2" xfId="21741"/>
    <cellStyle name="Calculation 8 2 2 3 2 2" xfId="31943"/>
    <cellStyle name="Calculation 8 2 2 3 3" xfId="29051"/>
    <cellStyle name="Calculation 8 2 2 4" xfId="5247"/>
    <cellStyle name="Calculation 8 2 2 4 2" xfId="21742"/>
    <cellStyle name="Calculation 8 2 2 4 2 2" xfId="31944"/>
    <cellStyle name="Calculation 8 2 2 4 3" xfId="29052"/>
    <cellStyle name="Calculation 8 2 2 5" xfId="5248"/>
    <cellStyle name="Calculation 8 2 2 5 2" xfId="21743"/>
    <cellStyle name="Calculation 8 2 2 5 2 2" xfId="31945"/>
    <cellStyle name="Calculation 8 2 2 5 3" xfId="29053"/>
    <cellStyle name="Calculation 8 2 2 6" xfId="5249"/>
    <cellStyle name="Calculation 8 2 2 6 2" xfId="21744"/>
    <cellStyle name="Calculation 8 2 2 6 2 2" xfId="31946"/>
    <cellStyle name="Calculation 8 2 2 6 3" xfId="29054"/>
    <cellStyle name="Calculation 8 2 2 7" xfId="5250"/>
    <cellStyle name="Calculation 8 2 2 7 2" xfId="21745"/>
    <cellStyle name="Calculation 8 2 2 7 2 2" xfId="31947"/>
    <cellStyle name="Calculation 8 2 2 7 3" xfId="29055"/>
    <cellStyle name="Calculation 8 2 2 8" xfId="21734"/>
    <cellStyle name="Calculation 8 2 2 8 2" xfId="31936"/>
    <cellStyle name="Calculation 8 2 2 9" xfId="29044"/>
    <cellStyle name="Calculation 8 2 3" xfId="5251"/>
    <cellStyle name="Calculation 8 2 3 2" xfId="5252"/>
    <cellStyle name="Calculation 8 2 3 2 2" xfId="21747"/>
    <cellStyle name="Calculation 8 2 3 2 2 2" xfId="31949"/>
    <cellStyle name="Calculation 8 2 3 2 3" xfId="29057"/>
    <cellStyle name="Calculation 8 2 3 3" xfId="5253"/>
    <cellStyle name="Calculation 8 2 3 3 2" xfId="21748"/>
    <cellStyle name="Calculation 8 2 3 3 2 2" xfId="31950"/>
    <cellStyle name="Calculation 8 2 3 3 3" xfId="29058"/>
    <cellStyle name="Calculation 8 2 3 4" xfId="5254"/>
    <cellStyle name="Calculation 8 2 3 4 2" xfId="21749"/>
    <cellStyle name="Calculation 8 2 3 4 2 2" xfId="31951"/>
    <cellStyle name="Calculation 8 2 3 4 3" xfId="29059"/>
    <cellStyle name="Calculation 8 2 3 5" xfId="5255"/>
    <cellStyle name="Calculation 8 2 3 5 2" xfId="21750"/>
    <cellStyle name="Calculation 8 2 3 5 2 2" xfId="31952"/>
    <cellStyle name="Calculation 8 2 3 5 3" xfId="29060"/>
    <cellStyle name="Calculation 8 2 3 6" xfId="5256"/>
    <cellStyle name="Calculation 8 2 3 6 2" xfId="21751"/>
    <cellStyle name="Calculation 8 2 3 6 2 2" xfId="31953"/>
    <cellStyle name="Calculation 8 2 3 6 3" xfId="29061"/>
    <cellStyle name="Calculation 8 2 3 7" xfId="21746"/>
    <cellStyle name="Calculation 8 2 3 7 2" xfId="31948"/>
    <cellStyle name="Calculation 8 2 3 8" xfId="29056"/>
    <cellStyle name="Calculation 8 2 4" xfId="5257"/>
    <cellStyle name="Calculation 8 2 4 2" xfId="21752"/>
    <cellStyle name="Calculation 8 2 4 2 2" xfId="31954"/>
    <cellStyle name="Calculation 8 2 4 3" xfId="29062"/>
    <cellStyle name="Calculation 8 2 5" xfId="5258"/>
    <cellStyle name="Calculation 8 2 5 2" xfId="21753"/>
    <cellStyle name="Calculation 8 2 5 2 2" xfId="31955"/>
    <cellStyle name="Calculation 8 2 5 3" xfId="29063"/>
    <cellStyle name="Calculation 8 2 6" xfId="5259"/>
    <cellStyle name="Calculation 8 2 6 2" xfId="21754"/>
    <cellStyle name="Calculation 8 2 6 2 2" xfId="31956"/>
    <cellStyle name="Calculation 8 2 6 3" xfId="29064"/>
    <cellStyle name="Calculation 8 2 7" xfId="5260"/>
    <cellStyle name="Calculation 8 2 7 2" xfId="21755"/>
    <cellStyle name="Calculation 8 2 7 2 2" xfId="31957"/>
    <cellStyle name="Calculation 8 2 7 3" xfId="29065"/>
    <cellStyle name="Calculation 8 2 8" xfId="5261"/>
    <cellStyle name="Calculation 8 2 8 2" xfId="21756"/>
    <cellStyle name="Calculation 8 2 8 2 2" xfId="31958"/>
    <cellStyle name="Calculation 8 2 8 3" xfId="29066"/>
    <cellStyle name="Calculation 8 2 9" xfId="21733"/>
    <cellStyle name="Calculation 8 2 9 2" xfId="31935"/>
    <cellStyle name="Calculation 8 3" xfId="5262"/>
    <cellStyle name="Calculation 8 3 2" xfId="5263"/>
    <cellStyle name="Calculation 8 3 2 2" xfId="5264"/>
    <cellStyle name="Calculation 8 3 2 2 2" xfId="21759"/>
    <cellStyle name="Calculation 8 3 2 2 2 2" xfId="31961"/>
    <cellStyle name="Calculation 8 3 2 2 3" xfId="29069"/>
    <cellStyle name="Calculation 8 3 2 3" xfId="5265"/>
    <cellStyle name="Calculation 8 3 2 3 2" xfId="21760"/>
    <cellStyle name="Calculation 8 3 2 3 2 2" xfId="31962"/>
    <cellStyle name="Calculation 8 3 2 3 3" xfId="29070"/>
    <cellStyle name="Calculation 8 3 2 4" xfId="5266"/>
    <cellStyle name="Calculation 8 3 2 4 2" xfId="21761"/>
    <cellStyle name="Calculation 8 3 2 4 2 2" xfId="31963"/>
    <cellStyle name="Calculation 8 3 2 4 3" xfId="29071"/>
    <cellStyle name="Calculation 8 3 2 5" xfId="5267"/>
    <cellStyle name="Calculation 8 3 2 5 2" xfId="21762"/>
    <cellStyle name="Calculation 8 3 2 5 2 2" xfId="31964"/>
    <cellStyle name="Calculation 8 3 2 5 3" xfId="29072"/>
    <cellStyle name="Calculation 8 3 2 6" xfId="5268"/>
    <cellStyle name="Calculation 8 3 2 6 2" xfId="21763"/>
    <cellStyle name="Calculation 8 3 2 6 2 2" xfId="31965"/>
    <cellStyle name="Calculation 8 3 2 6 3" xfId="29073"/>
    <cellStyle name="Calculation 8 3 2 7" xfId="21758"/>
    <cellStyle name="Calculation 8 3 2 7 2" xfId="31960"/>
    <cellStyle name="Calculation 8 3 2 8" xfId="29068"/>
    <cellStyle name="Calculation 8 3 3" xfId="5269"/>
    <cellStyle name="Calculation 8 3 3 2" xfId="21764"/>
    <cellStyle name="Calculation 8 3 3 2 2" xfId="31966"/>
    <cellStyle name="Calculation 8 3 3 3" xfId="29074"/>
    <cellStyle name="Calculation 8 3 4" xfId="5270"/>
    <cellStyle name="Calculation 8 3 4 2" xfId="21765"/>
    <cellStyle name="Calculation 8 3 4 2 2" xfId="31967"/>
    <cellStyle name="Calculation 8 3 4 3" xfId="29075"/>
    <cellStyle name="Calculation 8 3 5" xfId="5271"/>
    <cellStyle name="Calculation 8 3 5 2" xfId="21766"/>
    <cellStyle name="Calculation 8 3 5 2 2" xfId="31968"/>
    <cellStyle name="Calculation 8 3 5 3" xfId="29076"/>
    <cellStyle name="Calculation 8 3 6" xfId="5272"/>
    <cellStyle name="Calculation 8 3 6 2" xfId="21767"/>
    <cellStyle name="Calculation 8 3 6 2 2" xfId="31969"/>
    <cellStyle name="Calculation 8 3 6 3" xfId="29077"/>
    <cellStyle name="Calculation 8 3 7" xfId="5273"/>
    <cellStyle name="Calculation 8 3 7 2" xfId="21768"/>
    <cellStyle name="Calculation 8 3 7 2 2" xfId="31970"/>
    <cellStyle name="Calculation 8 3 7 3" xfId="29078"/>
    <cellStyle name="Calculation 8 3 8" xfId="21757"/>
    <cellStyle name="Calculation 8 3 8 2" xfId="31959"/>
    <cellStyle name="Calculation 8 3 9" xfId="29067"/>
    <cellStyle name="Calculation 8 4" xfId="5274"/>
    <cellStyle name="Calculation 8 4 2" xfId="5275"/>
    <cellStyle name="Calculation 8 4 2 2" xfId="5276"/>
    <cellStyle name="Calculation 8 4 2 2 2" xfId="21771"/>
    <cellStyle name="Calculation 8 4 2 2 2 2" xfId="31973"/>
    <cellStyle name="Calculation 8 4 2 2 3" xfId="29081"/>
    <cellStyle name="Calculation 8 4 2 3" xfId="5277"/>
    <cellStyle name="Calculation 8 4 2 3 2" xfId="21772"/>
    <cellStyle name="Calculation 8 4 2 3 2 2" xfId="31974"/>
    <cellStyle name="Calculation 8 4 2 3 3" xfId="29082"/>
    <cellStyle name="Calculation 8 4 2 4" xfId="5278"/>
    <cellStyle name="Calculation 8 4 2 4 2" xfId="21773"/>
    <cellStyle name="Calculation 8 4 2 4 2 2" xfId="31975"/>
    <cellStyle name="Calculation 8 4 2 4 3" xfId="29083"/>
    <cellStyle name="Calculation 8 4 2 5" xfId="5279"/>
    <cellStyle name="Calculation 8 4 2 5 2" xfId="21774"/>
    <cellStyle name="Calculation 8 4 2 5 2 2" xfId="31976"/>
    <cellStyle name="Calculation 8 4 2 5 3" xfId="29084"/>
    <cellStyle name="Calculation 8 4 2 6" xfId="5280"/>
    <cellStyle name="Calculation 8 4 2 6 2" xfId="21775"/>
    <cellStyle name="Calculation 8 4 2 6 2 2" xfId="31977"/>
    <cellStyle name="Calculation 8 4 2 6 3" xfId="29085"/>
    <cellStyle name="Calculation 8 4 2 7" xfId="21770"/>
    <cellStyle name="Calculation 8 4 2 7 2" xfId="31972"/>
    <cellStyle name="Calculation 8 4 2 8" xfId="29080"/>
    <cellStyle name="Calculation 8 4 3" xfId="5281"/>
    <cellStyle name="Calculation 8 4 3 2" xfId="21776"/>
    <cellStyle name="Calculation 8 4 3 2 2" xfId="31978"/>
    <cellStyle name="Calculation 8 4 3 3" xfId="29086"/>
    <cellStyle name="Calculation 8 4 4" xfId="5282"/>
    <cellStyle name="Calculation 8 4 4 2" xfId="21777"/>
    <cellStyle name="Calculation 8 4 4 2 2" xfId="31979"/>
    <cellStyle name="Calculation 8 4 4 3" xfId="29087"/>
    <cellStyle name="Calculation 8 4 5" xfId="5283"/>
    <cellStyle name="Calculation 8 4 5 2" xfId="21778"/>
    <cellStyle name="Calculation 8 4 5 2 2" xfId="31980"/>
    <cellStyle name="Calculation 8 4 5 3" xfId="29088"/>
    <cellStyle name="Calculation 8 4 6" xfId="5284"/>
    <cellStyle name="Calculation 8 4 6 2" xfId="21779"/>
    <cellStyle name="Calculation 8 4 6 2 2" xfId="31981"/>
    <cellStyle name="Calculation 8 4 6 3" xfId="29089"/>
    <cellStyle name="Calculation 8 4 7" xfId="5285"/>
    <cellStyle name="Calculation 8 4 7 2" xfId="21780"/>
    <cellStyle name="Calculation 8 4 7 2 2" xfId="31982"/>
    <cellStyle name="Calculation 8 4 7 3" xfId="29090"/>
    <cellStyle name="Calculation 8 4 8" xfId="21769"/>
    <cellStyle name="Calculation 8 4 8 2" xfId="31971"/>
    <cellStyle name="Calculation 8 4 9" xfId="29079"/>
    <cellStyle name="Calculation 8 5" xfId="5286"/>
    <cellStyle name="Calculation 8 5 2" xfId="5287"/>
    <cellStyle name="Calculation 8 5 2 2" xfId="21782"/>
    <cellStyle name="Calculation 8 5 2 2 2" xfId="31984"/>
    <cellStyle name="Calculation 8 5 2 3" xfId="29092"/>
    <cellStyle name="Calculation 8 5 3" xfId="5288"/>
    <cellStyle name="Calculation 8 5 3 2" xfId="21783"/>
    <cellStyle name="Calculation 8 5 3 2 2" xfId="31985"/>
    <cellStyle name="Calculation 8 5 3 3" xfId="29093"/>
    <cellStyle name="Calculation 8 5 4" xfId="5289"/>
    <cellStyle name="Calculation 8 5 4 2" xfId="21784"/>
    <cellStyle name="Calculation 8 5 4 2 2" xfId="31986"/>
    <cellStyle name="Calculation 8 5 4 3" xfId="29094"/>
    <cellStyle name="Calculation 8 5 5" xfId="5290"/>
    <cellStyle name="Calculation 8 5 5 2" xfId="21785"/>
    <cellStyle name="Calculation 8 5 5 2 2" xfId="31987"/>
    <cellStyle name="Calculation 8 5 5 3" xfId="29095"/>
    <cellStyle name="Calculation 8 5 6" xfId="5291"/>
    <cellStyle name="Calculation 8 5 6 2" xfId="21786"/>
    <cellStyle name="Calculation 8 5 6 2 2" xfId="31988"/>
    <cellStyle name="Calculation 8 5 6 3" xfId="29096"/>
    <cellStyle name="Calculation 8 5 7" xfId="21781"/>
    <cellStyle name="Calculation 8 5 7 2" xfId="31983"/>
    <cellStyle name="Calculation 8 5 8" xfId="29091"/>
    <cellStyle name="Calculation 8 6" xfId="5292"/>
    <cellStyle name="Calculation 8 6 2" xfId="21787"/>
    <cellStyle name="Calculation 8 6 2 2" xfId="31989"/>
    <cellStyle name="Calculation 8 6 3" xfId="29097"/>
    <cellStyle name="Calculation 8 7" xfId="5293"/>
    <cellStyle name="Calculation 8 7 2" xfId="21788"/>
    <cellStyle name="Calculation 8 7 2 2" xfId="31990"/>
    <cellStyle name="Calculation 8 7 3" xfId="29098"/>
    <cellStyle name="Calculation 8 8" xfId="5294"/>
    <cellStyle name="Calculation 8 8 2" xfId="21789"/>
    <cellStyle name="Calculation 8 8 2 2" xfId="31991"/>
    <cellStyle name="Calculation 8 8 3" xfId="29099"/>
    <cellStyle name="Calculation 8 9" xfId="5295"/>
    <cellStyle name="Calculation 8 9 2" xfId="21790"/>
    <cellStyle name="Calculation 8 9 2 2" xfId="31992"/>
    <cellStyle name="Calculation 8 9 3" xfId="29100"/>
    <cellStyle name="Calculation 9" xfId="5296"/>
    <cellStyle name="Calculation 9 10" xfId="5297"/>
    <cellStyle name="Calculation 9 10 2" xfId="21792"/>
    <cellStyle name="Calculation 9 10 2 2" xfId="31994"/>
    <cellStyle name="Calculation 9 10 3" xfId="29102"/>
    <cellStyle name="Calculation 9 11" xfId="21791"/>
    <cellStyle name="Calculation 9 11 2" xfId="31993"/>
    <cellStyle name="Calculation 9 12" xfId="29101"/>
    <cellStyle name="Calculation 9 2" xfId="5298"/>
    <cellStyle name="Calculation 9 2 10" xfId="29103"/>
    <cellStyle name="Calculation 9 2 2" xfId="5299"/>
    <cellStyle name="Calculation 9 2 2 2" xfId="5300"/>
    <cellStyle name="Calculation 9 2 2 2 2" xfId="5301"/>
    <cellStyle name="Calculation 9 2 2 2 2 2" xfId="21796"/>
    <cellStyle name="Calculation 9 2 2 2 2 2 2" xfId="31998"/>
    <cellStyle name="Calculation 9 2 2 2 2 3" xfId="29106"/>
    <cellStyle name="Calculation 9 2 2 2 3" xfId="5302"/>
    <cellStyle name="Calculation 9 2 2 2 3 2" xfId="21797"/>
    <cellStyle name="Calculation 9 2 2 2 3 2 2" xfId="31999"/>
    <cellStyle name="Calculation 9 2 2 2 3 3" xfId="29107"/>
    <cellStyle name="Calculation 9 2 2 2 4" xfId="5303"/>
    <cellStyle name="Calculation 9 2 2 2 4 2" xfId="21798"/>
    <cellStyle name="Calculation 9 2 2 2 4 2 2" xfId="32000"/>
    <cellStyle name="Calculation 9 2 2 2 4 3" xfId="29108"/>
    <cellStyle name="Calculation 9 2 2 2 5" xfId="5304"/>
    <cellStyle name="Calculation 9 2 2 2 5 2" xfId="21799"/>
    <cellStyle name="Calculation 9 2 2 2 5 2 2" xfId="32001"/>
    <cellStyle name="Calculation 9 2 2 2 5 3" xfId="29109"/>
    <cellStyle name="Calculation 9 2 2 2 6" xfId="5305"/>
    <cellStyle name="Calculation 9 2 2 2 6 2" xfId="21800"/>
    <cellStyle name="Calculation 9 2 2 2 6 2 2" xfId="32002"/>
    <cellStyle name="Calculation 9 2 2 2 6 3" xfId="29110"/>
    <cellStyle name="Calculation 9 2 2 2 7" xfId="21795"/>
    <cellStyle name="Calculation 9 2 2 2 7 2" xfId="31997"/>
    <cellStyle name="Calculation 9 2 2 2 8" xfId="29105"/>
    <cellStyle name="Calculation 9 2 2 3" xfId="5306"/>
    <cellStyle name="Calculation 9 2 2 3 2" xfId="21801"/>
    <cellStyle name="Calculation 9 2 2 3 2 2" xfId="32003"/>
    <cellStyle name="Calculation 9 2 2 3 3" xfId="29111"/>
    <cellStyle name="Calculation 9 2 2 4" xfId="5307"/>
    <cellStyle name="Calculation 9 2 2 4 2" xfId="21802"/>
    <cellStyle name="Calculation 9 2 2 4 2 2" xfId="32004"/>
    <cellStyle name="Calculation 9 2 2 4 3" xfId="29112"/>
    <cellStyle name="Calculation 9 2 2 5" xfId="5308"/>
    <cellStyle name="Calculation 9 2 2 5 2" xfId="21803"/>
    <cellStyle name="Calculation 9 2 2 5 2 2" xfId="32005"/>
    <cellStyle name="Calculation 9 2 2 5 3" xfId="29113"/>
    <cellStyle name="Calculation 9 2 2 6" xfId="5309"/>
    <cellStyle name="Calculation 9 2 2 6 2" xfId="21804"/>
    <cellStyle name="Calculation 9 2 2 6 2 2" xfId="32006"/>
    <cellStyle name="Calculation 9 2 2 6 3" xfId="29114"/>
    <cellStyle name="Calculation 9 2 2 7" xfId="5310"/>
    <cellStyle name="Calculation 9 2 2 7 2" xfId="21805"/>
    <cellStyle name="Calculation 9 2 2 7 2 2" xfId="32007"/>
    <cellStyle name="Calculation 9 2 2 7 3" xfId="29115"/>
    <cellStyle name="Calculation 9 2 2 8" xfId="21794"/>
    <cellStyle name="Calculation 9 2 2 8 2" xfId="31996"/>
    <cellStyle name="Calculation 9 2 2 9" xfId="29104"/>
    <cellStyle name="Calculation 9 2 3" xfId="5311"/>
    <cellStyle name="Calculation 9 2 3 2" xfId="5312"/>
    <cellStyle name="Calculation 9 2 3 2 2" xfId="21807"/>
    <cellStyle name="Calculation 9 2 3 2 2 2" xfId="32009"/>
    <cellStyle name="Calculation 9 2 3 2 3" xfId="29117"/>
    <cellStyle name="Calculation 9 2 3 3" xfId="5313"/>
    <cellStyle name="Calculation 9 2 3 3 2" xfId="21808"/>
    <cellStyle name="Calculation 9 2 3 3 2 2" xfId="32010"/>
    <cellStyle name="Calculation 9 2 3 3 3" xfId="29118"/>
    <cellStyle name="Calculation 9 2 3 4" xfId="5314"/>
    <cellStyle name="Calculation 9 2 3 4 2" xfId="21809"/>
    <cellStyle name="Calculation 9 2 3 4 2 2" xfId="32011"/>
    <cellStyle name="Calculation 9 2 3 4 3" xfId="29119"/>
    <cellStyle name="Calculation 9 2 3 5" xfId="5315"/>
    <cellStyle name="Calculation 9 2 3 5 2" xfId="21810"/>
    <cellStyle name="Calculation 9 2 3 5 2 2" xfId="32012"/>
    <cellStyle name="Calculation 9 2 3 5 3" xfId="29120"/>
    <cellStyle name="Calculation 9 2 3 6" xfId="5316"/>
    <cellStyle name="Calculation 9 2 3 6 2" xfId="21811"/>
    <cellStyle name="Calculation 9 2 3 6 2 2" xfId="32013"/>
    <cellStyle name="Calculation 9 2 3 6 3" xfId="29121"/>
    <cellStyle name="Calculation 9 2 3 7" xfId="21806"/>
    <cellStyle name="Calculation 9 2 3 7 2" xfId="32008"/>
    <cellStyle name="Calculation 9 2 3 8" xfId="29116"/>
    <cellStyle name="Calculation 9 2 4" xfId="5317"/>
    <cellStyle name="Calculation 9 2 4 2" xfId="21812"/>
    <cellStyle name="Calculation 9 2 4 2 2" xfId="32014"/>
    <cellStyle name="Calculation 9 2 4 3" xfId="29122"/>
    <cellStyle name="Calculation 9 2 5" xfId="5318"/>
    <cellStyle name="Calculation 9 2 5 2" xfId="21813"/>
    <cellStyle name="Calculation 9 2 5 2 2" xfId="32015"/>
    <cellStyle name="Calculation 9 2 5 3" xfId="29123"/>
    <cellStyle name="Calculation 9 2 6" xfId="5319"/>
    <cellStyle name="Calculation 9 2 6 2" xfId="21814"/>
    <cellStyle name="Calculation 9 2 6 2 2" xfId="32016"/>
    <cellStyle name="Calculation 9 2 6 3" xfId="29124"/>
    <cellStyle name="Calculation 9 2 7" xfId="5320"/>
    <cellStyle name="Calculation 9 2 7 2" xfId="21815"/>
    <cellStyle name="Calculation 9 2 7 2 2" xfId="32017"/>
    <cellStyle name="Calculation 9 2 7 3" xfId="29125"/>
    <cellStyle name="Calculation 9 2 8" xfId="5321"/>
    <cellStyle name="Calculation 9 2 8 2" xfId="21816"/>
    <cellStyle name="Calculation 9 2 8 2 2" xfId="32018"/>
    <cellStyle name="Calculation 9 2 8 3" xfId="29126"/>
    <cellStyle name="Calculation 9 2 9" xfId="21793"/>
    <cellStyle name="Calculation 9 2 9 2" xfId="31995"/>
    <cellStyle name="Calculation 9 3" xfId="5322"/>
    <cellStyle name="Calculation 9 3 2" xfId="5323"/>
    <cellStyle name="Calculation 9 3 2 2" xfId="5324"/>
    <cellStyle name="Calculation 9 3 2 2 2" xfId="21819"/>
    <cellStyle name="Calculation 9 3 2 2 2 2" xfId="32021"/>
    <cellStyle name="Calculation 9 3 2 2 3" xfId="29129"/>
    <cellStyle name="Calculation 9 3 2 3" xfId="5325"/>
    <cellStyle name="Calculation 9 3 2 3 2" xfId="21820"/>
    <cellStyle name="Calculation 9 3 2 3 2 2" xfId="32022"/>
    <cellStyle name="Calculation 9 3 2 3 3" xfId="29130"/>
    <cellStyle name="Calculation 9 3 2 4" xfId="5326"/>
    <cellStyle name="Calculation 9 3 2 4 2" xfId="21821"/>
    <cellStyle name="Calculation 9 3 2 4 2 2" xfId="32023"/>
    <cellStyle name="Calculation 9 3 2 4 3" xfId="29131"/>
    <cellStyle name="Calculation 9 3 2 5" xfId="5327"/>
    <cellStyle name="Calculation 9 3 2 5 2" xfId="21822"/>
    <cellStyle name="Calculation 9 3 2 5 2 2" xfId="32024"/>
    <cellStyle name="Calculation 9 3 2 5 3" xfId="29132"/>
    <cellStyle name="Calculation 9 3 2 6" xfId="5328"/>
    <cellStyle name="Calculation 9 3 2 6 2" xfId="21823"/>
    <cellStyle name="Calculation 9 3 2 6 2 2" xfId="32025"/>
    <cellStyle name="Calculation 9 3 2 6 3" xfId="29133"/>
    <cellStyle name="Calculation 9 3 2 7" xfId="21818"/>
    <cellStyle name="Calculation 9 3 2 7 2" xfId="32020"/>
    <cellStyle name="Calculation 9 3 2 8" xfId="29128"/>
    <cellStyle name="Calculation 9 3 3" xfId="5329"/>
    <cellStyle name="Calculation 9 3 3 2" xfId="21824"/>
    <cellStyle name="Calculation 9 3 3 2 2" xfId="32026"/>
    <cellStyle name="Calculation 9 3 3 3" xfId="29134"/>
    <cellStyle name="Calculation 9 3 4" xfId="5330"/>
    <cellStyle name="Calculation 9 3 4 2" xfId="21825"/>
    <cellStyle name="Calculation 9 3 4 2 2" xfId="32027"/>
    <cellStyle name="Calculation 9 3 4 3" xfId="29135"/>
    <cellStyle name="Calculation 9 3 5" xfId="5331"/>
    <cellStyle name="Calculation 9 3 5 2" xfId="21826"/>
    <cellStyle name="Calculation 9 3 5 2 2" xfId="32028"/>
    <cellStyle name="Calculation 9 3 5 3" xfId="29136"/>
    <cellStyle name="Calculation 9 3 6" xfId="5332"/>
    <cellStyle name="Calculation 9 3 6 2" xfId="21827"/>
    <cellStyle name="Calculation 9 3 6 2 2" xfId="32029"/>
    <cellStyle name="Calculation 9 3 6 3" xfId="29137"/>
    <cellStyle name="Calculation 9 3 7" xfId="5333"/>
    <cellStyle name="Calculation 9 3 7 2" xfId="21828"/>
    <cellStyle name="Calculation 9 3 7 2 2" xfId="32030"/>
    <cellStyle name="Calculation 9 3 7 3" xfId="29138"/>
    <cellStyle name="Calculation 9 3 8" xfId="21817"/>
    <cellStyle name="Calculation 9 3 8 2" xfId="32019"/>
    <cellStyle name="Calculation 9 3 9" xfId="29127"/>
    <cellStyle name="Calculation 9 4" xfId="5334"/>
    <cellStyle name="Calculation 9 4 2" xfId="5335"/>
    <cellStyle name="Calculation 9 4 2 2" xfId="5336"/>
    <cellStyle name="Calculation 9 4 2 2 2" xfId="21831"/>
    <cellStyle name="Calculation 9 4 2 2 2 2" xfId="32033"/>
    <cellStyle name="Calculation 9 4 2 2 3" xfId="29141"/>
    <cellStyle name="Calculation 9 4 2 3" xfId="5337"/>
    <cellStyle name="Calculation 9 4 2 3 2" xfId="21832"/>
    <cellStyle name="Calculation 9 4 2 3 2 2" xfId="32034"/>
    <cellStyle name="Calculation 9 4 2 3 3" xfId="29142"/>
    <cellStyle name="Calculation 9 4 2 4" xfId="5338"/>
    <cellStyle name="Calculation 9 4 2 4 2" xfId="21833"/>
    <cellStyle name="Calculation 9 4 2 4 2 2" xfId="32035"/>
    <cellStyle name="Calculation 9 4 2 4 3" xfId="29143"/>
    <cellStyle name="Calculation 9 4 2 5" xfId="5339"/>
    <cellStyle name="Calculation 9 4 2 5 2" xfId="21834"/>
    <cellStyle name="Calculation 9 4 2 5 2 2" xfId="32036"/>
    <cellStyle name="Calculation 9 4 2 5 3" xfId="29144"/>
    <cellStyle name="Calculation 9 4 2 6" xfId="5340"/>
    <cellStyle name="Calculation 9 4 2 6 2" xfId="21835"/>
    <cellStyle name="Calculation 9 4 2 6 2 2" xfId="32037"/>
    <cellStyle name="Calculation 9 4 2 6 3" xfId="29145"/>
    <cellStyle name="Calculation 9 4 2 7" xfId="21830"/>
    <cellStyle name="Calculation 9 4 2 7 2" xfId="32032"/>
    <cellStyle name="Calculation 9 4 2 8" xfId="29140"/>
    <cellStyle name="Calculation 9 4 3" xfId="5341"/>
    <cellStyle name="Calculation 9 4 3 2" xfId="21836"/>
    <cellStyle name="Calculation 9 4 3 2 2" xfId="32038"/>
    <cellStyle name="Calculation 9 4 3 3" xfId="29146"/>
    <cellStyle name="Calculation 9 4 4" xfId="5342"/>
    <cellStyle name="Calculation 9 4 4 2" xfId="21837"/>
    <cellStyle name="Calculation 9 4 4 2 2" xfId="32039"/>
    <cellStyle name="Calculation 9 4 4 3" xfId="29147"/>
    <cellStyle name="Calculation 9 4 5" xfId="5343"/>
    <cellStyle name="Calculation 9 4 5 2" xfId="21838"/>
    <cellStyle name="Calculation 9 4 5 2 2" xfId="32040"/>
    <cellStyle name="Calculation 9 4 5 3" xfId="29148"/>
    <cellStyle name="Calculation 9 4 6" xfId="5344"/>
    <cellStyle name="Calculation 9 4 6 2" xfId="21839"/>
    <cellStyle name="Calculation 9 4 6 2 2" xfId="32041"/>
    <cellStyle name="Calculation 9 4 6 3" xfId="29149"/>
    <cellStyle name="Calculation 9 4 7" xfId="5345"/>
    <cellStyle name="Calculation 9 4 7 2" xfId="21840"/>
    <cellStyle name="Calculation 9 4 7 2 2" xfId="32042"/>
    <cellStyle name="Calculation 9 4 7 3" xfId="29150"/>
    <cellStyle name="Calculation 9 4 8" xfId="21829"/>
    <cellStyle name="Calculation 9 4 8 2" xfId="32031"/>
    <cellStyle name="Calculation 9 4 9" xfId="29139"/>
    <cellStyle name="Calculation 9 5" xfId="5346"/>
    <cellStyle name="Calculation 9 5 2" xfId="5347"/>
    <cellStyle name="Calculation 9 5 2 2" xfId="21842"/>
    <cellStyle name="Calculation 9 5 2 2 2" xfId="32044"/>
    <cellStyle name="Calculation 9 5 2 3" xfId="29152"/>
    <cellStyle name="Calculation 9 5 3" xfId="5348"/>
    <cellStyle name="Calculation 9 5 3 2" xfId="21843"/>
    <cellStyle name="Calculation 9 5 3 2 2" xfId="32045"/>
    <cellStyle name="Calculation 9 5 3 3" xfId="29153"/>
    <cellStyle name="Calculation 9 5 4" xfId="5349"/>
    <cellStyle name="Calculation 9 5 4 2" xfId="21844"/>
    <cellStyle name="Calculation 9 5 4 2 2" xfId="32046"/>
    <cellStyle name="Calculation 9 5 4 3" xfId="29154"/>
    <cellStyle name="Calculation 9 5 5" xfId="5350"/>
    <cellStyle name="Calculation 9 5 5 2" xfId="21845"/>
    <cellStyle name="Calculation 9 5 5 2 2" xfId="32047"/>
    <cellStyle name="Calculation 9 5 5 3" xfId="29155"/>
    <cellStyle name="Calculation 9 5 6" xfId="5351"/>
    <cellStyle name="Calculation 9 5 6 2" xfId="21846"/>
    <cellStyle name="Calculation 9 5 6 2 2" xfId="32048"/>
    <cellStyle name="Calculation 9 5 6 3" xfId="29156"/>
    <cellStyle name="Calculation 9 5 7" xfId="21841"/>
    <cellStyle name="Calculation 9 5 7 2" xfId="32043"/>
    <cellStyle name="Calculation 9 5 8" xfId="29151"/>
    <cellStyle name="Calculation 9 6" xfId="5352"/>
    <cellStyle name="Calculation 9 6 2" xfId="21847"/>
    <cellStyle name="Calculation 9 6 2 2" xfId="32049"/>
    <cellStyle name="Calculation 9 6 3" xfId="29157"/>
    <cellStyle name="Calculation 9 7" xfId="5353"/>
    <cellStyle name="Calculation 9 7 2" xfId="21848"/>
    <cellStyle name="Calculation 9 7 2 2" xfId="32050"/>
    <cellStyle name="Calculation 9 7 3" xfId="29158"/>
    <cellStyle name="Calculation 9 8" xfId="5354"/>
    <cellStyle name="Calculation 9 8 2" xfId="21849"/>
    <cellStyle name="Calculation 9 8 2 2" xfId="32051"/>
    <cellStyle name="Calculation 9 8 3" xfId="29159"/>
    <cellStyle name="Calculation 9 9" xfId="5355"/>
    <cellStyle name="Calculation 9 9 2" xfId="21850"/>
    <cellStyle name="Calculation 9 9 2 2" xfId="32052"/>
    <cellStyle name="Calculation 9 9 3" xfId="29160"/>
    <cellStyle name="Cálculo 10" xfId="27398"/>
    <cellStyle name="Cálculo 10 2" xfId="45858"/>
    <cellStyle name="Cálculo 11" xfId="45795"/>
    <cellStyle name="Cálculo 12" xfId="45910"/>
    <cellStyle name="Cálculo 13" xfId="37954"/>
    <cellStyle name="Cálculo 14" xfId="578"/>
    <cellStyle name="Cálculo 2" xfId="579"/>
    <cellStyle name="Cálculo 2 2" xfId="580"/>
    <cellStyle name="Cálculo 2 2 10" xfId="45911"/>
    <cellStyle name="Cálculo 2 2 11" xfId="37955"/>
    <cellStyle name="Cálculo 2 2 2" xfId="2843"/>
    <cellStyle name="Cálculo 2 2 2 2" xfId="19088"/>
    <cellStyle name="Cálculo 2 2 2 2 2" xfId="22038"/>
    <cellStyle name="Cálculo 2 2 2 2 2 2" xfId="32214"/>
    <cellStyle name="Cálculo 2 2 2 2 3" xfId="29325"/>
    <cellStyle name="Cálculo 2 2 2 2 4" xfId="43823"/>
    <cellStyle name="Cálculo 2 2 2 3" xfId="19084"/>
    <cellStyle name="Cálculo 2 2 2 3 2" xfId="29321"/>
    <cellStyle name="Cálculo 2 2 2 3 3" xfId="45804"/>
    <cellStyle name="Cálculo 2 2 2 4" xfId="27647"/>
    <cellStyle name="Cálculo 2 2 2 4 2" xfId="45794"/>
    <cellStyle name="Cálculo 2 2 2 5" xfId="45843"/>
    <cellStyle name="Cálculo 2 2 2 6" xfId="45845"/>
    <cellStyle name="Cálculo 2 2 2 7" xfId="41990"/>
    <cellStyle name="Cálculo 2 2 2 8" xfId="41984"/>
    <cellStyle name="Cálculo 2 2 2 9" xfId="39880"/>
    <cellStyle name="Cálculo 2 2 3" xfId="3288"/>
    <cellStyle name="Cálculo 2 2 3 2" xfId="20081"/>
    <cellStyle name="Cálculo 2 2 3 2 2" xfId="22989"/>
    <cellStyle name="Cálculo 2 2 3 2 2 2" xfId="33157"/>
    <cellStyle name="Cálculo 2 2 3 2 3" xfId="30294"/>
    <cellStyle name="Cálculo 2 2 3 3" xfId="20092"/>
    <cellStyle name="Cálculo 2 2 3 3 2" xfId="30302"/>
    <cellStyle name="Cálculo 2 2 3 4" xfId="28013"/>
    <cellStyle name="Cálculo 2 2 3 5" xfId="41892"/>
    <cellStyle name="Cálculo 2 2 4" xfId="19157"/>
    <cellStyle name="Cálculo 2 2 4 2" xfId="22092"/>
    <cellStyle name="Cálculo 2 2 4 2 2" xfId="32267"/>
    <cellStyle name="Cálculo 2 2 4 3" xfId="29389"/>
    <cellStyle name="Cálculo 2 2 4 4" xfId="45712"/>
    <cellStyle name="Cálculo 2 2 5" xfId="19159"/>
    <cellStyle name="Cálculo 2 2 5 2" xfId="29390"/>
    <cellStyle name="Cálculo 2 2 5 3" xfId="41876"/>
    <cellStyle name="Cálculo 2 2 6" xfId="27399"/>
    <cellStyle name="Cálculo 2 2 6 2" xfId="41981"/>
    <cellStyle name="Cálculo 2 2 7" xfId="37730"/>
    <cellStyle name="Cálculo 2 2 8" xfId="45765"/>
    <cellStyle name="Cálculo 2 2 9" xfId="45790"/>
    <cellStyle name="Cálculo 2 3" xfId="5356"/>
    <cellStyle name="Cálculo 2 3 2" xfId="21851"/>
    <cellStyle name="Cálculo 2 3 2 2" xfId="32053"/>
    <cellStyle name="Cálculo 2 3 3" xfId="29161"/>
    <cellStyle name="Cálculo 2 4" xfId="5357"/>
    <cellStyle name="Cálculo 2 4 2" xfId="21852"/>
    <cellStyle name="Cálculo 2 4 2 2" xfId="32054"/>
    <cellStyle name="Cálculo 2 4 3" xfId="29162"/>
    <cellStyle name="Cálculo 2 5" xfId="5358"/>
    <cellStyle name="Cálculo 2 5 2" xfId="21853"/>
    <cellStyle name="Cálculo 2 5 2 2" xfId="32055"/>
    <cellStyle name="Cálculo 2 5 3" xfId="29163"/>
    <cellStyle name="Cálculo 2 6" xfId="5359"/>
    <cellStyle name="Cálculo 2 6 2" xfId="21854"/>
    <cellStyle name="Cálculo 2 6 2 2" xfId="32056"/>
    <cellStyle name="Cálculo 2 6 3" xfId="29164"/>
    <cellStyle name="Cálculo 2 7" xfId="27355"/>
    <cellStyle name="Cálculo 2 7 2" xfId="37477"/>
    <cellStyle name="Cálculo 2 8" xfId="37496"/>
    <cellStyle name="Cálculo 3" xfId="581"/>
    <cellStyle name="Cálculo 3 2" xfId="5360"/>
    <cellStyle name="Cálculo 3 2 2" xfId="21855"/>
    <cellStyle name="Cálculo 3 2 2 2" xfId="32057"/>
    <cellStyle name="Cálculo 3 2 3" xfId="29165"/>
    <cellStyle name="Cálculo 3 3" xfId="5361"/>
    <cellStyle name="Cálculo 3 3 2" xfId="21856"/>
    <cellStyle name="Cálculo 3 3 2 2" xfId="32058"/>
    <cellStyle name="Cálculo 3 3 3" xfId="29166"/>
    <cellStyle name="Cálculo 3 4" xfId="5362"/>
    <cellStyle name="Cálculo 3 4 2" xfId="21857"/>
    <cellStyle name="Cálculo 3 4 2 2" xfId="32059"/>
    <cellStyle name="Cálculo 3 4 3" xfId="29167"/>
    <cellStyle name="Cálculo 3 5" xfId="5363"/>
    <cellStyle name="Cálculo 3 5 2" xfId="21858"/>
    <cellStyle name="Cálculo 3 5 2 2" xfId="32060"/>
    <cellStyle name="Cálculo 3 5 3" xfId="29168"/>
    <cellStyle name="Cálculo 3 6" xfId="5364"/>
    <cellStyle name="Cálculo 3 6 2" xfId="21859"/>
    <cellStyle name="Cálculo 3 6 2 2" xfId="32061"/>
    <cellStyle name="Cálculo 3 6 3" xfId="29169"/>
    <cellStyle name="Cálculo 4" xfId="2844"/>
    <cellStyle name="Cálculo 4 10" xfId="39879"/>
    <cellStyle name="Cálculo 4 2" xfId="3289"/>
    <cellStyle name="Cálculo 4 2 2" xfId="20080"/>
    <cellStyle name="Cálculo 4 2 2 2" xfId="22988"/>
    <cellStyle name="Cálculo 4 2 2 2 2" xfId="33156"/>
    <cellStyle name="Cálculo 4 2 2 3" xfId="30293"/>
    <cellStyle name="Cálculo 4 2 3" xfId="20062"/>
    <cellStyle name="Cálculo 4 2 3 2" xfId="30282"/>
    <cellStyle name="Cálculo 4 2 4" xfId="28014"/>
    <cellStyle name="Cálculo 4 2 5" xfId="43822"/>
    <cellStyle name="Cálculo 4 3" xfId="5365"/>
    <cellStyle name="Cálculo 4 3 2" xfId="21860"/>
    <cellStyle name="Cálculo 4 3 2 2" xfId="32062"/>
    <cellStyle name="Cálculo 4 3 3" xfId="29170"/>
    <cellStyle name="Cálculo 4 3 4" xfId="45803"/>
    <cellStyle name="Cálculo 4 4" xfId="5366"/>
    <cellStyle name="Cálculo 4 4 2" xfId="21861"/>
    <cellStyle name="Cálculo 4 4 2 2" xfId="32063"/>
    <cellStyle name="Cálculo 4 4 3" xfId="29171"/>
    <cellStyle name="Cálculo 4 4 4" xfId="45857"/>
    <cellStyle name="Cálculo 4 5" xfId="5367"/>
    <cellStyle name="Cálculo 4 5 2" xfId="21862"/>
    <cellStyle name="Cálculo 4 5 2 2" xfId="32064"/>
    <cellStyle name="Cálculo 4 5 3" xfId="29172"/>
    <cellStyle name="Cálculo 4 5 4" xfId="45832"/>
    <cellStyle name="Cálculo 4 6" xfId="5368"/>
    <cellStyle name="Cálculo 4 6 2" xfId="21863"/>
    <cellStyle name="Cálculo 4 6 2 2" xfId="32065"/>
    <cellStyle name="Cálculo 4 6 3" xfId="29173"/>
    <cellStyle name="Cálculo 4 6 4" xfId="45796"/>
    <cellStyle name="Cálculo 4 7" xfId="20097"/>
    <cellStyle name="Cálculo 4 7 2" xfId="22995"/>
    <cellStyle name="Cálculo 4 7 2 2" xfId="33163"/>
    <cellStyle name="Cálculo 4 7 3" xfId="30305"/>
    <cellStyle name="Cálculo 4 7 4" xfId="45850"/>
    <cellStyle name="Cálculo 4 8" xfId="19087"/>
    <cellStyle name="Cálculo 4 8 2" xfId="29324"/>
    <cellStyle name="Cálculo 4 8 3" xfId="42005"/>
    <cellStyle name="Cálculo 4 9" xfId="27648"/>
    <cellStyle name="Cálculo 5" xfId="2845"/>
    <cellStyle name="Cálculo 5 10" xfId="41891"/>
    <cellStyle name="Cálculo 5 2" xfId="5369"/>
    <cellStyle name="Cálculo 5 2 2" xfId="21864"/>
    <cellStyle name="Cálculo 5 2 2 2" xfId="32066"/>
    <cellStyle name="Cálculo 5 2 3" xfId="29174"/>
    <cellStyle name="Cálculo 5 3" xfId="5370"/>
    <cellStyle name="Cálculo 5 3 2" xfId="21865"/>
    <cellStyle name="Cálculo 5 3 2 2" xfId="32067"/>
    <cellStyle name="Cálculo 5 3 3" xfId="29175"/>
    <cellStyle name="Cálculo 5 4" xfId="5371"/>
    <cellStyle name="Cálculo 5 4 2" xfId="21866"/>
    <cellStyle name="Cálculo 5 4 2 2" xfId="32068"/>
    <cellStyle name="Cálculo 5 4 3" xfId="29176"/>
    <cellStyle name="Cálculo 5 5" xfId="5372"/>
    <cellStyle name="Cálculo 5 5 2" xfId="21867"/>
    <cellStyle name="Cálculo 5 5 2 2" xfId="32069"/>
    <cellStyle name="Cálculo 5 5 3" xfId="29177"/>
    <cellStyle name="Cálculo 5 6" xfId="5373"/>
    <cellStyle name="Cálculo 5 6 2" xfId="21868"/>
    <cellStyle name="Cálculo 5 6 2 2" xfId="32070"/>
    <cellStyle name="Cálculo 5 6 3" xfId="29178"/>
    <cellStyle name="Cálculo 5 7" xfId="20056"/>
    <cellStyle name="Cálculo 5 7 2" xfId="22972"/>
    <cellStyle name="Cálculo 5 7 2 2" xfId="33144"/>
    <cellStyle name="Cálculo 5 7 3" xfId="30277"/>
    <cellStyle name="Cálculo 5 8" xfId="19091"/>
    <cellStyle name="Cálculo 5 8 2" xfId="29328"/>
    <cellStyle name="Cálculo 5 9" xfId="27649"/>
    <cellStyle name="Cálculo 6" xfId="3290"/>
    <cellStyle name="Cálculo 6 10" xfId="41993"/>
    <cellStyle name="Cálculo 6 2" xfId="5374"/>
    <cellStyle name="Cálculo 6 2 2" xfId="21869"/>
    <cellStyle name="Cálculo 6 2 2 2" xfId="32071"/>
    <cellStyle name="Cálculo 6 2 3" xfId="29179"/>
    <cellStyle name="Cálculo 6 3" xfId="5375"/>
    <cellStyle name="Cálculo 6 3 2" xfId="21870"/>
    <cellStyle name="Cálculo 6 3 2 2" xfId="32072"/>
    <cellStyle name="Cálculo 6 3 3" xfId="29180"/>
    <cellStyle name="Cálculo 6 4" xfId="5376"/>
    <cellStyle name="Cálculo 6 4 2" xfId="21871"/>
    <cellStyle name="Cálculo 6 4 2 2" xfId="32073"/>
    <cellStyle name="Cálculo 6 4 3" xfId="29181"/>
    <cellStyle name="Cálculo 6 5" xfId="5377"/>
    <cellStyle name="Cálculo 6 5 2" xfId="21872"/>
    <cellStyle name="Cálculo 6 5 2 2" xfId="32074"/>
    <cellStyle name="Cálculo 6 5 3" xfId="29182"/>
    <cellStyle name="Cálculo 6 6" xfId="5378"/>
    <cellStyle name="Cálculo 6 6 2" xfId="21873"/>
    <cellStyle name="Cálculo 6 6 2 2" xfId="32075"/>
    <cellStyle name="Cálculo 6 6 3" xfId="29183"/>
    <cellStyle name="Cálculo 6 7" xfId="19089"/>
    <cellStyle name="Cálculo 6 7 2" xfId="22039"/>
    <cellStyle name="Cálculo 6 7 2 2" xfId="32215"/>
    <cellStyle name="Cálculo 6 7 3" xfId="29326"/>
    <cellStyle name="Cálculo 6 8" xfId="20051"/>
    <cellStyle name="Cálculo 6 8 2" xfId="30272"/>
    <cellStyle name="Cálculo 6 9" xfId="28015"/>
    <cellStyle name="Cálculo 7" xfId="18981"/>
    <cellStyle name="Cálculo 7 2" xfId="21935"/>
    <cellStyle name="Cálculo 7 2 2" xfId="32111"/>
    <cellStyle name="Cálculo 7 3" xfId="29218"/>
    <cellStyle name="Cálculo 7 4" xfId="41875"/>
    <cellStyle name="Cálculo 8" xfId="20053"/>
    <cellStyle name="Cálculo 8 2" xfId="30274"/>
    <cellStyle name="Cálculo 8 3" xfId="41982"/>
    <cellStyle name="Cálculo 9" xfId="21920"/>
    <cellStyle name="Cálculo 9 2" xfId="45793"/>
    <cellStyle name="Camp Output Field" xfId="5379"/>
    <cellStyle name="Camp Output Field 10" xfId="5380"/>
    <cellStyle name="Camp Output Field 10 10" xfId="5381"/>
    <cellStyle name="Camp Output Field 10 2" xfId="5382"/>
    <cellStyle name="Camp Output Field 10 2 2" xfId="5383"/>
    <cellStyle name="Camp Output Field 10 2 2 2" xfId="5384"/>
    <cellStyle name="Camp Output Field 10 2 2 2 2" xfId="5385"/>
    <cellStyle name="Camp Output Field 10 2 2 2 3" xfId="5386"/>
    <cellStyle name="Camp Output Field 10 2 2 2 4" xfId="5387"/>
    <cellStyle name="Camp Output Field 10 2 2 2 5" xfId="5388"/>
    <cellStyle name="Camp Output Field 10 2 2 2 6" xfId="5389"/>
    <cellStyle name="Camp Output Field 10 2 2 3" xfId="5390"/>
    <cellStyle name="Camp Output Field 10 2 2 4" xfId="5391"/>
    <cellStyle name="Camp Output Field 10 2 2 5" xfId="5392"/>
    <cellStyle name="Camp Output Field 10 2 2 6" xfId="5393"/>
    <cellStyle name="Camp Output Field 10 2 2 7" xfId="5394"/>
    <cellStyle name="Camp Output Field 10 2 3" xfId="5395"/>
    <cellStyle name="Camp Output Field 10 2 3 2" xfId="5396"/>
    <cellStyle name="Camp Output Field 10 2 3 3" xfId="5397"/>
    <cellStyle name="Camp Output Field 10 2 3 4" xfId="5398"/>
    <cellStyle name="Camp Output Field 10 2 3 5" xfId="5399"/>
    <cellStyle name="Camp Output Field 10 2 3 6" xfId="5400"/>
    <cellStyle name="Camp Output Field 10 2 4" xfId="5401"/>
    <cellStyle name="Camp Output Field 10 2 5" xfId="5402"/>
    <cellStyle name="Camp Output Field 10 2 6" xfId="5403"/>
    <cellStyle name="Camp Output Field 10 2 7" xfId="5404"/>
    <cellStyle name="Camp Output Field 10 2 8" xfId="5405"/>
    <cellStyle name="Camp Output Field 10 3" xfId="5406"/>
    <cellStyle name="Camp Output Field 10 3 2" xfId="5407"/>
    <cellStyle name="Camp Output Field 10 3 2 2" xfId="5408"/>
    <cellStyle name="Camp Output Field 10 3 2 3" xfId="5409"/>
    <cellStyle name="Camp Output Field 10 3 2 4" xfId="5410"/>
    <cellStyle name="Camp Output Field 10 3 2 5" xfId="5411"/>
    <cellStyle name="Camp Output Field 10 3 2 6" xfId="5412"/>
    <cellStyle name="Camp Output Field 10 3 3" xfId="5413"/>
    <cellStyle name="Camp Output Field 10 3 4" xfId="5414"/>
    <cellStyle name="Camp Output Field 10 3 5" xfId="5415"/>
    <cellStyle name="Camp Output Field 10 3 6" xfId="5416"/>
    <cellStyle name="Camp Output Field 10 3 7" xfId="5417"/>
    <cellStyle name="Camp Output Field 10 4" xfId="5418"/>
    <cellStyle name="Camp Output Field 10 4 2" xfId="5419"/>
    <cellStyle name="Camp Output Field 10 4 2 2" xfId="5420"/>
    <cellStyle name="Camp Output Field 10 4 2 3" xfId="5421"/>
    <cellStyle name="Camp Output Field 10 4 2 4" xfId="5422"/>
    <cellStyle name="Camp Output Field 10 4 2 5" xfId="5423"/>
    <cellStyle name="Camp Output Field 10 4 2 6" xfId="5424"/>
    <cellStyle name="Camp Output Field 10 4 3" xfId="5425"/>
    <cellStyle name="Camp Output Field 10 4 4" xfId="5426"/>
    <cellStyle name="Camp Output Field 10 4 5" xfId="5427"/>
    <cellStyle name="Camp Output Field 10 4 6" xfId="5428"/>
    <cellStyle name="Camp Output Field 10 4 7" xfId="5429"/>
    <cellStyle name="Camp Output Field 10 5" xfId="5430"/>
    <cellStyle name="Camp Output Field 10 5 2" xfId="5431"/>
    <cellStyle name="Camp Output Field 10 5 3" xfId="5432"/>
    <cellStyle name="Camp Output Field 10 5 4" xfId="5433"/>
    <cellStyle name="Camp Output Field 10 5 5" xfId="5434"/>
    <cellStyle name="Camp Output Field 10 5 6" xfId="5435"/>
    <cellStyle name="Camp Output Field 10 6" xfId="5436"/>
    <cellStyle name="Camp Output Field 10 7" xfId="5437"/>
    <cellStyle name="Camp Output Field 10 8" xfId="5438"/>
    <cellStyle name="Camp Output Field 10 9" xfId="5439"/>
    <cellStyle name="Camp Output Field 11" xfId="5440"/>
    <cellStyle name="Camp Output Field 11 10" xfId="5441"/>
    <cellStyle name="Camp Output Field 11 2" xfId="5442"/>
    <cellStyle name="Camp Output Field 11 2 2" xfId="5443"/>
    <cellStyle name="Camp Output Field 11 2 2 2" xfId="5444"/>
    <cellStyle name="Camp Output Field 11 2 2 2 2" xfId="5445"/>
    <cellStyle name="Camp Output Field 11 2 2 2 3" xfId="5446"/>
    <cellStyle name="Camp Output Field 11 2 2 2 4" xfId="5447"/>
    <cellStyle name="Camp Output Field 11 2 2 2 5" xfId="5448"/>
    <cellStyle name="Camp Output Field 11 2 2 2 6" xfId="5449"/>
    <cellStyle name="Camp Output Field 11 2 2 3" xfId="5450"/>
    <cellStyle name="Camp Output Field 11 2 2 4" xfId="5451"/>
    <cellStyle name="Camp Output Field 11 2 2 5" xfId="5452"/>
    <cellStyle name="Camp Output Field 11 2 2 6" xfId="5453"/>
    <cellStyle name="Camp Output Field 11 2 2 7" xfId="5454"/>
    <cellStyle name="Camp Output Field 11 2 3" xfId="5455"/>
    <cellStyle name="Camp Output Field 11 2 3 2" xfId="5456"/>
    <cellStyle name="Camp Output Field 11 2 3 3" xfId="5457"/>
    <cellStyle name="Camp Output Field 11 2 3 4" xfId="5458"/>
    <cellStyle name="Camp Output Field 11 2 3 5" xfId="5459"/>
    <cellStyle name="Camp Output Field 11 2 3 6" xfId="5460"/>
    <cellStyle name="Camp Output Field 11 2 4" xfId="5461"/>
    <cellStyle name="Camp Output Field 11 2 5" xfId="5462"/>
    <cellStyle name="Camp Output Field 11 2 6" xfId="5463"/>
    <cellStyle name="Camp Output Field 11 2 7" xfId="5464"/>
    <cellStyle name="Camp Output Field 11 2 8" xfId="5465"/>
    <cellStyle name="Camp Output Field 11 3" xfId="5466"/>
    <cellStyle name="Camp Output Field 11 3 2" xfId="5467"/>
    <cellStyle name="Camp Output Field 11 3 2 2" xfId="5468"/>
    <cellStyle name="Camp Output Field 11 3 2 3" xfId="5469"/>
    <cellStyle name="Camp Output Field 11 3 2 4" xfId="5470"/>
    <cellStyle name="Camp Output Field 11 3 2 5" xfId="5471"/>
    <cellStyle name="Camp Output Field 11 3 2 6" xfId="5472"/>
    <cellStyle name="Camp Output Field 11 3 3" xfId="5473"/>
    <cellStyle name="Camp Output Field 11 3 4" xfId="5474"/>
    <cellStyle name="Camp Output Field 11 3 5" xfId="5475"/>
    <cellStyle name="Camp Output Field 11 3 6" xfId="5476"/>
    <cellStyle name="Camp Output Field 11 3 7" xfId="5477"/>
    <cellStyle name="Camp Output Field 11 4" xfId="5478"/>
    <cellStyle name="Camp Output Field 11 4 2" xfId="5479"/>
    <cellStyle name="Camp Output Field 11 4 2 2" xfId="5480"/>
    <cellStyle name="Camp Output Field 11 4 2 3" xfId="5481"/>
    <cellStyle name="Camp Output Field 11 4 2 4" xfId="5482"/>
    <cellStyle name="Camp Output Field 11 4 2 5" xfId="5483"/>
    <cellStyle name="Camp Output Field 11 4 2 6" xfId="5484"/>
    <cellStyle name="Camp Output Field 11 4 3" xfId="5485"/>
    <cellStyle name="Camp Output Field 11 4 4" xfId="5486"/>
    <cellStyle name="Camp Output Field 11 4 5" xfId="5487"/>
    <cellStyle name="Camp Output Field 11 4 6" xfId="5488"/>
    <cellStyle name="Camp Output Field 11 4 7" xfId="5489"/>
    <cellStyle name="Camp Output Field 11 5" xfId="5490"/>
    <cellStyle name="Camp Output Field 11 5 2" xfId="5491"/>
    <cellStyle name="Camp Output Field 11 5 3" xfId="5492"/>
    <cellStyle name="Camp Output Field 11 5 4" xfId="5493"/>
    <cellStyle name="Camp Output Field 11 5 5" xfId="5494"/>
    <cellStyle name="Camp Output Field 11 5 6" xfId="5495"/>
    <cellStyle name="Camp Output Field 11 6" xfId="5496"/>
    <cellStyle name="Camp Output Field 11 7" xfId="5497"/>
    <cellStyle name="Camp Output Field 11 8" xfId="5498"/>
    <cellStyle name="Camp Output Field 11 9" xfId="5499"/>
    <cellStyle name="Camp Output Field 12" xfId="5500"/>
    <cellStyle name="Camp Output Field 12 10" xfId="5501"/>
    <cellStyle name="Camp Output Field 12 2" xfId="5502"/>
    <cellStyle name="Camp Output Field 12 2 2" xfId="5503"/>
    <cellStyle name="Camp Output Field 12 2 2 2" xfId="5504"/>
    <cellStyle name="Camp Output Field 12 2 2 2 2" xfId="5505"/>
    <cellStyle name="Camp Output Field 12 2 2 2 3" xfId="5506"/>
    <cellStyle name="Camp Output Field 12 2 2 2 4" xfId="5507"/>
    <cellStyle name="Camp Output Field 12 2 2 2 5" xfId="5508"/>
    <cellStyle name="Camp Output Field 12 2 2 2 6" xfId="5509"/>
    <cellStyle name="Camp Output Field 12 2 2 3" xfId="5510"/>
    <cellStyle name="Camp Output Field 12 2 2 4" xfId="5511"/>
    <cellStyle name="Camp Output Field 12 2 2 5" xfId="5512"/>
    <cellStyle name="Camp Output Field 12 2 2 6" xfId="5513"/>
    <cellStyle name="Camp Output Field 12 2 2 7" xfId="5514"/>
    <cellStyle name="Camp Output Field 12 2 3" xfId="5515"/>
    <cellStyle name="Camp Output Field 12 2 3 2" xfId="5516"/>
    <cellStyle name="Camp Output Field 12 2 3 3" xfId="5517"/>
    <cellStyle name="Camp Output Field 12 2 3 4" xfId="5518"/>
    <cellStyle name="Camp Output Field 12 2 3 5" xfId="5519"/>
    <cellStyle name="Camp Output Field 12 2 3 6" xfId="5520"/>
    <cellStyle name="Camp Output Field 12 2 4" xfId="5521"/>
    <cellStyle name="Camp Output Field 12 2 5" xfId="5522"/>
    <cellStyle name="Camp Output Field 12 2 6" xfId="5523"/>
    <cellStyle name="Camp Output Field 12 2 7" xfId="5524"/>
    <cellStyle name="Camp Output Field 12 2 8" xfId="5525"/>
    <cellStyle name="Camp Output Field 12 3" xfId="5526"/>
    <cellStyle name="Camp Output Field 12 3 2" xfId="5527"/>
    <cellStyle name="Camp Output Field 12 3 2 2" xfId="5528"/>
    <cellStyle name="Camp Output Field 12 3 2 3" xfId="5529"/>
    <cellStyle name="Camp Output Field 12 3 2 4" xfId="5530"/>
    <cellStyle name="Camp Output Field 12 3 2 5" xfId="5531"/>
    <cellStyle name="Camp Output Field 12 3 2 6" xfId="5532"/>
    <cellStyle name="Camp Output Field 12 3 3" xfId="5533"/>
    <cellStyle name="Camp Output Field 12 3 4" xfId="5534"/>
    <cellStyle name="Camp Output Field 12 3 5" xfId="5535"/>
    <cellStyle name="Camp Output Field 12 3 6" xfId="5536"/>
    <cellStyle name="Camp Output Field 12 3 7" xfId="5537"/>
    <cellStyle name="Camp Output Field 12 4" xfId="5538"/>
    <cellStyle name="Camp Output Field 12 4 2" xfId="5539"/>
    <cellStyle name="Camp Output Field 12 4 2 2" xfId="5540"/>
    <cellStyle name="Camp Output Field 12 4 2 3" xfId="5541"/>
    <cellStyle name="Camp Output Field 12 4 2 4" xfId="5542"/>
    <cellStyle name="Camp Output Field 12 4 2 5" xfId="5543"/>
    <cellStyle name="Camp Output Field 12 4 2 6" xfId="5544"/>
    <cellStyle name="Camp Output Field 12 4 3" xfId="5545"/>
    <cellStyle name="Camp Output Field 12 4 4" xfId="5546"/>
    <cellStyle name="Camp Output Field 12 4 5" xfId="5547"/>
    <cellStyle name="Camp Output Field 12 4 6" xfId="5548"/>
    <cellStyle name="Camp Output Field 12 4 7" xfId="5549"/>
    <cellStyle name="Camp Output Field 12 5" xfId="5550"/>
    <cellStyle name="Camp Output Field 12 5 2" xfId="5551"/>
    <cellStyle name="Camp Output Field 12 5 3" xfId="5552"/>
    <cellStyle name="Camp Output Field 12 5 4" xfId="5553"/>
    <cellStyle name="Camp Output Field 12 5 5" xfId="5554"/>
    <cellStyle name="Camp Output Field 12 5 6" xfId="5555"/>
    <cellStyle name="Camp Output Field 12 6" xfId="5556"/>
    <cellStyle name="Camp Output Field 12 7" xfId="5557"/>
    <cellStyle name="Camp Output Field 12 8" xfId="5558"/>
    <cellStyle name="Camp Output Field 12 9" xfId="5559"/>
    <cellStyle name="Camp Output Field 13" xfId="5560"/>
    <cellStyle name="Camp Output Field 13 2" xfId="5561"/>
    <cellStyle name="Camp Output Field 13 2 2" xfId="5562"/>
    <cellStyle name="Camp Output Field 13 2 3" xfId="5563"/>
    <cellStyle name="Camp Output Field 13 2 4" xfId="5564"/>
    <cellStyle name="Camp Output Field 13 2 5" xfId="5565"/>
    <cellStyle name="Camp Output Field 13 2 6" xfId="5566"/>
    <cellStyle name="Camp Output Field 13 3" xfId="5567"/>
    <cellStyle name="Camp Output Field 13 4" xfId="5568"/>
    <cellStyle name="Camp Output Field 13 5" xfId="5569"/>
    <cellStyle name="Camp Output Field 13 6" xfId="5570"/>
    <cellStyle name="Camp Output Field 13 7" xfId="5571"/>
    <cellStyle name="Camp Output Field 14" xfId="5572"/>
    <cellStyle name="Camp Output Field 14 2" xfId="5573"/>
    <cellStyle name="Camp Output Field 14 3" xfId="5574"/>
    <cellStyle name="Camp Output Field 14 4" xfId="5575"/>
    <cellStyle name="Camp Output Field 14 5" xfId="5576"/>
    <cellStyle name="Camp Output Field 14 6" xfId="5577"/>
    <cellStyle name="Camp Output Field 15" xfId="5578"/>
    <cellStyle name="Camp Output Field 16" xfId="5579"/>
    <cellStyle name="Camp Output Field 17" xfId="5580"/>
    <cellStyle name="Camp Output Field 18" xfId="5581"/>
    <cellStyle name="Camp Output Field 19" xfId="5582"/>
    <cellStyle name="Camp Output Field 2" xfId="5583"/>
    <cellStyle name="Camp Output Field 2 10" xfId="5584"/>
    <cellStyle name="Camp Output Field 2 11" xfId="5585"/>
    <cellStyle name="Camp Output Field 2 2" xfId="5586"/>
    <cellStyle name="Camp Output Field 2 2 2" xfId="5587"/>
    <cellStyle name="Camp Output Field 2 2 2 2" xfId="5588"/>
    <cellStyle name="Camp Output Field 2 2 2 2 2" xfId="5589"/>
    <cellStyle name="Camp Output Field 2 2 2 2 3" xfId="5590"/>
    <cellStyle name="Camp Output Field 2 2 2 2 4" xfId="5591"/>
    <cellStyle name="Camp Output Field 2 2 2 2 5" xfId="5592"/>
    <cellStyle name="Camp Output Field 2 2 2 2 6" xfId="5593"/>
    <cellStyle name="Camp Output Field 2 2 2 3" xfId="5594"/>
    <cellStyle name="Camp Output Field 2 2 2 4" xfId="5595"/>
    <cellStyle name="Camp Output Field 2 2 2 5" xfId="5596"/>
    <cellStyle name="Camp Output Field 2 2 2 6" xfId="5597"/>
    <cellStyle name="Camp Output Field 2 2 2 7" xfId="5598"/>
    <cellStyle name="Camp Output Field 2 2 3" xfId="5599"/>
    <cellStyle name="Camp Output Field 2 2 3 2" xfId="5600"/>
    <cellStyle name="Camp Output Field 2 2 3 3" xfId="5601"/>
    <cellStyle name="Camp Output Field 2 2 3 4" xfId="5602"/>
    <cellStyle name="Camp Output Field 2 2 3 5" xfId="5603"/>
    <cellStyle name="Camp Output Field 2 2 3 6" xfId="5604"/>
    <cellStyle name="Camp Output Field 2 2 4" xfId="5605"/>
    <cellStyle name="Camp Output Field 2 2 5" xfId="5606"/>
    <cellStyle name="Camp Output Field 2 2 6" xfId="5607"/>
    <cellStyle name="Camp Output Field 2 2 7" xfId="5608"/>
    <cellStyle name="Camp Output Field 2 2 8" xfId="5609"/>
    <cellStyle name="Camp Output Field 2 3" xfId="5610"/>
    <cellStyle name="Camp Output Field 2 3 2" xfId="5611"/>
    <cellStyle name="Camp Output Field 2 3 2 2" xfId="5612"/>
    <cellStyle name="Camp Output Field 2 3 2 2 2" xfId="5613"/>
    <cellStyle name="Camp Output Field 2 3 2 2 3" xfId="5614"/>
    <cellStyle name="Camp Output Field 2 3 2 2 4" xfId="5615"/>
    <cellStyle name="Camp Output Field 2 3 2 2 5" xfId="5616"/>
    <cellStyle name="Camp Output Field 2 3 2 2 6" xfId="5617"/>
    <cellStyle name="Camp Output Field 2 3 2 3" xfId="5618"/>
    <cellStyle name="Camp Output Field 2 3 2 4" xfId="5619"/>
    <cellStyle name="Camp Output Field 2 3 2 5" xfId="5620"/>
    <cellStyle name="Camp Output Field 2 3 2 6" xfId="5621"/>
    <cellStyle name="Camp Output Field 2 3 2 7" xfId="5622"/>
    <cellStyle name="Camp Output Field 2 3 3" xfId="5623"/>
    <cellStyle name="Camp Output Field 2 3 3 2" xfId="5624"/>
    <cellStyle name="Camp Output Field 2 3 3 3" xfId="5625"/>
    <cellStyle name="Camp Output Field 2 3 3 4" xfId="5626"/>
    <cellStyle name="Camp Output Field 2 3 3 5" xfId="5627"/>
    <cellStyle name="Camp Output Field 2 3 3 6" xfId="5628"/>
    <cellStyle name="Camp Output Field 2 3 4" xfId="5629"/>
    <cellStyle name="Camp Output Field 2 3 5" xfId="5630"/>
    <cellStyle name="Camp Output Field 2 3 6" xfId="5631"/>
    <cellStyle name="Camp Output Field 2 3 7" xfId="5632"/>
    <cellStyle name="Camp Output Field 2 3 8" xfId="5633"/>
    <cellStyle name="Camp Output Field 2 4" xfId="5634"/>
    <cellStyle name="Camp Output Field 2 4 2" xfId="5635"/>
    <cellStyle name="Camp Output Field 2 4 2 2" xfId="5636"/>
    <cellStyle name="Camp Output Field 2 4 2 3" xfId="5637"/>
    <cellStyle name="Camp Output Field 2 4 2 4" xfId="5638"/>
    <cellStyle name="Camp Output Field 2 4 2 5" xfId="5639"/>
    <cellStyle name="Camp Output Field 2 4 2 6" xfId="5640"/>
    <cellStyle name="Camp Output Field 2 4 3" xfId="5641"/>
    <cellStyle name="Camp Output Field 2 4 4" xfId="5642"/>
    <cellStyle name="Camp Output Field 2 4 5" xfId="5643"/>
    <cellStyle name="Camp Output Field 2 4 6" xfId="5644"/>
    <cellStyle name="Camp Output Field 2 4 7" xfId="5645"/>
    <cellStyle name="Camp Output Field 2 5" xfId="5646"/>
    <cellStyle name="Camp Output Field 2 5 2" xfId="5647"/>
    <cellStyle name="Camp Output Field 2 5 2 2" xfId="5648"/>
    <cellStyle name="Camp Output Field 2 5 2 3" xfId="5649"/>
    <cellStyle name="Camp Output Field 2 5 2 4" xfId="5650"/>
    <cellStyle name="Camp Output Field 2 5 2 5" xfId="5651"/>
    <cellStyle name="Camp Output Field 2 5 2 6" xfId="5652"/>
    <cellStyle name="Camp Output Field 2 5 3" xfId="5653"/>
    <cellStyle name="Camp Output Field 2 5 4" xfId="5654"/>
    <cellStyle name="Camp Output Field 2 5 5" xfId="5655"/>
    <cellStyle name="Camp Output Field 2 5 6" xfId="5656"/>
    <cellStyle name="Camp Output Field 2 5 7" xfId="5657"/>
    <cellStyle name="Camp Output Field 2 6" xfId="5658"/>
    <cellStyle name="Camp Output Field 2 6 2" xfId="5659"/>
    <cellStyle name="Camp Output Field 2 6 3" xfId="5660"/>
    <cellStyle name="Camp Output Field 2 6 4" xfId="5661"/>
    <cellStyle name="Camp Output Field 2 6 5" xfId="5662"/>
    <cellStyle name="Camp Output Field 2 6 6" xfId="5663"/>
    <cellStyle name="Camp Output Field 2 7" xfId="5664"/>
    <cellStyle name="Camp Output Field 2 8" xfId="5665"/>
    <cellStyle name="Camp Output Field 2 9" xfId="5666"/>
    <cellStyle name="Camp Output Field 3" xfId="5667"/>
    <cellStyle name="Camp Output Field 3 10" xfId="5668"/>
    <cellStyle name="Camp Output Field 3 2" xfId="5669"/>
    <cellStyle name="Camp Output Field 3 2 2" xfId="5670"/>
    <cellStyle name="Camp Output Field 3 2 2 2" xfId="5671"/>
    <cellStyle name="Camp Output Field 3 2 2 2 2" xfId="5672"/>
    <cellStyle name="Camp Output Field 3 2 2 2 3" xfId="5673"/>
    <cellStyle name="Camp Output Field 3 2 2 2 4" xfId="5674"/>
    <cellStyle name="Camp Output Field 3 2 2 2 5" xfId="5675"/>
    <cellStyle name="Camp Output Field 3 2 2 2 6" xfId="5676"/>
    <cellStyle name="Camp Output Field 3 2 2 3" xfId="5677"/>
    <cellStyle name="Camp Output Field 3 2 2 4" xfId="5678"/>
    <cellStyle name="Camp Output Field 3 2 2 5" xfId="5679"/>
    <cellStyle name="Camp Output Field 3 2 2 6" xfId="5680"/>
    <cellStyle name="Camp Output Field 3 2 2 7" xfId="5681"/>
    <cellStyle name="Camp Output Field 3 2 3" xfId="5682"/>
    <cellStyle name="Camp Output Field 3 2 3 2" xfId="5683"/>
    <cellStyle name="Camp Output Field 3 2 3 3" xfId="5684"/>
    <cellStyle name="Camp Output Field 3 2 3 4" xfId="5685"/>
    <cellStyle name="Camp Output Field 3 2 3 5" xfId="5686"/>
    <cellStyle name="Camp Output Field 3 2 3 6" xfId="5687"/>
    <cellStyle name="Camp Output Field 3 2 4" xfId="5688"/>
    <cellStyle name="Camp Output Field 3 2 5" xfId="5689"/>
    <cellStyle name="Camp Output Field 3 2 6" xfId="5690"/>
    <cellStyle name="Camp Output Field 3 2 7" xfId="5691"/>
    <cellStyle name="Camp Output Field 3 2 8" xfId="5692"/>
    <cellStyle name="Camp Output Field 3 3" xfId="5693"/>
    <cellStyle name="Camp Output Field 3 3 2" xfId="5694"/>
    <cellStyle name="Camp Output Field 3 3 2 2" xfId="5695"/>
    <cellStyle name="Camp Output Field 3 3 2 3" xfId="5696"/>
    <cellStyle name="Camp Output Field 3 3 2 4" xfId="5697"/>
    <cellStyle name="Camp Output Field 3 3 2 5" xfId="5698"/>
    <cellStyle name="Camp Output Field 3 3 2 6" xfId="5699"/>
    <cellStyle name="Camp Output Field 3 3 3" xfId="5700"/>
    <cellStyle name="Camp Output Field 3 3 4" xfId="5701"/>
    <cellStyle name="Camp Output Field 3 3 5" xfId="5702"/>
    <cellStyle name="Camp Output Field 3 3 6" xfId="5703"/>
    <cellStyle name="Camp Output Field 3 3 7" xfId="5704"/>
    <cellStyle name="Camp Output Field 3 4" xfId="5705"/>
    <cellStyle name="Camp Output Field 3 4 2" xfId="5706"/>
    <cellStyle name="Camp Output Field 3 4 2 2" xfId="5707"/>
    <cellStyle name="Camp Output Field 3 4 2 3" xfId="5708"/>
    <cellStyle name="Camp Output Field 3 4 2 4" xfId="5709"/>
    <cellStyle name="Camp Output Field 3 4 2 5" xfId="5710"/>
    <cellStyle name="Camp Output Field 3 4 2 6" xfId="5711"/>
    <cellStyle name="Camp Output Field 3 4 3" xfId="5712"/>
    <cellStyle name="Camp Output Field 3 4 4" xfId="5713"/>
    <cellStyle name="Camp Output Field 3 4 5" xfId="5714"/>
    <cellStyle name="Camp Output Field 3 4 6" xfId="5715"/>
    <cellStyle name="Camp Output Field 3 4 7" xfId="5716"/>
    <cellStyle name="Camp Output Field 3 5" xfId="5717"/>
    <cellStyle name="Camp Output Field 3 5 2" xfId="5718"/>
    <cellStyle name="Camp Output Field 3 5 3" xfId="5719"/>
    <cellStyle name="Camp Output Field 3 5 4" xfId="5720"/>
    <cellStyle name="Camp Output Field 3 5 5" xfId="5721"/>
    <cellStyle name="Camp Output Field 3 5 6" xfId="5722"/>
    <cellStyle name="Camp Output Field 3 6" xfId="5723"/>
    <cellStyle name="Camp Output Field 3 7" xfId="5724"/>
    <cellStyle name="Camp Output Field 3 8" xfId="5725"/>
    <cellStyle name="Camp Output Field 3 9" xfId="5726"/>
    <cellStyle name="Camp Output Field 4" xfId="5727"/>
    <cellStyle name="Camp Output Field 4 10" xfId="5728"/>
    <cellStyle name="Camp Output Field 4 2" xfId="5729"/>
    <cellStyle name="Camp Output Field 4 2 2" xfId="5730"/>
    <cellStyle name="Camp Output Field 4 2 2 2" xfId="5731"/>
    <cellStyle name="Camp Output Field 4 2 2 2 2" xfId="5732"/>
    <cellStyle name="Camp Output Field 4 2 2 2 3" xfId="5733"/>
    <cellStyle name="Camp Output Field 4 2 2 2 4" xfId="5734"/>
    <cellStyle name="Camp Output Field 4 2 2 2 5" xfId="5735"/>
    <cellStyle name="Camp Output Field 4 2 2 2 6" xfId="5736"/>
    <cellStyle name="Camp Output Field 4 2 2 3" xfId="5737"/>
    <cellStyle name="Camp Output Field 4 2 2 4" xfId="5738"/>
    <cellStyle name="Camp Output Field 4 2 2 5" xfId="5739"/>
    <cellStyle name="Camp Output Field 4 2 2 6" xfId="5740"/>
    <cellStyle name="Camp Output Field 4 2 2 7" xfId="5741"/>
    <cellStyle name="Camp Output Field 4 2 3" xfId="5742"/>
    <cellStyle name="Camp Output Field 4 2 3 2" xfId="5743"/>
    <cellStyle name="Camp Output Field 4 2 3 3" xfId="5744"/>
    <cellStyle name="Camp Output Field 4 2 3 4" xfId="5745"/>
    <cellStyle name="Camp Output Field 4 2 3 5" xfId="5746"/>
    <cellStyle name="Camp Output Field 4 2 3 6" xfId="5747"/>
    <cellStyle name="Camp Output Field 4 2 4" xfId="5748"/>
    <cellStyle name="Camp Output Field 4 2 5" xfId="5749"/>
    <cellStyle name="Camp Output Field 4 2 6" xfId="5750"/>
    <cellStyle name="Camp Output Field 4 2 7" xfId="5751"/>
    <cellStyle name="Camp Output Field 4 2 8" xfId="5752"/>
    <cellStyle name="Camp Output Field 4 3" xfId="5753"/>
    <cellStyle name="Camp Output Field 4 3 2" xfId="5754"/>
    <cellStyle name="Camp Output Field 4 3 2 2" xfId="5755"/>
    <cellStyle name="Camp Output Field 4 3 2 3" xfId="5756"/>
    <cellStyle name="Camp Output Field 4 3 2 4" xfId="5757"/>
    <cellStyle name="Camp Output Field 4 3 2 5" xfId="5758"/>
    <cellStyle name="Camp Output Field 4 3 2 6" xfId="5759"/>
    <cellStyle name="Camp Output Field 4 3 3" xfId="5760"/>
    <cellStyle name="Camp Output Field 4 3 4" xfId="5761"/>
    <cellStyle name="Camp Output Field 4 3 5" xfId="5762"/>
    <cellStyle name="Camp Output Field 4 3 6" xfId="5763"/>
    <cellStyle name="Camp Output Field 4 3 7" xfId="5764"/>
    <cellStyle name="Camp Output Field 4 4" xfId="5765"/>
    <cellStyle name="Camp Output Field 4 4 2" xfId="5766"/>
    <cellStyle name="Camp Output Field 4 4 2 2" xfId="5767"/>
    <cellStyle name="Camp Output Field 4 4 2 3" xfId="5768"/>
    <cellStyle name="Camp Output Field 4 4 2 4" xfId="5769"/>
    <cellStyle name="Camp Output Field 4 4 2 5" xfId="5770"/>
    <cellStyle name="Camp Output Field 4 4 2 6" xfId="5771"/>
    <cellStyle name="Camp Output Field 4 4 3" xfId="5772"/>
    <cellStyle name="Camp Output Field 4 4 4" xfId="5773"/>
    <cellStyle name="Camp Output Field 4 4 5" xfId="5774"/>
    <cellStyle name="Camp Output Field 4 4 6" xfId="5775"/>
    <cellStyle name="Camp Output Field 4 4 7" xfId="5776"/>
    <cellStyle name="Camp Output Field 4 5" xfId="5777"/>
    <cellStyle name="Camp Output Field 4 5 2" xfId="5778"/>
    <cellStyle name="Camp Output Field 4 5 3" xfId="5779"/>
    <cellStyle name="Camp Output Field 4 5 4" xfId="5780"/>
    <cellStyle name="Camp Output Field 4 5 5" xfId="5781"/>
    <cellStyle name="Camp Output Field 4 5 6" xfId="5782"/>
    <cellStyle name="Camp Output Field 4 6" xfId="5783"/>
    <cellStyle name="Camp Output Field 4 7" xfId="5784"/>
    <cellStyle name="Camp Output Field 4 8" xfId="5785"/>
    <cellStyle name="Camp Output Field 4 9" xfId="5786"/>
    <cellStyle name="Camp Output Field 5" xfId="5787"/>
    <cellStyle name="Camp Output Field 5 10" xfId="5788"/>
    <cellStyle name="Camp Output Field 5 2" xfId="5789"/>
    <cellStyle name="Camp Output Field 5 2 2" xfId="5790"/>
    <cellStyle name="Camp Output Field 5 2 2 2" xfId="5791"/>
    <cellStyle name="Camp Output Field 5 2 2 2 2" xfId="5792"/>
    <cellStyle name="Camp Output Field 5 2 2 2 3" xfId="5793"/>
    <cellStyle name="Camp Output Field 5 2 2 2 4" xfId="5794"/>
    <cellStyle name="Camp Output Field 5 2 2 2 5" xfId="5795"/>
    <cellStyle name="Camp Output Field 5 2 2 2 6" xfId="5796"/>
    <cellStyle name="Camp Output Field 5 2 2 3" xfId="5797"/>
    <cellStyle name="Camp Output Field 5 2 2 4" xfId="5798"/>
    <cellStyle name="Camp Output Field 5 2 2 5" xfId="5799"/>
    <cellStyle name="Camp Output Field 5 2 2 6" xfId="5800"/>
    <cellStyle name="Camp Output Field 5 2 2 7" xfId="5801"/>
    <cellStyle name="Camp Output Field 5 2 3" xfId="5802"/>
    <cellStyle name="Camp Output Field 5 2 3 2" xfId="5803"/>
    <cellStyle name="Camp Output Field 5 2 3 3" xfId="5804"/>
    <cellStyle name="Camp Output Field 5 2 3 4" xfId="5805"/>
    <cellStyle name="Camp Output Field 5 2 3 5" xfId="5806"/>
    <cellStyle name="Camp Output Field 5 2 3 6" xfId="5807"/>
    <cellStyle name="Camp Output Field 5 2 4" xfId="5808"/>
    <cellStyle name="Camp Output Field 5 2 5" xfId="5809"/>
    <cellStyle name="Camp Output Field 5 2 6" xfId="5810"/>
    <cellStyle name="Camp Output Field 5 2 7" xfId="5811"/>
    <cellStyle name="Camp Output Field 5 2 8" xfId="5812"/>
    <cellStyle name="Camp Output Field 5 3" xfId="5813"/>
    <cellStyle name="Camp Output Field 5 3 2" xfId="5814"/>
    <cellStyle name="Camp Output Field 5 3 2 2" xfId="5815"/>
    <cellStyle name="Camp Output Field 5 3 2 3" xfId="5816"/>
    <cellStyle name="Camp Output Field 5 3 2 4" xfId="5817"/>
    <cellStyle name="Camp Output Field 5 3 2 5" xfId="5818"/>
    <cellStyle name="Camp Output Field 5 3 2 6" xfId="5819"/>
    <cellStyle name="Camp Output Field 5 3 3" xfId="5820"/>
    <cellStyle name="Camp Output Field 5 3 4" xfId="5821"/>
    <cellStyle name="Camp Output Field 5 3 5" xfId="5822"/>
    <cellStyle name="Camp Output Field 5 3 6" xfId="5823"/>
    <cellStyle name="Camp Output Field 5 3 7" xfId="5824"/>
    <cellStyle name="Camp Output Field 5 4" xfId="5825"/>
    <cellStyle name="Camp Output Field 5 4 2" xfId="5826"/>
    <cellStyle name="Camp Output Field 5 4 2 2" xfId="5827"/>
    <cellStyle name="Camp Output Field 5 4 2 3" xfId="5828"/>
    <cellStyle name="Camp Output Field 5 4 2 4" xfId="5829"/>
    <cellStyle name="Camp Output Field 5 4 2 5" xfId="5830"/>
    <cellStyle name="Camp Output Field 5 4 2 6" xfId="5831"/>
    <cellStyle name="Camp Output Field 5 4 3" xfId="5832"/>
    <cellStyle name="Camp Output Field 5 4 4" xfId="5833"/>
    <cellStyle name="Camp Output Field 5 4 5" xfId="5834"/>
    <cellStyle name="Camp Output Field 5 4 6" xfId="5835"/>
    <cellStyle name="Camp Output Field 5 4 7" xfId="5836"/>
    <cellStyle name="Camp Output Field 5 5" xfId="5837"/>
    <cellStyle name="Camp Output Field 5 5 2" xfId="5838"/>
    <cellStyle name="Camp Output Field 5 5 3" xfId="5839"/>
    <cellStyle name="Camp Output Field 5 5 4" xfId="5840"/>
    <cellStyle name="Camp Output Field 5 5 5" xfId="5841"/>
    <cellStyle name="Camp Output Field 5 5 6" xfId="5842"/>
    <cellStyle name="Camp Output Field 5 6" xfId="5843"/>
    <cellStyle name="Camp Output Field 5 7" xfId="5844"/>
    <cellStyle name="Camp Output Field 5 8" xfId="5845"/>
    <cellStyle name="Camp Output Field 5 9" xfId="5846"/>
    <cellStyle name="Camp Output Field 6" xfId="5847"/>
    <cellStyle name="Camp Output Field 6 10" xfId="5848"/>
    <cellStyle name="Camp Output Field 6 2" xfId="5849"/>
    <cellStyle name="Camp Output Field 6 2 2" xfId="5850"/>
    <cellStyle name="Camp Output Field 6 2 2 2" xfId="5851"/>
    <cellStyle name="Camp Output Field 6 2 2 2 2" xfId="5852"/>
    <cellStyle name="Camp Output Field 6 2 2 2 3" xfId="5853"/>
    <cellStyle name="Camp Output Field 6 2 2 2 4" xfId="5854"/>
    <cellStyle name="Camp Output Field 6 2 2 2 5" xfId="5855"/>
    <cellStyle name="Camp Output Field 6 2 2 2 6" xfId="5856"/>
    <cellStyle name="Camp Output Field 6 2 2 3" xfId="5857"/>
    <cellStyle name="Camp Output Field 6 2 2 4" xfId="5858"/>
    <cellStyle name="Camp Output Field 6 2 2 5" xfId="5859"/>
    <cellStyle name="Camp Output Field 6 2 2 6" xfId="5860"/>
    <cellStyle name="Camp Output Field 6 2 2 7" xfId="5861"/>
    <cellStyle name="Camp Output Field 6 2 3" xfId="5862"/>
    <cellStyle name="Camp Output Field 6 2 3 2" xfId="5863"/>
    <cellStyle name="Camp Output Field 6 2 3 3" xfId="5864"/>
    <cellStyle name="Camp Output Field 6 2 3 4" xfId="5865"/>
    <cellStyle name="Camp Output Field 6 2 3 5" xfId="5866"/>
    <cellStyle name="Camp Output Field 6 2 3 6" xfId="5867"/>
    <cellStyle name="Camp Output Field 6 2 4" xfId="5868"/>
    <cellStyle name="Camp Output Field 6 2 5" xfId="5869"/>
    <cellStyle name="Camp Output Field 6 2 6" xfId="5870"/>
    <cellStyle name="Camp Output Field 6 2 7" xfId="5871"/>
    <cellStyle name="Camp Output Field 6 2 8" xfId="5872"/>
    <cellStyle name="Camp Output Field 6 3" xfId="5873"/>
    <cellStyle name="Camp Output Field 6 3 2" xfId="5874"/>
    <cellStyle name="Camp Output Field 6 3 2 2" xfId="5875"/>
    <cellStyle name="Camp Output Field 6 3 2 3" xfId="5876"/>
    <cellStyle name="Camp Output Field 6 3 2 4" xfId="5877"/>
    <cellStyle name="Camp Output Field 6 3 2 5" xfId="5878"/>
    <cellStyle name="Camp Output Field 6 3 2 6" xfId="5879"/>
    <cellStyle name="Camp Output Field 6 3 3" xfId="5880"/>
    <cellStyle name="Camp Output Field 6 3 4" xfId="5881"/>
    <cellStyle name="Camp Output Field 6 3 5" xfId="5882"/>
    <cellStyle name="Camp Output Field 6 3 6" xfId="5883"/>
    <cellStyle name="Camp Output Field 6 3 7" xfId="5884"/>
    <cellStyle name="Camp Output Field 6 4" xfId="5885"/>
    <cellStyle name="Camp Output Field 6 4 2" xfId="5886"/>
    <cellStyle name="Camp Output Field 6 4 2 2" xfId="5887"/>
    <cellStyle name="Camp Output Field 6 4 2 3" xfId="5888"/>
    <cellStyle name="Camp Output Field 6 4 2 4" xfId="5889"/>
    <cellStyle name="Camp Output Field 6 4 2 5" xfId="5890"/>
    <cellStyle name="Camp Output Field 6 4 2 6" xfId="5891"/>
    <cellStyle name="Camp Output Field 6 4 3" xfId="5892"/>
    <cellStyle name="Camp Output Field 6 4 4" xfId="5893"/>
    <cellStyle name="Camp Output Field 6 4 5" xfId="5894"/>
    <cellStyle name="Camp Output Field 6 4 6" xfId="5895"/>
    <cellStyle name="Camp Output Field 6 4 7" xfId="5896"/>
    <cellStyle name="Camp Output Field 6 5" xfId="5897"/>
    <cellStyle name="Camp Output Field 6 5 2" xfId="5898"/>
    <cellStyle name="Camp Output Field 6 5 3" xfId="5899"/>
    <cellStyle name="Camp Output Field 6 5 4" xfId="5900"/>
    <cellStyle name="Camp Output Field 6 5 5" xfId="5901"/>
    <cellStyle name="Camp Output Field 6 5 6" xfId="5902"/>
    <cellStyle name="Camp Output Field 6 6" xfId="5903"/>
    <cellStyle name="Camp Output Field 6 7" xfId="5904"/>
    <cellStyle name="Camp Output Field 6 8" xfId="5905"/>
    <cellStyle name="Camp Output Field 6 9" xfId="5906"/>
    <cellStyle name="Camp Output Field 7" xfId="5907"/>
    <cellStyle name="Camp Output Field 7 10" xfId="5908"/>
    <cellStyle name="Camp Output Field 7 2" xfId="5909"/>
    <cellStyle name="Camp Output Field 7 2 2" xfId="5910"/>
    <cellStyle name="Camp Output Field 7 2 2 2" xfId="5911"/>
    <cellStyle name="Camp Output Field 7 2 2 2 2" xfId="5912"/>
    <cellStyle name="Camp Output Field 7 2 2 2 3" xfId="5913"/>
    <cellStyle name="Camp Output Field 7 2 2 2 4" xfId="5914"/>
    <cellStyle name="Camp Output Field 7 2 2 2 5" xfId="5915"/>
    <cellStyle name="Camp Output Field 7 2 2 2 6" xfId="5916"/>
    <cellStyle name="Camp Output Field 7 2 2 3" xfId="5917"/>
    <cellStyle name="Camp Output Field 7 2 2 4" xfId="5918"/>
    <cellStyle name="Camp Output Field 7 2 2 5" xfId="5919"/>
    <cellStyle name="Camp Output Field 7 2 2 6" xfId="5920"/>
    <cellStyle name="Camp Output Field 7 2 2 7" xfId="5921"/>
    <cellStyle name="Camp Output Field 7 2 3" xfId="5922"/>
    <cellStyle name="Camp Output Field 7 2 3 2" xfId="5923"/>
    <cellStyle name="Camp Output Field 7 2 3 3" xfId="5924"/>
    <cellStyle name="Camp Output Field 7 2 3 4" xfId="5925"/>
    <cellStyle name="Camp Output Field 7 2 3 5" xfId="5926"/>
    <cellStyle name="Camp Output Field 7 2 3 6" xfId="5927"/>
    <cellStyle name="Camp Output Field 7 2 4" xfId="5928"/>
    <cellStyle name="Camp Output Field 7 2 5" xfId="5929"/>
    <cellStyle name="Camp Output Field 7 2 6" xfId="5930"/>
    <cellStyle name="Camp Output Field 7 2 7" xfId="5931"/>
    <cellStyle name="Camp Output Field 7 2 8" xfId="5932"/>
    <cellStyle name="Camp Output Field 7 3" xfId="5933"/>
    <cellStyle name="Camp Output Field 7 3 2" xfId="5934"/>
    <cellStyle name="Camp Output Field 7 3 2 2" xfId="5935"/>
    <cellStyle name="Camp Output Field 7 3 2 3" xfId="5936"/>
    <cellStyle name="Camp Output Field 7 3 2 4" xfId="5937"/>
    <cellStyle name="Camp Output Field 7 3 2 5" xfId="5938"/>
    <cellStyle name="Camp Output Field 7 3 2 6" xfId="5939"/>
    <cellStyle name="Camp Output Field 7 3 3" xfId="5940"/>
    <cellStyle name="Camp Output Field 7 3 4" xfId="5941"/>
    <cellStyle name="Camp Output Field 7 3 5" xfId="5942"/>
    <cellStyle name="Camp Output Field 7 3 6" xfId="5943"/>
    <cellStyle name="Camp Output Field 7 3 7" xfId="5944"/>
    <cellStyle name="Camp Output Field 7 4" xfId="5945"/>
    <cellStyle name="Camp Output Field 7 4 2" xfId="5946"/>
    <cellStyle name="Camp Output Field 7 4 2 2" xfId="5947"/>
    <cellStyle name="Camp Output Field 7 4 2 3" xfId="5948"/>
    <cellStyle name="Camp Output Field 7 4 2 4" xfId="5949"/>
    <cellStyle name="Camp Output Field 7 4 2 5" xfId="5950"/>
    <cellStyle name="Camp Output Field 7 4 2 6" xfId="5951"/>
    <cellStyle name="Camp Output Field 7 4 3" xfId="5952"/>
    <cellStyle name="Camp Output Field 7 4 4" xfId="5953"/>
    <cellStyle name="Camp Output Field 7 4 5" xfId="5954"/>
    <cellStyle name="Camp Output Field 7 4 6" xfId="5955"/>
    <cellStyle name="Camp Output Field 7 4 7" xfId="5956"/>
    <cellStyle name="Camp Output Field 7 5" xfId="5957"/>
    <cellStyle name="Camp Output Field 7 5 2" xfId="5958"/>
    <cellStyle name="Camp Output Field 7 5 3" xfId="5959"/>
    <cellStyle name="Camp Output Field 7 5 4" xfId="5960"/>
    <cellStyle name="Camp Output Field 7 5 5" xfId="5961"/>
    <cellStyle name="Camp Output Field 7 5 6" xfId="5962"/>
    <cellStyle name="Camp Output Field 7 6" xfId="5963"/>
    <cellStyle name="Camp Output Field 7 7" xfId="5964"/>
    <cellStyle name="Camp Output Field 7 8" xfId="5965"/>
    <cellStyle name="Camp Output Field 7 9" xfId="5966"/>
    <cellStyle name="Camp Output Field 8" xfId="5967"/>
    <cellStyle name="Camp Output Field 8 10" xfId="5968"/>
    <cellStyle name="Camp Output Field 8 2" xfId="5969"/>
    <cellStyle name="Camp Output Field 8 2 2" xfId="5970"/>
    <cellStyle name="Camp Output Field 8 2 2 2" xfId="5971"/>
    <cellStyle name="Camp Output Field 8 2 2 2 2" xfId="5972"/>
    <cellStyle name="Camp Output Field 8 2 2 2 3" xfId="5973"/>
    <cellStyle name="Camp Output Field 8 2 2 2 4" xfId="5974"/>
    <cellStyle name="Camp Output Field 8 2 2 2 5" xfId="5975"/>
    <cellStyle name="Camp Output Field 8 2 2 2 6" xfId="5976"/>
    <cellStyle name="Camp Output Field 8 2 2 3" xfId="5977"/>
    <cellStyle name="Camp Output Field 8 2 2 4" xfId="5978"/>
    <cellStyle name="Camp Output Field 8 2 2 5" xfId="5979"/>
    <cellStyle name="Camp Output Field 8 2 2 6" xfId="5980"/>
    <cellStyle name="Camp Output Field 8 2 2 7" xfId="5981"/>
    <cellStyle name="Camp Output Field 8 2 3" xfId="5982"/>
    <cellStyle name="Camp Output Field 8 2 3 2" xfId="5983"/>
    <cellStyle name="Camp Output Field 8 2 3 3" xfId="5984"/>
    <cellStyle name="Camp Output Field 8 2 3 4" xfId="5985"/>
    <cellStyle name="Camp Output Field 8 2 3 5" xfId="5986"/>
    <cellStyle name="Camp Output Field 8 2 3 6" xfId="5987"/>
    <cellStyle name="Camp Output Field 8 2 4" xfId="5988"/>
    <cellStyle name="Camp Output Field 8 2 5" xfId="5989"/>
    <cellStyle name="Camp Output Field 8 2 6" xfId="5990"/>
    <cellStyle name="Camp Output Field 8 2 7" xfId="5991"/>
    <cellStyle name="Camp Output Field 8 2 8" xfId="5992"/>
    <cellStyle name="Camp Output Field 8 3" xfId="5993"/>
    <cellStyle name="Camp Output Field 8 3 2" xfId="5994"/>
    <cellStyle name="Camp Output Field 8 3 2 2" xfId="5995"/>
    <cellStyle name="Camp Output Field 8 3 2 3" xfId="5996"/>
    <cellStyle name="Camp Output Field 8 3 2 4" xfId="5997"/>
    <cellStyle name="Camp Output Field 8 3 2 5" xfId="5998"/>
    <cellStyle name="Camp Output Field 8 3 2 6" xfId="5999"/>
    <cellStyle name="Camp Output Field 8 3 3" xfId="6000"/>
    <cellStyle name="Camp Output Field 8 3 4" xfId="6001"/>
    <cellStyle name="Camp Output Field 8 3 5" xfId="6002"/>
    <cellStyle name="Camp Output Field 8 3 6" xfId="6003"/>
    <cellStyle name="Camp Output Field 8 3 7" xfId="6004"/>
    <cellStyle name="Camp Output Field 8 4" xfId="6005"/>
    <cellStyle name="Camp Output Field 8 4 2" xfId="6006"/>
    <cellStyle name="Camp Output Field 8 4 2 2" xfId="6007"/>
    <cellStyle name="Camp Output Field 8 4 2 3" xfId="6008"/>
    <cellStyle name="Camp Output Field 8 4 2 4" xfId="6009"/>
    <cellStyle name="Camp Output Field 8 4 2 5" xfId="6010"/>
    <cellStyle name="Camp Output Field 8 4 2 6" xfId="6011"/>
    <cellStyle name="Camp Output Field 8 4 3" xfId="6012"/>
    <cellStyle name="Camp Output Field 8 4 4" xfId="6013"/>
    <cellStyle name="Camp Output Field 8 4 5" xfId="6014"/>
    <cellStyle name="Camp Output Field 8 4 6" xfId="6015"/>
    <cellStyle name="Camp Output Field 8 4 7" xfId="6016"/>
    <cellStyle name="Camp Output Field 8 5" xfId="6017"/>
    <cellStyle name="Camp Output Field 8 5 2" xfId="6018"/>
    <cellStyle name="Camp Output Field 8 5 3" xfId="6019"/>
    <cellStyle name="Camp Output Field 8 5 4" xfId="6020"/>
    <cellStyle name="Camp Output Field 8 5 5" xfId="6021"/>
    <cellStyle name="Camp Output Field 8 5 6" xfId="6022"/>
    <cellStyle name="Camp Output Field 8 6" xfId="6023"/>
    <cellStyle name="Camp Output Field 8 7" xfId="6024"/>
    <cellStyle name="Camp Output Field 8 8" xfId="6025"/>
    <cellStyle name="Camp Output Field 8 9" xfId="6026"/>
    <cellStyle name="Camp Output Field 9" xfId="6027"/>
    <cellStyle name="Camp Output Field 9 10" xfId="6028"/>
    <cellStyle name="Camp Output Field 9 2" xfId="6029"/>
    <cellStyle name="Camp Output Field 9 2 2" xfId="6030"/>
    <cellStyle name="Camp Output Field 9 2 2 2" xfId="6031"/>
    <cellStyle name="Camp Output Field 9 2 2 2 2" xfId="6032"/>
    <cellStyle name="Camp Output Field 9 2 2 2 3" xfId="6033"/>
    <cellStyle name="Camp Output Field 9 2 2 2 4" xfId="6034"/>
    <cellStyle name="Camp Output Field 9 2 2 2 5" xfId="6035"/>
    <cellStyle name="Camp Output Field 9 2 2 2 6" xfId="6036"/>
    <cellStyle name="Camp Output Field 9 2 2 3" xfId="6037"/>
    <cellStyle name="Camp Output Field 9 2 2 4" xfId="6038"/>
    <cellStyle name="Camp Output Field 9 2 2 5" xfId="6039"/>
    <cellStyle name="Camp Output Field 9 2 2 6" xfId="6040"/>
    <cellStyle name="Camp Output Field 9 2 2 7" xfId="6041"/>
    <cellStyle name="Camp Output Field 9 2 3" xfId="6042"/>
    <cellStyle name="Camp Output Field 9 2 3 2" xfId="6043"/>
    <cellStyle name="Camp Output Field 9 2 3 3" xfId="6044"/>
    <cellStyle name="Camp Output Field 9 2 3 4" xfId="6045"/>
    <cellStyle name="Camp Output Field 9 2 3 5" xfId="6046"/>
    <cellStyle name="Camp Output Field 9 2 3 6" xfId="6047"/>
    <cellStyle name="Camp Output Field 9 2 4" xfId="6048"/>
    <cellStyle name="Camp Output Field 9 2 5" xfId="6049"/>
    <cellStyle name="Camp Output Field 9 2 6" xfId="6050"/>
    <cellStyle name="Camp Output Field 9 2 7" xfId="6051"/>
    <cellStyle name="Camp Output Field 9 2 8" xfId="6052"/>
    <cellStyle name="Camp Output Field 9 3" xfId="6053"/>
    <cellStyle name="Camp Output Field 9 3 2" xfId="6054"/>
    <cellStyle name="Camp Output Field 9 3 2 2" xfId="6055"/>
    <cellStyle name="Camp Output Field 9 3 2 3" xfId="6056"/>
    <cellStyle name="Camp Output Field 9 3 2 4" xfId="6057"/>
    <cellStyle name="Camp Output Field 9 3 2 5" xfId="6058"/>
    <cellStyle name="Camp Output Field 9 3 2 6" xfId="6059"/>
    <cellStyle name="Camp Output Field 9 3 3" xfId="6060"/>
    <cellStyle name="Camp Output Field 9 3 4" xfId="6061"/>
    <cellStyle name="Camp Output Field 9 3 5" xfId="6062"/>
    <cellStyle name="Camp Output Field 9 3 6" xfId="6063"/>
    <cellStyle name="Camp Output Field 9 3 7" xfId="6064"/>
    <cellStyle name="Camp Output Field 9 4" xfId="6065"/>
    <cellStyle name="Camp Output Field 9 4 2" xfId="6066"/>
    <cellStyle name="Camp Output Field 9 4 2 2" xfId="6067"/>
    <cellStyle name="Camp Output Field 9 4 2 3" xfId="6068"/>
    <cellStyle name="Camp Output Field 9 4 2 4" xfId="6069"/>
    <cellStyle name="Camp Output Field 9 4 2 5" xfId="6070"/>
    <cellStyle name="Camp Output Field 9 4 2 6" xfId="6071"/>
    <cellStyle name="Camp Output Field 9 4 3" xfId="6072"/>
    <cellStyle name="Camp Output Field 9 4 4" xfId="6073"/>
    <cellStyle name="Camp Output Field 9 4 5" xfId="6074"/>
    <cellStyle name="Camp Output Field 9 4 6" xfId="6075"/>
    <cellStyle name="Camp Output Field 9 4 7" xfId="6076"/>
    <cellStyle name="Camp Output Field 9 5" xfId="6077"/>
    <cellStyle name="Camp Output Field 9 5 2" xfId="6078"/>
    <cellStyle name="Camp Output Field 9 5 3" xfId="6079"/>
    <cellStyle name="Camp Output Field 9 5 4" xfId="6080"/>
    <cellStyle name="Camp Output Field 9 5 5" xfId="6081"/>
    <cellStyle name="Camp Output Field 9 5 6" xfId="6082"/>
    <cellStyle name="Camp Output Field 9 6" xfId="6083"/>
    <cellStyle name="Camp Output Field 9 7" xfId="6084"/>
    <cellStyle name="Camp Output Field 9 8" xfId="6085"/>
    <cellStyle name="Camp Output Field 9 9" xfId="6086"/>
    <cellStyle name="Camp Output Field General" xfId="6087"/>
    <cellStyle name="Camp Output Field General 10" xfId="6088"/>
    <cellStyle name="Camp Output Field General 10 10" xfId="6089"/>
    <cellStyle name="Camp Output Field General 10 2" xfId="6090"/>
    <cellStyle name="Camp Output Field General 10 2 2" xfId="6091"/>
    <cellStyle name="Camp Output Field General 10 2 2 2" xfId="6092"/>
    <cellStyle name="Camp Output Field General 10 2 2 2 2" xfId="6093"/>
    <cellStyle name="Camp Output Field General 10 2 2 2 3" xfId="6094"/>
    <cellStyle name="Camp Output Field General 10 2 2 2 4" xfId="6095"/>
    <cellStyle name="Camp Output Field General 10 2 2 2 5" xfId="6096"/>
    <cellStyle name="Camp Output Field General 10 2 2 2 6" xfId="6097"/>
    <cellStyle name="Camp Output Field General 10 2 2 3" xfId="6098"/>
    <cellStyle name="Camp Output Field General 10 2 2 4" xfId="6099"/>
    <cellStyle name="Camp Output Field General 10 2 2 5" xfId="6100"/>
    <cellStyle name="Camp Output Field General 10 2 2 6" xfId="6101"/>
    <cellStyle name="Camp Output Field General 10 2 2 7" xfId="6102"/>
    <cellStyle name="Camp Output Field General 10 2 3" xfId="6103"/>
    <cellStyle name="Camp Output Field General 10 2 3 2" xfId="6104"/>
    <cellStyle name="Camp Output Field General 10 2 3 3" xfId="6105"/>
    <cellStyle name="Camp Output Field General 10 2 3 4" xfId="6106"/>
    <cellStyle name="Camp Output Field General 10 2 3 5" xfId="6107"/>
    <cellStyle name="Camp Output Field General 10 2 3 6" xfId="6108"/>
    <cellStyle name="Camp Output Field General 10 2 4" xfId="6109"/>
    <cellStyle name="Camp Output Field General 10 2 5" xfId="6110"/>
    <cellStyle name="Camp Output Field General 10 2 6" xfId="6111"/>
    <cellStyle name="Camp Output Field General 10 2 7" xfId="6112"/>
    <cellStyle name="Camp Output Field General 10 2 8" xfId="6113"/>
    <cellStyle name="Camp Output Field General 10 3" xfId="6114"/>
    <cellStyle name="Camp Output Field General 10 3 2" xfId="6115"/>
    <cellStyle name="Camp Output Field General 10 3 2 2" xfId="6116"/>
    <cellStyle name="Camp Output Field General 10 3 2 3" xfId="6117"/>
    <cellStyle name="Camp Output Field General 10 3 2 4" xfId="6118"/>
    <cellStyle name="Camp Output Field General 10 3 2 5" xfId="6119"/>
    <cellStyle name="Camp Output Field General 10 3 2 6" xfId="6120"/>
    <cellStyle name="Camp Output Field General 10 3 3" xfId="6121"/>
    <cellStyle name="Camp Output Field General 10 3 4" xfId="6122"/>
    <cellStyle name="Camp Output Field General 10 3 5" xfId="6123"/>
    <cellStyle name="Camp Output Field General 10 3 6" xfId="6124"/>
    <cellStyle name="Camp Output Field General 10 3 7" xfId="6125"/>
    <cellStyle name="Camp Output Field General 10 4" xfId="6126"/>
    <cellStyle name="Camp Output Field General 10 4 2" xfId="6127"/>
    <cellStyle name="Camp Output Field General 10 4 2 2" xfId="6128"/>
    <cellStyle name="Camp Output Field General 10 4 2 3" xfId="6129"/>
    <cellStyle name="Camp Output Field General 10 4 2 4" xfId="6130"/>
    <cellStyle name="Camp Output Field General 10 4 2 5" xfId="6131"/>
    <cellStyle name="Camp Output Field General 10 4 2 6" xfId="6132"/>
    <cellStyle name="Camp Output Field General 10 4 3" xfId="6133"/>
    <cellStyle name="Camp Output Field General 10 4 4" xfId="6134"/>
    <cellStyle name="Camp Output Field General 10 4 5" xfId="6135"/>
    <cellStyle name="Camp Output Field General 10 4 6" xfId="6136"/>
    <cellStyle name="Camp Output Field General 10 4 7" xfId="6137"/>
    <cellStyle name="Camp Output Field General 10 5" xfId="6138"/>
    <cellStyle name="Camp Output Field General 10 5 2" xfId="6139"/>
    <cellStyle name="Camp Output Field General 10 5 3" xfId="6140"/>
    <cellStyle name="Camp Output Field General 10 5 4" xfId="6141"/>
    <cellStyle name="Camp Output Field General 10 5 5" xfId="6142"/>
    <cellStyle name="Camp Output Field General 10 5 6" xfId="6143"/>
    <cellStyle name="Camp Output Field General 10 6" xfId="6144"/>
    <cellStyle name="Camp Output Field General 10 7" xfId="6145"/>
    <cellStyle name="Camp Output Field General 10 8" xfId="6146"/>
    <cellStyle name="Camp Output Field General 10 9" xfId="6147"/>
    <cellStyle name="Camp Output Field General 11" xfId="6148"/>
    <cellStyle name="Camp Output Field General 11 10" xfId="6149"/>
    <cellStyle name="Camp Output Field General 11 2" xfId="6150"/>
    <cellStyle name="Camp Output Field General 11 2 2" xfId="6151"/>
    <cellStyle name="Camp Output Field General 11 2 2 2" xfId="6152"/>
    <cellStyle name="Camp Output Field General 11 2 2 2 2" xfId="6153"/>
    <cellStyle name="Camp Output Field General 11 2 2 2 3" xfId="6154"/>
    <cellStyle name="Camp Output Field General 11 2 2 2 4" xfId="6155"/>
    <cellStyle name="Camp Output Field General 11 2 2 2 5" xfId="6156"/>
    <cellStyle name="Camp Output Field General 11 2 2 2 6" xfId="6157"/>
    <cellStyle name="Camp Output Field General 11 2 2 3" xfId="6158"/>
    <cellStyle name="Camp Output Field General 11 2 2 4" xfId="6159"/>
    <cellStyle name="Camp Output Field General 11 2 2 5" xfId="6160"/>
    <cellStyle name="Camp Output Field General 11 2 2 6" xfId="6161"/>
    <cellStyle name="Camp Output Field General 11 2 2 7" xfId="6162"/>
    <cellStyle name="Camp Output Field General 11 2 3" xfId="6163"/>
    <cellStyle name="Camp Output Field General 11 2 3 2" xfId="6164"/>
    <cellStyle name="Camp Output Field General 11 2 3 3" xfId="6165"/>
    <cellStyle name="Camp Output Field General 11 2 3 4" xfId="6166"/>
    <cellStyle name="Camp Output Field General 11 2 3 5" xfId="6167"/>
    <cellStyle name="Camp Output Field General 11 2 3 6" xfId="6168"/>
    <cellStyle name="Camp Output Field General 11 2 4" xfId="6169"/>
    <cellStyle name="Camp Output Field General 11 2 5" xfId="6170"/>
    <cellStyle name="Camp Output Field General 11 2 6" xfId="6171"/>
    <cellStyle name="Camp Output Field General 11 2 7" xfId="6172"/>
    <cellStyle name="Camp Output Field General 11 2 8" xfId="6173"/>
    <cellStyle name="Camp Output Field General 11 3" xfId="6174"/>
    <cellStyle name="Camp Output Field General 11 3 2" xfId="6175"/>
    <cellStyle name="Camp Output Field General 11 3 2 2" xfId="6176"/>
    <cellStyle name="Camp Output Field General 11 3 2 3" xfId="6177"/>
    <cellStyle name="Camp Output Field General 11 3 2 4" xfId="6178"/>
    <cellStyle name="Camp Output Field General 11 3 2 5" xfId="6179"/>
    <cellStyle name="Camp Output Field General 11 3 2 6" xfId="6180"/>
    <cellStyle name="Camp Output Field General 11 3 3" xfId="6181"/>
    <cellStyle name="Camp Output Field General 11 3 4" xfId="6182"/>
    <cellStyle name="Camp Output Field General 11 3 5" xfId="6183"/>
    <cellStyle name="Camp Output Field General 11 3 6" xfId="6184"/>
    <cellStyle name="Camp Output Field General 11 3 7" xfId="6185"/>
    <cellStyle name="Camp Output Field General 11 4" xfId="6186"/>
    <cellStyle name="Camp Output Field General 11 4 2" xfId="6187"/>
    <cellStyle name="Camp Output Field General 11 4 2 2" xfId="6188"/>
    <cellStyle name="Camp Output Field General 11 4 2 3" xfId="6189"/>
    <cellStyle name="Camp Output Field General 11 4 2 4" xfId="6190"/>
    <cellStyle name="Camp Output Field General 11 4 2 5" xfId="6191"/>
    <cellStyle name="Camp Output Field General 11 4 2 6" xfId="6192"/>
    <cellStyle name="Camp Output Field General 11 4 3" xfId="6193"/>
    <cellStyle name="Camp Output Field General 11 4 4" xfId="6194"/>
    <cellStyle name="Camp Output Field General 11 4 5" xfId="6195"/>
    <cellStyle name="Camp Output Field General 11 4 6" xfId="6196"/>
    <cellStyle name="Camp Output Field General 11 4 7" xfId="6197"/>
    <cellStyle name="Camp Output Field General 11 5" xfId="6198"/>
    <cellStyle name="Camp Output Field General 11 5 2" xfId="6199"/>
    <cellStyle name="Camp Output Field General 11 5 3" xfId="6200"/>
    <cellStyle name="Camp Output Field General 11 5 4" xfId="6201"/>
    <cellStyle name="Camp Output Field General 11 5 5" xfId="6202"/>
    <cellStyle name="Camp Output Field General 11 5 6" xfId="6203"/>
    <cellStyle name="Camp Output Field General 11 6" xfId="6204"/>
    <cellStyle name="Camp Output Field General 11 7" xfId="6205"/>
    <cellStyle name="Camp Output Field General 11 8" xfId="6206"/>
    <cellStyle name="Camp Output Field General 11 9" xfId="6207"/>
    <cellStyle name="Camp Output Field General 12" xfId="6208"/>
    <cellStyle name="Camp Output Field General 12 10" xfId="6209"/>
    <cellStyle name="Camp Output Field General 12 2" xfId="6210"/>
    <cellStyle name="Camp Output Field General 12 2 2" xfId="6211"/>
    <cellStyle name="Camp Output Field General 12 2 2 2" xfId="6212"/>
    <cellStyle name="Camp Output Field General 12 2 2 2 2" xfId="6213"/>
    <cellStyle name="Camp Output Field General 12 2 2 2 3" xfId="6214"/>
    <cellStyle name="Camp Output Field General 12 2 2 2 4" xfId="6215"/>
    <cellStyle name="Camp Output Field General 12 2 2 2 5" xfId="6216"/>
    <cellStyle name="Camp Output Field General 12 2 2 2 6" xfId="6217"/>
    <cellStyle name="Camp Output Field General 12 2 2 3" xfId="6218"/>
    <cellStyle name="Camp Output Field General 12 2 2 4" xfId="6219"/>
    <cellStyle name="Camp Output Field General 12 2 2 5" xfId="6220"/>
    <cellStyle name="Camp Output Field General 12 2 2 6" xfId="6221"/>
    <cellStyle name="Camp Output Field General 12 2 2 7" xfId="6222"/>
    <cellStyle name="Camp Output Field General 12 2 3" xfId="6223"/>
    <cellStyle name="Camp Output Field General 12 2 3 2" xfId="6224"/>
    <cellStyle name="Camp Output Field General 12 2 3 3" xfId="6225"/>
    <cellStyle name="Camp Output Field General 12 2 3 4" xfId="6226"/>
    <cellStyle name="Camp Output Field General 12 2 3 5" xfId="6227"/>
    <cellStyle name="Camp Output Field General 12 2 3 6" xfId="6228"/>
    <cellStyle name="Camp Output Field General 12 2 4" xfId="6229"/>
    <cellStyle name="Camp Output Field General 12 2 5" xfId="6230"/>
    <cellStyle name="Camp Output Field General 12 2 6" xfId="6231"/>
    <cellStyle name="Camp Output Field General 12 2 7" xfId="6232"/>
    <cellStyle name="Camp Output Field General 12 2 8" xfId="6233"/>
    <cellStyle name="Camp Output Field General 12 3" xfId="6234"/>
    <cellStyle name="Camp Output Field General 12 3 2" xfId="6235"/>
    <cellStyle name="Camp Output Field General 12 3 2 2" xfId="6236"/>
    <cellStyle name="Camp Output Field General 12 3 2 3" xfId="6237"/>
    <cellStyle name="Camp Output Field General 12 3 2 4" xfId="6238"/>
    <cellStyle name="Camp Output Field General 12 3 2 5" xfId="6239"/>
    <cellStyle name="Camp Output Field General 12 3 2 6" xfId="6240"/>
    <cellStyle name="Camp Output Field General 12 3 3" xfId="6241"/>
    <cellStyle name="Camp Output Field General 12 3 4" xfId="6242"/>
    <cellStyle name="Camp Output Field General 12 3 5" xfId="6243"/>
    <cellStyle name="Camp Output Field General 12 3 6" xfId="6244"/>
    <cellStyle name="Camp Output Field General 12 3 7" xfId="6245"/>
    <cellStyle name="Camp Output Field General 12 4" xfId="6246"/>
    <cellStyle name="Camp Output Field General 12 4 2" xfId="6247"/>
    <cellStyle name="Camp Output Field General 12 4 2 2" xfId="6248"/>
    <cellStyle name="Camp Output Field General 12 4 2 3" xfId="6249"/>
    <cellStyle name="Camp Output Field General 12 4 2 4" xfId="6250"/>
    <cellStyle name="Camp Output Field General 12 4 2 5" xfId="6251"/>
    <cellStyle name="Camp Output Field General 12 4 2 6" xfId="6252"/>
    <cellStyle name="Camp Output Field General 12 4 3" xfId="6253"/>
    <cellStyle name="Camp Output Field General 12 4 4" xfId="6254"/>
    <cellStyle name="Camp Output Field General 12 4 5" xfId="6255"/>
    <cellStyle name="Camp Output Field General 12 4 6" xfId="6256"/>
    <cellStyle name="Camp Output Field General 12 4 7" xfId="6257"/>
    <cellStyle name="Camp Output Field General 12 5" xfId="6258"/>
    <cellStyle name="Camp Output Field General 12 5 2" xfId="6259"/>
    <cellStyle name="Camp Output Field General 12 5 3" xfId="6260"/>
    <cellStyle name="Camp Output Field General 12 5 4" xfId="6261"/>
    <cellStyle name="Camp Output Field General 12 5 5" xfId="6262"/>
    <cellStyle name="Camp Output Field General 12 5 6" xfId="6263"/>
    <cellStyle name="Camp Output Field General 12 6" xfId="6264"/>
    <cellStyle name="Camp Output Field General 12 7" xfId="6265"/>
    <cellStyle name="Camp Output Field General 12 8" xfId="6266"/>
    <cellStyle name="Camp Output Field General 12 9" xfId="6267"/>
    <cellStyle name="Camp Output Field General 13" xfId="6268"/>
    <cellStyle name="Camp Output Field General 13 2" xfId="6269"/>
    <cellStyle name="Camp Output Field General 13 2 2" xfId="6270"/>
    <cellStyle name="Camp Output Field General 13 2 3" xfId="6271"/>
    <cellStyle name="Camp Output Field General 13 2 4" xfId="6272"/>
    <cellStyle name="Camp Output Field General 13 2 5" xfId="6273"/>
    <cellStyle name="Camp Output Field General 13 2 6" xfId="6274"/>
    <cellStyle name="Camp Output Field General 13 3" xfId="6275"/>
    <cellStyle name="Camp Output Field General 13 4" xfId="6276"/>
    <cellStyle name="Camp Output Field General 13 5" xfId="6277"/>
    <cellStyle name="Camp Output Field General 13 6" xfId="6278"/>
    <cellStyle name="Camp Output Field General 13 7" xfId="6279"/>
    <cellStyle name="Camp Output Field General 14" xfId="6280"/>
    <cellStyle name="Camp Output Field General 14 2" xfId="6281"/>
    <cellStyle name="Camp Output Field General 14 3" xfId="6282"/>
    <cellStyle name="Camp Output Field General 14 4" xfId="6283"/>
    <cellStyle name="Camp Output Field General 14 5" xfId="6284"/>
    <cellStyle name="Camp Output Field General 14 6" xfId="6285"/>
    <cellStyle name="Camp Output Field General 15" xfId="6286"/>
    <cellStyle name="Camp Output Field General 16" xfId="6287"/>
    <cellStyle name="Camp Output Field General 17" xfId="6288"/>
    <cellStyle name="Camp Output Field General 18" xfId="6289"/>
    <cellStyle name="Camp Output Field General 19" xfId="6290"/>
    <cellStyle name="Camp Output Field General 2" xfId="6291"/>
    <cellStyle name="Camp Output Field General 2 10" xfId="6292"/>
    <cellStyle name="Camp Output Field General 2 11" xfId="6293"/>
    <cellStyle name="Camp Output Field General 2 2" xfId="6294"/>
    <cellStyle name="Camp Output Field General 2 2 2" xfId="6295"/>
    <cellStyle name="Camp Output Field General 2 2 2 2" xfId="6296"/>
    <cellStyle name="Camp Output Field General 2 2 2 2 2" xfId="6297"/>
    <cellStyle name="Camp Output Field General 2 2 2 2 3" xfId="6298"/>
    <cellStyle name="Camp Output Field General 2 2 2 2 4" xfId="6299"/>
    <cellStyle name="Camp Output Field General 2 2 2 2 5" xfId="6300"/>
    <cellStyle name="Camp Output Field General 2 2 2 2 6" xfId="6301"/>
    <cellStyle name="Camp Output Field General 2 2 2 3" xfId="6302"/>
    <cellStyle name="Camp Output Field General 2 2 2 4" xfId="6303"/>
    <cellStyle name="Camp Output Field General 2 2 2 5" xfId="6304"/>
    <cellStyle name="Camp Output Field General 2 2 2 6" xfId="6305"/>
    <cellStyle name="Camp Output Field General 2 2 2 7" xfId="6306"/>
    <cellStyle name="Camp Output Field General 2 2 3" xfId="6307"/>
    <cellStyle name="Camp Output Field General 2 2 3 2" xfId="6308"/>
    <cellStyle name="Camp Output Field General 2 2 3 3" xfId="6309"/>
    <cellStyle name="Camp Output Field General 2 2 3 4" xfId="6310"/>
    <cellStyle name="Camp Output Field General 2 2 3 5" xfId="6311"/>
    <cellStyle name="Camp Output Field General 2 2 3 6" xfId="6312"/>
    <cellStyle name="Camp Output Field General 2 2 4" xfId="6313"/>
    <cellStyle name="Camp Output Field General 2 2 5" xfId="6314"/>
    <cellStyle name="Camp Output Field General 2 2 6" xfId="6315"/>
    <cellStyle name="Camp Output Field General 2 2 7" xfId="6316"/>
    <cellStyle name="Camp Output Field General 2 2 8" xfId="6317"/>
    <cellStyle name="Camp Output Field General 2 3" xfId="6318"/>
    <cellStyle name="Camp Output Field General 2 3 2" xfId="6319"/>
    <cellStyle name="Camp Output Field General 2 3 2 2" xfId="6320"/>
    <cellStyle name="Camp Output Field General 2 3 2 2 2" xfId="6321"/>
    <cellStyle name="Camp Output Field General 2 3 2 2 3" xfId="6322"/>
    <cellStyle name="Camp Output Field General 2 3 2 2 4" xfId="6323"/>
    <cellStyle name="Camp Output Field General 2 3 2 2 5" xfId="6324"/>
    <cellStyle name="Camp Output Field General 2 3 2 2 6" xfId="6325"/>
    <cellStyle name="Camp Output Field General 2 3 2 3" xfId="6326"/>
    <cellStyle name="Camp Output Field General 2 3 2 4" xfId="6327"/>
    <cellStyle name="Camp Output Field General 2 3 2 5" xfId="6328"/>
    <cellStyle name="Camp Output Field General 2 3 2 6" xfId="6329"/>
    <cellStyle name="Camp Output Field General 2 3 2 7" xfId="6330"/>
    <cellStyle name="Camp Output Field General 2 3 3" xfId="6331"/>
    <cellStyle name="Camp Output Field General 2 3 3 2" xfId="6332"/>
    <cellStyle name="Camp Output Field General 2 3 3 3" xfId="6333"/>
    <cellStyle name="Camp Output Field General 2 3 3 4" xfId="6334"/>
    <cellStyle name="Camp Output Field General 2 3 3 5" xfId="6335"/>
    <cellStyle name="Camp Output Field General 2 3 3 6" xfId="6336"/>
    <cellStyle name="Camp Output Field General 2 3 4" xfId="6337"/>
    <cellStyle name="Camp Output Field General 2 3 5" xfId="6338"/>
    <cellStyle name="Camp Output Field General 2 3 6" xfId="6339"/>
    <cellStyle name="Camp Output Field General 2 3 7" xfId="6340"/>
    <cellStyle name="Camp Output Field General 2 3 8" xfId="6341"/>
    <cellStyle name="Camp Output Field General 2 4" xfId="6342"/>
    <cellStyle name="Camp Output Field General 2 4 2" xfId="6343"/>
    <cellStyle name="Camp Output Field General 2 4 2 2" xfId="6344"/>
    <cellStyle name="Camp Output Field General 2 4 2 3" xfId="6345"/>
    <cellStyle name="Camp Output Field General 2 4 2 4" xfId="6346"/>
    <cellStyle name="Camp Output Field General 2 4 2 5" xfId="6347"/>
    <cellStyle name="Camp Output Field General 2 4 2 6" xfId="6348"/>
    <cellStyle name="Camp Output Field General 2 4 3" xfId="6349"/>
    <cellStyle name="Camp Output Field General 2 4 4" xfId="6350"/>
    <cellStyle name="Camp Output Field General 2 4 5" xfId="6351"/>
    <cellStyle name="Camp Output Field General 2 4 6" xfId="6352"/>
    <cellStyle name="Camp Output Field General 2 4 7" xfId="6353"/>
    <cellStyle name="Camp Output Field General 2 5" xfId="6354"/>
    <cellStyle name="Camp Output Field General 2 5 2" xfId="6355"/>
    <cellStyle name="Camp Output Field General 2 5 2 2" xfId="6356"/>
    <cellStyle name="Camp Output Field General 2 5 2 3" xfId="6357"/>
    <cellStyle name="Camp Output Field General 2 5 2 4" xfId="6358"/>
    <cellStyle name="Camp Output Field General 2 5 2 5" xfId="6359"/>
    <cellStyle name="Camp Output Field General 2 5 2 6" xfId="6360"/>
    <cellStyle name="Camp Output Field General 2 5 3" xfId="6361"/>
    <cellStyle name="Camp Output Field General 2 5 4" xfId="6362"/>
    <cellStyle name="Camp Output Field General 2 5 5" xfId="6363"/>
    <cellStyle name="Camp Output Field General 2 5 6" xfId="6364"/>
    <cellStyle name="Camp Output Field General 2 5 7" xfId="6365"/>
    <cellStyle name="Camp Output Field General 2 6" xfId="6366"/>
    <cellStyle name="Camp Output Field General 2 6 2" xfId="6367"/>
    <cellStyle name="Camp Output Field General 2 6 3" xfId="6368"/>
    <cellStyle name="Camp Output Field General 2 6 4" xfId="6369"/>
    <cellStyle name="Camp Output Field General 2 6 5" xfId="6370"/>
    <cellStyle name="Camp Output Field General 2 6 6" xfId="6371"/>
    <cellStyle name="Camp Output Field General 2 7" xfId="6372"/>
    <cellStyle name="Camp Output Field General 2 8" xfId="6373"/>
    <cellStyle name="Camp Output Field General 2 9" xfId="6374"/>
    <cellStyle name="Camp Output Field General 3" xfId="6375"/>
    <cellStyle name="Camp Output Field General 3 10" xfId="6376"/>
    <cellStyle name="Camp Output Field General 3 2" xfId="6377"/>
    <cellStyle name="Camp Output Field General 3 2 2" xfId="6378"/>
    <cellStyle name="Camp Output Field General 3 2 2 2" xfId="6379"/>
    <cellStyle name="Camp Output Field General 3 2 2 2 2" xfId="6380"/>
    <cellStyle name="Camp Output Field General 3 2 2 2 3" xfId="6381"/>
    <cellStyle name="Camp Output Field General 3 2 2 2 4" xfId="6382"/>
    <cellStyle name="Camp Output Field General 3 2 2 2 5" xfId="6383"/>
    <cellStyle name="Camp Output Field General 3 2 2 2 6" xfId="6384"/>
    <cellStyle name="Camp Output Field General 3 2 2 3" xfId="6385"/>
    <cellStyle name="Camp Output Field General 3 2 2 4" xfId="6386"/>
    <cellStyle name="Camp Output Field General 3 2 2 5" xfId="6387"/>
    <cellStyle name="Camp Output Field General 3 2 2 6" xfId="6388"/>
    <cellStyle name="Camp Output Field General 3 2 2 7" xfId="6389"/>
    <cellStyle name="Camp Output Field General 3 2 3" xfId="6390"/>
    <cellStyle name="Camp Output Field General 3 2 3 2" xfId="6391"/>
    <cellStyle name="Camp Output Field General 3 2 3 3" xfId="6392"/>
    <cellStyle name="Camp Output Field General 3 2 3 4" xfId="6393"/>
    <cellStyle name="Camp Output Field General 3 2 3 5" xfId="6394"/>
    <cellStyle name="Camp Output Field General 3 2 3 6" xfId="6395"/>
    <cellStyle name="Camp Output Field General 3 2 4" xfId="6396"/>
    <cellStyle name="Camp Output Field General 3 2 5" xfId="6397"/>
    <cellStyle name="Camp Output Field General 3 2 6" xfId="6398"/>
    <cellStyle name="Camp Output Field General 3 2 7" xfId="6399"/>
    <cellStyle name="Camp Output Field General 3 2 8" xfId="6400"/>
    <cellStyle name="Camp Output Field General 3 3" xfId="6401"/>
    <cellStyle name="Camp Output Field General 3 3 2" xfId="6402"/>
    <cellStyle name="Camp Output Field General 3 3 2 2" xfId="6403"/>
    <cellStyle name="Camp Output Field General 3 3 2 3" xfId="6404"/>
    <cellStyle name="Camp Output Field General 3 3 2 4" xfId="6405"/>
    <cellStyle name="Camp Output Field General 3 3 2 5" xfId="6406"/>
    <cellStyle name="Camp Output Field General 3 3 2 6" xfId="6407"/>
    <cellStyle name="Camp Output Field General 3 3 3" xfId="6408"/>
    <cellStyle name="Camp Output Field General 3 3 4" xfId="6409"/>
    <cellStyle name="Camp Output Field General 3 3 5" xfId="6410"/>
    <cellStyle name="Camp Output Field General 3 3 6" xfId="6411"/>
    <cellStyle name="Camp Output Field General 3 3 7" xfId="6412"/>
    <cellStyle name="Camp Output Field General 3 4" xfId="6413"/>
    <cellStyle name="Camp Output Field General 3 4 2" xfId="6414"/>
    <cellStyle name="Camp Output Field General 3 4 2 2" xfId="6415"/>
    <cellStyle name="Camp Output Field General 3 4 2 3" xfId="6416"/>
    <cellStyle name="Camp Output Field General 3 4 2 4" xfId="6417"/>
    <cellStyle name="Camp Output Field General 3 4 2 5" xfId="6418"/>
    <cellStyle name="Camp Output Field General 3 4 2 6" xfId="6419"/>
    <cellStyle name="Camp Output Field General 3 4 3" xfId="6420"/>
    <cellStyle name="Camp Output Field General 3 4 4" xfId="6421"/>
    <cellStyle name="Camp Output Field General 3 4 5" xfId="6422"/>
    <cellStyle name="Camp Output Field General 3 4 6" xfId="6423"/>
    <cellStyle name="Camp Output Field General 3 4 7" xfId="6424"/>
    <cellStyle name="Camp Output Field General 3 5" xfId="6425"/>
    <cellStyle name="Camp Output Field General 3 5 2" xfId="6426"/>
    <cellStyle name="Camp Output Field General 3 5 3" xfId="6427"/>
    <cellStyle name="Camp Output Field General 3 5 4" xfId="6428"/>
    <cellStyle name="Camp Output Field General 3 5 5" xfId="6429"/>
    <cellStyle name="Camp Output Field General 3 5 6" xfId="6430"/>
    <cellStyle name="Camp Output Field General 3 6" xfId="6431"/>
    <cellStyle name="Camp Output Field General 3 7" xfId="6432"/>
    <cellStyle name="Camp Output Field General 3 8" xfId="6433"/>
    <cellStyle name="Camp Output Field General 3 9" xfId="6434"/>
    <cellStyle name="Camp Output Field General 4" xfId="6435"/>
    <cellStyle name="Camp Output Field General 4 10" xfId="6436"/>
    <cellStyle name="Camp Output Field General 4 2" xfId="6437"/>
    <cellStyle name="Camp Output Field General 4 2 2" xfId="6438"/>
    <cellStyle name="Camp Output Field General 4 2 2 2" xfId="6439"/>
    <cellStyle name="Camp Output Field General 4 2 2 2 2" xfId="6440"/>
    <cellStyle name="Camp Output Field General 4 2 2 2 3" xfId="6441"/>
    <cellStyle name="Camp Output Field General 4 2 2 2 4" xfId="6442"/>
    <cellStyle name="Camp Output Field General 4 2 2 2 5" xfId="6443"/>
    <cellStyle name="Camp Output Field General 4 2 2 2 6" xfId="6444"/>
    <cellStyle name="Camp Output Field General 4 2 2 3" xfId="6445"/>
    <cellStyle name="Camp Output Field General 4 2 2 4" xfId="6446"/>
    <cellStyle name="Camp Output Field General 4 2 2 5" xfId="6447"/>
    <cellStyle name="Camp Output Field General 4 2 2 6" xfId="6448"/>
    <cellStyle name="Camp Output Field General 4 2 2 7" xfId="6449"/>
    <cellStyle name="Camp Output Field General 4 2 3" xfId="6450"/>
    <cellStyle name="Camp Output Field General 4 2 3 2" xfId="6451"/>
    <cellStyle name="Camp Output Field General 4 2 3 3" xfId="6452"/>
    <cellStyle name="Camp Output Field General 4 2 3 4" xfId="6453"/>
    <cellStyle name="Camp Output Field General 4 2 3 5" xfId="6454"/>
    <cellStyle name="Camp Output Field General 4 2 3 6" xfId="6455"/>
    <cellStyle name="Camp Output Field General 4 2 4" xfId="6456"/>
    <cellStyle name="Camp Output Field General 4 2 5" xfId="6457"/>
    <cellStyle name="Camp Output Field General 4 2 6" xfId="6458"/>
    <cellStyle name="Camp Output Field General 4 2 7" xfId="6459"/>
    <cellStyle name="Camp Output Field General 4 2 8" xfId="6460"/>
    <cellStyle name="Camp Output Field General 4 3" xfId="6461"/>
    <cellStyle name="Camp Output Field General 4 3 2" xfId="6462"/>
    <cellStyle name="Camp Output Field General 4 3 2 2" xfId="6463"/>
    <cellStyle name="Camp Output Field General 4 3 2 3" xfId="6464"/>
    <cellStyle name="Camp Output Field General 4 3 2 4" xfId="6465"/>
    <cellStyle name="Camp Output Field General 4 3 2 5" xfId="6466"/>
    <cellStyle name="Camp Output Field General 4 3 2 6" xfId="6467"/>
    <cellStyle name="Camp Output Field General 4 3 3" xfId="6468"/>
    <cellStyle name="Camp Output Field General 4 3 4" xfId="6469"/>
    <cellStyle name="Camp Output Field General 4 3 5" xfId="6470"/>
    <cellStyle name="Camp Output Field General 4 3 6" xfId="6471"/>
    <cellStyle name="Camp Output Field General 4 3 7" xfId="6472"/>
    <cellStyle name="Camp Output Field General 4 4" xfId="6473"/>
    <cellStyle name="Camp Output Field General 4 4 2" xfId="6474"/>
    <cellStyle name="Camp Output Field General 4 4 2 2" xfId="6475"/>
    <cellStyle name="Camp Output Field General 4 4 2 3" xfId="6476"/>
    <cellStyle name="Camp Output Field General 4 4 2 4" xfId="6477"/>
    <cellStyle name="Camp Output Field General 4 4 2 5" xfId="6478"/>
    <cellStyle name="Camp Output Field General 4 4 2 6" xfId="6479"/>
    <cellStyle name="Camp Output Field General 4 4 3" xfId="6480"/>
    <cellStyle name="Camp Output Field General 4 4 4" xfId="6481"/>
    <cellStyle name="Camp Output Field General 4 4 5" xfId="6482"/>
    <cellStyle name="Camp Output Field General 4 4 6" xfId="6483"/>
    <cellStyle name="Camp Output Field General 4 4 7" xfId="6484"/>
    <cellStyle name="Camp Output Field General 4 5" xfId="6485"/>
    <cellStyle name="Camp Output Field General 4 5 2" xfId="6486"/>
    <cellStyle name="Camp Output Field General 4 5 3" xfId="6487"/>
    <cellStyle name="Camp Output Field General 4 5 4" xfId="6488"/>
    <cellStyle name="Camp Output Field General 4 5 5" xfId="6489"/>
    <cellStyle name="Camp Output Field General 4 5 6" xfId="6490"/>
    <cellStyle name="Camp Output Field General 4 6" xfId="6491"/>
    <cellStyle name="Camp Output Field General 4 7" xfId="6492"/>
    <cellStyle name="Camp Output Field General 4 8" xfId="6493"/>
    <cellStyle name="Camp Output Field General 4 9" xfId="6494"/>
    <cellStyle name="Camp Output Field General 5" xfId="6495"/>
    <cellStyle name="Camp Output Field General 5 10" xfId="6496"/>
    <cellStyle name="Camp Output Field General 5 2" xfId="6497"/>
    <cellStyle name="Camp Output Field General 5 2 2" xfId="6498"/>
    <cellStyle name="Camp Output Field General 5 2 2 2" xfId="6499"/>
    <cellStyle name="Camp Output Field General 5 2 2 2 2" xfId="6500"/>
    <cellStyle name="Camp Output Field General 5 2 2 2 3" xfId="6501"/>
    <cellStyle name="Camp Output Field General 5 2 2 2 4" xfId="6502"/>
    <cellStyle name="Camp Output Field General 5 2 2 2 5" xfId="6503"/>
    <cellStyle name="Camp Output Field General 5 2 2 2 6" xfId="6504"/>
    <cellStyle name="Camp Output Field General 5 2 2 3" xfId="6505"/>
    <cellStyle name="Camp Output Field General 5 2 2 4" xfId="6506"/>
    <cellStyle name="Camp Output Field General 5 2 2 5" xfId="6507"/>
    <cellStyle name="Camp Output Field General 5 2 2 6" xfId="6508"/>
    <cellStyle name="Camp Output Field General 5 2 2 7" xfId="6509"/>
    <cellStyle name="Camp Output Field General 5 2 3" xfId="6510"/>
    <cellStyle name="Camp Output Field General 5 2 3 2" xfId="6511"/>
    <cellStyle name="Camp Output Field General 5 2 3 3" xfId="6512"/>
    <cellStyle name="Camp Output Field General 5 2 3 4" xfId="6513"/>
    <cellStyle name="Camp Output Field General 5 2 3 5" xfId="6514"/>
    <cellStyle name="Camp Output Field General 5 2 3 6" xfId="6515"/>
    <cellStyle name="Camp Output Field General 5 2 4" xfId="6516"/>
    <cellStyle name="Camp Output Field General 5 2 5" xfId="6517"/>
    <cellStyle name="Camp Output Field General 5 2 6" xfId="6518"/>
    <cellStyle name="Camp Output Field General 5 2 7" xfId="6519"/>
    <cellStyle name="Camp Output Field General 5 2 8" xfId="6520"/>
    <cellStyle name="Camp Output Field General 5 3" xfId="6521"/>
    <cellStyle name="Camp Output Field General 5 3 2" xfId="6522"/>
    <cellStyle name="Camp Output Field General 5 3 2 2" xfId="6523"/>
    <cellStyle name="Camp Output Field General 5 3 2 3" xfId="6524"/>
    <cellStyle name="Camp Output Field General 5 3 2 4" xfId="6525"/>
    <cellStyle name="Camp Output Field General 5 3 2 5" xfId="6526"/>
    <cellStyle name="Camp Output Field General 5 3 2 6" xfId="6527"/>
    <cellStyle name="Camp Output Field General 5 3 3" xfId="6528"/>
    <cellStyle name="Camp Output Field General 5 3 4" xfId="6529"/>
    <cellStyle name="Camp Output Field General 5 3 5" xfId="6530"/>
    <cellStyle name="Camp Output Field General 5 3 6" xfId="6531"/>
    <cellStyle name="Camp Output Field General 5 3 7" xfId="6532"/>
    <cellStyle name="Camp Output Field General 5 4" xfId="6533"/>
    <cellStyle name="Camp Output Field General 5 4 2" xfId="6534"/>
    <cellStyle name="Camp Output Field General 5 4 2 2" xfId="6535"/>
    <cellStyle name="Camp Output Field General 5 4 2 3" xfId="6536"/>
    <cellStyle name="Camp Output Field General 5 4 2 4" xfId="6537"/>
    <cellStyle name="Camp Output Field General 5 4 2 5" xfId="6538"/>
    <cellStyle name="Camp Output Field General 5 4 2 6" xfId="6539"/>
    <cellStyle name="Camp Output Field General 5 4 3" xfId="6540"/>
    <cellStyle name="Camp Output Field General 5 4 4" xfId="6541"/>
    <cellStyle name="Camp Output Field General 5 4 5" xfId="6542"/>
    <cellStyle name="Camp Output Field General 5 4 6" xfId="6543"/>
    <cellStyle name="Camp Output Field General 5 4 7" xfId="6544"/>
    <cellStyle name="Camp Output Field General 5 5" xfId="6545"/>
    <cellStyle name="Camp Output Field General 5 5 2" xfId="6546"/>
    <cellStyle name="Camp Output Field General 5 5 3" xfId="6547"/>
    <cellStyle name="Camp Output Field General 5 5 4" xfId="6548"/>
    <cellStyle name="Camp Output Field General 5 5 5" xfId="6549"/>
    <cellStyle name="Camp Output Field General 5 5 6" xfId="6550"/>
    <cellStyle name="Camp Output Field General 5 6" xfId="6551"/>
    <cellStyle name="Camp Output Field General 5 7" xfId="6552"/>
    <cellStyle name="Camp Output Field General 5 8" xfId="6553"/>
    <cellStyle name="Camp Output Field General 5 9" xfId="6554"/>
    <cellStyle name="Camp Output Field General 6" xfId="6555"/>
    <cellStyle name="Camp Output Field General 6 10" xfId="6556"/>
    <cellStyle name="Camp Output Field General 6 2" xfId="6557"/>
    <cellStyle name="Camp Output Field General 6 2 2" xfId="6558"/>
    <cellStyle name="Camp Output Field General 6 2 2 2" xfId="6559"/>
    <cellStyle name="Camp Output Field General 6 2 2 2 2" xfId="6560"/>
    <cellStyle name="Camp Output Field General 6 2 2 2 3" xfId="6561"/>
    <cellStyle name="Camp Output Field General 6 2 2 2 4" xfId="6562"/>
    <cellStyle name="Camp Output Field General 6 2 2 2 5" xfId="6563"/>
    <cellStyle name="Camp Output Field General 6 2 2 2 6" xfId="6564"/>
    <cellStyle name="Camp Output Field General 6 2 2 3" xfId="6565"/>
    <cellStyle name="Camp Output Field General 6 2 2 4" xfId="6566"/>
    <cellStyle name="Camp Output Field General 6 2 2 5" xfId="6567"/>
    <cellStyle name="Camp Output Field General 6 2 2 6" xfId="6568"/>
    <cellStyle name="Camp Output Field General 6 2 2 7" xfId="6569"/>
    <cellStyle name="Camp Output Field General 6 2 3" xfId="6570"/>
    <cellStyle name="Camp Output Field General 6 2 3 2" xfId="6571"/>
    <cellStyle name="Camp Output Field General 6 2 3 3" xfId="6572"/>
    <cellStyle name="Camp Output Field General 6 2 3 4" xfId="6573"/>
    <cellStyle name="Camp Output Field General 6 2 3 5" xfId="6574"/>
    <cellStyle name="Camp Output Field General 6 2 3 6" xfId="6575"/>
    <cellStyle name="Camp Output Field General 6 2 4" xfId="6576"/>
    <cellStyle name="Camp Output Field General 6 2 5" xfId="6577"/>
    <cellStyle name="Camp Output Field General 6 2 6" xfId="6578"/>
    <cellStyle name="Camp Output Field General 6 2 7" xfId="6579"/>
    <cellStyle name="Camp Output Field General 6 2 8" xfId="6580"/>
    <cellStyle name="Camp Output Field General 6 3" xfId="6581"/>
    <cellStyle name="Camp Output Field General 6 3 2" xfId="6582"/>
    <cellStyle name="Camp Output Field General 6 3 2 2" xfId="6583"/>
    <cellStyle name="Camp Output Field General 6 3 2 3" xfId="6584"/>
    <cellStyle name="Camp Output Field General 6 3 2 4" xfId="6585"/>
    <cellStyle name="Camp Output Field General 6 3 2 5" xfId="6586"/>
    <cellStyle name="Camp Output Field General 6 3 2 6" xfId="6587"/>
    <cellStyle name="Camp Output Field General 6 3 3" xfId="6588"/>
    <cellStyle name="Camp Output Field General 6 3 4" xfId="6589"/>
    <cellStyle name="Camp Output Field General 6 3 5" xfId="6590"/>
    <cellStyle name="Camp Output Field General 6 3 6" xfId="6591"/>
    <cellStyle name="Camp Output Field General 6 3 7" xfId="6592"/>
    <cellStyle name="Camp Output Field General 6 4" xfId="6593"/>
    <cellStyle name="Camp Output Field General 6 4 2" xfId="6594"/>
    <cellStyle name="Camp Output Field General 6 4 2 2" xfId="6595"/>
    <cellStyle name="Camp Output Field General 6 4 2 3" xfId="6596"/>
    <cellStyle name="Camp Output Field General 6 4 2 4" xfId="6597"/>
    <cellStyle name="Camp Output Field General 6 4 2 5" xfId="6598"/>
    <cellStyle name="Camp Output Field General 6 4 2 6" xfId="6599"/>
    <cellStyle name="Camp Output Field General 6 4 3" xfId="6600"/>
    <cellStyle name="Camp Output Field General 6 4 4" xfId="6601"/>
    <cellStyle name="Camp Output Field General 6 4 5" xfId="6602"/>
    <cellStyle name="Camp Output Field General 6 4 6" xfId="6603"/>
    <cellStyle name="Camp Output Field General 6 4 7" xfId="6604"/>
    <cellStyle name="Camp Output Field General 6 5" xfId="6605"/>
    <cellStyle name="Camp Output Field General 6 5 2" xfId="6606"/>
    <cellStyle name="Camp Output Field General 6 5 3" xfId="6607"/>
    <cellStyle name="Camp Output Field General 6 5 4" xfId="6608"/>
    <cellStyle name="Camp Output Field General 6 5 5" xfId="6609"/>
    <cellStyle name="Camp Output Field General 6 5 6" xfId="6610"/>
    <cellStyle name="Camp Output Field General 6 6" xfId="6611"/>
    <cellStyle name="Camp Output Field General 6 7" xfId="6612"/>
    <cellStyle name="Camp Output Field General 6 8" xfId="6613"/>
    <cellStyle name="Camp Output Field General 6 9" xfId="6614"/>
    <cellStyle name="Camp Output Field General 7" xfId="6615"/>
    <cellStyle name="Camp Output Field General 7 10" xfId="6616"/>
    <cellStyle name="Camp Output Field General 7 2" xfId="6617"/>
    <cellStyle name="Camp Output Field General 7 2 2" xfId="6618"/>
    <cellStyle name="Camp Output Field General 7 2 2 2" xfId="6619"/>
    <cellStyle name="Camp Output Field General 7 2 2 2 2" xfId="6620"/>
    <cellStyle name="Camp Output Field General 7 2 2 2 3" xfId="6621"/>
    <cellStyle name="Camp Output Field General 7 2 2 2 4" xfId="6622"/>
    <cellStyle name="Camp Output Field General 7 2 2 2 5" xfId="6623"/>
    <cellStyle name="Camp Output Field General 7 2 2 2 6" xfId="6624"/>
    <cellStyle name="Camp Output Field General 7 2 2 3" xfId="6625"/>
    <cellStyle name="Camp Output Field General 7 2 2 4" xfId="6626"/>
    <cellStyle name="Camp Output Field General 7 2 2 5" xfId="6627"/>
    <cellStyle name="Camp Output Field General 7 2 2 6" xfId="6628"/>
    <cellStyle name="Camp Output Field General 7 2 2 7" xfId="6629"/>
    <cellStyle name="Camp Output Field General 7 2 3" xfId="6630"/>
    <cellStyle name="Camp Output Field General 7 2 3 2" xfId="6631"/>
    <cellStyle name="Camp Output Field General 7 2 3 3" xfId="6632"/>
    <cellStyle name="Camp Output Field General 7 2 3 4" xfId="6633"/>
    <cellStyle name="Camp Output Field General 7 2 3 5" xfId="6634"/>
    <cellStyle name="Camp Output Field General 7 2 3 6" xfId="6635"/>
    <cellStyle name="Camp Output Field General 7 2 4" xfId="6636"/>
    <cellStyle name="Camp Output Field General 7 2 5" xfId="6637"/>
    <cellStyle name="Camp Output Field General 7 2 6" xfId="6638"/>
    <cellStyle name="Camp Output Field General 7 2 7" xfId="6639"/>
    <cellStyle name="Camp Output Field General 7 2 8" xfId="6640"/>
    <cellStyle name="Camp Output Field General 7 3" xfId="6641"/>
    <cellStyle name="Camp Output Field General 7 3 2" xfId="6642"/>
    <cellStyle name="Camp Output Field General 7 3 2 2" xfId="6643"/>
    <cellStyle name="Camp Output Field General 7 3 2 3" xfId="6644"/>
    <cellStyle name="Camp Output Field General 7 3 2 4" xfId="6645"/>
    <cellStyle name="Camp Output Field General 7 3 2 5" xfId="6646"/>
    <cellStyle name="Camp Output Field General 7 3 2 6" xfId="6647"/>
    <cellStyle name="Camp Output Field General 7 3 3" xfId="6648"/>
    <cellStyle name="Camp Output Field General 7 3 4" xfId="6649"/>
    <cellStyle name="Camp Output Field General 7 3 5" xfId="6650"/>
    <cellStyle name="Camp Output Field General 7 3 6" xfId="6651"/>
    <cellStyle name="Camp Output Field General 7 3 7" xfId="6652"/>
    <cellStyle name="Camp Output Field General 7 4" xfId="6653"/>
    <cellStyle name="Camp Output Field General 7 4 2" xfId="6654"/>
    <cellStyle name="Camp Output Field General 7 4 2 2" xfId="6655"/>
    <cellStyle name="Camp Output Field General 7 4 2 3" xfId="6656"/>
    <cellStyle name="Camp Output Field General 7 4 2 4" xfId="6657"/>
    <cellStyle name="Camp Output Field General 7 4 2 5" xfId="6658"/>
    <cellStyle name="Camp Output Field General 7 4 2 6" xfId="6659"/>
    <cellStyle name="Camp Output Field General 7 4 3" xfId="6660"/>
    <cellStyle name="Camp Output Field General 7 4 4" xfId="6661"/>
    <cellStyle name="Camp Output Field General 7 4 5" xfId="6662"/>
    <cellStyle name="Camp Output Field General 7 4 6" xfId="6663"/>
    <cellStyle name="Camp Output Field General 7 4 7" xfId="6664"/>
    <cellStyle name="Camp Output Field General 7 5" xfId="6665"/>
    <cellStyle name="Camp Output Field General 7 5 2" xfId="6666"/>
    <cellStyle name="Camp Output Field General 7 5 3" xfId="6667"/>
    <cellStyle name="Camp Output Field General 7 5 4" xfId="6668"/>
    <cellStyle name="Camp Output Field General 7 5 5" xfId="6669"/>
    <cellStyle name="Camp Output Field General 7 5 6" xfId="6670"/>
    <cellStyle name="Camp Output Field General 7 6" xfId="6671"/>
    <cellStyle name="Camp Output Field General 7 7" xfId="6672"/>
    <cellStyle name="Camp Output Field General 7 8" xfId="6673"/>
    <cellStyle name="Camp Output Field General 7 9" xfId="6674"/>
    <cellStyle name="Camp Output Field General 8" xfId="6675"/>
    <cellStyle name="Camp Output Field General 8 10" xfId="6676"/>
    <cellStyle name="Camp Output Field General 8 2" xfId="6677"/>
    <cellStyle name="Camp Output Field General 8 2 2" xfId="6678"/>
    <cellStyle name="Camp Output Field General 8 2 2 2" xfId="6679"/>
    <cellStyle name="Camp Output Field General 8 2 2 2 2" xfId="6680"/>
    <cellStyle name="Camp Output Field General 8 2 2 2 3" xfId="6681"/>
    <cellStyle name="Camp Output Field General 8 2 2 2 4" xfId="6682"/>
    <cellStyle name="Camp Output Field General 8 2 2 2 5" xfId="6683"/>
    <cellStyle name="Camp Output Field General 8 2 2 2 6" xfId="6684"/>
    <cellStyle name="Camp Output Field General 8 2 2 3" xfId="6685"/>
    <cellStyle name="Camp Output Field General 8 2 2 4" xfId="6686"/>
    <cellStyle name="Camp Output Field General 8 2 2 5" xfId="6687"/>
    <cellStyle name="Camp Output Field General 8 2 2 6" xfId="6688"/>
    <cellStyle name="Camp Output Field General 8 2 2 7" xfId="6689"/>
    <cellStyle name="Camp Output Field General 8 2 3" xfId="6690"/>
    <cellStyle name="Camp Output Field General 8 2 3 2" xfId="6691"/>
    <cellStyle name="Camp Output Field General 8 2 3 3" xfId="6692"/>
    <cellStyle name="Camp Output Field General 8 2 3 4" xfId="6693"/>
    <cellStyle name="Camp Output Field General 8 2 3 5" xfId="6694"/>
    <cellStyle name="Camp Output Field General 8 2 3 6" xfId="6695"/>
    <cellStyle name="Camp Output Field General 8 2 4" xfId="6696"/>
    <cellStyle name="Camp Output Field General 8 2 5" xfId="6697"/>
    <cellStyle name="Camp Output Field General 8 2 6" xfId="6698"/>
    <cellStyle name="Camp Output Field General 8 2 7" xfId="6699"/>
    <cellStyle name="Camp Output Field General 8 2 8" xfId="6700"/>
    <cellStyle name="Camp Output Field General 8 3" xfId="6701"/>
    <cellStyle name="Camp Output Field General 8 3 2" xfId="6702"/>
    <cellStyle name="Camp Output Field General 8 3 2 2" xfId="6703"/>
    <cellStyle name="Camp Output Field General 8 3 2 3" xfId="6704"/>
    <cellStyle name="Camp Output Field General 8 3 2 4" xfId="6705"/>
    <cellStyle name="Camp Output Field General 8 3 2 5" xfId="6706"/>
    <cellStyle name="Camp Output Field General 8 3 2 6" xfId="6707"/>
    <cellStyle name="Camp Output Field General 8 3 3" xfId="6708"/>
    <cellStyle name="Camp Output Field General 8 3 4" xfId="6709"/>
    <cellStyle name="Camp Output Field General 8 3 5" xfId="6710"/>
    <cellStyle name="Camp Output Field General 8 3 6" xfId="6711"/>
    <cellStyle name="Camp Output Field General 8 3 7" xfId="6712"/>
    <cellStyle name="Camp Output Field General 8 4" xfId="6713"/>
    <cellStyle name="Camp Output Field General 8 4 2" xfId="6714"/>
    <cellStyle name="Camp Output Field General 8 4 2 2" xfId="6715"/>
    <cellStyle name="Camp Output Field General 8 4 2 3" xfId="6716"/>
    <cellStyle name="Camp Output Field General 8 4 2 4" xfId="6717"/>
    <cellStyle name="Camp Output Field General 8 4 2 5" xfId="6718"/>
    <cellStyle name="Camp Output Field General 8 4 2 6" xfId="6719"/>
    <cellStyle name="Camp Output Field General 8 4 3" xfId="6720"/>
    <cellStyle name="Camp Output Field General 8 4 4" xfId="6721"/>
    <cellStyle name="Camp Output Field General 8 4 5" xfId="6722"/>
    <cellStyle name="Camp Output Field General 8 4 6" xfId="6723"/>
    <cellStyle name="Camp Output Field General 8 4 7" xfId="6724"/>
    <cellStyle name="Camp Output Field General 8 5" xfId="6725"/>
    <cellStyle name="Camp Output Field General 8 5 2" xfId="6726"/>
    <cellStyle name="Camp Output Field General 8 5 3" xfId="6727"/>
    <cellStyle name="Camp Output Field General 8 5 4" xfId="6728"/>
    <cellStyle name="Camp Output Field General 8 5 5" xfId="6729"/>
    <cellStyle name="Camp Output Field General 8 5 6" xfId="6730"/>
    <cellStyle name="Camp Output Field General 8 6" xfId="6731"/>
    <cellStyle name="Camp Output Field General 8 7" xfId="6732"/>
    <cellStyle name="Camp Output Field General 8 8" xfId="6733"/>
    <cellStyle name="Camp Output Field General 8 9" xfId="6734"/>
    <cellStyle name="Camp Output Field General 9" xfId="6735"/>
    <cellStyle name="Camp Output Field General 9 10" xfId="6736"/>
    <cellStyle name="Camp Output Field General 9 2" xfId="6737"/>
    <cellStyle name="Camp Output Field General 9 2 2" xfId="6738"/>
    <cellStyle name="Camp Output Field General 9 2 2 2" xfId="6739"/>
    <cellStyle name="Camp Output Field General 9 2 2 2 2" xfId="6740"/>
    <cellStyle name="Camp Output Field General 9 2 2 2 3" xfId="6741"/>
    <cellStyle name="Camp Output Field General 9 2 2 2 4" xfId="6742"/>
    <cellStyle name="Camp Output Field General 9 2 2 2 5" xfId="6743"/>
    <cellStyle name="Camp Output Field General 9 2 2 2 6" xfId="6744"/>
    <cellStyle name="Camp Output Field General 9 2 2 3" xfId="6745"/>
    <cellStyle name="Camp Output Field General 9 2 2 4" xfId="6746"/>
    <cellStyle name="Camp Output Field General 9 2 2 5" xfId="6747"/>
    <cellStyle name="Camp Output Field General 9 2 2 6" xfId="6748"/>
    <cellStyle name="Camp Output Field General 9 2 2 7" xfId="6749"/>
    <cellStyle name="Camp Output Field General 9 2 3" xfId="6750"/>
    <cellStyle name="Camp Output Field General 9 2 3 2" xfId="6751"/>
    <cellStyle name="Camp Output Field General 9 2 3 3" xfId="6752"/>
    <cellStyle name="Camp Output Field General 9 2 3 4" xfId="6753"/>
    <cellStyle name="Camp Output Field General 9 2 3 5" xfId="6754"/>
    <cellStyle name="Camp Output Field General 9 2 3 6" xfId="6755"/>
    <cellStyle name="Camp Output Field General 9 2 4" xfId="6756"/>
    <cellStyle name="Camp Output Field General 9 2 5" xfId="6757"/>
    <cellStyle name="Camp Output Field General 9 2 6" xfId="6758"/>
    <cellStyle name="Camp Output Field General 9 2 7" xfId="6759"/>
    <cellStyle name="Camp Output Field General 9 2 8" xfId="6760"/>
    <cellStyle name="Camp Output Field General 9 3" xfId="6761"/>
    <cellStyle name="Camp Output Field General 9 3 2" xfId="6762"/>
    <cellStyle name="Camp Output Field General 9 3 2 2" xfId="6763"/>
    <cellStyle name="Camp Output Field General 9 3 2 3" xfId="6764"/>
    <cellStyle name="Camp Output Field General 9 3 2 4" xfId="6765"/>
    <cellStyle name="Camp Output Field General 9 3 2 5" xfId="6766"/>
    <cellStyle name="Camp Output Field General 9 3 2 6" xfId="6767"/>
    <cellStyle name="Camp Output Field General 9 3 3" xfId="6768"/>
    <cellStyle name="Camp Output Field General 9 3 4" xfId="6769"/>
    <cellStyle name="Camp Output Field General 9 3 5" xfId="6770"/>
    <cellStyle name="Camp Output Field General 9 3 6" xfId="6771"/>
    <cellStyle name="Camp Output Field General 9 3 7" xfId="6772"/>
    <cellStyle name="Camp Output Field General 9 4" xfId="6773"/>
    <cellStyle name="Camp Output Field General 9 4 2" xfId="6774"/>
    <cellStyle name="Camp Output Field General 9 4 2 2" xfId="6775"/>
    <cellStyle name="Camp Output Field General 9 4 2 3" xfId="6776"/>
    <cellStyle name="Camp Output Field General 9 4 2 4" xfId="6777"/>
    <cellStyle name="Camp Output Field General 9 4 2 5" xfId="6778"/>
    <cellStyle name="Camp Output Field General 9 4 2 6" xfId="6779"/>
    <cellStyle name="Camp Output Field General 9 4 3" xfId="6780"/>
    <cellStyle name="Camp Output Field General 9 4 4" xfId="6781"/>
    <cellStyle name="Camp Output Field General 9 4 5" xfId="6782"/>
    <cellStyle name="Camp Output Field General 9 4 6" xfId="6783"/>
    <cellStyle name="Camp Output Field General 9 4 7" xfId="6784"/>
    <cellStyle name="Camp Output Field General 9 5" xfId="6785"/>
    <cellStyle name="Camp Output Field General 9 5 2" xfId="6786"/>
    <cellStyle name="Camp Output Field General 9 5 3" xfId="6787"/>
    <cellStyle name="Camp Output Field General 9 5 4" xfId="6788"/>
    <cellStyle name="Camp Output Field General 9 5 5" xfId="6789"/>
    <cellStyle name="Camp Output Field General 9 5 6" xfId="6790"/>
    <cellStyle name="Camp Output Field General 9 6" xfId="6791"/>
    <cellStyle name="Camp Output Field General 9 7" xfId="6792"/>
    <cellStyle name="Camp Output Field General 9 8" xfId="6793"/>
    <cellStyle name="Camp Output Field General 9 9" xfId="6794"/>
    <cellStyle name="Camp Output Field_0430_Cx_02" xfId="6795"/>
    <cellStyle name="Cancel" xfId="582"/>
    <cellStyle name="Cancel 2" xfId="583"/>
    <cellStyle name="category" xfId="584"/>
    <cellStyle name="Célula de Verificação 2" xfId="586"/>
    <cellStyle name="Célula de Verificação 2 2" xfId="25279"/>
    <cellStyle name="Célula de Verificação 3" xfId="587"/>
    <cellStyle name="Célula de Verificação 4" xfId="2846"/>
    <cellStyle name="Célula de Verificação 5" xfId="6796"/>
    <cellStyle name="Célula de Verificação 6" xfId="6797"/>
    <cellStyle name="Célula de Verificação 7" xfId="27400"/>
    <cellStyle name="Célula de Verificação 8" xfId="585"/>
    <cellStyle name="Célula Ligada" xfId="180"/>
    <cellStyle name="Célula Vinculada 2" xfId="588"/>
    <cellStyle name="Célula Vinculada 2 2" xfId="589"/>
    <cellStyle name="Célula Vinculada 2 2 2" xfId="2847"/>
    <cellStyle name="Célula Vinculada 2 2 3" xfId="3291"/>
    <cellStyle name="Célula Vinculada 2 3" xfId="2848"/>
    <cellStyle name="Célula Vinculada 2 4" xfId="3292"/>
    <cellStyle name="Célula Vinculada 2 5" xfId="23725"/>
    <cellStyle name="Célula Vinculada 2 6" xfId="37956"/>
    <cellStyle name="Célula Vinculada 3" xfId="590"/>
    <cellStyle name="Célula Vinculada 3 2" xfId="591"/>
    <cellStyle name="Célula Vinculada 3 2 2" xfId="2849"/>
    <cellStyle name="Célula Vinculada 3 2 3" xfId="3293"/>
    <cellStyle name="Célula Vinculada 3 3" xfId="2850"/>
    <cellStyle name="Célula Vinculada 3 4" xfId="3294"/>
    <cellStyle name="Célula Vinculada 3 5" xfId="37957"/>
    <cellStyle name="Célula Vinculada 4" xfId="6798"/>
    <cellStyle name="Célula Vinculada 5" xfId="6799"/>
    <cellStyle name="Célula Vinculada 6" xfId="6800"/>
    <cellStyle name="Check Cell" xfId="6801"/>
    <cellStyle name="Comma [0]" xfId="592"/>
    <cellStyle name="Comma [0] 2" xfId="2851"/>
    <cellStyle name="Comma 2" xfId="1"/>
    <cellStyle name="Comma 2 2" xfId="6803"/>
    <cellStyle name="Comma 2 3" xfId="6802"/>
    <cellStyle name="Comma 3" xfId="6804"/>
    <cellStyle name="Comma 4" xfId="6805"/>
    <cellStyle name="Comma 5" xfId="6806"/>
    <cellStyle name="Comma 6" xfId="6807"/>
    <cellStyle name="Comma 6 2" xfId="6808"/>
    <cellStyle name="Comma 6 2 2" xfId="6809"/>
    <cellStyle name="Comma 7" xfId="6810"/>
    <cellStyle name="Comma_5 Series SW" xfId="593"/>
    <cellStyle name="Comma0" xfId="2"/>
    <cellStyle name="Comma1 - Estilo1" xfId="3"/>
    <cellStyle name="Company Logo" xfId="594"/>
    <cellStyle name="Cor1" xfId="181"/>
    <cellStyle name="Cor2" xfId="185"/>
    <cellStyle name="Cor3" xfId="189"/>
    <cellStyle name="Cor4" xfId="193"/>
    <cellStyle name="Cor5" xfId="197"/>
    <cellStyle name="Cor6" xfId="201"/>
    <cellStyle name="Correcto" xfId="595"/>
    <cellStyle name="CPU" xfId="6811"/>
    <cellStyle name="Currency $" xfId="596"/>
    <cellStyle name="Currency [0]" xfId="597"/>
    <cellStyle name="Currency [0] 2" xfId="2852"/>
    <cellStyle name="Currency [0]Ölãroux_2_12~3SO2" xfId="6812"/>
    <cellStyle name="Currency 2" xfId="6813"/>
    <cellStyle name="Currency 2 2" xfId="6814"/>
    <cellStyle name="Currency 2 3" xfId="6815"/>
    <cellStyle name="Currency 2 5" xfId="6816"/>
    <cellStyle name="Currency 3" xfId="6817"/>
    <cellStyle name="Currency 3 2" xfId="6818"/>
    <cellStyle name="Currency 4" xfId="6819"/>
    <cellStyle name="Currency 5" xfId="6820"/>
    <cellStyle name="Currency 6" xfId="6821"/>
    <cellStyle name="Currency 7" xfId="6822"/>
    <cellStyle name="Currency 8" xfId="6823"/>
    <cellStyle name="Currency 9" xfId="6824"/>
    <cellStyle name="Currency_aola" xfId="598"/>
    <cellStyle name="Currency0" xfId="4"/>
    <cellStyle name="Data" xfId="599"/>
    <cellStyle name="Data 2" xfId="41780"/>
    <cellStyle name="Data Headings" xfId="600"/>
    <cellStyle name="Data Headings 2" xfId="601"/>
    <cellStyle name="Data Input" xfId="602"/>
    <cellStyle name="Date" xfId="5"/>
    <cellStyle name="Date 2" xfId="6825"/>
    <cellStyle name="Ênfase1 2" xfId="603"/>
    <cellStyle name="Ênfase1 2 2" xfId="23343"/>
    <cellStyle name="Ênfase1 3" xfId="604"/>
    <cellStyle name="Ênfase1 4" xfId="6826"/>
    <cellStyle name="Ênfase1 5" xfId="6827"/>
    <cellStyle name="Ênfase1 6" xfId="6828"/>
    <cellStyle name="Ênfase2 2" xfId="605"/>
    <cellStyle name="Ênfase2 2 2" xfId="23342"/>
    <cellStyle name="Ênfase2 3" xfId="606"/>
    <cellStyle name="Ênfase2 4" xfId="6829"/>
    <cellStyle name="Ênfase2 5" xfId="6830"/>
    <cellStyle name="Ênfase2 6" xfId="6831"/>
    <cellStyle name="Ênfase3 2" xfId="607"/>
    <cellStyle name="Ênfase3 2 2" xfId="23341"/>
    <cellStyle name="Ênfase3 3" xfId="608"/>
    <cellStyle name="Ênfase3 4" xfId="6832"/>
    <cellStyle name="Ênfase3 5" xfId="6833"/>
    <cellStyle name="Ênfase3 6" xfId="6834"/>
    <cellStyle name="Ênfase4 2" xfId="609"/>
    <cellStyle name="Ênfase4 2 2" xfId="24235"/>
    <cellStyle name="Ênfase4 3" xfId="610"/>
    <cellStyle name="Ênfase4 4" xfId="6835"/>
    <cellStyle name="Ênfase4 5" xfId="6836"/>
    <cellStyle name="Ênfase4 6" xfId="6837"/>
    <cellStyle name="Ênfase5 2" xfId="611"/>
    <cellStyle name="Ênfase5 2 2" xfId="23340"/>
    <cellStyle name="Ênfase5 3" xfId="612"/>
    <cellStyle name="Ênfase5 4" xfId="6838"/>
    <cellStyle name="Ênfase5 5" xfId="6839"/>
    <cellStyle name="Ênfase5 6" xfId="6840"/>
    <cellStyle name="Ênfase6 2" xfId="613"/>
    <cellStyle name="Ênfase6 2 2" xfId="23339"/>
    <cellStyle name="Ênfase6 3" xfId="614"/>
    <cellStyle name="Ênfase6 4" xfId="6841"/>
    <cellStyle name="Ênfase6 5" xfId="6842"/>
    <cellStyle name="Ênfase6 6" xfId="6843"/>
    <cellStyle name="Entrada 10" xfId="27401"/>
    <cellStyle name="Entrada 10 2" xfId="45851"/>
    <cellStyle name="Entrada 11" xfId="45809"/>
    <cellStyle name="Entrada 12" xfId="45912"/>
    <cellStyle name="Entrada 13" xfId="37958"/>
    <cellStyle name="Entrada 14" xfId="615"/>
    <cellStyle name="Entrada 2" xfId="616"/>
    <cellStyle name="Entrada 2 2" xfId="617"/>
    <cellStyle name="Entrada 2 2 10" xfId="45913"/>
    <cellStyle name="Entrada 2 2 11" xfId="37959"/>
    <cellStyle name="Entrada 2 2 2" xfId="2853"/>
    <cellStyle name="Entrada 2 2 2 2" xfId="20065"/>
    <cellStyle name="Entrada 2 2 2 2 2" xfId="22978"/>
    <cellStyle name="Entrada 2 2 2 2 2 2" xfId="33150"/>
    <cellStyle name="Entrada 2 2 2 2 3" xfId="30285"/>
    <cellStyle name="Entrada 2 2 2 2 4" xfId="43825"/>
    <cellStyle name="Entrada 2 2 2 3" xfId="20072"/>
    <cellStyle name="Entrada 2 2 2 3 2" xfId="30290"/>
    <cellStyle name="Entrada 2 2 2 3 3" xfId="45806"/>
    <cellStyle name="Entrada 2 2 2 4" xfId="27650"/>
    <cellStyle name="Entrada 2 2 2 4 2" xfId="45853"/>
    <cellStyle name="Entrada 2 2 2 5" xfId="45780"/>
    <cellStyle name="Entrada 2 2 2 6" xfId="45846"/>
    <cellStyle name="Entrada 2 2 2 7" xfId="45755"/>
    <cellStyle name="Entrada 2 2 2 8" xfId="41881"/>
    <cellStyle name="Entrada 2 2 2 9" xfId="39882"/>
    <cellStyle name="Entrada 2 2 3" xfId="3295"/>
    <cellStyle name="Entrada 2 2 3 2" xfId="20085"/>
    <cellStyle name="Entrada 2 2 3 2 2" xfId="22991"/>
    <cellStyle name="Entrada 2 2 3 2 2 2" xfId="33159"/>
    <cellStyle name="Entrada 2 2 3 2 3" xfId="30297"/>
    <cellStyle name="Entrada 2 2 3 3" xfId="20082"/>
    <cellStyle name="Entrada 2 2 3 3 2" xfId="30295"/>
    <cellStyle name="Entrada 2 2 3 4" xfId="28016"/>
    <cellStyle name="Entrada 2 2 3 5" xfId="41894"/>
    <cellStyle name="Entrada 2 2 4" xfId="20093"/>
    <cellStyle name="Entrada 2 2 4 2" xfId="22994"/>
    <cellStyle name="Entrada 2 2 4 2 2" xfId="33162"/>
    <cellStyle name="Entrada 2 2 4 3" xfId="30303"/>
    <cellStyle name="Entrada 2 2 4 4" xfId="41991"/>
    <cellStyle name="Entrada 2 2 5" xfId="20033"/>
    <cellStyle name="Entrada 2 2 5 2" xfId="30261"/>
    <cellStyle name="Entrada 2 2 5 3" xfId="45869"/>
    <cellStyle name="Entrada 2 2 6" xfId="27402"/>
    <cellStyle name="Entrada 2 2 6 2" xfId="41980"/>
    <cellStyle name="Entrada 2 2 7" xfId="37731"/>
    <cellStyle name="Entrada 2 2 8" xfId="45839"/>
    <cellStyle name="Entrada 2 2 9" xfId="45855"/>
    <cellStyle name="Entrada 2 3" xfId="6844"/>
    <cellStyle name="Entrada 2 3 2" xfId="21874"/>
    <cellStyle name="Entrada 2 3 2 2" xfId="32076"/>
    <cellStyle name="Entrada 2 3 3" xfId="29184"/>
    <cellStyle name="Entrada 2 4" xfId="6845"/>
    <cellStyle name="Entrada 2 4 2" xfId="21875"/>
    <cellStyle name="Entrada 2 4 2 2" xfId="32077"/>
    <cellStyle name="Entrada 2 4 3" xfId="29185"/>
    <cellStyle name="Entrada 2 5" xfId="6846"/>
    <cellStyle name="Entrada 2 5 2" xfId="21876"/>
    <cellStyle name="Entrada 2 5 2 2" xfId="32078"/>
    <cellStyle name="Entrada 2 5 3" xfId="29186"/>
    <cellStyle name="Entrada 2 6" xfId="6847"/>
    <cellStyle name="Entrada 2 6 2" xfId="21877"/>
    <cellStyle name="Entrada 2 6 2 2" xfId="32079"/>
    <cellStyle name="Entrada 2 6 3" xfId="29187"/>
    <cellStyle name="Entrada 2 7" xfId="24234"/>
    <cellStyle name="Entrada 2 7 2" xfId="37476"/>
    <cellStyle name="Entrada 2 8" xfId="37497"/>
    <cellStyle name="Entrada 3" xfId="618"/>
    <cellStyle name="Entrada 3 2" xfId="6848"/>
    <cellStyle name="Entrada 3 2 2" xfId="21878"/>
    <cellStyle name="Entrada 3 2 2 2" xfId="32080"/>
    <cellStyle name="Entrada 3 2 3" xfId="29188"/>
    <cellStyle name="Entrada 3 3" xfId="6849"/>
    <cellStyle name="Entrada 3 3 2" xfId="21879"/>
    <cellStyle name="Entrada 3 3 2 2" xfId="32081"/>
    <cellStyle name="Entrada 3 3 3" xfId="29189"/>
    <cellStyle name="Entrada 3 4" xfId="6850"/>
    <cellStyle name="Entrada 3 4 2" xfId="21880"/>
    <cellStyle name="Entrada 3 4 2 2" xfId="32082"/>
    <cellStyle name="Entrada 3 4 3" xfId="29190"/>
    <cellStyle name="Entrada 3 5" xfId="6851"/>
    <cellStyle name="Entrada 3 5 2" xfId="21881"/>
    <cellStyle name="Entrada 3 5 2 2" xfId="32083"/>
    <cellStyle name="Entrada 3 5 3" xfId="29191"/>
    <cellStyle name="Entrada 3 6" xfId="6852"/>
    <cellStyle name="Entrada 3 6 2" xfId="21882"/>
    <cellStyle name="Entrada 3 6 2 2" xfId="32084"/>
    <cellStyle name="Entrada 3 6 3" xfId="29192"/>
    <cellStyle name="Entrada 4" xfId="2854"/>
    <cellStyle name="Entrada 4 10" xfId="39881"/>
    <cellStyle name="Entrada 4 2" xfId="3296"/>
    <cellStyle name="Entrada 4 2 2" xfId="20087"/>
    <cellStyle name="Entrada 4 2 2 2" xfId="22992"/>
    <cellStyle name="Entrada 4 2 2 2 2" xfId="33160"/>
    <cellStyle name="Entrada 4 2 2 3" xfId="30299"/>
    <cellStyle name="Entrada 4 2 3" xfId="20098"/>
    <cellStyle name="Entrada 4 2 3 2" xfId="30306"/>
    <cellStyle name="Entrada 4 2 4" xfId="28017"/>
    <cellStyle name="Entrada 4 2 5" xfId="43824"/>
    <cellStyle name="Entrada 4 3" xfId="6853"/>
    <cellStyle name="Entrada 4 3 2" xfId="21883"/>
    <cellStyle name="Entrada 4 3 2 2" xfId="32085"/>
    <cellStyle name="Entrada 4 3 3" xfId="29193"/>
    <cellStyle name="Entrada 4 3 4" xfId="45805"/>
    <cellStyle name="Entrada 4 4" xfId="6854"/>
    <cellStyle name="Entrada 4 4 2" xfId="21884"/>
    <cellStyle name="Entrada 4 4 2 2" xfId="32086"/>
    <cellStyle name="Entrada 4 4 3" xfId="29194"/>
    <cellStyle name="Entrada 4 4 4" xfId="45825"/>
    <cellStyle name="Entrada 4 5" xfId="6855"/>
    <cellStyle name="Entrada 4 5 2" xfId="21885"/>
    <cellStyle name="Entrada 4 5 2 2" xfId="32087"/>
    <cellStyle name="Entrada 4 5 3" xfId="29195"/>
    <cellStyle name="Entrada 4 5 4" xfId="45782"/>
    <cellStyle name="Entrada 4 6" xfId="6856"/>
    <cellStyle name="Entrada 4 6 2" xfId="21886"/>
    <cellStyle name="Entrada 4 6 2 2" xfId="32088"/>
    <cellStyle name="Entrada 4 6 3" xfId="29196"/>
    <cellStyle name="Entrada 4 6 4" xfId="45762"/>
    <cellStyle name="Entrada 4 7" xfId="20069"/>
    <cellStyle name="Entrada 4 7 2" xfId="22980"/>
    <cellStyle name="Entrada 4 7 2 2" xfId="33151"/>
    <cellStyle name="Entrada 4 7 3" xfId="30287"/>
    <cellStyle name="Entrada 4 7 4" xfId="45756"/>
    <cellStyle name="Entrada 4 8" xfId="19096"/>
    <cellStyle name="Entrada 4 8 2" xfId="29333"/>
    <cellStyle name="Entrada 4 8 3" xfId="45822"/>
    <cellStyle name="Entrada 4 9" xfId="27651"/>
    <cellStyle name="Entrada 5" xfId="2855"/>
    <cellStyle name="Entrada 5 10" xfId="41893"/>
    <cellStyle name="Entrada 5 2" xfId="6857"/>
    <cellStyle name="Entrada 5 2 2" xfId="21887"/>
    <cellStyle name="Entrada 5 2 2 2" xfId="32089"/>
    <cellStyle name="Entrada 5 2 3" xfId="29197"/>
    <cellStyle name="Entrada 5 3" xfId="6858"/>
    <cellStyle name="Entrada 5 3 2" xfId="21888"/>
    <cellStyle name="Entrada 5 3 2 2" xfId="32090"/>
    <cellStyle name="Entrada 5 3 3" xfId="29198"/>
    <cellStyle name="Entrada 5 4" xfId="6859"/>
    <cellStyle name="Entrada 5 4 2" xfId="21889"/>
    <cellStyle name="Entrada 5 4 2 2" xfId="32091"/>
    <cellStyle name="Entrada 5 4 3" xfId="29199"/>
    <cellStyle name="Entrada 5 5" xfId="6860"/>
    <cellStyle name="Entrada 5 5 2" xfId="21890"/>
    <cellStyle name="Entrada 5 5 2 2" xfId="32092"/>
    <cellStyle name="Entrada 5 5 3" xfId="29200"/>
    <cellStyle name="Entrada 5 6" xfId="6861"/>
    <cellStyle name="Entrada 5 6 2" xfId="21891"/>
    <cellStyle name="Entrada 5 6 2 2" xfId="32093"/>
    <cellStyle name="Entrada 5 6 3" xfId="29201"/>
    <cellStyle name="Entrada 5 7" xfId="19161"/>
    <cellStyle name="Entrada 5 7 2" xfId="22093"/>
    <cellStyle name="Entrada 5 7 2 2" xfId="32268"/>
    <cellStyle name="Entrada 5 7 3" xfId="29391"/>
    <cellStyle name="Entrada 5 8" xfId="20066"/>
    <cellStyle name="Entrada 5 8 2" xfId="30286"/>
    <cellStyle name="Entrada 5 9" xfId="27652"/>
    <cellStyle name="Entrada 6" xfId="3297"/>
    <cellStyle name="Entrada 6 10" xfId="41992"/>
    <cellStyle name="Entrada 6 2" xfId="6862"/>
    <cellStyle name="Entrada 6 2 2" xfId="21892"/>
    <cellStyle name="Entrada 6 2 2 2" xfId="32094"/>
    <cellStyle name="Entrada 6 2 3" xfId="29202"/>
    <cellStyle name="Entrada 6 3" xfId="6863"/>
    <cellStyle name="Entrada 6 3 2" xfId="21893"/>
    <cellStyle name="Entrada 6 3 2 2" xfId="32095"/>
    <cellStyle name="Entrada 6 3 3" xfId="29203"/>
    <cellStyle name="Entrada 6 4" xfId="6864"/>
    <cellStyle name="Entrada 6 4 2" xfId="21894"/>
    <cellStyle name="Entrada 6 4 2 2" xfId="32096"/>
    <cellStyle name="Entrada 6 4 3" xfId="29204"/>
    <cellStyle name="Entrada 6 5" xfId="6865"/>
    <cellStyle name="Entrada 6 5 2" xfId="21895"/>
    <cellStyle name="Entrada 6 5 2 2" xfId="32097"/>
    <cellStyle name="Entrada 6 5 3" xfId="29205"/>
    <cellStyle name="Entrada 6 6" xfId="6866"/>
    <cellStyle name="Entrada 6 6 2" xfId="21896"/>
    <cellStyle name="Entrada 6 6 2 2" xfId="32098"/>
    <cellStyle name="Entrada 6 6 3" xfId="29206"/>
    <cellStyle name="Entrada 6 7" xfId="20054"/>
    <cellStyle name="Entrada 6 7 2" xfId="22971"/>
    <cellStyle name="Entrada 6 7 2 2" xfId="33143"/>
    <cellStyle name="Entrada 6 7 3" xfId="30275"/>
    <cellStyle name="Entrada 6 8" xfId="19085"/>
    <cellStyle name="Entrada 6 8 2" xfId="29322"/>
    <cellStyle name="Entrada 6 9" xfId="28018"/>
    <cellStyle name="Entrada 7" xfId="20057"/>
    <cellStyle name="Entrada 7 2" xfId="22973"/>
    <cellStyle name="Entrada 7 2 2" xfId="33145"/>
    <cellStyle name="Entrada 7 3" xfId="30278"/>
    <cellStyle name="Entrada 7 4" xfId="41878"/>
    <cellStyle name="Entrada 8" xfId="20060"/>
    <cellStyle name="Entrada 8 2" xfId="30281"/>
    <cellStyle name="Entrada 8 3" xfId="45826"/>
    <cellStyle name="Entrada 9" xfId="21914"/>
    <cellStyle name="Entrada 9 2" xfId="45836"/>
    <cellStyle name="Estilo 1" xfId="6"/>
    <cellStyle name="Estilo 1 2" xfId="620"/>
    <cellStyle name="Estilo 1 2 2" xfId="621"/>
    <cellStyle name="Estilo 1 2 3" xfId="622"/>
    <cellStyle name="Estilo 1 3" xfId="623"/>
    <cellStyle name="Estilo 1 3 2" xfId="624"/>
    <cellStyle name="Estilo 1 3 3" xfId="625"/>
    <cellStyle name="Estilo 1 4" xfId="41781"/>
    <cellStyle name="Estilo 1 5" xfId="619"/>
    <cellStyle name="Estilo 1 6" xfId="46065"/>
    <cellStyle name="Euro" xfId="7"/>
    <cellStyle name="Euro 10" xfId="6867"/>
    <cellStyle name="Euro 10 2" xfId="6868"/>
    <cellStyle name="Euro 10 3" xfId="6869"/>
    <cellStyle name="Euro 10 4" xfId="6870"/>
    <cellStyle name="Euro 10 5" xfId="6871"/>
    <cellStyle name="Euro 10 6" xfId="6872"/>
    <cellStyle name="Euro 10 7" xfId="6873"/>
    <cellStyle name="Euro 10 8" xfId="6874"/>
    <cellStyle name="Euro 11" xfId="6875"/>
    <cellStyle name="Euro 11 2" xfId="6876"/>
    <cellStyle name="Euro 11 3" xfId="6877"/>
    <cellStyle name="Euro 11 4" xfId="6878"/>
    <cellStyle name="Euro 11 5" xfId="6879"/>
    <cellStyle name="Euro 11 6" xfId="6880"/>
    <cellStyle name="Euro 11 7" xfId="6881"/>
    <cellStyle name="Euro 11 8" xfId="6882"/>
    <cellStyle name="Euro 12" xfId="6883"/>
    <cellStyle name="Euro 12 2" xfId="6884"/>
    <cellStyle name="Euro 12 3" xfId="6885"/>
    <cellStyle name="Euro 12 4" xfId="6886"/>
    <cellStyle name="Euro 12 5" xfId="6887"/>
    <cellStyle name="Euro 12 6" xfId="6888"/>
    <cellStyle name="Euro 12 7" xfId="6889"/>
    <cellStyle name="Euro 12 8" xfId="6890"/>
    <cellStyle name="Euro 13" xfId="6891"/>
    <cellStyle name="Euro 13 2" xfId="6892"/>
    <cellStyle name="Euro 13 3" xfId="6893"/>
    <cellStyle name="Euro 13 4" xfId="6894"/>
    <cellStyle name="Euro 13 5" xfId="6895"/>
    <cellStyle name="Euro 13 6" xfId="6896"/>
    <cellStyle name="Euro 13 7" xfId="6897"/>
    <cellStyle name="Euro 13 8" xfId="6898"/>
    <cellStyle name="Euro 14" xfId="6899"/>
    <cellStyle name="Euro 14 2" xfId="6900"/>
    <cellStyle name="Euro 14 3" xfId="6901"/>
    <cellStyle name="Euro 14 4" xfId="6902"/>
    <cellStyle name="Euro 14 5" xfId="6903"/>
    <cellStyle name="Euro 14 6" xfId="6904"/>
    <cellStyle name="Euro 14 7" xfId="6905"/>
    <cellStyle name="Euro 14 8" xfId="6906"/>
    <cellStyle name="Euro 15" xfId="6907"/>
    <cellStyle name="Euro 15 2" xfId="6908"/>
    <cellStyle name="Euro 15 3" xfId="6909"/>
    <cellStyle name="Euro 15 4" xfId="6910"/>
    <cellStyle name="Euro 15 5" xfId="6911"/>
    <cellStyle name="Euro 15 6" xfId="6912"/>
    <cellStyle name="Euro 15 7" xfId="6913"/>
    <cellStyle name="Euro 15 8" xfId="6914"/>
    <cellStyle name="Euro 16" xfId="6915"/>
    <cellStyle name="Euro 16 2" xfId="6916"/>
    <cellStyle name="Euro 16 3" xfId="6917"/>
    <cellStyle name="Euro 16 4" xfId="6918"/>
    <cellStyle name="Euro 16 5" xfId="6919"/>
    <cellStyle name="Euro 16 6" xfId="6920"/>
    <cellStyle name="Euro 16 7" xfId="6921"/>
    <cellStyle name="Euro 16 8" xfId="6922"/>
    <cellStyle name="Euro 17" xfId="6923"/>
    <cellStyle name="Euro 17 2" xfId="6924"/>
    <cellStyle name="Euro 17 3" xfId="6925"/>
    <cellStyle name="Euro 17 4" xfId="6926"/>
    <cellStyle name="Euro 17 5" xfId="6927"/>
    <cellStyle name="Euro 17 6" xfId="6928"/>
    <cellStyle name="Euro 17 7" xfId="6929"/>
    <cellStyle name="Euro 17 8" xfId="6930"/>
    <cellStyle name="Euro 18" xfId="6931"/>
    <cellStyle name="Euro 18 2" xfId="6932"/>
    <cellStyle name="Euro 18 3" xfId="6933"/>
    <cellStyle name="Euro 18 4" xfId="6934"/>
    <cellStyle name="Euro 18 5" xfId="6935"/>
    <cellStyle name="Euro 18 6" xfId="6936"/>
    <cellStyle name="Euro 18 7" xfId="6937"/>
    <cellStyle name="Euro 18 8" xfId="6938"/>
    <cellStyle name="Euro 19" xfId="6939"/>
    <cellStyle name="Euro 2" xfId="626"/>
    <cellStyle name="Euro 2 10" xfId="6940"/>
    <cellStyle name="Euro 2 10 2" xfId="6941"/>
    <cellStyle name="Euro 2 10 3" xfId="6942"/>
    <cellStyle name="Euro 2 10 4" xfId="6943"/>
    <cellStyle name="Euro 2 10 5" xfId="6944"/>
    <cellStyle name="Euro 2 10 6" xfId="6945"/>
    <cellStyle name="Euro 2 10 7" xfId="6946"/>
    <cellStyle name="Euro 2 10 8" xfId="6947"/>
    <cellStyle name="Euro 2 10 9" xfId="6948"/>
    <cellStyle name="Euro 2 11" xfId="6949"/>
    <cellStyle name="Euro 2 12" xfId="6950"/>
    <cellStyle name="Euro 2 13" xfId="6951"/>
    <cellStyle name="Euro 2 14" xfId="6952"/>
    <cellStyle name="Euro 2 15" xfId="6953"/>
    <cellStyle name="Euro 2 16" xfId="6954"/>
    <cellStyle name="Euro 2 2" xfId="6955"/>
    <cellStyle name="Euro 2 2 2" xfId="6956"/>
    <cellStyle name="Euro 2 2 3" xfId="6957"/>
    <cellStyle name="Euro 2 2 4" xfId="6958"/>
    <cellStyle name="Euro 2 2 5" xfId="6959"/>
    <cellStyle name="Euro 2 2 6" xfId="6960"/>
    <cellStyle name="Euro 2 2 7" xfId="6961"/>
    <cellStyle name="Euro 2 2 8" xfId="6962"/>
    <cellStyle name="Euro 2 2 9" xfId="6963"/>
    <cellStyle name="Euro 2 3" xfId="6964"/>
    <cellStyle name="Euro 2 3 2" xfId="6965"/>
    <cellStyle name="Euro 2 3 3" xfId="6966"/>
    <cellStyle name="Euro 2 3 4" xfId="6967"/>
    <cellStyle name="Euro 2 3 5" xfId="6968"/>
    <cellStyle name="Euro 2 3 6" xfId="6969"/>
    <cellStyle name="Euro 2 3 7" xfId="6970"/>
    <cellStyle name="Euro 2 3 8" xfId="6971"/>
    <cellStyle name="Euro 2 3 9" xfId="6972"/>
    <cellStyle name="Euro 2 4" xfId="6973"/>
    <cellStyle name="Euro 2 4 2" xfId="6974"/>
    <cellStyle name="Euro 2 4 3" xfId="6975"/>
    <cellStyle name="Euro 2 4 4" xfId="6976"/>
    <cellStyle name="Euro 2 4 5" xfId="6977"/>
    <cellStyle name="Euro 2 4 6" xfId="6978"/>
    <cellStyle name="Euro 2 4 7" xfId="6979"/>
    <cellStyle name="Euro 2 4 8" xfId="6980"/>
    <cellStyle name="Euro 2 4 9" xfId="6981"/>
    <cellStyle name="Euro 2 5" xfId="6982"/>
    <cellStyle name="Euro 2 5 2" xfId="6983"/>
    <cellStyle name="Euro 2 5 3" xfId="6984"/>
    <cellStyle name="Euro 2 5 4" xfId="6985"/>
    <cellStyle name="Euro 2 5 5" xfId="6986"/>
    <cellStyle name="Euro 2 5 6" xfId="6987"/>
    <cellStyle name="Euro 2 5 7" xfId="6988"/>
    <cellStyle name="Euro 2 5 8" xfId="6989"/>
    <cellStyle name="Euro 2 5 9" xfId="6990"/>
    <cellStyle name="Euro 2 6" xfId="6991"/>
    <cellStyle name="Euro 2 6 2" xfId="6992"/>
    <cellStyle name="Euro 2 6 3" xfId="6993"/>
    <cellStyle name="Euro 2 6 4" xfId="6994"/>
    <cellStyle name="Euro 2 6 5" xfId="6995"/>
    <cellStyle name="Euro 2 6 6" xfId="6996"/>
    <cellStyle name="Euro 2 6 7" xfId="6997"/>
    <cellStyle name="Euro 2 6 8" xfId="6998"/>
    <cellStyle name="Euro 2 6 9" xfId="6999"/>
    <cellStyle name="Euro 2 7" xfId="7000"/>
    <cellStyle name="Euro 2 7 2" xfId="7001"/>
    <cellStyle name="Euro 2 7 3" xfId="7002"/>
    <cellStyle name="Euro 2 7 4" xfId="7003"/>
    <cellStyle name="Euro 2 7 5" xfId="7004"/>
    <cellStyle name="Euro 2 7 6" xfId="7005"/>
    <cellStyle name="Euro 2 7 7" xfId="7006"/>
    <cellStyle name="Euro 2 7 8" xfId="7007"/>
    <cellStyle name="Euro 2 7 9" xfId="7008"/>
    <cellStyle name="Euro 2 8" xfId="7009"/>
    <cellStyle name="Euro 2 8 2" xfId="7010"/>
    <cellStyle name="Euro 2 8 3" xfId="7011"/>
    <cellStyle name="Euro 2 8 4" xfId="7012"/>
    <cellStyle name="Euro 2 8 5" xfId="7013"/>
    <cellStyle name="Euro 2 8 6" xfId="7014"/>
    <cellStyle name="Euro 2 8 7" xfId="7015"/>
    <cellStyle name="Euro 2 8 8" xfId="7016"/>
    <cellStyle name="Euro 2 8 9" xfId="7017"/>
    <cellStyle name="Euro 2 9" xfId="7018"/>
    <cellStyle name="Euro 2 9 2" xfId="7019"/>
    <cellStyle name="Euro 2 9 3" xfId="7020"/>
    <cellStyle name="Euro 2 9 4" xfId="7021"/>
    <cellStyle name="Euro 2 9 5" xfId="7022"/>
    <cellStyle name="Euro 2 9 6" xfId="7023"/>
    <cellStyle name="Euro 2 9 7" xfId="7024"/>
    <cellStyle name="Euro 2 9 8" xfId="7025"/>
    <cellStyle name="Euro 2 9 9" xfId="7026"/>
    <cellStyle name="Euro 2_R.C." xfId="7027"/>
    <cellStyle name="Euro 20" xfId="7028"/>
    <cellStyle name="Euro 21" xfId="7029"/>
    <cellStyle name="Euro 22" xfId="7030"/>
    <cellStyle name="Euro 23" xfId="7031"/>
    <cellStyle name="Euro 24" xfId="7032"/>
    <cellStyle name="Euro 25" xfId="7033"/>
    <cellStyle name="Euro 26" xfId="7034"/>
    <cellStyle name="Euro 3" xfId="627"/>
    <cellStyle name="Euro 3 10" xfId="7035"/>
    <cellStyle name="Euro 3 10 2" xfId="7036"/>
    <cellStyle name="Euro 3 10 3" xfId="7037"/>
    <cellStyle name="Euro 3 10 4" xfId="7038"/>
    <cellStyle name="Euro 3 10 5" xfId="7039"/>
    <cellStyle name="Euro 3 10 6" xfId="7040"/>
    <cellStyle name="Euro 3 10 7" xfId="7041"/>
    <cellStyle name="Euro 3 10 8" xfId="7042"/>
    <cellStyle name="Euro 3 10 9" xfId="7043"/>
    <cellStyle name="Euro 3 11" xfId="7044"/>
    <cellStyle name="Euro 3 12" xfId="7045"/>
    <cellStyle name="Euro 3 13" xfId="7046"/>
    <cellStyle name="Euro 3 14" xfId="7047"/>
    <cellStyle name="Euro 3 15" xfId="7048"/>
    <cellStyle name="Euro 3 16" xfId="7049"/>
    <cellStyle name="Euro 3 2" xfId="7050"/>
    <cellStyle name="Euro 3 2 2" xfId="7051"/>
    <cellStyle name="Euro 3 2 3" xfId="7052"/>
    <cellStyle name="Euro 3 2 4" xfId="7053"/>
    <cellStyle name="Euro 3 2 5" xfId="7054"/>
    <cellStyle name="Euro 3 2 6" xfId="7055"/>
    <cellStyle name="Euro 3 2 7" xfId="7056"/>
    <cellStyle name="Euro 3 2 8" xfId="7057"/>
    <cellStyle name="Euro 3 2 9" xfId="7058"/>
    <cellStyle name="Euro 3 3" xfId="7059"/>
    <cellStyle name="Euro 3 3 2" xfId="7060"/>
    <cellStyle name="Euro 3 3 3" xfId="7061"/>
    <cellStyle name="Euro 3 3 4" xfId="7062"/>
    <cellStyle name="Euro 3 3 5" xfId="7063"/>
    <cellStyle name="Euro 3 3 6" xfId="7064"/>
    <cellStyle name="Euro 3 3 7" xfId="7065"/>
    <cellStyle name="Euro 3 3 8" xfId="7066"/>
    <cellStyle name="Euro 3 3 9" xfId="7067"/>
    <cellStyle name="Euro 3 4" xfId="7068"/>
    <cellStyle name="Euro 3 4 2" xfId="7069"/>
    <cellStyle name="Euro 3 4 3" xfId="7070"/>
    <cellStyle name="Euro 3 4 4" xfId="7071"/>
    <cellStyle name="Euro 3 4 5" xfId="7072"/>
    <cellStyle name="Euro 3 4 6" xfId="7073"/>
    <cellStyle name="Euro 3 4 7" xfId="7074"/>
    <cellStyle name="Euro 3 4 8" xfId="7075"/>
    <cellStyle name="Euro 3 4 9" xfId="7076"/>
    <cellStyle name="Euro 3 5" xfId="7077"/>
    <cellStyle name="Euro 3 5 2" xfId="7078"/>
    <cellStyle name="Euro 3 5 3" xfId="7079"/>
    <cellStyle name="Euro 3 5 4" xfId="7080"/>
    <cellStyle name="Euro 3 5 5" xfId="7081"/>
    <cellStyle name="Euro 3 5 6" xfId="7082"/>
    <cellStyle name="Euro 3 5 7" xfId="7083"/>
    <cellStyle name="Euro 3 5 8" xfId="7084"/>
    <cellStyle name="Euro 3 5 9" xfId="7085"/>
    <cellStyle name="Euro 3 6" xfId="7086"/>
    <cellStyle name="Euro 3 6 2" xfId="7087"/>
    <cellStyle name="Euro 3 6 3" xfId="7088"/>
    <cellStyle name="Euro 3 6 4" xfId="7089"/>
    <cellStyle name="Euro 3 6 5" xfId="7090"/>
    <cellStyle name="Euro 3 6 6" xfId="7091"/>
    <cellStyle name="Euro 3 6 7" xfId="7092"/>
    <cellStyle name="Euro 3 6 8" xfId="7093"/>
    <cellStyle name="Euro 3 6 9" xfId="7094"/>
    <cellStyle name="Euro 3 7" xfId="7095"/>
    <cellStyle name="Euro 3 7 2" xfId="7096"/>
    <cellStyle name="Euro 3 7 3" xfId="7097"/>
    <cellStyle name="Euro 3 7 4" xfId="7098"/>
    <cellStyle name="Euro 3 7 5" xfId="7099"/>
    <cellStyle name="Euro 3 7 6" xfId="7100"/>
    <cellStyle name="Euro 3 7 7" xfId="7101"/>
    <cellStyle name="Euro 3 7 8" xfId="7102"/>
    <cellStyle name="Euro 3 7 9" xfId="7103"/>
    <cellStyle name="Euro 3 8" xfId="7104"/>
    <cellStyle name="Euro 3 8 2" xfId="7105"/>
    <cellStyle name="Euro 3 8 3" xfId="7106"/>
    <cellStyle name="Euro 3 8 4" xfId="7107"/>
    <cellStyle name="Euro 3 8 5" xfId="7108"/>
    <cellStyle name="Euro 3 8 6" xfId="7109"/>
    <cellStyle name="Euro 3 8 7" xfId="7110"/>
    <cellStyle name="Euro 3 8 8" xfId="7111"/>
    <cellStyle name="Euro 3 8 9" xfId="7112"/>
    <cellStyle name="Euro 3 9" xfId="7113"/>
    <cellStyle name="Euro 3 9 2" xfId="7114"/>
    <cellStyle name="Euro 3 9 3" xfId="7115"/>
    <cellStyle name="Euro 3 9 4" xfId="7116"/>
    <cellStyle name="Euro 3 9 5" xfId="7117"/>
    <cellStyle name="Euro 3 9 6" xfId="7118"/>
    <cellStyle name="Euro 3 9 7" xfId="7119"/>
    <cellStyle name="Euro 3 9 8" xfId="7120"/>
    <cellStyle name="Euro 3 9 9" xfId="7121"/>
    <cellStyle name="Euro 3_R.C." xfId="7122"/>
    <cellStyle name="Euro 4" xfId="7123"/>
    <cellStyle name="Euro 4 10" xfId="7124"/>
    <cellStyle name="Euro 4 10 2" xfId="7125"/>
    <cellStyle name="Euro 4 10 3" xfId="7126"/>
    <cellStyle name="Euro 4 10 4" xfId="7127"/>
    <cellStyle name="Euro 4 10 5" xfId="7128"/>
    <cellStyle name="Euro 4 10 6" xfId="7129"/>
    <cellStyle name="Euro 4 10 7" xfId="7130"/>
    <cellStyle name="Euro 4 10 8" xfId="7131"/>
    <cellStyle name="Euro 4 10 9" xfId="7132"/>
    <cellStyle name="Euro 4 11" xfId="7133"/>
    <cellStyle name="Euro 4 12" xfId="7134"/>
    <cellStyle name="Euro 4 13" xfId="7135"/>
    <cellStyle name="Euro 4 14" xfId="7136"/>
    <cellStyle name="Euro 4 15" xfId="7137"/>
    <cellStyle name="Euro 4 16" xfId="7138"/>
    <cellStyle name="Euro 4 2" xfId="7139"/>
    <cellStyle name="Euro 4 2 2" xfId="7140"/>
    <cellStyle name="Euro 4 2 3" xfId="7141"/>
    <cellStyle name="Euro 4 2 4" xfId="7142"/>
    <cellStyle name="Euro 4 2 5" xfId="7143"/>
    <cellStyle name="Euro 4 2 6" xfId="7144"/>
    <cellStyle name="Euro 4 2 7" xfId="7145"/>
    <cellStyle name="Euro 4 2 8" xfId="7146"/>
    <cellStyle name="Euro 4 2 9" xfId="7147"/>
    <cellStyle name="Euro 4 3" xfId="7148"/>
    <cellStyle name="Euro 4 3 2" xfId="7149"/>
    <cellStyle name="Euro 4 3 3" xfId="7150"/>
    <cellStyle name="Euro 4 3 4" xfId="7151"/>
    <cellStyle name="Euro 4 3 5" xfId="7152"/>
    <cellStyle name="Euro 4 3 6" xfId="7153"/>
    <cellStyle name="Euro 4 3 7" xfId="7154"/>
    <cellStyle name="Euro 4 3 8" xfId="7155"/>
    <cellStyle name="Euro 4 3 9" xfId="7156"/>
    <cellStyle name="Euro 4 4" xfId="7157"/>
    <cellStyle name="Euro 4 4 2" xfId="7158"/>
    <cellStyle name="Euro 4 4 3" xfId="7159"/>
    <cellStyle name="Euro 4 4 4" xfId="7160"/>
    <cellStyle name="Euro 4 4 5" xfId="7161"/>
    <cellStyle name="Euro 4 4 6" xfId="7162"/>
    <cellStyle name="Euro 4 4 7" xfId="7163"/>
    <cellStyle name="Euro 4 4 8" xfId="7164"/>
    <cellStyle name="Euro 4 4 9" xfId="7165"/>
    <cellStyle name="Euro 4 5" xfId="7166"/>
    <cellStyle name="Euro 4 5 2" xfId="7167"/>
    <cellStyle name="Euro 4 5 3" xfId="7168"/>
    <cellStyle name="Euro 4 5 4" xfId="7169"/>
    <cellStyle name="Euro 4 5 5" xfId="7170"/>
    <cellStyle name="Euro 4 5 6" xfId="7171"/>
    <cellStyle name="Euro 4 5 7" xfId="7172"/>
    <cellStyle name="Euro 4 5 8" xfId="7173"/>
    <cellStyle name="Euro 4 5 9" xfId="7174"/>
    <cellStyle name="Euro 4 6" xfId="7175"/>
    <cellStyle name="Euro 4 6 2" xfId="7176"/>
    <cellStyle name="Euro 4 6 3" xfId="7177"/>
    <cellStyle name="Euro 4 6 4" xfId="7178"/>
    <cellStyle name="Euro 4 6 5" xfId="7179"/>
    <cellStyle name="Euro 4 6 6" xfId="7180"/>
    <cellStyle name="Euro 4 6 7" xfId="7181"/>
    <cellStyle name="Euro 4 6 8" xfId="7182"/>
    <cellStyle name="Euro 4 6 9" xfId="7183"/>
    <cellStyle name="Euro 4 7" xfId="7184"/>
    <cellStyle name="Euro 4 7 2" xfId="7185"/>
    <cellStyle name="Euro 4 7 3" xfId="7186"/>
    <cellStyle name="Euro 4 7 4" xfId="7187"/>
    <cellStyle name="Euro 4 7 5" xfId="7188"/>
    <cellStyle name="Euro 4 7 6" xfId="7189"/>
    <cellStyle name="Euro 4 7 7" xfId="7190"/>
    <cellStyle name="Euro 4 7 8" xfId="7191"/>
    <cellStyle name="Euro 4 7 9" xfId="7192"/>
    <cellStyle name="Euro 4 8" xfId="7193"/>
    <cellStyle name="Euro 4 8 2" xfId="7194"/>
    <cellStyle name="Euro 4 8 3" xfId="7195"/>
    <cellStyle name="Euro 4 8 4" xfId="7196"/>
    <cellStyle name="Euro 4 8 5" xfId="7197"/>
    <cellStyle name="Euro 4 8 6" xfId="7198"/>
    <cellStyle name="Euro 4 8 7" xfId="7199"/>
    <cellStyle name="Euro 4 8 8" xfId="7200"/>
    <cellStyle name="Euro 4 8 9" xfId="7201"/>
    <cellStyle name="Euro 4 9" xfId="7202"/>
    <cellStyle name="Euro 4 9 2" xfId="7203"/>
    <cellStyle name="Euro 4 9 3" xfId="7204"/>
    <cellStyle name="Euro 4 9 4" xfId="7205"/>
    <cellStyle name="Euro 4 9 5" xfId="7206"/>
    <cellStyle name="Euro 4 9 6" xfId="7207"/>
    <cellStyle name="Euro 4 9 7" xfId="7208"/>
    <cellStyle name="Euro 4 9 8" xfId="7209"/>
    <cellStyle name="Euro 4 9 9" xfId="7210"/>
    <cellStyle name="Euro 4_R.C." xfId="7211"/>
    <cellStyle name="Euro 5" xfId="7212"/>
    <cellStyle name="Euro 5 10" xfId="7213"/>
    <cellStyle name="Euro 5 10 2" xfId="7214"/>
    <cellStyle name="Euro 5 10 3" xfId="7215"/>
    <cellStyle name="Euro 5 10 4" xfId="7216"/>
    <cellStyle name="Euro 5 10 5" xfId="7217"/>
    <cellStyle name="Euro 5 10 6" xfId="7218"/>
    <cellStyle name="Euro 5 10 7" xfId="7219"/>
    <cellStyle name="Euro 5 10 8" xfId="7220"/>
    <cellStyle name="Euro 5 11" xfId="7221"/>
    <cellStyle name="Euro 5 2" xfId="7222"/>
    <cellStyle name="Euro 5 2 2" xfId="7223"/>
    <cellStyle name="Euro 5 2 3" xfId="7224"/>
    <cellStyle name="Euro 5 2 4" xfId="7225"/>
    <cellStyle name="Euro 5 2 5" xfId="7226"/>
    <cellStyle name="Euro 5 2 6" xfId="7227"/>
    <cellStyle name="Euro 5 2 7" xfId="7228"/>
    <cellStyle name="Euro 5 2 8" xfId="7229"/>
    <cellStyle name="Euro 5 3" xfId="7230"/>
    <cellStyle name="Euro 5 3 2" xfId="7231"/>
    <cellStyle name="Euro 5 3 3" xfId="7232"/>
    <cellStyle name="Euro 5 3 4" xfId="7233"/>
    <cellStyle name="Euro 5 3 5" xfId="7234"/>
    <cellStyle name="Euro 5 3 6" xfId="7235"/>
    <cellStyle name="Euro 5 3 7" xfId="7236"/>
    <cellStyle name="Euro 5 3 8" xfId="7237"/>
    <cellStyle name="Euro 5 4" xfId="7238"/>
    <cellStyle name="Euro 5 4 2" xfId="7239"/>
    <cellStyle name="Euro 5 4 3" xfId="7240"/>
    <cellStyle name="Euro 5 4 4" xfId="7241"/>
    <cellStyle name="Euro 5 4 5" xfId="7242"/>
    <cellStyle name="Euro 5 4 6" xfId="7243"/>
    <cellStyle name="Euro 5 4 7" xfId="7244"/>
    <cellStyle name="Euro 5 4 8" xfId="7245"/>
    <cellStyle name="Euro 5 5" xfId="7246"/>
    <cellStyle name="Euro 5 5 2" xfId="7247"/>
    <cellStyle name="Euro 5 5 3" xfId="7248"/>
    <cellStyle name="Euro 5 5 4" xfId="7249"/>
    <cellStyle name="Euro 5 5 5" xfId="7250"/>
    <cellStyle name="Euro 5 5 6" xfId="7251"/>
    <cellStyle name="Euro 5 5 7" xfId="7252"/>
    <cellStyle name="Euro 5 5 8" xfId="7253"/>
    <cellStyle name="Euro 5 6" xfId="7254"/>
    <cellStyle name="Euro 5 6 2" xfId="7255"/>
    <cellStyle name="Euro 5 6 3" xfId="7256"/>
    <cellStyle name="Euro 5 6 4" xfId="7257"/>
    <cellStyle name="Euro 5 6 5" xfId="7258"/>
    <cellStyle name="Euro 5 6 6" xfId="7259"/>
    <cellStyle name="Euro 5 6 7" xfId="7260"/>
    <cellStyle name="Euro 5 6 8" xfId="7261"/>
    <cellStyle name="Euro 5 7" xfId="7262"/>
    <cellStyle name="Euro 5 7 2" xfId="7263"/>
    <cellStyle name="Euro 5 7 3" xfId="7264"/>
    <cellStyle name="Euro 5 7 4" xfId="7265"/>
    <cellStyle name="Euro 5 7 5" xfId="7266"/>
    <cellStyle name="Euro 5 7 6" xfId="7267"/>
    <cellStyle name="Euro 5 7 7" xfId="7268"/>
    <cellStyle name="Euro 5 7 8" xfId="7269"/>
    <cellStyle name="Euro 5 8" xfId="7270"/>
    <cellStyle name="Euro 5 8 2" xfId="7271"/>
    <cellStyle name="Euro 5 8 3" xfId="7272"/>
    <cellStyle name="Euro 5 8 4" xfId="7273"/>
    <cellStyle name="Euro 5 8 5" xfId="7274"/>
    <cellStyle name="Euro 5 8 6" xfId="7275"/>
    <cellStyle name="Euro 5 8 7" xfId="7276"/>
    <cellStyle name="Euro 5 8 8" xfId="7277"/>
    <cellStyle name="Euro 5 9" xfId="7278"/>
    <cellStyle name="Euro 5 9 2" xfId="7279"/>
    <cellStyle name="Euro 5 9 3" xfId="7280"/>
    <cellStyle name="Euro 5 9 4" xfId="7281"/>
    <cellStyle name="Euro 5 9 5" xfId="7282"/>
    <cellStyle name="Euro 5 9 6" xfId="7283"/>
    <cellStyle name="Euro 5 9 7" xfId="7284"/>
    <cellStyle name="Euro 5 9 8" xfId="7285"/>
    <cellStyle name="Euro 5_R.C." xfId="7286"/>
    <cellStyle name="Euro 6" xfId="7287"/>
    <cellStyle name="Euro 6 10" xfId="7288"/>
    <cellStyle name="Euro 6 10 2" xfId="7289"/>
    <cellStyle name="Euro 6 10 3" xfId="7290"/>
    <cellStyle name="Euro 6 10 4" xfId="7291"/>
    <cellStyle name="Euro 6 10 5" xfId="7292"/>
    <cellStyle name="Euro 6 10 6" xfId="7293"/>
    <cellStyle name="Euro 6 10 7" xfId="7294"/>
    <cellStyle name="Euro 6 10 8" xfId="7295"/>
    <cellStyle name="Euro 6 11" xfId="7296"/>
    <cellStyle name="Euro 6 2" xfId="7297"/>
    <cellStyle name="Euro 6 2 2" xfId="7298"/>
    <cellStyle name="Euro 6 2 3" xfId="7299"/>
    <cellStyle name="Euro 6 2 4" xfId="7300"/>
    <cellStyle name="Euro 6 2 5" xfId="7301"/>
    <cellStyle name="Euro 6 2 6" xfId="7302"/>
    <cellStyle name="Euro 6 2 7" xfId="7303"/>
    <cellStyle name="Euro 6 2 8" xfId="7304"/>
    <cellStyle name="Euro 6 3" xfId="7305"/>
    <cellStyle name="Euro 6 3 2" xfId="7306"/>
    <cellStyle name="Euro 6 3 3" xfId="7307"/>
    <cellStyle name="Euro 6 3 4" xfId="7308"/>
    <cellStyle name="Euro 6 3 5" xfId="7309"/>
    <cellStyle name="Euro 6 3 6" xfId="7310"/>
    <cellStyle name="Euro 6 3 7" xfId="7311"/>
    <cellStyle name="Euro 6 3 8" xfId="7312"/>
    <cellStyle name="Euro 6 4" xfId="7313"/>
    <cellStyle name="Euro 6 4 2" xfId="7314"/>
    <cellStyle name="Euro 6 4 3" xfId="7315"/>
    <cellStyle name="Euro 6 4 4" xfId="7316"/>
    <cellStyle name="Euro 6 4 5" xfId="7317"/>
    <cellStyle name="Euro 6 4 6" xfId="7318"/>
    <cellStyle name="Euro 6 4 7" xfId="7319"/>
    <cellStyle name="Euro 6 4 8" xfId="7320"/>
    <cellStyle name="Euro 6 5" xfId="7321"/>
    <cellStyle name="Euro 6 5 2" xfId="7322"/>
    <cellStyle name="Euro 6 5 3" xfId="7323"/>
    <cellStyle name="Euro 6 5 4" xfId="7324"/>
    <cellStyle name="Euro 6 5 5" xfId="7325"/>
    <cellStyle name="Euro 6 5 6" xfId="7326"/>
    <cellStyle name="Euro 6 5 7" xfId="7327"/>
    <cellStyle name="Euro 6 5 8" xfId="7328"/>
    <cellStyle name="Euro 6 6" xfId="7329"/>
    <cellStyle name="Euro 6 6 2" xfId="7330"/>
    <cellStyle name="Euro 6 6 3" xfId="7331"/>
    <cellStyle name="Euro 6 6 4" xfId="7332"/>
    <cellStyle name="Euro 6 6 5" xfId="7333"/>
    <cellStyle name="Euro 6 6 6" xfId="7334"/>
    <cellStyle name="Euro 6 6 7" xfId="7335"/>
    <cellStyle name="Euro 6 6 8" xfId="7336"/>
    <cellStyle name="Euro 6 7" xfId="7337"/>
    <cellStyle name="Euro 6 7 2" xfId="7338"/>
    <cellStyle name="Euro 6 7 3" xfId="7339"/>
    <cellStyle name="Euro 6 7 4" xfId="7340"/>
    <cellStyle name="Euro 6 7 5" xfId="7341"/>
    <cellStyle name="Euro 6 7 6" xfId="7342"/>
    <cellStyle name="Euro 6 7 7" xfId="7343"/>
    <cellStyle name="Euro 6 7 8" xfId="7344"/>
    <cellStyle name="Euro 6 8" xfId="7345"/>
    <cellStyle name="Euro 6 8 2" xfId="7346"/>
    <cellStyle name="Euro 6 8 3" xfId="7347"/>
    <cellStyle name="Euro 6 8 4" xfId="7348"/>
    <cellStyle name="Euro 6 8 5" xfId="7349"/>
    <cellStyle name="Euro 6 8 6" xfId="7350"/>
    <cellStyle name="Euro 6 8 7" xfId="7351"/>
    <cellStyle name="Euro 6 8 8" xfId="7352"/>
    <cellStyle name="Euro 6 9" xfId="7353"/>
    <cellStyle name="Euro 6 9 2" xfId="7354"/>
    <cellStyle name="Euro 6 9 3" xfId="7355"/>
    <cellStyle name="Euro 6 9 4" xfId="7356"/>
    <cellStyle name="Euro 6 9 5" xfId="7357"/>
    <cellStyle name="Euro 6 9 6" xfId="7358"/>
    <cellStyle name="Euro 6 9 7" xfId="7359"/>
    <cellStyle name="Euro 6 9 8" xfId="7360"/>
    <cellStyle name="Euro 6_R.C." xfId="7361"/>
    <cellStyle name="Euro 7" xfId="7362"/>
    <cellStyle name="Euro 7 10" xfId="7363"/>
    <cellStyle name="Euro 7 10 2" xfId="7364"/>
    <cellStyle name="Euro 7 10 3" xfId="7365"/>
    <cellStyle name="Euro 7 10 4" xfId="7366"/>
    <cellStyle name="Euro 7 10 5" xfId="7367"/>
    <cellStyle name="Euro 7 10 6" xfId="7368"/>
    <cellStyle name="Euro 7 10 7" xfId="7369"/>
    <cellStyle name="Euro 7 10 8" xfId="7370"/>
    <cellStyle name="Euro 7 2" xfId="7371"/>
    <cellStyle name="Euro 7 2 2" xfId="7372"/>
    <cellStyle name="Euro 7 2 3" xfId="7373"/>
    <cellStyle name="Euro 7 2 4" xfId="7374"/>
    <cellStyle name="Euro 7 2 5" xfId="7375"/>
    <cellStyle name="Euro 7 2 6" xfId="7376"/>
    <cellStyle name="Euro 7 2 7" xfId="7377"/>
    <cellStyle name="Euro 7 2 8" xfId="7378"/>
    <cellStyle name="Euro 7 3" xfId="7379"/>
    <cellStyle name="Euro 7 3 2" xfId="7380"/>
    <cellStyle name="Euro 7 3 3" xfId="7381"/>
    <cellStyle name="Euro 7 3 4" xfId="7382"/>
    <cellStyle name="Euro 7 3 5" xfId="7383"/>
    <cellStyle name="Euro 7 3 6" xfId="7384"/>
    <cellStyle name="Euro 7 3 7" xfId="7385"/>
    <cellStyle name="Euro 7 3 8" xfId="7386"/>
    <cellStyle name="Euro 7 4" xfId="7387"/>
    <cellStyle name="Euro 7 4 2" xfId="7388"/>
    <cellStyle name="Euro 7 4 3" xfId="7389"/>
    <cellStyle name="Euro 7 4 4" xfId="7390"/>
    <cellStyle name="Euro 7 4 5" xfId="7391"/>
    <cellStyle name="Euro 7 4 6" xfId="7392"/>
    <cellStyle name="Euro 7 4 7" xfId="7393"/>
    <cellStyle name="Euro 7 4 8" xfId="7394"/>
    <cellStyle name="Euro 7 5" xfId="7395"/>
    <cellStyle name="Euro 7 5 2" xfId="7396"/>
    <cellStyle name="Euro 7 5 3" xfId="7397"/>
    <cellStyle name="Euro 7 5 4" xfId="7398"/>
    <cellStyle name="Euro 7 5 5" xfId="7399"/>
    <cellStyle name="Euro 7 5 6" xfId="7400"/>
    <cellStyle name="Euro 7 5 7" xfId="7401"/>
    <cellStyle name="Euro 7 5 8" xfId="7402"/>
    <cellStyle name="Euro 7 6" xfId="7403"/>
    <cellStyle name="Euro 7 6 2" xfId="7404"/>
    <cellStyle name="Euro 7 6 3" xfId="7405"/>
    <cellStyle name="Euro 7 6 4" xfId="7406"/>
    <cellStyle name="Euro 7 6 5" xfId="7407"/>
    <cellStyle name="Euro 7 6 6" xfId="7408"/>
    <cellStyle name="Euro 7 6 7" xfId="7409"/>
    <cellStyle name="Euro 7 6 8" xfId="7410"/>
    <cellStyle name="Euro 7 7" xfId="7411"/>
    <cellStyle name="Euro 7 7 2" xfId="7412"/>
    <cellStyle name="Euro 7 7 3" xfId="7413"/>
    <cellStyle name="Euro 7 7 4" xfId="7414"/>
    <cellStyle name="Euro 7 7 5" xfId="7415"/>
    <cellStyle name="Euro 7 7 6" xfId="7416"/>
    <cellStyle name="Euro 7 7 7" xfId="7417"/>
    <cellStyle name="Euro 7 7 8" xfId="7418"/>
    <cellStyle name="Euro 7 8" xfId="7419"/>
    <cellStyle name="Euro 7 8 2" xfId="7420"/>
    <cellStyle name="Euro 7 8 3" xfId="7421"/>
    <cellStyle name="Euro 7 8 4" xfId="7422"/>
    <cellStyle name="Euro 7 8 5" xfId="7423"/>
    <cellStyle name="Euro 7 8 6" xfId="7424"/>
    <cellStyle name="Euro 7 8 7" xfId="7425"/>
    <cellStyle name="Euro 7 8 8" xfId="7426"/>
    <cellStyle name="Euro 7 9" xfId="7427"/>
    <cellStyle name="Euro 7 9 2" xfId="7428"/>
    <cellStyle name="Euro 7 9 3" xfId="7429"/>
    <cellStyle name="Euro 7 9 4" xfId="7430"/>
    <cellStyle name="Euro 7 9 5" xfId="7431"/>
    <cellStyle name="Euro 7 9 6" xfId="7432"/>
    <cellStyle name="Euro 7 9 7" xfId="7433"/>
    <cellStyle name="Euro 7 9 8" xfId="7434"/>
    <cellStyle name="Euro 7_R.C." xfId="7435"/>
    <cellStyle name="Euro 8" xfId="7436"/>
    <cellStyle name="Euro 8 10" xfId="7437"/>
    <cellStyle name="Euro 8 10 2" xfId="7438"/>
    <cellStyle name="Euro 8 10 3" xfId="7439"/>
    <cellStyle name="Euro 8 10 4" xfId="7440"/>
    <cellStyle name="Euro 8 10 5" xfId="7441"/>
    <cellStyle name="Euro 8 10 6" xfId="7442"/>
    <cellStyle name="Euro 8 10 7" xfId="7443"/>
    <cellStyle name="Euro 8 10 8" xfId="7444"/>
    <cellStyle name="Euro 8 2" xfId="7445"/>
    <cellStyle name="Euro 8 2 2" xfId="7446"/>
    <cellStyle name="Euro 8 2 3" xfId="7447"/>
    <cellStyle name="Euro 8 2 4" xfId="7448"/>
    <cellStyle name="Euro 8 2 5" xfId="7449"/>
    <cellStyle name="Euro 8 2 6" xfId="7450"/>
    <cellStyle name="Euro 8 2 7" xfId="7451"/>
    <cellStyle name="Euro 8 2 8" xfId="7452"/>
    <cellStyle name="Euro 8 3" xfId="7453"/>
    <cellStyle name="Euro 8 3 2" xfId="7454"/>
    <cellStyle name="Euro 8 3 3" xfId="7455"/>
    <cellStyle name="Euro 8 3 4" xfId="7456"/>
    <cellStyle name="Euro 8 3 5" xfId="7457"/>
    <cellStyle name="Euro 8 3 6" xfId="7458"/>
    <cellStyle name="Euro 8 3 7" xfId="7459"/>
    <cellStyle name="Euro 8 3 8" xfId="7460"/>
    <cellStyle name="Euro 8 4" xfId="7461"/>
    <cellStyle name="Euro 8 4 2" xfId="7462"/>
    <cellStyle name="Euro 8 4 3" xfId="7463"/>
    <cellStyle name="Euro 8 4 4" xfId="7464"/>
    <cellStyle name="Euro 8 4 5" xfId="7465"/>
    <cellStyle name="Euro 8 4 6" xfId="7466"/>
    <cellStyle name="Euro 8 4 7" xfId="7467"/>
    <cellStyle name="Euro 8 4 8" xfId="7468"/>
    <cellStyle name="Euro 8 5" xfId="7469"/>
    <cellStyle name="Euro 8 5 2" xfId="7470"/>
    <cellStyle name="Euro 8 5 3" xfId="7471"/>
    <cellStyle name="Euro 8 5 4" xfId="7472"/>
    <cellStyle name="Euro 8 5 5" xfId="7473"/>
    <cellStyle name="Euro 8 5 6" xfId="7474"/>
    <cellStyle name="Euro 8 5 7" xfId="7475"/>
    <cellStyle name="Euro 8 5 8" xfId="7476"/>
    <cellStyle name="Euro 8 6" xfId="7477"/>
    <cellStyle name="Euro 8 6 2" xfId="7478"/>
    <cellStyle name="Euro 8 6 3" xfId="7479"/>
    <cellStyle name="Euro 8 6 4" xfId="7480"/>
    <cellStyle name="Euro 8 6 5" xfId="7481"/>
    <cellStyle name="Euro 8 6 6" xfId="7482"/>
    <cellStyle name="Euro 8 6 7" xfId="7483"/>
    <cellStyle name="Euro 8 6 8" xfId="7484"/>
    <cellStyle name="Euro 8 7" xfId="7485"/>
    <cellStyle name="Euro 8 7 2" xfId="7486"/>
    <cellStyle name="Euro 8 7 3" xfId="7487"/>
    <cellStyle name="Euro 8 7 4" xfId="7488"/>
    <cellStyle name="Euro 8 7 5" xfId="7489"/>
    <cellStyle name="Euro 8 7 6" xfId="7490"/>
    <cellStyle name="Euro 8 7 7" xfId="7491"/>
    <cellStyle name="Euro 8 7 8" xfId="7492"/>
    <cellStyle name="Euro 8 8" xfId="7493"/>
    <cellStyle name="Euro 8 8 2" xfId="7494"/>
    <cellStyle name="Euro 8 8 3" xfId="7495"/>
    <cellStyle name="Euro 8 8 4" xfId="7496"/>
    <cellStyle name="Euro 8 8 5" xfId="7497"/>
    <cellStyle name="Euro 8 8 6" xfId="7498"/>
    <cellStyle name="Euro 8 8 7" xfId="7499"/>
    <cellStyle name="Euro 8 8 8" xfId="7500"/>
    <cellStyle name="Euro 8 9" xfId="7501"/>
    <cellStyle name="Euro 8 9 2" xfId="7502"/>
    <cellStyle name="Euro 8 9 3" xfId="7503"/>
    <cellStyle name="Euro 8 9 4" xfId="7504"/>
    <cellStyle name="Euro 8 9 5" xfId="7505"/>
    <cellStyle name="Euro 8 9 6" xfId="7506"/>
    <cellStyle name="Euro 8 9 7" xfId="7507"/>
    <cellStyle name="Euro 8 9 8" xfId="7508"/>
    <cellStyle name="Euro 8_R.C." xfId="7509"/>
    <cellStyle name="Euro 9" xfId="7510"/>
    <cellStyle name="Euro 9 10" xfId="7511"/>
    <cellStyle name="Euro 9 10 2" xfId="7512"/>
    <cellStyle name="Euro 9 10 3" xfId="7513"/>
    <cellStyle name="Euro 9 10 4" xfId="7514"/>
    <cellStyle name="Euro 9 10 5" xfId="7515"/>
    <cellStyle name="Euro 9 10 6" xfId="7516"/>
    <cellStyle name="Euro 9 10 7" xfId="7517"/>
    <cellStyle name="Euro 9 10 8" xfId="7518"/>
    <cellStyle name="Euro 9 2" xfId="7519"/>
    <cellStyle name="Euro 9 2 2" xfId="7520"/>
    <cellStyle name="Euro 9 2 3" xfId="7521"/>
    <cellStyle name="Euro 9 2 4" xfId="7522"/>
    <cellStyle name="Euro 9 2 5" xfId="7523"/>
    <cellStyle name="Euro 9 2 6" xfId="7524"/>
    <cellStyle name="Euro 9 2 7" xfId="7525"/>
    <cellStyle name="Euro 9 2 8" xfId="7526"/>
    <cellStyle name="Euro 9 3" xfId="7527"/>
    <cellStyle name="Euro 9 3 2" xfId="7528"/>
    <cellStyle name="Euro 9 3 3" xfId="7529"/>
    <cellStyle name="Euro 9 3 4" xfId="7530"/>
    <cellStyle name="Euro 9 3 5" xfId="7531"/>
    <cellStyle name="Euro 9 3 6" xfId="7532"/>
    <cellStyle name="Euro 9 3 7" xfId="7533"/>
    <cellStyle name="Euro 9 3 8" xfId="7534"/>
    <cellStyle name="Euro 9 4" xfId="7535"/>
    <cellStyle name="Euro 9 4 2" xfId="7536"/>
    <cellStyle name="Euro 9 4 3" xfId="7537"/>
    <cellStyle name="Euro 9 4 4" xfId="7538"/>
    <cellStyle name="Euro 9 4 5" xfId="7539"/>
    <cellStyle name="Euro 9 4 6" xfId="7540"/>
    <cellStyle name="Euro 9 4 7" xfId="7541"/>
    <cellStyle name="Euro 9 4 8" xfId="7542"/>
    <cellStyle name="Euro 9 5" xfId="7543"/>
    <cellStyle name="Euro 9 5 2" xfId="7544"/>
    <cellStyle name="Euro 9 5 3" xfId="7545"/>
    <cellStyle name="Euro 9 5 4" xfId="7546"/>
    <cellStyle name="Euro 9 5 5" xfId="7547"/>
    <cellStyle name="Euro 9 5 6" xfId="7548"/>
    <cellStyle name="Euro 9 5 7" xfId="7549"/>
    <cellStyle name="Euro 9 5 8" xfId="7550"/>
    <cellStyle name="Euro 9 6" xfId="7551"/>
    <cellStyle name="Euro 9 6 2" xfId="7552"/>
    <cellStyle name="Euro 9 6 3" xfId="7553"/>
    <cellStyle name="Euro 9 6 4" xfId="7554"/>
    <cellStyle name="Euro 9 6 5" xfId="7555"/>
    <cellStyle name="Euro 9 6 6" xfId="7556"/>
    <cellStyle name="Euro 9 6 7" xfId="7557"/>
    <cellStyle name="Euro 9 6 8" xfId="7558"/>
    <cellStyle name="Euro 9 7" xfId="7559"/>
    <cellStyle name="Euro 9 7 2" xfId="7560"/>
    <cellStyle name="Euro 9 7 3" xfId="7561"/>
    <cellStyle name="Euro 9 7 4" xfId="7562"/>
    <cellStyle name="Euro 9 7 5" xfId="7563"/>
    <cellStyle name="Euro 9 7 6" xfId="7564"/>
    <cellStyle name="Euro 9 7 7" xfId="7565"/>
    <cellStyle name="Euro 9 7 8" xfId="7566"/>
    <cellStyle name="Euro 9 8" xfId="7567"/>
    <cellStyle name="Euro 9 8 2" xfId="7568"/>
    <cellStyle name="Euro 9 8 3" xfId="7569"/>
    <cellStyle name="Euro 9 8 4" xfId="7570"/>
    <cellStyle name="Euro 9 8 5" xfId="7571"/>
    <cellStyle name="Euro 9 8 6" xfId="7572"/>
    <cellStyle name="Euro 9 8 7" xfId="7573"/>
    <cellStyle name="Euro 9 8 8" xfId="7574"/>
    <cellStyle name="Euro 9 9" xfId="7575"/>
    <cellStyle name="Euro 9 9 2" xfId="7576"/>
    <cellStyle name="Euro 9 9 3" xfId="7577"/>
    <cellStyle name="Euro 9 9 4" xfId="7578"/>
    <cellStyle name="Euro 9 9 5" xfId="7579"/>
    <cellStyle name="Euro 9 9 6" xfId="7580"/>
    <cellStyle name="Euro 9 9 7" xfId="7581"/>
    <cellStyle name="Euro 9 9 8" xfId="7582"/>
    <cellStyle name="Euro 9_R.C." xfId="7583"/>
    <cellStyle name="Euro_R.C." xfId="7584"/>
    <cellStyle name="Excel Built-in Comma" xfId="8"/>
    <cellStyle name="Excel Built-in Normal" xfId="9"/>
    <cellStyle name="Excel_BuiltIn_Comma 1" xfId="10"/>
    <cellStyle name="Explanatory Text" xfId="7585"/>
    <cellStyle name="Explanatory Text 2" xfId="41782"/>
    <cellStyle name="Fixa" xfId="41783"/>
    <cellStyle name="Fixed" xfId="11"/>
    <cellStyle name="Fixed 2" xfId="7586"/>
    <cellStyle name="Fixo" xfId="628"/>
    <cellStyle name="Followed Hyperlink" xfId="629"/>
    <cellStyle name="Gameleira" xfId="630"/>
    <cellStyle name="Good" xfId="7587"/>
    <cellStyle name="Good 2" xfId="41784"/>
    <cellStyle name="Grey" xfId="631"/>
    <cellStyle name="HEADER" xfId="632"/>
    <cellStyle name="Header1" xfId="7588"/>
    <cellStyle name="Header2" xfId="7589"/>
    <cellStyle name="Header2 2" xfId="7590"/>
    <cellStyle name="Header2 3" xfId="7591"/>
    <cellStyle name="Heading 1" xfId="12"/>
    <cellStyle name="Heading 1 2" xfId="41785"/>
    <cellStyle name="Heading 1 3" xfId="7592"/>
    <cellStyle name="Heading 2" xfId="13"/>
    <cellStyle name="Heading 2 2" xfId="41786"/>
    <cellStyle name="Heading 2 3" xfId="7593"/>
    <cellStyle name="Heading 3" xfId="7594"/>
    <cellStyle name="Heading 3 10" xfId="7595"/>
    <cellStyle name="Heading 3 11" xfId="7596"/>
    <cellStyle name="Heading 3 12" xfId="7597"/>
    <cellStyle name="Heading 3 13" xfId="7598"/>
    <cellStyle name="Heading 3 14" xfId="41787"/>
    <cellStyle name="Heading 3 2" xfId="7599"/>
    <cellStyle name="Heading 3 2 2" xfId="7600"/>
    <cellStyle name="Heading 3 2 3" xfId="7601"/>
    <cellStyle name="Heading 3 2 4" xfId="7602"/>
    <cellStyle name="Heading 3 2 5" xfId="7603"/>
    <cellStyle name="Heading 3 2 6" xfId="7604"/>
    <cellStyle name="Heading 3 2 7" xfId="7605"/>
    <cellStyle name="Heading 3 2 8" xfId="7606"/>
    <cellStyle name="Heading 3 2 9" xfId="7607"/>
    <cellStyle name="Heading 3 3" xfId="7608"/>
    <cellStyle name="Heading 3 4" xfId="7609"/>
    <cellStyle name="Heading 3 5" xfId="7610"/>
    <cellStyle name="Heading 3 6" xfId="7611"/>
    <cellStyle name="Heading 3 7" xfId="7612"/>
    <cellStyle name="Heading 3 8" xfId="7613"/>
    <cellStyle name="Heading 3 9" xfId="7614"/>
    <cellStyle name="Heading 4" xfId="7615"/>
    <cellStyle name="Heading 4 2" xfId="41788"/>
    <cellStyle name="HEADING1" xfId="7616"/>
    <cellStyle name="HEADING2" xfId="7617"/>
    <cellStyle name="Hiperlink 2" xfId="7618"/>
    <cellStyle name="Hyperlink 2" xfId="14"/>
    <cellStyle name="Hyperlink 2 2" xfId="15"/>
    <cellStyle name="Hyperlink 2 3" xfId="7619"/>
    <cellStyle name="Hyperlink 3" xfId="7620"/>
    <cellStyle name="Hyperlink 5" xfId="7621"/>
    <cellStyle name="Hyperlink_Composições Taua" xfId="16"/>
    <cellStyle name="Incorrecto" xfId="20101"/>
    <cellStyle name="Incorrecto 2" xfId="37547"/>
    <cellStyle name="Incorreto 2" xfId="633"/>
    <cellStyle name="Incorreto 2 2" xfId="24233"/>
    <cellStyle name="Incorreto 3" xfId="634"/>
    <cellStyle name="Incorreto 4" xfId="7622"/>
    <cellStyle name="Incorreto 5" xfId="7623"/>
    <cellStyle name="Incorreto 6" xfId="7624"/>
    <cellStyle name="Indefinido" xfId="7625"/>
    <cellStyle name="Indefinido 2" xfId="41789"/>
    <cellStyle name="Input" xfId="7626"/>
    <cellStyle name="Input [yellow]" xfId="635"/>
    <cellStyle name="Input [yellow] 2" xfId="2856"/>
    <cellStyle name="Input [yellow] 2 2" xfId="20075"/>
    <cellStyle name="Input [yellow] 2 2 2" xfId="22985"/>
    <cellStyle name="Input [yellow] 2 2 3" xfId="45807"/>
    <cellStyle name="Input [yellow] 2 3" xfId="20046"/>
    <cellStyle name="Input [yellow] 2 3 2" xfId="45831"/>
    <cellStyle name="Input [yellow] 2 4" xfId="41983"/>
    <cellStyle name="Input [yellow] 2 5" xfId="39883"/>
    <cellStyle name="Input [yellow] 3" xfId="20036"/>
    <cellStyle name="Input [yellow] 3 2" xfId="22963"/>
    <cellStyle name="Input [yellow] 4" xfId="20067"/>
    <cellStyle name="Input [yellow] 5" xfId="37732"/>
    <cellStyle name="Input 10" xfId="7627"/>
    <cellStyle name="Input 10 10" xfId="7628"/>
    <cellStyle name="Input 10 2" xfId="7629"/>
    <cellStyle name="Input 10 2 2" xfId="7630"/>
    <cellStyle name="Input 10 2 2 2" xfId="7631"/>
    <cellStyle name="Input 10 2 2 2 2" xfId="7632"/>
    <cellStyle name="Input 10 2 2 2 3" xfId="7633"/>
    <cellStyle name="Input 10 2 2 2 4" xfId="7634"/>
    <cellStyle name="Input 10 2 2 2 5" xfId="7635"/>
    <cellStyle name="Input 10 2 2 2 6" xfId="7636"/>
    <cellStyle name="Input 10 2 2 3" xfId="7637"/>
    <cellStyle name="Input 10 2 2 4" xfId="7638"/>
    <cellStyle name="Input 10 2 2 5" xfId="7639"/>
    <cellStyle name="Input 10 2 2 6" xfId="7640"/>
    <cellStyle name="Input 10 2 2 7" xfId="7641"/>
    <cellStyle name="Input 10 2 3" xfId="7642"/>
    <cellStyle name="Input 10 2 3 2" xfId="7643"/>
    <cellStyle name="Input 10 2 3 3" xfId="7644"/>
    <cellStyle name="Input 10 2 3 4" xfId="7645"/>
    <cellStyle name="Input 10 2 3 5" xfId="7646"/>
    <cellStyle name="Input 10 2 3 6" xfId="7647"/>
    <cellStyle name="Input 10 2 4" xfId="7648"/>
    <cellStyle name="Input 10 2 5" xfId="7649"/>
    <cellStyle name="Input 10 2 6" xfId="7650"/>
    <cellStyle name="Input 10 2 7" xfId="7651"/>
    <cellStyle name="Input 10 2 8" xfId="7652"/>
    <cellStyle name="Input 10 3" xfId="7653"/>
    <cellStyle name="Input 10 3 2" xfId="7654"/>
    <cellStyle name="Input 10 3 2 2" xfId="7655"/>
    <cellStyle name="Input 10 3 2 3" xfId="7656"/>
    <cellStyle name="Input 10 3 2 4" xfId="7657"/>
    <cellStyle name="Input 10 3 2 5" xfId="7658"/>
    <cellStyle name="Input 10 3 2 6" xfId="7659"/>
    <cellStyle name="Input 10 3 3" xfId="7660"/>
    <cellStyle name="Input 10 3 4" xfId="7661"/>
    <cellStyle name="Input 10 3 5" xfId="7662"/>
    <cellStyle name="Input 10 3 6" xfId="7663"/>
    <cellStyle name="Input 10 3 7" xfId="7664"/>
    <cellStyle name="Input 10 4" xfId="7665"/>
    <cellStyle name="Input 10 4 2" xfId="7666"/>
    <cellStyle name="Input 10 4 2 2" xfId="7667"/>
    <cellStyle name="Input 10 4 2 3" xfId="7668"/>
    <cellStyle name="Input 10 4 2 4" xfId="7669"/>
    <cellStyle name="Input 10 4 2 5" xfId="7670"/>
    <cellStyle name="Input 10 4 2 6" xfId="7671"/>
    <cellStyle name="Input 10 4 3" xfId="7672"/>
    <cellStyle name="Input 10 4 4" xfId="7673"/>
    <cellStyle name="Input 10 4 5" xfId="7674"/>
    <cellStyle name="Input 10 4 6" xfId="7675"/>
    <cellStyle name="Input 10 4 7" xfId="7676"/>
    <cellStyle name="Input 10 5" xfId="7677"/>
    <cellStyle name="Input 10 5 2" xfId="7678"/>
    <cellStyle name="Input 10 5 3" xfId="7679"/>
    <cellStyle name="Input 10 5 4" xfId="7680"/>
    <cellStyle name="Input 10 5 5" xfId="7681"/>
    <cellStyle name="Input 10 5 6" xfId="7682"/>
    <cellStyle name="Input 10 6" xfId="7683"/>
    <cellStyle name="Input 10 7" xfId="7684"/>
    <cellStyle name="Input 10 8" xfId="7685"/>
    <cellStyle name="Input 10 9" xfId="7686"/>
    <cellStyle name="Input 11" xfId="7687"/>
    <cellStyle name="Input 11 10" xfId="7688"/>
    <cellStyle name="Input 11 2" xfId="7689"/>
    <cellStyle name="Input 11 2 2" xfId="7690"/>
    <cellStyle name="Input 11 2 2 2" xfId="7691"/>
    <cellStyle name="Input 11 2 2 2 2" xfId="7692"/>
    <cellStyle name="Input 11 2 2 2 3" xfId="7693"/>
    <cellStyle name="Input 11 2 2 2 4" xfId="7694"/>
    <cellStyle name="Input 11 2 2 2 5" xfId="7695"/>
    <cellStyle name="Input 11 2 2 2 6" xfId="7696"/>
    <cellStyle name="Input 11 2 2 3" xfId="7697"/>
    <cellStyle name="Input 11 2 2 4" xfId="7698"/>
    <cellStyle name="Input 11 2 2 5" xfId="7699"/>
    <cellStyle name="Input 11 2 2 6" xfId="7700"/>
    <cellStyle name="Input 11 2 2 7" xfId="7701"/>
    <cellStyle name="Input 11 2 3" xfId="7702"/>
    <cellStyle name="Input 11 2 3 2" xfId="7703"/>
    <cellStyle name="Input 11 2 3 3" xfId="7704"/>
    <cellStyle name="Input 11 2 3 4" xfId="7705"/>
    <cellStyle name="Input 11 2 3 5" xfId="7706"/>
    <cellStyle name="Input 11 2 3 6" xfId="7707"/>
    <cellStyle name="Input 11 2 4" xfId="7708"/>
    <cellStyle name="Input 11 2 5" xfId="7709"/>
    <cellStyle name="Input 11 2 6" xfId="7710"/>
    <cellStyle name="Input 11 2 7" xfId="7711"/>
    <cellStyle name="Input 11 2 8" xfId="7712"/>
    <cellStyle name="Input 11 3" xfId="7713"/>
    <cellStyle name="Input 11 3 2" xfId="7714"/>
    <cellStyle name="Input 11 3 2 2" xfId="7715"/>
    <cellStyle name="Input 11 3 2 3" xfId="7716"/>
    <cellStyle name="Input 11 3 2 4" xfId="7717"/>
    <cellStyle name="Input 11 3 2 5" xfId="7718"/>
    <cellStyle name="Input 11 3 2 6" xfId="7719"/>
    <cellStyle name="Input 11 3 3" xfId="7720"/>
    <cellStyle name="Input 11 3 4" xfId="7721"/>
    <cellStyle name="Input 11 3 5" xfId="7722"/>
    <cellStyle name="Input 11 3 6" xfId="7723"/>
    <cellStyle name="Input 11 3 7" xfId="7724"/>
    <cellStyle name="Input 11 4" xfId="7725"/>
    <cellStyle name="Input 11 4 2" xfId="7726"/>
    <cellStyle name="Input 11 4 2 2" xfId="7727"/>
    <cellStyle name="Input 11 4 2 3" xfId="7728"/>
    <cellStyle name="Input 11 4 2 4" xfId="7729"/>
    <cellStyle name="Input 11 4 2 5" xfId="7730"/>
    <cellStyle name="Input 11 4 2 6" xfId="7731"/>
    <cellStyle name="Input 11 4 3" xfId="7732"/>
    <cellStyle name="Input 11 4 4" xfId="7733"/>
    <cellStyle name="Input 11 4 5" xfId="7734"/>
    <cellStyle name="Input 11 4 6" xfId="7735"/>
    <cellStyle name="Input 11 4 7" xfId="7736"/>
    <cellStyle name="Input 11 5" xfId="7737"/>
    <cellStyle name="Input 11 5 2" xfId="7738"/>
    <cellStyle name="Input 11 5 3" xfId="7739"/>
    <cellStyle name="Input 11 5 4" xfId="7740"/>
    <cellStyle name="Input 11 5 5" xfId="7741"/>
    <cellStyle name="Input 11 5 6" xfId="7742"/>
    <cellStyle name="Input 11 6" xfId="7743"/>
    <cellStyle name="Input 11 7" xfId="7744"/>
    <cellStyle name="Input 11 8" xfId="7745"/>
    <cellStyle name="Input 11 9" xfId="7746"/>
    <cellStyle name="Input 12" xfId="7747"/>
    <cellStyle name="Input 12 10" xfId="7748"/>
    <cellStyle name="Input 12 2" xfId="7749"/>
    <cellStyle name="Input 12 2 2" xfId="7750"/>
    <cellStyle name="Input 12 2 2 2" xfId="7751"/>
    <cellStyle name="Input 12 2 2 2 2" xfId="7752"/>
    <cellStyle name="Input 12 2 2 2 3" xfId="7753"/>
    <cellStyle name="Input 12 2 2 2 4" xfId="7754"/>
    <cellStyle name="Input 12 2 2 2 5" xfId="7755"/>
    <cellStyle name="Input 12 2 2 2 6" xfId="7756"/>
    <cellStyle name="Input 12 2 2 3" xfId="7757"/>
    <cellStyle name="Input 12 2 2 4" xfId="7758"/>
    <cellStyle name="Input 12 2 2 5" xfId="7759"/>
    <cellStyle name="Input 12 2 2 6" xfId="7760"/>
    <cellStyle name="Input 12 2 2 7" xfId="7761"/>
    <cellStyle name="Input 12 2 3" xfId="7762"/>
    <cellStyle name="Input 12 2 3 2" xfId="7763"/>
    <cellStyle name="Input 12 2 3 3" xfId="7764"/>
    <cellStyle name="Input 12 2 3 4" xfId="7765"/>
    <cellStyle name="Input 12 2 3 5" xfId="7766"/>
    <cellStyle name="Input 12 2 3 6" xfId="7767"/>
    <cellStyle name="Input 12 2 4" xfId="7768"/>
    <cellStyle name="Input 12 2 5" xfId="7769"/>
    <cellStyle name="Input 12 2 6" xfId="7770"/>
    <cellStyle name="Input 12 2 7" xfId="7771"/>
    <cellStyle name="Input 12 2 8" xfId="7772"/>
    <cellStyle name="Input 12 3" xfId="7773"/>
    <cellStyle name="Input 12 3 2" xfId="7774"/>
    <cellStyle name="Input 12 3 2 2" xfId="7775"/>
    <cellStyle name="Input 12 3 2 3" xfId="7776"/>
    <cellStyle name="Input 12 3 2 4" xfId="7777"/>
    <cellStyle name="Input 12 3 2 5" xfId="7778"/>
    <cellStyle name="Input 12 3 2 6" xfId="7779"/>
    <cellStyle name="Input 12 3 3" xfId="7780"/>
    <cellStyle name="Input 12 3 4" xfId="7781"/>
    <cellStyle name="Input 12 3 5" xfId="7782"/>
    <cellStyle name="Input 12 3 6" xfId="7783"/>
    <cellStyle name="Input 12 3 7" xfId="7784"/>
    <cellStyle name="Input 12 4" xfId="7785"/>
    <cellStyle name="Input 12 4 2" xfId="7786"/>
    <cellStyle name="Input 12 4 2 2" xfId="7787"/>
    <cellStyle name="Input 12 4 2 3" xfId="7788"/>
    <cellStyle name="Input 12 4 2 4" xfId="7789"/>
    <cellStyle name="Input 12 4 2 5" xfId="7790"/>
    <cellStyle name="Input 12 4 2 6" xfId="7791"/>
    <cellStyle name="Input 12 4 3" xfId="7792"/>
    <cellStyle name="Input 12 4 4" xfId="7793"/>
    <cellStyle name="Input 12 4 5" xfId="7794"/>
    <cellStyle name="Input 12 4 6" xfId="7795"/>
    <cellStyle name="Input 12 4 7" xfId="7796"/>
    <cellStyle name="Input 12 5" xfId="7797"/>
    <cellStyle name="Input 12 5 2" xfId="7798"/>
    <cellStyle name="Input 12 5 3" xfId="7799"/>
    <cellStyle name="Input 12 5 4" xfId="7800"/>
    <cellStyle name="Input 12 5 5" xfId="7801"/>
    <cellStyle name="Input 12 5 6" xfId="7802"/>
    <cellStyle name="Input 12 6" xfId="7803"/>
    <cellStyle name="Input 12 7" xfId="7804"/>
    <cellStyle name="Input 12 8" xfId="7805"/>
    <cellStyle name="Input 12 9" xfId="7806"/>
    <cellStyle name="Input 13" xfId="7807"/>
    <cellStyle name="Input 13 2" xfId="7808"/>
    <cellStyle name="Input 13 2 2" xfId="7809"/>
    <cellStyle name="Input 13 2 3" xfId="7810"/>
    <cellStyle name="Input 13 2 4" xfId="7811"/>
    <cellStyle name="Input 13 2 5" xfId="7812"/>
    <cellStyle name="Input 13 2 6" xfId="7813"/>
    <cellStyle name="Input 13 3" xfId="7814"/>
    <cellStyle name="Input 13 4" xfId="7815"/>
    <cellStyle name="Input 13 5" xfId="7816"/>
    <cellStyle name="Input 13 6" xfId="7817"/>
    <cellStyle name="Input 13 7" xfId="7818"/>
    <cellStyle name="Input 14" xfId="7819"/>
    <cellStyle name="Input 14 2" xfId="7820"/>
    <cellStyle name="Input 14 3" xfId="7821"/>
    <cellStyle name="Input 14 4" xfId="7822"/>
    <cellStyle name="Input 14 5" xfId="7823"/>
    <cellStyle name="Input 14 6" xfId="7824"/>
    <cellStyle name="Input 15" xfId="7825"/>
    <cellStyle name="Input 16" xfId="7826"/>
    <cellStyle name="Input 17" xfId="7827"/>
    <cellStyle name="Input 18" xfId="7828"/>
    <cellStyle name="Input 19" xfId="7829"/>
    <cellStyle name="Input 2" xfId="7830"/>
    <cellStyle name="Input 2 10" xfId="7831"/>
    <cellStyle name="Input 2 11" xfId="7832"/>
    <cellStyle name="Input 2 12" xfId="45711"/>
    <cellStyle name="Input 2 2" xfId="7833"/>
    <cellStyle name="Input 2 2 2" xfId="7834"/>
    <cellStyle name="Input 2 2 2 2" xfId="7835"/>
    <cellStyle name="Input 2 2 2 2 2" xfId="7836"/>
    <cellStyle name="Input 2 2 2 2 3" xfId="7837"/>
    <cellStyle name="Input 2 2 2 2 4" xfId="7838"/>
    <cellStyle name="Input 2 2 2 2 5" xfId="7839"/>
    <cellStyle name="Input 2 2 2 2 6" xfId="7840"/>
    <cellStyle name="Input 2 2 2 3" xfId="7841"/>
    <cellStyle name="Input 2 2 2 4" xfId="7842"/>
    <cellStyle name="Input 2 2 2 5" xfId="7843"/>
    <cellStyle name="Input 2 2 2 6" xfId="7844"/>
    <cellStyle name="Input 2 2 2 7" xfId="7845"/>
    <cellStyle name="Input 2 2 3" xfId="7846"/>
    <cellStyle name="Input 2 2 3 2" xfId="7847"/>
    <cellStyle name="Input 2 2 3 3" xfId="7848"/>
    <cellStyle name="Input 2 2 3 4" xfId="7849"/>
    <cellStyle name="Input 2 2 3 5" xfId="7850"/>
    <cellStyle name="Input 2 2 3 6" xfId="7851"/>
    <cellStyle name="Input 2 2 4" xfId="7852"/>
    <cellStyle name="Input 2 2 5" xfId="7853"/>
    <cellStyle name="Input 2 2 6" xfId="7854"/>
    <cellStyle name="Input 2 2 7" xfId="7855"/>
    <cellStyle name="Input 2 2 8" xfId="7856"/>
    <cellStyle name="Input 2 3" xfId="7857"/>
    <cellStyle name="Input 2 3 2" xfId="7858"/>
    <cellStyle name="Input 2 3 2 2" xfId="7859"/>
    <cellStyle name="Input 2 3 2 2 2" xfId="7860"/>
    <cellStyle name="Input 2 3 2 2 3" xfId="7861"/>
    <cellStyle name="Input 2 3 2 2 4" xfId="7862"/>
    <cellStyle name="Input 2 3 2 2 5" xfId="7863"/>
    <cellStyle name="Input 2 3 2 2 6" xfId="7864"/>
    <cellStyle name="Input 2 3 2 3" xfId="7865"/>
    <cellStyle name="Input 2 3 2 4" xfId="7866"/>
    <cellStyle name="Input 2 3 2 5" xfId="7867"/>
    <cellStyle name="Input 2 3 2 6" xfId="7868"/>
    <cellStyle name="Input 2 3 2 7" xfId="7869"/>
    <cellStyle name="Input 2 3 3" xfId="7870"/>
    <cellStyle name="Input 2 3 3 2" xfId="7871"/>
    <cellStyle name="Input 2 3 3 3" xfId="7872"/>
    <cellStyle name="Input 2 3 3 4" xfId="7873"/>
    <cellStyle name="Input 2 3 3 5" xfId="7874"/>
    <cellStyle name="Input 2 3 3 6" xfId="7875"/>
    <cellStyle name="Input 2 3 4" xfId="7876"/>
    <cellStyle name="Input 2 3 5" xfId="7877"/>
    <cellStyle name="Input 2 3 6" xfId="7878"/>
    <cellStyle name="Input 2 3 7" xfId="7879"/>
    <cellStyle name="Input 2 3 8" xfId="7880"/>
    <cellStyle name="Input 2 4" xfId="7881"/>
    <cellStyle name="Input 2 4 2" xfId="7882"/>
    <cellStyle name="Input 2 4 2 2" xfId="7883"/>
    <cellStyle name="Input 2 4 2 3" xfId="7884"/>
    <cellStyle name="Input 2 4 2 4" xfId="7885"/>
    <cellStyle name="Input 2 4 2 5" xfId="7886"/>
    <cellStyle name="Input 2 4 2 6" xfId="7887"/>
    <cellStyle name="Input 2 4 3" xfId="7888"/>
    <cellStyle name="Input 2 4 4" xfId="7889"/>
    <cellStyle name="Input 2 4 5" xfId="7890"/>
    <cellStyle name="Input 2 4 6" xfId="7891"/>
    <cellStyle name="Input 2 4 7" xfId="7892"/>
    <cellStyle name="Input 2 5" xfId="7893"/>
    <cellStyle name="Input 2 5 2" xfId="7894"/>
    <cellStyle name="Input 2 5 2 2" xfId="7895"/>
    <cellStyle name="Input 2 5 2 3" xfId="7896"/>
    <cellStyle name="Input 2 5 2 4" xfId="7897"/>
    <cellStyle name="Input 2 5 2 5" xfId="7898"/>
    <cellStyle name="Input 2 5 2 6" xfId="7899"/>
    <cellStyle name="Input 2 5 3" xfId="7900"/>
    <cellStyle name="Input 2 5 4" xfId="7901"/>
    <cellStyle name="Input 2 5 5" xfId="7902"/>
    <cellStyle name="Input 2 5 6" xfId="7903"/>
    <cellStyle name="Input 2 5 7" xfId="7904"/>
    <cellStyle name="Input 2 6" xfId="7905"/>
    <cellStyle name="Input 2 6 2" xfId="7906"/>
    <cellStyle name="Input 2 6 3" xfId="7907"/>
    <cellStyle name="Input 2 6 4" xfId="7908"/>
    <cellStyle name="Input 2 6 5" xfId="7909"/>
    <cellStyle name="Input 2 6 6" xfId="7910"/>
    <cellStyle name="Input 2 7" xfId="7911"/>
    <cellStyle name="Input 2 8" xfId="7912"/>
    <cellStyle name="Input 2 9" xfId="7913"/>
    <cellStyle name="Input 20" xfId="41790"/>
    <cellStyle name="Input 3" xfId="7914"/>
    <cellStyle name="Input 3 10" xfId="7915"/>
    <cellStyle name="Input 3 11" xfId="45872"/>
    <cellStyle name="Input 3 2" xfId="7916"/>
    <cellStyle name="Input 3 2 2" xfId="7917"/>
    <cellStyle name="Input 3 2 2 2" xfId="7918"/>
    <cellStyle name="Input 3 2 2 2 2" xfId="7919"/>
    <cellStyle name="Input 3 2 2 2 3" xfId="7920"/>
    <cellStyle name="Input 3 2 2 2 4" xfId="7921"/>
    <cellStyle name="Input 3 2 2 2 5" xfId="7922"/>
    <cellStyle name="Input 3 2 2 2 6" xfId="7923"/>
    <cellStyle name="Input 3 2 2 3" xfId="7924"/>
    <cellStyle name="Input 3 2 2 4" xfId="7925"/>
    <cellStyle name="Input 3 2 2 5" xfId="7926"/>
    <cellStyle name="Input 3 2 2 6" xfId="7927"/>
    <cellStyle name="Input 3 2 2 7" xfId="7928"/>
    <cellStyle name="Input 3 2 3" xfId="7929"/>
    <cellStyle name="Input 3 2 3 2" xfId="7930"/>
    <cellStyle name="Input 3 2 3 3" xfId="7931"/>
    <cellStyle name="Input 3 2 3 4" xfId="7932"/>
    <cellStyle name="Input 3 2 3 5" xfId="7933"/>
    <cellStyle name="Input 3 2 3 6" xfId="7934"/>
    <cellStyle name="Input 3 2 4" xfId="7935"/>
    <cellStyle name="Input 3 2 5" xfId="7936"/>
    <cellStyle name="Input 3 2 6" xfId="7937"/>
    <cellStyle name="Input 3 2 7" xfId="7938"/>
    <cellStyle name="Input 3 2 8" xfId="7939"/>
    <cellStyle name="Input 3 3" xfId="7940"/>
    <cellStyle name="Input 3 3 2" xfId="7941"/>
    <cellStyle name="Input 3 3 2 2" xfId="7942"/>
    <cellStyle name="Input 3 3 2 3" xfId="7943"/>
    <cellStyle name="Input 3 3 2 4" xfId="7944"/>
    <cellStyle name="Input 3 3 2 5" xfId="7945"/>
    <cellStyle name="Input 3 3 2 6" xfId="7946"/>
    <cellStyle name="Input 3 3 3" xfId="7947"/>
    <cellStyle name="Input 3 3 4" xfId="7948"/>
    <cellStyle name="Input 3 3 5" xfId="7949"/>
    <cellStyle name="Input 3 3 6" xfId="7950"/>
    <cellStyle name="Input 3 3 7" xfId="7951"/>
    <cellStyle name="Input 3 4" xfId="7952"/>
    <cellStyle name="Input 3 4 2" xfId="7953"/>
    <cellStyle name="Input 3 4 2 2" xfId="7954"/>
    <cellStyle name="Input 3 4 2 3" xfId="7955"/>
    <cellStyle name="Input 3 4 2 4" xfId="7956"/>
    <cellStyle name="Input 3 4 2 5" xfId="7957"/>
    <cellStyle name="Input 3 4 2 6" xfId="7958"/>
    <cellStyle name="Input 3 4 3" xfId="7959"/>
    <cellStyle name="Input 3 4 4" xfId="7960"/>
    <cellStyle name="Input 3 4 5" xfId="7961"/>
    <cellStyle name="Input 3 4 6" xfId="7962"/>
    <cellStyle name="Input 3 4 7" xfId="7963"/>
    <cellStyle name="Input 3 5" xfId="7964"/>
    <cellStyle name="Input 3 5 2" xfId="7965"/>
    <cellStyle name="Input 3 5 3" xfId="7966"/>
    <cellStyle name="Input 3 5 4" xfId="7967"/>
    <cellStyle name="Input 3 5 5" xfId="7968"/>
    <cellStyle name="Input 3 5 6" xfId="7969"/>
    <cellStyle name="Input 3 6" xfId="7970"/>
    <cellStyle name="Input 3 7" xfId="7971"/>
    <cellStyle name="Input 3 8" xfId="7972"/>
    <cellStyle name="Input 3 9" xfId="7973"/>
    <cellStyle name="Input 4" xfId="7974"/>
    <cellStyle name="Input 4 10" xfId="7975"/>
    <cellStyle name="Input 4 11" xfId="45856"/>
    <cellStyle name="Input 4 2" xfId="7976"/>
    <cellStyle name="Input 4 2 2" xfId="7977"/>
    <cellStyle name="Input 4 2 2 2" xfId="7978"/>
    <cellStyle name="Input 4 2 2 2 2" xfId="7979"/>
    <cellStyle name="Input 4 2 2 2 3" xfId="7980"/>
    <cellStyle name="Input 4 2 2 2 4" xfId="7981"/>
    <cellStyle name="Input 4 2 2 2 5" xfId="7982"/>
    <cellStyle name="Input 4 2 2 2 6" xfId="7983"/>
    <cellStyle name="Input 4 2 2 3" xfId="7984"/>
    <cellStyle name="Input 4 2 2 4" xfId="7985"/>
    <cellStyle name="Input 4 2 2 5" xfId="7986"/>
    <cellStyle name="Input 4 2 2 6" xfId="7987"/>
    <cellStyle name="Input 4 2 2 7" xfId="7988"/>
    <cellStyle name="Input 4 2 3" xfId="7989"/>
    <cellStyle name="Input 4 2 3 2" xfId="7990"/>
    <cellStyle name="Input 4 2 3 3" xfId="7991"/>
    <cellStyle name="Input 4 2 3 4" xfId="7992"/>
    <cellStyle name="Input 4 2 3 5" xfId="7993"/>
    <cellStyle name="Input 4 2 3 6" xfId="7994"/>
    <cellStyle name="Input 4 2 4" xfId="7995"/>
    <cellStyle name="Input 4 2 5" xfId="7996"/>
    <cellStyle name="Input 4 2 6" xfId="7997"/>
    <cellStyle name="Input 4 2 7" xfId="7998"/>
    <cellStyle name="Input 4 2 8" xfId="7999"/>
    <cellStyle name="Input 4 3" xfId="8000"/>
    <cellStyle name="Input 4 3 2" xfId="8001"/>
    <cellStyle name="Input 4 3 2 2" xfId="8002"/>
    <cellStyle name="Input 4 3 2 3" xfId="8003"/>
    <cellStyle name="Input 4 3 2 4" xfId="8004"/>
    <cellStyle name="Input 4 3 2 5" xfId="8005"/>
    <cellStyle name="Input 4 3 2 6" xfId="8006"/>
    <cellStyle name="Input 4 3 3" xfId="8007"/>
    <cellStyle name="Input 4 3 4" xfId="8008"/>
    <cellStyle name="Input 4 3 5" xfId="8009"/>
    <cellStyle name="Input 4 3 6" xfId="8010"/>
    <cellStyle name="Input 4 3 7" xfId="8011"/>
    <cellStyle name="Input 4 4" xfId="8012"/>
    <cellStyle name="Input 4 4 2" xfId="8013"/>
    <cellStyle name="Input 4 4 2 2" xfId="8014"/>
    <cellStyle name="Input 4 4 2 3" xfId="8015"/>
    <cellStyle name="Input 4 4 2 4" xfId="8016"/>
    <cellStyle name="Input 4 4 2 5" xfId="8017"/>
    <cellStyle name="Input 4 4 2 6" xfId="8018"/>
    <cellStyle name="Input 4 4 3" xfId="8019"/>
    <cellStyle name="Input 4 4 4" xfId="8020"/>
    <cellStyle name="Input 4 4 5" xfId="8021"/>
    <cellStyle name="Input 4 4 6" xfId="8022"/>
    <cellStyle name="Input 4 4 7" xfId="8023"/>
    <cellStyle name="Input 4 5" xfId="8024"/>
    <cellStyle name="Input 4 5 2" xfId="8025"/>
    <cellStyle name="Input 4 5 3" xfId="8026"/>
    <cellStyle name="Input 4 5 4" xfId="8027"/>
    <cellStyle name="Input 4 5 5" xfId="8028"/>
    <cellStyle name="Input 4 5 6" xfId="8029"/>
    <cellStyle name="Input 4 6" xfId="8030"/>
    <cellStyle name="Input 4 7" xfId="8031"/>
    <cellStyle name="Input 4 8" xfId="8032"/>
    <cellStyle name="Input 4 9" xfId="8033"/>
    <cellStyle name="Input 5" xfId="8034"/>
    <cellStyle name="Input 5 10" xfId="8035"/>
    <cellStyle name="Input 5 11" xfId="45867"/>
    <cellStyle name="Input 5 2" xfId="8036"/>
    <cellStyle name="Input 5 2 2" xfId="8037"/>
    <cellStyle name="Input 5 2 2 2" xfId="8038"/>
    <cellStyle name="Input 5 2 2 2 2" xfId="8039"/>
    <cellStyle name="Input 5 2 2 2 3" xfId="8040"/>
    <cellStyle name="Input 5 2 2 2 4" xfId="8041"/>
    <cellStyle name="Input 5 2 2 2 5" xfId="8042"/>
    <cellStyle name="Input 5 2 2 2 6" xfId="8043"/>
    <cellStyle name="Input 5 2 2 3" xfId="8044"/>
    <cellStyle name="Input 5 2 2 4" xfId="8045"/>
    <cellStyle name="Input 5 2 2 5" xfId="8046"/>
    <cellStyle name="Input 5 2 2 6" xfId="8047"/>
    <cellStyle name="Input 5 2 2 7" xfId="8048"/>
    <cellStyle name="Input 5 2 3" xfId="8049"/>
    <cellStyle name="Input 5 2 3 2" xfId="8050"/>
    <cellStyle name="Input 5 2 3 3" xfId="8051"/>
    <cellStyle name="Input 5 2 3 4" xfId="8052"/>
    <cellStyle name="Input 5 2 3 5" xfId="8053"/>
    <cellStyle name="Input 5 2 3 6" xfId="8054"/>
    <cellStyle name="Input 5 2 4" xfId="8055"/>
    <cellStyle name="Input 5 2 5" xfId="8056"/>
    <cellStyle name="Input 5 2 6" xfId="8057"/>
    <cellStyle name="Input 5 2 7" xfId="8058"/>
    <cellStyle name="Input 5 2 8" xfId="8059"/>
    <cellStyle name="Input 5 3" xfId="8060"/>
    <cellStyle name="Input 5 3 2" xfId="8061"/>
    <cellStyle name="Input 5 3 2 2" xfId="8062"/>
    <cellStyle name="Input 5 3 2 3" xfId="8063"/>
    <cellStyle name="Input 5 3 2 4" xfId="8064"/>
    <cellStyle name="Input 5 3 2 5" xfId="8065"/>
    <cellStyle name="Input 5 3 2 6" xfId="8066"/>
    <cellStyle name="Input 5 3 3" xfId="8067"/>
    <cellStyle name="Input 5 3 4" xfId="8068"/>
    <cellStyle name="Input 5 3 5" xfId="8069"/>
    <cellStyle name="Input 5 3 6" xfId="8070"/>
    <cellStyle name="Input 5 3 7" xfId="8071"/>
    <cellStyle name="Input 5 4" xfId="8072"/>
    <cellStyle name="Input 5 4 2" xfId="8073"/>
    <cellStyle name="Input 5 4 2 2" xfId="8074"/>
    <cellStyle name="Input 5 4 2 3" xfId="8075"/>
    <cellStyle name="Input 5 4 2 4" xfId="8076"/>
    <cellStyle name="Input 5 4 2 5" xfId="8077"/>
    <cellStyle name="Input 5 4 2 6" xfId="8078"/>
    <cellStyle name="Input 5 4 3" xfId="8079"/>
    <cellStyle name="Input 5 4 4" xfId="8080"/>
    <cellStyle name="Input 5 4 5" xfId="8081"/>
    <cellStyle name="Input 5 4 6" xfId="8082"/>
    <cellStyle name="Input 5 4 7" xfId="8083"/>
    <cellStyle name="Input 5 5" xfId="8084"/>
    <cellStyle name="Input 5 5 2" xfId="8085"/>
    <cellStyle name="Input 5 5 3" xfId="8086"/>
    <cellStyle name="Input 5 5 4" xfId="8087"/>
    <cellStyle name="Input 5 5 5" xfId="8088"/>
    <cellStyle name="Input 5 5 6" xfId="8089"/>
    <cellStyle name="Input 5 6" xfId="8090"/>
    <cellStyle name="Input 5 7" xfId="8091"/>
    <cellStyle name="Input 5 8" xfId="8092"/>
    <cellStyle name="Input 5 9" xfId="8093"/>
    <cellStyle name="Input 6" xfId="8094"/>
    <cellStyle name="Input 6 10" xfId="8095"/>
    <cellStyle name="Input 6 11" xfId="41988"/>
    <cellStyle name="Input 6 2" xfId="8096"/>
    <cellStyle name="Input 6 2 2" xfId="8097"/>
    <cellStyle name="Input 6 2 2 2" xfId="8098"/>
    <cellStyle name="Input 6 2 2 2 2" xfId="8099"/>
    <cellStyle name="Input 6 2 2 2 3" xfId="8100"/>
    <cellStyle name="Input 6 2 2 2 4" xfId="8101"/>
    <cellStyle name="Input 6 2 2 2 5" xfId="8102"/>
    <cellStyle name="Input 6 2 2 2 6" xfId="8103"/>
    <cellStyle name="Input 6 2 2 3" xfId="8104"/>
    <cellStyle name="Input 6 2 2 4" xfId="8105"/>
    <cellStyle name="Input 6 2 2 5" xfId="8106"/>
    <cellStyle name="Input 6 2 2 6" xfId="8107"/>
    <cellStyle name="Input 6 2 2 7" xfId="8108"/>
    <cellStyle name="Input 6 2 3" xfId="8109"/>
    <cellStyle name="Input 6 2 3 2" xfId="8110"/>
    <cellStyle name="Input 6 2 3 3" xfId="8111"/>
    <cellStyle name="Input 6 2 3 4" xfId="8112"/>
    <cellStyle name="Input 6 2 3 5" xfId="8113"/>
    <cellStyle name="Input 6 2 3 6" xfId="8114"/>
    <cellStyle name="Input 6 2 4" xfId="8115"/>
    <cellStyle name="Input 6 2 5" xfId="8116"/>
    <cellStyle name="Input 6 2 6" xfId="8117"/>
    <cellStyle name="Input 6 2 7" xfId="8118"/>
    <cellStyle name="Input 6 2 8" xfId="8119"/>
    <cellStyle name="Input 6 3" xfId="8120"/>
    <cellStyle name="Input 6 3 2" xfId="8121"/>
    <cellStyle name="Input 6 3 2 2" xfId="8122"/>
    <cellStyle name="Input 6 3 2 3" xfId="8123"/>
    <cellStyle name="Input 6 3 2 4" xfId="8124"/>
    <cellStyle name="Input 6 3 2 5" xfId="8125"/>
    <cellStyle name="Input 6 3 2 6" xfId="8126"/>
    <cellStyle name="Input 6 3 3" xfId="8127"/>
    <cellStyle name="Input 6 3 4" xfId="8128"/>
    <cellStyle name="Input 6 3 5" xfId="8129"/>
    <cellStyle name="Input 6 3 6" xfId="8130"/>
    <cellStyle name="Input 6 3 7" xfId="8131"/>
    <cellStyle name="Input 6 4" xfId="8132"/>
    <cellStyle name="Input 6 4 2" xfId="8133"/>
    <cellStyle name="Input 6 4 2 2" xfId="8134"/>
    <cellStyle name="Input 6 4 2 3" xfId="8135"/>
    <cellStyle name="Input 6 4 2 4" xfId="8136"/>
    <cellStyle name="Input 6 4 2 5" xfId="8137"/>
    <cellStyle name="Input 6 4 2 6" xfId="8138"/>
    <cellStyle name="Input 6 4 3" xfId="8139"/>
    <cellStyle name="Input 6 4 4" xfId="8140"/>
    <cellStyle name="Input 6 4 5" xfId="8141"/>
    <cellStyle name="Input 6 4 6" xfId="8142"/>
    <cellStyle name="Input 6 4 7" xfId="8143"/>
    <cellStyle name="Input 6 5" xfId="8144"/>
    <cellStyle name="Input 6 5 2" xfId="8145"/>
    <cellStyle name="Input 6 5 3" xfId="8146"/>
    <cellStyle name="Input 6 5 4" xfId="8147"/>
    <cellStyle name="Input 6 5 5" xfId="8148"/>
    <cellStyle name="Input 6 5 6" xfId="8149"/>
    <cellStyle name="Input 6 6" xfId="8150"/>
    <cellStyle name="Input 6 7" xfId="8151"/>
    <cellStyle name="Input 6 8" xfId="8152"/>
    <cellStyle name="Input 6 9" xfId="8153"/>
    <cellStyle name="Input 7" xfId="8154"/>
    <cellStyle name="Input 7 10" xfId="8155"/>
    <cellStyle name="Input 7 11" xfId="45784"/>
    <cellStyle name="Input 7 2" xfId="8156"/>
    <cellStyle name="Input 7 2 2" xfId="8157"/>
    <cellStyle name="Input 7 2 2 2" xfId="8158"/>
    <cellStyle name="Input 7 2 2 2 2" xfId="8159"/>
    <cellStyle name="Input 7 2 2 2 3" xfId="8160"/>
    <cellStyle name="Input 7 2 2 2 4" xfId="8161"/>
    <cellStyle name="Input 7 2 2 2 5" xfId="8162"/>
    <cellStyle name="Input 7 2 2 2 6" xfId="8163"/>
    <cellStyle name="Input 7 2 2 3" xfId="8164"/>
    <cellStyle name="Input 7 2 2 4" xfId="8165"/>
    <cellStyle name="Input 7 2 2 5" xfId="8166"/>
    <cellStyle name="Input 7 2 2 6" xfId="8167"/>
    <cellStyle name="Input 7 2 2 7" xfId="8168"/>
    <cellStyle name="Input 7 2 3" xfId="8169"/>
    <cellStyle name="Input 7 2 3 2" xfId="8170"/>
    <cellStyle name="Input 7 2 3 3" xfId="8171"/>
    <cellStyle name="Input 7 2 3 4" xfId="8172"/>
    <cellStyle name="Input 7 2 3 5" xfId="8173"/>
    <cellStyle name="Input 7 2 3 6" xfId="8174"/>
    <cellStyle name="Input 7 2 4" xfId="8175"/>
    <cellStyle name="Input 7 2 5" xfId="8176"/>
    <cellStyle name="Input 7 2 6" xfId="8177"/>
    <cellStyle name="Input 7 2 7" xfId="8178"/>
    <cellStyle name="Input 7 2 8" xfId="8179"/>
    <cellStyle name="Input 7 3" xfId="8180"/>
    <cellStyle name="Input 7 3 2" xfId="8181"/>
    <cellStyle name="Input 7 3 2 2" xfId="8182"/>
    <cellStyle name="Input 7 3 2 3" xfId="8183"/>
    <cellStyle name="Input 7 3 2 4" xfId="8184"/>
    <cellStyle name="Input 7 3 2 5" xfId="8185"/>
    <cellStyle name="Input 7 3 2 6" xfId="8186"/>
    <cellStyle name="Input 7 3 3" xfId="8187"/>
    <cellStyle name="Input 7 3 4" xfId="8188"/>
    <cellStyle name="Input 7 3 5" xfId="8189"/>
    <cellStyle name="Input 7 3 6" xfId="8190"/>
    <cellStyle name="Input 7 3 7" xfId="8191"/>
    <cellStyle name="Input 7 4" xfId="8192"/>
    <cellStyle name="Input 7 4 2" xfId="8193"/>
    <cellStyle name="Input 7 4 2 2" xfId="8194"/>
    <cellStyle name="Input 7 4 2 3" xfId="8195"/>
    <cellStyle name="Input 7 4 2 4" xfId="8196"/>
    <cellStyle name="Input 7 4 2 5" xfId="8197"/>
    <cellStyle name="Input 7 4 2 6" xfId="8198"/>
    <cellStyle name="Input 7 4 3" xfId="8199"/>
    <cellStyle name="Input 7 4 4" xfId="8200"/>
    <cellStyle name="Input 7 4 5" xfId="8201"/>
    <cellStyle name="Input 7 4 6" xfId="8202"/>
    <cellStyle name="Input 7 4 7" xfId="8203"/>
    <cellStyle name="Input 7 5" xfId="8204"/>
    <cellStyle name="Input 7 5 2" xfId="8205"/>
    <cellStyle name="Input 7 5 3" xfId="8206"/>
    <cellStyle name="Input 7 5 4" xfId="8207"/>
    <cellStyle name="Input 7 5 5" xfId="8208"/>
    <cellStyle name="Input 7 5 6" xfId="8209"/>
    <cellStyle name="Input 7 6" xfId="8210"/>
    <cellStyle name="Input 7 7" xfId="8211"/>
    <cellStyle name="Input 7 8" xfId="8212"/>
    <cellStyle name="Input 7 9" xfId="8213"/>
    <cellStyle name="Input 8" xfId="8214"/>
    <cellStyle name="Input 8 10" xfId="8215"/>
    <cellStyle name="Input 8 11" xfId="45767"/>
    <cellStyle name="Input 8 2" xfId="8216"/>
    <cellStyle name="Input 8 2 2" xfId="8217"/>
    <cellStyle name="Input 8 2 2 2" xfId="8218"/>
    <cellStyle name="Input 8 2 2 2 2" xfId="8219"/>
    <cellStyle name="Input 8 2 2 2 3" xfId="8220"/>
    <cellStyle name="Input 8 2 2 2 4" xfId="8221"/>
    <cellStyle name="Input 8 2 2 2 5" xfId="8222"/>
    <cellStyle name="Input 8 2 2 2 6" xfId="8223"/>
    <cellStyle name="Input 8 2 2 3" xfId="8224"/>
    <cellStyle name="Input 8 2 2 4" xfId="8225"/>
    <cellStyle name="Input 8 2 2 5" xfId="8226"/>
    <cellStyle name="Input 8 2 2 6" xfId="8227"/>
    <cellStyle name="Input 8 2 2 7" xfId="8228"/>
    <cellStyle name="Input 8 2 3" xfId="8229"/>
    <cellStyle name="Input 8 2 3 2" xfId="8230"/>
    <cellStyle name="Input 8 2 3 3" xfId="8231"/>
    <cellStyle name="Input 8 2 3 4" xfId="8232"/>
    <cellStyle name="Input 8 2 3 5" xfId="8233"/>
    <cellStyle name="Input 8 2 3 6" xfId="8234"/>
    <cellStyle name="Input 8 2 4" xfId="8235"/>
    <cellStyle name="Input 8 2 5" xfId="8236"/>
    <cellStyle name="Input 8 2 6" xfId="8237"/>
    <cellStyle name="Input 8 2 7" xfId="8238"/>
    <cellStyle name="Input 8 2 8" xfId="8239"/>
    <cellStyle name="Input 8 3" xfId="8240"/>
    <cellStyle name="Input 8 3 2" xfId="8241"/>
    <cellStyle name="Input 8 3 2 2" xfId="8242"/>
    <cellStyle name="Input 8 3 2 3" xfId="8243"/>
    <cellStyle name="Input 8 3 2 4" xfId="8244"/>
    <cellStyle name="Input 8 3 2 5" xfId="8245"/>
    <cellStyle name="Input 8 3 2 6" xfId="8246"/>
    <cellStyle name="Input 8 3 3" xfId="8247"/>
    <cellStyle name="Input 8 3 4" xfId="8248"/>
    <cellStyle name="Input 8 3 5" xfId="8249"/>
    <cellStyle name="Input 8 3 6" xfId="8250"/>
    <cellStyle name="Input 8 3 7" xfId="8251"/>
    <cellStyle name="Input 8 4" xfId="8252"/>
    <cellStyle name="Input 8 4 2" xfId="8253"/>
    <cellStyle name="Input 8 4 2 2" xfId="8254"/>
    <cellStyle name="Input 8 4 2 3" xfId="8255"/>
    <cellStyle name="Input 8 4 2 4" xfId="8256"/>
    <cellStyle name="Input 8 4 2 5" xfId="8257"/>
    <cellStyle name="Input 8 4 2 6" xfId="8258"/>
    <cellStyle name="Input 8 4 3" xfId="8259"/>
    <cellStyle name="Input 8 4 4" xfId="8260"/>
    <cellStyle name="Input 8 4 5" xfId="8261"/>
    <cellStyle name="Input 8 4 6" xfId="8262"/>
    <cellStyle name="Input 8 4 7" xfId="8263"/>
    <cellStyle name="Input 8 5" xfId="8264"/>
    <cellStyle name="Input 8 5 2" xfId="8265"/>
    <cellStyle name="Input 8 5 3" xfId="8266"/>
    <cellStyle name="Input 8 5 4" xfId="8267"/>
    <cellStyle name="Input 8 5 5" xfId="8268"/>
    <cellStyle name="Input 8 5 6" xfId="8269"/>
    <cellStyle name="Input 8 6" xfId="8270"/>
    <cellStyle name="Input 8 7" xfId="8271"/>
    <cellStyle name="Input 8 8" xfId="8272"/>
    <cellStyle name="Input 8 9" xfId="8273"/>
    <cellStyle name="Input 9" xfId="8274"/>
    <cellStyle name="Input 9 10" xfId="8275"/>
    <cellStyle name="Input 9 11" xfId="45914"/>
    <cellStyle name="Input 9 2" xfId="8276"/>
    <cellStyle name="Input 9 2 2" xfId="8277"/>
    <cellStyle name="Input 9 2 2 2" xfId="8278"/>
    <cellStyle name="Input 9 2 2 2 2" xfId="8279"/>
    <cellStyle name="Input 9 2 2 2 3" xfId="8280"/>
    <cellStyle name="Input 9 2 2 2 4" xfId="8281"/>
    <cellStyle name="Input 9 2 2 2 5" xfId="8282"/>
    <cellStyle name="Input 9 2 2 2 6" xfId="8283"/>
    <cellStyle name="Input 9 2 2 3" xfId="8284"/>
    <cellStyle name="Input 9 2 2 4" xfId="8285"/>
    <cellStyle name="Input 9 2 2 5" xfId="8286"/>
    <cellStyle name="Input 9 2 2 6" xfId="8287"/>
    <cellStyle name="Input 9 2 2 7" xfId="8288"/>
    <cellStyle name="Input 9 2 3" xfId="8289"/>
    <cellStyle name="Input 9 2 3 2" xfId="8290"/>
    <cellStyle name="Input 9 2 3 3" xfId="8291"/>
    <cellStyle name="Input 9 2 3 4" xfId="8292"/>
    <cellStyle name="Input 9 2 3 5" xfId="8293"/>
    <cellStyle name="Input 9 2 3 6" xfId="8294"/>
    <cellStyle name="Input 9 2 4" xfId="8295"/>
    <cellStyle name="Input 9 2 5" xfId="8296"/>
    <cellStyle name="Input 9 2 6" xfId="8297"/>
    <cellStyle name="Input 9 2 7" xfId="8298"/>
    <cellStyle name="Input 9 2 8" xfId="8299"/>
    <cellStyle name="Input 9 3" xfId="8300"/>
    <cellStyle name="Input 9 3 2" xfId="8301"/>
    <cellStyle name="Input 9 3 2 2" xfId="8302"/>
    <cellStyle name="Input 9 3 2 3" xfId="8303"/>
    <cellStyle name="Input 9 3 2 4" xfId="8304"/>
    <cellStyle name="Input 9 3 2 5" xfId="8305"/>
    <cellStyle name="Input 9 3 2 6" xfId="8306"/>
    <cellStyle name="Input 9 3 3" xfId="8307"/>
    <cellStyle name="Input 9 3 4" xfId="8308"/>
    <cellStyle name="Input 9 3 5" xfId="8309"/>
    <cellStyle name="Input 9 3 6" xfId="8310"/>
    <cellStyle name="Input 9 3 7" xfId="8311"/>
    <cellStyle name="Input 9 4" xfId="8312"/>
    <cellStyle name="Input 9 4 2" xfId="8313"/>
    <cellStyle name="Input 9 4 2 2" xfId="8314"/>
    <cellStyle name="Input 9 4 2 3" xfId="8315"/>
    <cellStyle name="Input 9 4 2 4" xfId="8316"/>
    <cellStyle name="Input 9 4 2 5" xfId="8317"/>
    <cellStyle name="Input 9 4 2 6" xfId="8318"/>
    <cellStyle name="Input 9 4 3" xfId="8319"/>
    <cellStyle name="Input 9 4 4" xfId="8320"/>
    <cellStyle name="Input 9 4 5" xfId="8321"/>
    <cellStyle name="Input 9 4 6" xfId="8322"/>
    <cellStyle name="Input 9 4 7" xfId="8323"/>
    <cellStyle name="Input 9 5" xfId="8324"/>
    <cellStyle name="Input 9 5 2" xfId="8325"/>
    <cellStyle name="Input 9 5 3" xfId="8326"/>
    <cellStyle name="Input 9 5 4" xfId="8327"/>
    <cellStyle name="Input 9 5 5" xfId="8328"/>
    <cellStyle name="Input 9 5 6" xfId="8329"/>
    <cellStyle name="Input 9 6" xfId="8330"/>
    <cellStyle name="Input 9 7" xfId="8331"/>
    <cellStyle name="Input 9 8" xfId="8332"/>
    <cellStyle name="Input 9 9" xfId="8333"/>
    <cellStyle name="Input_10.1836-02 R0" xfId="8334"/>
    <cellStyle name="ÌTENS" xfId="8335"/>
    <cellStyle name="Lien hypertexte visité_Précloture 2001" xfId="41791"/>
    <cellStyle name="Lien hypertexte_Précloture 2001" xfId="41792"/>
    <cellStyle name="Linked Cell" xfId="8336"/>
    <cellStyle name="Linked Cell 2" xfId="41793"/>
    <cellStyle name="material" xfId="636"/>
    <cellStyle name="Millares [0]" xfId="8337"/>
    <cellStyle name="Millares_genérico" xfId="37918"/>
    <cellStyle name="Milliers [0]_An2-ActiRH-Ven" xfId="41794"/>
    <cellStyle name="Milliers_06-Graphique ventes consolidées tuyaux (Gde Export+Total Branche)" xfId="41795"/>
    <cellStyle name="Model" xfId="637"/>
    <cellStyle name="Moeda" xfId="145" builtinId="4"/>
    <cellStyle name="Moeda 10" xfId="17"/>
    <cellStyle name="Moeda 10 2" xfId="18"/>
    <cellStyle name="Moeda 10 2 2" xfId="3757"/>
    <cellStyle name="Moeda 10 3" xfId="157"/>
    <cellStyle name="Moeda 10 3 2" xfId="37523"/>
    <cellStyle name="Moeda 11" xfId="19"/>
    <cellStyle name="Moeda 11 2" xfId="3298"/>
    <cellStyle name="Moeda 11 3" xfId="3299"/>
    <cellStyle name="Moeda 11 4" xfId="2857"/>
    <cellStyle name="Moeda 12" xfId="20"/>
    <cellStyle name="Moeda 12 2" xfId="21"/>
    <cellStyle name="Moeda 12 2 2" xfId="173"/>
    <cellStyle name="Moeda 12 3" xfId="22"/>
    <cellStyle name="Moeda 13" xfId="23"/>
    <cellStyle name="Moeda 13 2" xfId="31341"/>
    <cellStyle name="Moeda 13 3" xfId="21138"/>
    <cellStyle name="Moeda 14" xfId="23001"/>
    <cellStyle name="Moeda 14 2" xfId="33167"/>
    <cellStyle name="Moeda 15" xfId="23727"/>
    <cellStyle name="Moeda 15 2" xfId="33874"/>
    <cellStyle name="Moeda 16" xfId="27403"/>
    <cellStyle name="Moeda 17" xfId="37495"/>
    <cellStyle name="Moeda 18" xfId="37919"/>
    <cellStyle name="Moeda 2" xfId="24"/>
    <cellStyle name="Moeda 2 10" xfId="639"/>
    <cellStyle name="Moeda 2 10 2" xfId="8338"/>
    <cellStyle name="Moeda 2 10 3" xfId="8339"/>
    <cellStyle name="Moeda 2 10 4" xfId="8340"/>
    <cellStyle name="Moeda 2 10 5" xfId="8341"/>
    <cellStyle name="Moeda 2 10 6" xfId="8342"/>
    <cellStyle name="Moeda 2 10 7" xfId="8343"/>
    <cellStyle name="Moeda 2 10 8" xfId="8344"/>
    <cellStyle name="Moeda 2 11" xfId="640"/>
    <cellStyle name="Moeda 2 11 2" xfId="8345"/>
    <cellStyle name="Moeda 2 11 3" xfId="8346"/>
    <cellStyle name="Moeda 2 11 4" xfId="8347"/>
    <cellStyle name="Moeda 2 11 5" xfId="8348"/>
    <cellStyle name="Moeda 2 11 6" xfId="8349"/>
    <cellStyle name="Moeda 2 11 7" xfId="8350"/>
    <cellStyle name="Moeda 2 11 8" xfId="8351"/>
    <cellStyle name="Moeda 2 12" xfId="641"/>
    <cellStyle name="Moeda 2 12 2" xfId="8352"/>
    <cellStyle name="Moeda 2 12 3" xfId="8353"/>
    <cellStyle name="Moeda 2 12 4" xfId="8354"/>
    <cellStyle name="Moeda 2 12 5" xfId="8355"/>
    <cellStyle name="Moeda 2 12 6" xfId="8356"/>
    <cellStyle name="Moeda 2 12 7" xfId="8357"/>
    <cellStyle name="Moeda 2 12 8" xfId="8358"/>
    <cellStyle name="Moeda 2 13" xfId="642"/>
    <cellStyle name="Moeda 2 13 2" xfId="643"/>
    <cellStyle name="Moeda 2 13 3" xfId="2858"/>
    <cellStyle name="Moeda 2 13 4" xfId="8359"/>
    <cellStyle name="Moeda 2 13 5" xfId="8360"/>
    <cellStyle name="Moeda 2 13 6" xfId="8361"/>
    <cellStyle name="Moeda 2 13 7" xfId="8362"/>
    <cellStyle name="Moeda 2 13 8" xfId="8363"/>
    <cellStyle name="Moeda 2 14" xfId="644"/>
    <cellStyle name="Moeda 2 14 2" xfId="8364"/>
    <cellStyle name="Moeda 2 14 3" xfId="8365"/>
    <cellStyle name="Moeda 2 14 4" xfId="8366"/>
    <cellStyle name="Moeda 2 14 5" xfId="8367"/>
    <cellStyle name="Moeda 2 14 6" xfId="8368"/>
    <cellStyle name="Moeda 2 14 7" xfId="8369"/>
    <cellStyle name="Moeda 2 14 8" xfId="8370"/>
    <cellStyle name="Moeda 2 15" xfId="645"/>
    <cellStyle name="Moeda 2 15 2" xfId="8371"/>
    <cellStyle name="Moeda 2 15 3" xfId="8372"/>
    <cellStyle name="Moeda 2 15 4" xfId="8373"/>
    <cellStyle name="Moeda 2 15 5" xfId="8374"/>
    <cellStyle name="Moeda 2 15 6" xfId="8375"/>
    <cellStyle name="Moeda 2 15 7" xfId="8376"/>
    <cellStyle name="Moeda 2 15 8" xfId="8377"/>
    <cellStyle name="Moeda 2 16" xfId="646"/>
    <cellStyle name="Moeda 2 16 2" xfId="8378"/>
    <cellStyle name="Moeda 2 16 3" xfId="8379"/>
    <cellStyle name="Moeda 2 16 4" xfId="8380"/>
    <cellStyle name="Moeda 2 16 5" xfId="8381"/>
    <cellStyle name="Moeda 2 16 6" xfId="8382"/>
    <cellStyle name="Moeda 2 16 7" xfId="8383"/>
    <cellStyle name="Moeda 2 16 8" xfId="8384"/>
    <cellStyle name="Moeda 2 17" xfId="647"/>
    <cellStyle name="Moeda 2 17 2" xfId="8385"/>
    <cellStyle name="Moeda 2 17 3" xfId="8386"/>
    <cellStyle name="Moeda 2 17 4" xfId="8387"/>
    <cellStyle name="Moeda 2 17 5" xfId="8388"/>
    <cellStyle name="Moeda 2 17 6" xfId="8389"/>
    <cellStyle name="Moeda 2 17 7" xfId="8390"/>
    <cellStyle name="Moeda 2 17 8" xfId="8391"/>
    <cellStyle name="Moeda 2 18" xfId="648"/>
    <cellStyle name="Moeda 2 18 2" xfId="8392"/>
    <cellStyle name="Moeda 2 18 3" xfId="8393"/>
    <cellStyle name="Moeda 2 18 4" xfId="8394"/>
    <cellStyle name="Moeda 2 18 5" xfId="8395"/>
    <cellStyle name="Moeda 2 18 6" xfId="8396"/>
    <cellStyle name="Moeda 2 18 7" xfId="8397"/>
    <cellStyle name="Moeda 2 18 8" xfId="8398"/>
    <cellStyle name="Moeda 2 19" xfId="649"/>
    <cellStyle name="Moeda 2 2" xfId="25"/>
    <cellStyle name="Moeda 2 2 10" xfId="651"/>
    <cellStyle name="Moeda 2 2 10 2" xfId="8399"/>
    <cellStyle name="Moeda 2 2 10 3" xfId="8400"/>
    <cellStyle name="Moeda 2 2 10 4" xfId="8401"/>
    <cellStyle name="Moeda 2 2 10 5" xfId="8402"/>
    <cellStyle name="Moeda 2 2 10 6" xfId="8403"/>
    <cellStyle name="Moeda 2 2 10 7" xfId="8404"/>
    <cellStyle name="Moeda 2 2 10 8" xfId="8405"/>
    <cellStyle name="Moeda 2 2 11" xfId="652"/>
    <cellStyle name="Moeda 2 2 12" xfId="8406"/>
    <cellStyle name="Moeda 2 2 13" xfId="8407"/>
    <cellStyle name="Moeda 2 2 14" xfId="8408"/>
    <cellStyle name="Moeda 2 2 15" xfId="8409"/>
    <cellStyle name="Moeda 2 2 16" xfId="650"/>
    <cellStyle name="Moeda 2 2 2" xfId="653"/>
    <cellStyle name="Moeda 2 2 2 2" xfId="8410"/>
    <cellStyle name="Moeda 2 2 2 3" xfId="8411"/>
    <cellStyle name="Moeda 2 2 2 4" xfId="8412"/>
    <cellStyle name="Moeda 2 2 2 5" xfId="8413"/>
    <cellStyle name="Moeda 2 2 2 6" xfId="8414"/>
    <cellStyle name="Moeda 2 2 2 7" xfId="8415"/>
    <cellStyle name="Moeda 2 2 2 8" xfId="8416"/>
    <cellStyle name="Moeda 2 2 3" xfId="654"/>
    <cellStyle name="Moeda 2 2 3 2" xfId="8417"/>
    <cellStyle name="Moeda 2 2 3 3" xfId="8418"/>
    <cellStyle name="Moeda 2 2 3 4" xfId="8419"/>
    <cellStyle name="Moeda 2 2 3 5" xfId="8420"/>
    <cellStyle name="Moeda 2 2 3 6" xfId="8421"/>
    <cellStyle name="Moeda 2 2 3 7" xfId="8422"/>
    <cellStyle name="Moeda 2 2 3 8" xfId="8423"/>
    <cellStyle name="Moeda 2 2 4" xfId="655"/>
    <cellStyle name="Moeda 2 2 4 2" xfId="8424"/>
    <cellStyle name="Moeda 2 2 4 3" xfId="8425"/>
    <cellStyle name="Moeda 2 2 4 4" xfId="8426"/>
    <cellStyle name="Moeda 2 2 4 5" xfId="8427"/>
    <cellStyle name="Moeda 2 2 4 6" xfId="8428"/>
    <cellStyle name="Moeda 2 2 4 7" xfId="8429"/>
    <cellStyle name="Moeda 2 2 4 8" xfId="8430"/>
    <cellStyle name="Moeda 2 2 5" xfId="656"/>
    <cellStyle name="Moeda 2 2 5 2" xfId="8431"/>
    <cellStyle name="Moeda 2 2 5 3" xfId="8432"/>
    <cellStyle name="Moeda 2 2 5 4" xfId="8433"/>
    <cellStyle name="Moeda 2 2 5 5" xfId="8434"/>
    <cellStyle name="Moeda 2 2 5 6" xfId="8435"/>
    <cellStyle name="Moeda 2 2 5 7" xfId="8436"/>
    <cellStyle name="Moeda 2 2 5 8" xfId="8437"/>
    <cellStyle name="Moeda 2 2 6" xfId="657"/>
    <cellStyle name="Moeda 2 2 6 2" xfId="8438"/>
    <cellStyle name="Moeda 2 2 6 3" xfId="8439"/>
    <cellStyle name="Moeda 2 2 6 4" xfId="8440"/>
    <cellStyle name="Moeda 2 2 6 5" xfId="8441"/>
    <cellStyle name="Moeda 2 2 6 6" xfId="8442"/>
    <cellStyle name="Moeda 2 2 6 7" xfId="8443"/>
    <cellStyle name="Moeda 2 2 6 8" xfId="8444"/>
    <cellStyle name="Moeda 2 2 7" xfId="658"/>
    <cellStyle name="Moeda 2 2 7 2" xfId="8445"/>
    <cellStyle name="Moeda 2 2 7 3" xfId="8446"/>
    <cellStyle name="Moeda 2 2 7 4" xfId="8447"/>
    <cellStyle name="Moeda 2 2 7 5" xfId="8448"/>
    <cellStyle name="Moeda 2 2 7 6" xfId="8449"/>
    <cellStyle name="Moeda 2 2 7 7" xfId="8450"/>
    <cellStyle name="Moeda 2 2 7 8" xfId="8451"/>
    <cellStyle name="Moeda 2 2 8" xfId="659"/>
    <cellStyle name="Moeda 2 2 8 2" xfId="8452"/>
    <cellStyle name="Moeda 2 2 8 3" xfId="8453"/>
    <cellStyle name="Moeda 2 2 8 4" xfId="8454"/>
    <cellStyle name="Moeda 2 2 8 5" xfId="8455"/>
    <cellStyle name="Moeda 2 2 8 6" xfId="8456"/>
    <cellStyle name="Moeda 2 2 8 7" xfId="8457"/>
    <cellStyle name="Moeda 2 2 8 8" xfId="8458"/>
    <cellStyle name="Moeda 2 2 9" xfId="660"/>
    <cellStyle name="Moeda 2 2 9 2" xfId="8459"/>
    <cellStyle name="Moeda 2 2 9 3" xfId="8460"/>
    <cellStyle name="Moeda 2 2 9 4" xfId="8461"/>
    <cellStyle name="Moeda 2 2 9 5" xfId="8462"/>
    <cellStyle name="Moeda 2 2 9 6" xfId="8463"/>
    <cellStyle name="Moeda 2 2 9 7" xfId="8464"/>
    <cellStyle name="Moeda 2 2 9 8" xfId="8465"/>
    <cellStyle name="Moeda 2 20" xfId="661"/>
    <cellStyle name="Moeda 2 21" xfId="662"/>
    <cellStyle name="Moeda 2 22" xfId="663"/>
    <cellStyle name="Moeda 2 23" xfId="664"/>
    <cellStyle name="Moeda 2 24" xfId="665"/>
    <cellStyle name="Moeda 2 25" xfId="666"/>
    <cellStyle name="Moeda 2 26" xfId="667"/>
    <cellStyle name="Moeda 2 27" xfId="668"/>
    <cellStyle name="Moeda 2 28" xfId="669"/>
    <cellStyle name="Moeda 2 29" xfId="670"/>
    <cellStyle name="Moeda 2 3" xfId="26"/>
    <cellStyle name="Moeda 2 3 10" xfId="672"/>
    <cellStyle name="Moeda 2 3 10 2" xfId="8466"/>
    <cellStyle name="Moeda 2 3 10 3" xfId="8467"/>
    <cellStyle name="Moeda 2 3 10 4" xfId="8468"/>
    <cellStyle name="Moeda 2 3 10 5" xfId="8469"/>
    <cellStyle name="Moeda 2 3 10 6" xfId="8470"/>
    <cellStyle name="Moeda 2 3 10 7" xfId="8471"/>
    <cellStyle name="Moeda 2 3 10 8" xfId="8472"/>
    <cellStyle name="Moeda 2 3 11" xfId="671"/>
    <cellStyle name="Moeda 2 3 2" xfId="673"/>
    <cellStyle name="Moeda 2 3 2 2" xfId="8473"/>
    <cellStyle name="Moeda 2 3 2 3" xfId="8474"/>
    <cellStyle name="Moeda 2 3 2 4" xfId="8475"/>
    <cellStyle name="Moeda 2 3 2 5" xfId="8476"/>
    <cellStyle name="Moeda 2 3 2 6" xfId="8477"/>
    <cellStyle name="Moeda 2 3 2 7" xfId="8478"/>
    <cellStyle name="Moeda 2 3 2 8" xfId="8479"/>
    <cellStyle name="Moeda 2 3 3" xfId="674"/>
    <cellStyle name="Moeda 2 3 3 2" xfId="8480"/>
    <cellStyle name="Moeda 2 3 3 3" xfId="8481"/>
    <cellStyle name="Moeda 2 3 3 4" xfId="8482"/>
    <cellStyle name="Moeda 2 3 3 5" xfId="8483"/>
    <cellStyle name="Moeda 2 3 3 6" xfId="8484"/>
    <cellStyle name="Moeda 2 3 3 7" xfId="8485"/>
    <cellStyle name="Moeda 2 3 3 8" xfId="8486"/>
    <cellStyle name="Moeda 2 3 4" xfId="675"/>
    <cellStyle name="Moeda 2 3 4 2" xfId="8487"/>
    <cellStyle name="Moeda 2 3 4 3" xfId="8488"/>
    <cellStyle name="Moeda 2 3 4 4" xfId="8489"/>
    <cellStyle name="Moeda 2 3 4 5" xfId="8490"/>
    <cellStyle name="Moeda 2 3 4 6" xfId="8491"/>
    <cellStyle name="Moeda 2 3 4 7" xfId="8492"/>
    <cellStyle name="Moeda 2 3 4 8" xfId="8493"/>
    <cellStyle name="Moeda 2 3 5" xfId="676"/>
    <cellStyle name="Moeda 2 3 5 2" xfId="8494"/>
    <cellStyle name="Moeda 2 3 5 3" xfId="8495"/>
    <cellStyle name="Moeda 2 3 5 4" xfId="8496"/>
    <cellStyle name="Moeda 2 3 5 5" xfId="8497"/>
    <cellStyle name="Moeda 2 3 5 6" xfId="8498"/>
    <cellStyle name="Moeda 2 3 5 7" xfId="8499"/>
    <cellStyle name="Moeda 2 3 5 8" xfId="8500"/>
    <cellStyle name="Moeda 2 3 6" xfId="677"/>
    <cellStyle name="Moeda 2 3 6 2" xfId="8501"/>
    <cellStyle name="Moeda 2 3 6 3" xfId="8502"/>
    <cellStyle name="Moeda 2 3 6 4" xfId="8503"/>
    <cellStyle name="Moeda 2 3 6 5" xfId="8504"/>
    <cellStyle name="Moeda 2 3 6 6" xfId="8505"/>
    <cellStyle name="Moeda 2 3 6 7" xfId="8506"/>
    <cellStyle name="Moeda 2 3 6 8" xfId="8507"/>
    <cellStyle name="Moeda 2 3 7" xfId="678"/>
    <cellStyle name="Moeda 2 3 7 2" xfId="8508"/>
    <cellStyle name="Moeda 2 3 7 3" xfId="8509"/>
    <cellStyle name="Moeda 2 3 7 4" xfId="8510"/>
    <cellStyle name="Moeda 2 3 7 5" xfId="8511"/>
    <cellStyle name="Moeda 2 3 7 6" xfId="8512"/>
    <cellStyle name="Moeda 2 3 7 7" xfId="8513"/>
    <cellStyle name="Moeda 2 3 7 8" xfId="8514"/>
    <cellStyle name="Moeda 2 3 8" xfId="679"/>
    <cellStyle name="Moeda 2 3 8 2" xfId="8515"/>
    <cellStyle name="Moeda 2 3 8 3" xfId="8516"/>
    <cellStyle name="Moeda 2 3 8 4" xfId="8517"/>
    <cellStyle name="Moeda 2 3 8 5" xfId="8518"/>
    <cellStyle name="Moeda 2 3 8 6" xfId="8519"/>
    <cellStyle name="Moeda 2 3 8 7" xfId="8520"/>
    <cellStyle name="Moeda 2 3 8 8" xfId="8521"/>
    <cellStyle name="Moeda 2 3 9" xfId="680"/>
    <cellStyle name="Moeda 2 3 9 2" xfId="8522"/>
    <cellStyle name="Moeda 2 3 9 3" xfId="8523"/>
    <cellStyle name="Moeda 2 3 9 4" xfId="8524"/>
    <cellStyle name="Moeda 2 3 9 5" xfId="8525"/>
    <cellStyle name="Moeda 2 3 9 6" xfId="8526"/>
    <cellStyle name="Moeda 2 3 9 7" xfId="8527"/>
    <cellStyle name="Moeda 2 3 9 8" xfId="8528"/>
    <cellStyle name="Moeda 2 30" xfId="681"/>
    <cellStyle name="Moeda 2 31" xfId="682"/>
    <cellStyle name="Moeda 2 32" xfId="683"/>
    <cellStyle name="Moeda 2 33" xfId="684"/>
    <cellStyle name="Moeda 2 34" xfId="685"/>
    <cellStyle name="Moeda 2 35" xfId="686"/>
    <cellStyle name="Moeda 2 36" xfId="687"/>
    <cellStyle name="Moeda 2 37" xfId="688"/>
    <cellStyle name="Moeda 2 38" xfId="689"/>
    <cellStyle name="Moeda 2 39" xfId="690"/>
    <cellStyle name="Moeda 2 4" xfId="27"/>
    <cellStyle name="Moeda 2 4 10" xfId="8529"/>
    <cellStyle name="Moeda 2 4 10 2" xfId="8530"/>
    <cellStyle name="Moeda 2 4 10 3" xfId="8531"/>
    <cellStyle name="Moeda 2 4 10 4" xfId="8532"/>
    <cellStyle name="Moeda 2 4 10 5" xfId="8533"/>
    <cellStyle name="Moeda 2 4 10 6" xfId="8534"/>
    <cellStyle name="Moeda 2 4 10 7" xfId="8535"/>
    <cellStyle name="Moeda 2 4 10 8" xfId="8536"/>
    <cellStyle name="Moeda 2 4 2" xfId="8537"/>
    <cellStyle name="Moeda 2 4 2 2" xfId="8538"/>
    <cellStyle name="Moeda 2 4 2 3" xfId="8539"/>
    <cellStyle name="Moeda 2 4 2 4" xfId="8540"/>
    <cellStyle name="Moeda 2 4 2 5" xfId="8541"/>
    <cellStyle name="Moeda 2 4 2 6" xfId="8542"/>
    <cellStyle name="Moeda 2 4 2 7" xfId="8543"/>
    <cellStyle name="Moeda 2 4 2 8" xfId="8544"/>
    <cellStyle name="Moeda 2 4 3" xfId="8545"/>
    <cellStyle name="Moeda 2 4 3 2" xfId="8546"/>
    <cellStyle name="Moeda 2 4 3 3" xfId="8547"/>
    <cellStyle name="Moeda 2 4 3 4" xfId="8548"/>
    <cellStyle name="Moeda 2 4 3 5" xfId="8549"/>
    <cellStyle name="Moeda 2 4 3 6" xfId="8550"/>
    <cellStyle name="Moeda 2 4 3 7" xfId="8551"/>
    <cellStyle name="Moeda 2 4 3 8" xfId="8552"/>
    <cellStyle name="Moeda 2 4 4" xfId="8553"/>
    <cellStyle name="Moeda 2 4 4 2" xfId="8554"/>
    <cellStyle name="Moeda 2 4 4 3" xfId="8555"/>
    <cellStyle name="Moeda 2 4 4 4" xfId="8556"/>
    <cellStyle name="Moeda 2 4 4 5" xfId="8557"/>
    <cellStyle name="Moeda 2 4 4 6" xfId="8558"/>
    <cellStyle name="Moeda 2 4 4 7" xfId="8559"/>
    <cellStyle name="Moeda 2 4 4 8" xfId="8560"/>
    <cellStyle name="Moeda 2 4 5" xfId="8561"/>
    <cellStyle name="Moeda 2 4 5 2" xfId="8562"/>
    <cellStyle name="Moeda 2 4 5 3" xfId="8563"/>
    <cellStyle name="Moeda 2 4 5 4" xfId="8564"/>
    <cellStyle name="Moeda 2 4 5 5" xfId="8565"/>
    <cellStyle name="Moeda 2 4 5 6" xfId="8566"/>
    <cellStyle name="Moeda 2 4 5 7" xfId="8567"/>
    <cellStyle name="Moeda 2 4 5 8" xfId="8568"/>
    <cellStyle name="Moeda 2 4 6" xfId="8569"/>
    <cellStyle name="Moeda 2 4 6 2" xfId="8570"/>
    <cellStyle name="Moeda 2 4 6 3" xfId="8571"/>
    <cellStyle name="Moeda 2 4 6 4" xfId="8572"/>
    <cellStyle name="Moeda 2 4 6 5" xfId="8573"/>
    <cellStyle name="Moeda 2 4 6 6" xfId="8574"/>
    <cellStyle name="Moeda 2 4 6 7" xfId="8575"/>
    <cellStyle name="Moeda 2 4 6 8" xfId="8576"/>
    <cellStyle name="Moeda 2 4 7" xfId="8577"/>
    <cellStyle name="Moeda 2 4 7 2" xfId="8578"/>
    <cellStyle name="Moeda 2 4 7 3" xfId="8579"/>
    <cellStyle name="Moeda 2 4 7 4" xfId="8580"/>
    <cellStyle name="Moeda 2 4 7 5" xfId="8581"/>
    <cellStyle name="Moeda 2 4 7 6" xfId="8582"/>
    <cellStyle name="Moeda 2 4 7 7" xfId="8583"/>
    <cellStyle name="Moeda 2 4 7 8" xfId="8584"/>
    <cellStyle name="Moeda 2 4 8" xfId="8585"/>
    <cellStyle name="Moeda 2 4 8 2" xfId="8586"/>
    <cellStyle name="Moeda 2 4 8 3" xfId="8587"/>
    <cellStyle name="Moeda 2 4 8 4" xfId="8588"/>
    <cellStyle name="Moeda 2 4 8 5" xfId="8589"/>
    <cellStyle name="Moeda 2 4 8 6" xfId="8590"/>
    <cellStyle name="Moeda 2 4 8 7" xfId="8591"/>
    <cellStyle name="Moeda 2 4 8 8" xfId="8592"/>
    <cellStyle name="Moeda 2 4 9" xfId="8593"/>
    <cellStyle name="Moeda 2 4 9 2" xfId="8594"/>
    <cellStyle name="Moeda 2 4 9 3" xfId="8595"/>
    <cellStyle name="Moeda 2 4 9 4" xfId="8596"/>
    <cellStyle name="Moeda 2 4 9 5" xfId="8597"/>
    <cellStyle name="Moeda 2 4 9 6" xfId="8598"/>
    <cellStyle name="Moeda 2 4 9 7" xfId="8599"/>
    <cellStyle name="Moeda 2 4 9 8" xfId="8600"/>
    <cellStyle name="Moeda 2 40" xfId="638"/>
    <cellStyle name="Moeda 2 5" xfId="28"/>
    <cellStyle name="Moeda 2 5 10" xfId="8601"/>
    <cellStyle name="Moeda 2 5 10 2" xfId="8602"/>
    <cellStyle name="Moeda 2 5 10 3" xfId="8603"/>
    <cellStyle name="Moeda 2 5 10 4" xfId="8604"/>
    <cellStyle name="Moeda 2 5 10 5" xfId="8605"/>
    <cellStyle name="Moeda 2 5 10 6" xfId="8606"/>
    <cellStyle name="Moeda 2 5 10 7" xfId="8607"/>
    <cellStyle name="Moeda 2 5 10 8" xfId="8608"/>
    <cellStyle name="Moeda 2 5 2" xfId="8609"/>
    <cellStyle name="Moeda 2 5 2 2" xfId="8610"/>
    <cellStyle name="Moeda 2 5 2 3" xfId="8611"/>
    <cellStyle name="Moeda 2 5 2 4" xfId="8612"/>
    <cellStyle name="Moeda 2 5 2 5" xfId="8613"/>
    <cellStyle name="Moeda 2 5 2 6" xfId="8614"/>
    <cellStyle name="Moeda 2 5 2 7" xfId="8615"/>
    <cellStyle name="Moeda 2 5 2 8" xfId="8616"/>
    <cellStyle name="Moeda 2 5 3" xfId="8617"/>
    <cellStyle name="Moeda 2 5 3 2" xfId="8618"/>
    <cellStyle name="Moeda 2 5 3 3" xfId="8619"/>
    <cellStyle name="Moeda 2 5 3 4" xfId="8620"/>
    <cellStyle name="Moeda 2 5 3 5" xfId="8621"/>
    <cellStyle name="Moeda 2 5 3 6" xfId="8622"/>
    <cellStyle name="Moeda 2 5 3 7" xfId="8623"/>
    <cellStyle name="Moeda 2 5 3 8" xfId="8624"/>
    <cellStyle name="Moeda 2 5 4" xfId="8625"/>
    <cellStyle name="Moeda 2 5 4 2" xfId="8626"/>
    <cellStyle name="Moeda 2 5 4 3" xfId="8627"/>
    <cellStyle name="Moeda 2 5 4 4" xfId="8628"/>
    <cellStyle name="Moeda 2 5 4 5" xfId="8629"/>
    <cellStyle name="Moeda 2 5 4 6" xfId="8630"/>
    <cellStyle name="Moeda 2 5 4 7" xfId="8631"/>
    <cellStyle name="Moeda 2 5 4 8" xfId="8632"/>
    <cellStyle name="Moeda 2 5 5" xfId="8633"/>
    <cellStyle name="Moeda 2 5 5 2" xfId="8634"/>
    <cellStyle name="Moeda 2 5 5 3" xfId="8635"/>
    <cellStyle name="Moeda 2 5 5 4" xfId="8636"/>
    <cellStyle name="Moeda 2 5 5 5" xfId="8637"/>
    <cellStyle name="Moeda 2 5 5 6" xfId="8638"/>
    <cellStyle name="Moeda 2 5 5 7" xfId="8639"/>
    <cellStyle name="Moeda 2 5 5 8" xfId="8640"/>
    <cellStyle name="Moeda 2 5 6" xfId="8641"/>
    <cellStyle name="Moeda 2 5 6 2" xfId="8642"/>
    <cellStyle name="Moeda 2 5 6 3" xfId="8643"/>
    <cellStyle name="Moeda 2 5 6 4" xfId="8644"/>
    <cellStyle name="Moeda 2 5 6 5" xfId="8645"/>
    <cellStyle name="Moeda 2 5 6 6" xfId="8646"/>
    <cellStyle name="Moeda 2 5 6 7" xfId="8647"/>
    <cellStyle name="Moeda 2 5 6 8" xfId="8648"/>
    <cellStyle name="Moeda 2 5 7" xfId="8649"/>
    <cellStyle name="Moeda 2 5 7 2" xfId="8650"/>
    <cellStyle name="Moeda 2 5 7 3" xfId="8651"/>
    <cellStyle name="Moeda 2 5 7 4" xfId="8652"/>
    <cellStyle name="Moeda 2 5 7 5" xfId="8653"/>
    <cellStyle name="Moeda 2 5 7 6" xfId="8654"/>
    <cellStyle name="Moeda 2 5 7 7" xfId="8655"/>
    <cellStyle name="Moeda 2 5 7 8" xfId="8656"/>
    <cellStyle name="Moeda 2 5 8" xfId="8657"/>
    <cellStyle name="Moeda 2 5 8 2" xfId="8658"/>
    <cellStyle name="Moeda 2 5 8 3" xfId="8659"/>
    <cellStyle name="Moeda 2 5 8 4" xfId="8660"/>
    <cellStyle name="Moeda 2 5 8 5" xfId="8661"/>
    <cellStyle name="Moeda 2 5 8 6" xfId="8662"/>
    <cellStyle name="Moeda 2 5 8 7" xfId="8663"/>
    <cellStyle name="Moeda 2 5 8 8" xfId="8664"/>
    <cellStyle name="Moeda 2 5 9" xfId="8665"/>
    <cellStyle name="Moeda 2 5 9 2" xfId="8666"/>
    <cellStyle name="Moeda 2 5 9 3" xfId="8667"/>
    <cellStyle name="Moeda 2 5 9 4" xfId="8668"/>
    <cellStyle name="Moeda 2 5 9 5" xfId="8669"/>
    <cellStyle name="Moeda 2 5 9 6" xfId="8670"/>
    <cellStyle name="Moeda 2 5 9 7" xfId="8671"/>
    <cellStyle name="Moeda 2 5 9 8" xfId="8672"/>
    <cellStyle name="Moeda 2 6" xfId="691"/>
    <cellStyle name="Moeda 2 6 10" xfId="8673"/>
    <cellStyle name="Moeda 2 6 10 2" xfId="8674"/>
    <cellStyle name="Moeda 2 6 10 3" xfId="8675"/>
    <cellStyle name="Moeda 2 6 10 4" xfId="8676"/>
    <cellStyle name="Moeda 2 6 10 5" xfId="8677"/>
    <cellStyle name="Moeda 2 6 10 6" xfId="8678"/>
    <cellStyle name="Moeda 2 6 10 7" xfId="8679"/>
    <cellStyle name="Moeda 2 6 10 8" xfId="8680"/>
    <cellStyle name="Moeda 2 6 2" xfId="8681"/>
    <cellStyle name="Moeda 2 6 2 2" xfId="8682"/>
    <cellStyle name="Moeda 2 6 2 3" xfId="8683"/>
    <cellStyle name="Moeda 2 6 2 4" xfId="8684"/>
    <cellStyle name="Moeda 2 6 2 5" xfId="8685"/>
    <cellStyle name="Moeda 2 6 2 6" xfId="8686"/>
    <cellStyle name="Moeda 2 6 2 7" xfId="8687"/>
    <cellStyle name="Moeda 2 6 2 8" xfId="8688"/>
    <cellStyle name="Moeda 2 6 3" xfId="8689"/>
    <cellStyle name="Moeda 2 6 3 2" xfId="8690"/>
    <cellStyle name="Moeda 2 6 3 3" xfId="8691"/>
    <cellStyle name="Moeda 2 6 3 4" xfId="8692"/>
    <cellStyle name="Moeda 2 6 3 5" xfId="8693"/>
    <cellStyle name="Moeda 2 6 3 6" xfId="8694"/>
    <cellStyle name="Moeda 2 6 3 7" xfId="8695"/>
    <cellStyle name="Moeda 2 6 3 8" xfId="8696"/>
    <cellStyle name="Moeda 2 6 4" xfId="8697"/>
    <cellStyle name="Moeda 2 6 4 2" xfId="8698"/>
    <cellStyle name="Moeda 2 6 4 3" xfId="8699"/>
    <cellStyle name="Moeda 2 6 4 4" xfId="8700"/>
    <cellStyle name="Moeda 2 6 4 5" xfId="8701"/>
    <cellStyle name="Moeda 2 6 4 6" xfId="8702"/>
    <cellStyle name="Moeda 2 6 4 7" xfId="8703"/>
    <cellStyle name="Moeda 2 6 4 8" xfId="8704"/>
    <cellStyle name="Moeda 2 6 5" xfId="8705"/>
    <cellStyle name="Moeda 2 6 5 2" xfId="8706"/>
    <cellStyle name="Moeda 2 6 5 3" xfId="8707"/>
    <cellStyle name="Moeda 2 6 5 4" xfId="8708"/>
    <cellStyle name="Moeda 2 6 5 5" xfId="8709"/>
    <cellStyle name="Moeda 2 6 5 6" xfId="8710"/>
    <cellStyle name="Moeda 2 6 5 7" xfId="8711"/>
    <cellStyle name="Moeda 2 6 5 8" xfId="8712"/>
    <cellStyle name="Moeda 2 6 6" xfId="8713"/>
    <cellStyle name="Moeda 2 6 6 2" xfId="8714"/>
    <cellStyle name="Moeda 2 6 6 3" xfId="8715"/>
    <cellStyle name="Moeda 2 6 6 4" xfId="8716"/>
    <cellStyle name="Moeda 2 6 6 5" xfId="8717"/>
    <cellStyle name="Moeda 2 6 6 6" xfId="8718"/>
    <cellStyle name="Moeda 2 6 6 7" xfId="8719"/>
    <cellStyle name="Moeda 2 6 6 8" xfId="8720"/>
    <cellStyle name="Moeda 2 6 7" xfId="8721"/>
    <cellStyle name="Moeda 2 6 7 2" xfId="8722"/>
    <cellStyle name="Moeda 2 6 7 3" xfId="8723"/>
    <cellStyle name="Moeda 2 6 7 4" xfId="8724"/>
    <cellStyle name="Moeda 2 6 7 5" xfId="8725"/>
    <cellStyle name="Moeda 2 6 7 6" xfId="8726"/>
    <cellStyle name="Moeda 2 6 7 7" xfId="8727"/>
    <cellStyle name="Moeda 2 6 7 8" xfId="8728"/>
    <cellStyle name="Moeda 2 6 8" xfId="8729"/>
    <cellStyle name="Moeda 2 6 8 2" xfId="8730"/>
    <cellStyle name="Moeda 2 6 8 3" xfId="8731"/>
    <cellStyle name="Moeda 2 6 8 4" xfId="8732"/>
    <cellStyle name="Moeda 2 6 8 5" xfId="8733"/>
    <cellStyle name="Moeda 2 6 8 6" xfId="8734"/>
    <cellStyle name="Moeda 2 6 8 7" xfId="8735"/>
    <cellStyle name="Moeda 2 6 8 8" xfId="8736"/>
    <cellStyle name="Moeda 2 6 9" xfId="8737"/>
    <cellStyle name="Moeda 2 6 9 2" xfId="8738"/>
    <cellStyle name="Moeda 2 6 9 3" xfId="8739"/>
    <cellStyle name="Moeda 2 6 9 4" xfId="8740"/>
    <cellStyle name="Moeda 2 6 9 5" xfId="8741"/>
    <cellStyle name="Moeda 2 6 9 6" xfId="8742"/>
    <cellStyle name="Moeda 2 6 9 7" xfId="8743"/>
    <cellStyle name="Moeda 2 6 9 8" xfId="8744"/>
    <cellStyle name="Moeda 2 7" xfId="692"/>
    <cellStyle name="Moeda 2 7 10" xfId="8745"/>
    <cellStyle name="Moeda 2 7 10 2" xfId="8746"/>
    <cellStyle name="Moeda 2 7 10 3" xfId="8747"/>
    <cellStyle name="Moeda 2 7 10 4" xfId="8748"/>
    <cellStyle name="Moeda 2 7 10 5" xfId="8749"/>
    <cellStyle name="Moeda 2 7 10 6" xfId="8750"/>
    <cellStyle name="Moeda 2 7 10 7" xfId="8751"/>
    <cellStyle name="Moeda 2 7 10 8" xfId="8752"/>
    <cellStyle name="Moeda 2 7 2" xfId="8753"/>
    <cellStyle name="Moeda 2 7 2 2" xfId="8754"/>
    <cellStyle name="Moeda 2 7 2 3" xfId="8755"/>
    <cellStyle name="Moeda 2 7 2 4" xfId="8756"/>
    <cellStyle name="Moeda 2 7 2 5" xfId="8757"/>
    <cellStyle name="Moeda 2 7 2 6" xfId="8758"/>
    <cellStyle name="Moeda 2 7 2 7" xfId="8759"/>
    <cellStyle name="Moeda 2 7 2 8" xfId="8760"/>
    <cellStyle name="Moeda 2 7 3" xfId="8761"/>
    <cellStyle name="Moeda 2 7 3 2" xfId="8762"/>
    <cellStyle name="Moeda 2 7 3 3" xfId="8763"/>
    <cellStyle name="Moeda 2 7 3 4" xfId="8764"/>
    <cellStyle name="Moeda 2 7 3 5" xfId="8765"/>
    <cellStyle name="Moeda 2 7 3 6" xfId="8766"/>
    <cellStyle name="Moeda 2 7 3 7" xfId="8767"/>
    <cellStyle name="Moeda 2 7 3 8" xfId="8768"/>
    <cellStyle name="Moeda 2 7 4" xfId="8769"/>
    <cellStyle name="Moeda 2 7 4 2" xfId="8770"/>
    <cellStyle name="Moeda 2 7 4 3" xfId="8771"/>
    <cellStyle name="Moeda 2 7 4 4" xfId="8772"/>
    <cellStyle name="Moeda 2 7 4 5" xfId="8773"/>
    <cellStyle name="Moeda 2 7 4 6" xfId="8774"/>
    <cellStyle name="Moeda 2 7 4 7" xfId="8775"/>
    <cellStyle name="Moeda 2 7 4 8" xfId="8776"/>
    <cellStyle name="Moeda 2 7 5" xfId="8777"/>
    <cellStyle name="Moeda 2 7 5 2" xfId="8778"/>
    <cellStyle name="Moeda 2 7 5 3" xfId="8779"/>
    <cellStyle name="Moeda 2 7 5 4" xfId="8780"/>
    <cellStyle name="Moeda 2 7 5 5" xfId="8781"/>
    <cellStyle name="Moeda 2 7 5 6" xfId="8782"/>
    <cellStyle name="Moeda 2 7 5 7" xfId="8783"/>
    <cellStyle name="Moeda 2 7 5 8" xfId="8784"/>
    <cellStyle name="Moeda 2 7 6" xfId="8785"/>
    <cellStyle name="Moeda 2 7 6 2" xfId="8786"/>
    <cellStyle name="Moeda 2 7 6 3" xfId="8787"/>
    <cellStyle name="Moeda 2 7 6 4" xfId="8788"/>
    <cellStyle name="Moeda 2 7 6 5" xfId="8789"/>
    <cellStyle name="Moeda 2 7 6 6" xfId="8790"/>
    <cellStyle name="Moeda 2 7 6 7" xfId="8791"/>
    <cellStyle name="Moeda 2 7 6 8" xfId="8792"/>
    <cellStyle name="Moeda 2 7 7" xfId="8793"/>
    <cellStyle name="Moeda 2 7 7 2" xfId="8794"/>
    <cellStyle name="Moeda 2 7 7 3" xfId="8795"/>
    <cellStyle name="Moeda 2 7 7 4" xfId="8796"/>
    <cellStyle name="Moeda 2 7 7 5" xfId="8797"/>
    <cellStyle name="Moeda 2 7 7 6" xfId="8798"/>
    <cellStyle name="Moeda 2 7 7 7" xfId="8799"/>
    <cellStyle name="Moeda 2 7 7 8" xfId="8800"/>
    <cellStyle name="Moeda 2 7 8" xfId="8801"/>
    <cellStyle name="Moeda 2 7 8 2" xfId="8802"/>
    <cellStyle name="Moeda 2 7 8 3" xfId="8803"/>
    <cellStyle name="Moeda 2 7 8 4" xfId="8804"/>
    <cellStyle name="Moeda 2 7 8 5" xfId="8805"/>
    <cellStyle name="Moeda 2 7 8 6" xfId="8806"/>
    <cellStyle name="Moeda 2 7 8 7" xfId="8807"/>
    <cellStyle name="Moeda 2 7 8 8" xfId="8808"/>
    <cellStyle name="Moeda 2 7 9" xfId="8809"/>
    <cellStyle name="Moeda 2 7 9 2" xfId="8810"/>
    <cellStyle name="Moeda 2 7 9 3" xfId="8811"/>
    <cellStyle name="Moeda 2 7 9 4" xfId="8812"/>
    <cellStyle name="Moeda 2 7 9 5" xfId="8813"/>
    <cellStyle name="Moeda 2 7 9 6" xfId="8814"/>
    <cellStyle name="Moeda 2 7 9 7" xfId="8815"/>
    <cellStyle name="Moeda 2 7 9 8" xfId="8816"/>
    <cellStyle name="Moeda 2 8" xfId="693"/>
    <cellStyle name="Moeda 2 8 10" xfId="8817"/>
    <cellStyle name="Moeda 2 8 10 2" xfId="8818"/>
    <cellStyle name="Moeda 2 8 10 3" xfId="8819"/>
    <cellStyle name="Moeda 2 8 10 4" xfId="8820"/>
    <cellStyle name="Moeda 2 8 10 5" xfId="8821"/>
    <cellStyle name="Moeda 2 8 10 6" xfId="8822"/>
    <cellStyle name="Moeda 2 8 10 7" xfId="8823"/>
    <cellStyle name="Moeda 2 8 10 8" xfId="8824"/>
    <cellStyle name="Moeda 2 8 2" xfId="8825"/>
    <cellStyle name="Moeda 2 8 2 2" xfId="8826"/>
    <cellStyle name="Moeda 2 8 2 3" xfId="8827"/>
    <cellStyle name="Moeda 2 8 2 4" xfId="8828"/>
    <cellStyle name="Moeda 2 8 2 5" xfId="8829"/>
    <cellStyle name="Moeda 2 8 2 6" xfId="8830"/>
    <cellStyle name="Moeda 2 8 2 7" xfId="8831"/>
    <cellStyle name="Moeda 2 8 2 8" xfId="8832"/>
    <cellStyle name="Moeda 2 8 3" xfId="8833"/>
    <cellStyle name="Moeda 2 8 3 2" xfId="8834"/>
    <cellStyle name="Moeda 2 8 3 3" xfId="8835"/>
    <cellStyle name="Moeda 2 8 3 4" xfId="8836"/>
    <cellStyle name="Moeda 2 8 3 5" xfId="8837"/>
    <cellStyle name="Moeda 2 8 3 6" xfId="8838"/>
    <cellStyle name="Moeda 2 8 3 7" xfId="8839"/>
    <cellStyle name="Moeda 2 8 3 8" xfId="8840"/>
    <cellStyle name="Moeda 2 8 4" xfId="8841"/>
    <cellStyle name="Moeda 2 8 4 2" xfId="8842"/>
    <cellStyle name="Moeda 2 8 4 3" xfId="8843"/>
    <cellStyle name="Moeda 2 8 4 4" xfId="8844"/>
    <cellStyle name="Moeda 2 8 4 5" xfId="8845"/>
    <cellStyle name="Moeda 2 8 4 6" xfId="8846"/>
    <cellStyle name="Moeda 2 8 4 7" xfId="8847"/>
    <cellStyle name="Moeda 2 8 4 8" xfId="8848"/>
    <cellStyle name="Moeda 2 8 5" xfId="8849"/>
    <cellStyle name="Moeda 2 8 5 2" xfId="8850"/>
    <cellStyle name="Moeda 2 8 5 3" xfId="8851"/>
    <cellStyle name="Moeda 2 8 5 4" xfId="8852"/>
    <cellStyle name="Moeda 2 8 5 5" xfId="8853"/>
    <cellStyle name="Moeda 2 8 5 6" xfId="8854"/>
    <cellStyle name="Moeda 2 8 5 7" xfId="8855"/>
    <cellStyle name="Moeda 2 8 5 8" xfId="8856"/>
    <cellStyle name="Moeda 2 8 6" xfId="8857"/>
    <cellStyle name="Moeda 2 8 6 2" xfId="8858"/>
    <cellStyle name="Moeda 2 8 6 3" xfId="8859"/>
    <cellStyle name="Moeda 2 8 6 4" xfId="8860"/>
    <cellStyle name="Moeda 2 8 6 5" xfId="8861"/>
    <cellStyle name="Moeda 2 8 6 6" xfId="8862"/>
    <cellStyle name="Moeda 2 8 6 7" xfId="8863"/>
    <cellStyle name="Moeda 2 8 6 8" xfId="8864"/>
    <cellStyle name="Moeda 2 8 7" xfId="8865"/>
    <cellStyle name="Moeda 2 8 7 2" xfId="8866"/>
    <cellStyle name="Moeda 2 8 7 3" xfId="8867"/>
    <cellStyle name="Moeda 2 8 7 4" xfId="8868"/>
    <cellStyle name="Moeda 2 8 7 5" xfId="8869"/>
    <cellStyle name="Moeda 2 8 7 6" xfId="8870"/>
    <cellStyle name="Moeda 2 8 7 7" xfId="8871"/>
    <cellStyle name="Moeda 2 8 7 8" xfId="8872"/>
    <cellStyle name="Moeda 2 8 8" xfId="8873"/>
    <cellStyle name="Moeda 2 8 8 2" xfId="8874"/>
    <cellStyle name="Moeda 2 8 8 3" xfId="8875"/>
    <cellStyle name="Moeda 2 8 8 4" xfId="8876"/>
    <cellStyle name="Moeda 2 8 8 5" xfId="8877"/>
    <cellStyle name="Moeda 2 8 8 6" xfId="8878"/>
    <cellStyle name="Moeda 2 8 8 7" xfId="8879"/>
    <cellStyle name="Moeda 2 8 8 8" xfId="8880"/>
    <cellStyle name="Moeda 2 8 9" xfId="8881"/>
    <cellStyle name="Moeda 2 8 9 2" xfId="8882"/>
    <cellStyle name="Moeda 2 8 9 3" xfId="8883"/>
    <cellStyle name="Moeda 2 8 9 4" xfId="8884"/>
    <cellStyle name="Moeda 2 8 9 5" xfId="8885"/>
    <cellStyle name="Moeda 2 8 9 6" xfId="8886"/>
    <cellStyle name="Moeda 2 8 9 7" xfId="8887"/>
    <cellStyle name="Moeda 2 8 9 8" xfId="8888"/>
    <cellStyle name="Moeda 2 9" xfId="694"/>
    <cellStyle name="Moeda 2 9 10" xfId="8889"/>
    <cellStyle name="Moeda 2 9 10 2" xfId="8890"/>
    <cellStyle name="Moeda 2 9 10 3" xfId="8891"/>
    <cellStyle name="Moeda 2 9 10 4" xfId="8892"/>
    <cellStyle name="Moeda 2 9 10 5" xfId="8893"/>
    <cellStyle name="Moeda 2 9 10 6" xfId="8894"/>
    <cellStyle name="Moeda 2 9 10 7" xfId="8895"/>
    <cellStyle name="Moeda 2 9 10 8" xfId="8896"/>
    <cellStyle name="Moeda 2 9 2" xfId="8897"/>
    <cellStyle name="Moeda 2 9 2 2" xfId="8898"/>
    <cellStyle name="Moeda 2 9 2 3" xfId="8899"/>
    <cellStyle name="Moeda 2 9 2 4" xfId="8900"/>
    <cellStyle name="Moeda 2 9 2 5" xfId="8901"/>
    <cellStyle name="Moeda 2 9 2 6" xfId="8902"/>
    <cellStyle name="Moeda 2 9 2 7" xfId="8903"/>
    <cellStyle name="Moeda 2 9 2 8" xfId="8904"/>
    <cellStyle name="Moeda 2 9 3" xfId="8905"/>
    <cellStyle name="Moeda 2 9 3 2" xfId="8906"/>
    <cellStyle name="Moeda 2 9 3 3" xfId="8907"/>
    <cellStyle name="Moeda 2 9 3 4" xfId="8908"/>
    <cellStyle name="Moeda 2 9 3 5" xfId="8909"/>
    <cellStyle name="Moeda 2 9 3 6" xfId="8910"/>
    <cellStyle name="Moeda 2 9 3 7" xfId="8911"/>
    <cellStyle name="Moeda 2 9 3 8" xfId="8912"/>
    <cellStyle name="Moeda 2 9 4" xfId="8913"/>
    <cellStyle name="Moeda 2 9 4 2" xfId="8914"/>
    <cellStyle name="Moeda 2 9 4 3" xfId="8915"/>
    <cellStyle name="Moeda 2 9 4 4" xfId="8916"/>
    <cellStyle name="Moeda 2 9 4 5" xfId="8917"/>
    <cellStyle name="Moeda 2 9 4 6" xfId="8918"/>
    <cellStyle name="Moeda 2 9 4 7" xfId="8919"/>
    <cellStyle name="Moeda 2 9 4 8" xfId="8920"/>
    <cellStyle name="Moeda 2 9 5" xfId="8921"/>
    <cellStyle name="Moeda 2 9 5 2" xfId="8922"/>
    <cellStyle name="Moeda 2 9 5 3" xfId="8923"/>
    <cellStyle name="Moeda 2 9 5 4" xfId="8924"/>
    <cellStyle name="Moeda 2 9 5 5" xfId="8925"/>
    <cellStyle name="Moeda 2 9 5 6" xfId="8926"/>
    <cellStyle name="Moeda 2 9 5 7" xfId="8927"/>
    <cellStyle name="Moeda 2 9 5 8" xfId="8928"/>
    <cellStyle name="Moeda 2 9 6" xfId="8929"/>
    <cellStyle name="Moeda 2 9 6 2" xfId="8930"/>
    <cellStyle name="Moeda 2 9 6 3" xfId="8931"/>
    <cellStyle name="Moeda 2 9 6 4" xfId="8932"/>
    <cellStyle name="Moeda 2 9 6 5" xfId="8933"/>
    <cellStyle name="Moeda 2 9 6 6" xfId="8934"/>
    <cellStyle name="Moeda 2 9 6 7" xfId="8935"/>
    <cellStyle name="Moeda 2 9 6 8" xfId="8936"/>
    <cellStyle name="Moeda 2 9 7" xfId="8937"/>
    <cellStyle name="Moeda 2 9 7 2" xfId="8938"/>
    <cellStyle name="Moeda 2 9 7 3" xfId="8939"/>
    <cellStyle name="Moeda 2 9 7 4" xfId="8940"/>
    <cellStyle name="Moeda 2 9 7 5" xfId="8941"/>
    <cellStyle name="Moeda 2 9 7 6" xfId="8942"/>
    <cellStyle name="Moeda 2 9 7 7" xfId="8943"/>
    <cellStyle name="Moeda 2 9 7 8" xfId="8944"/>
    <cellStyle name="Moeda 2 9 8" xfId="8945"/>
    <cellStyle name="Moeda 2 9 8 2" xfId="8946"/>
    <cellStyle name="Moeda 2 9 8 3" xfId="8947"/>
    <cellStyle name="Moeda 2 9 8 4" xfId="8948"/>
    <cellStyle name="Moeda 2 9 8 5" xfId="8949"/>
    <cellStyle name="Moeda 2 9 8 6" xfId="8950"/>
    <cellStyle name="Moeda 2 9 8 7" xfId="8951"/>
    <cellStyle name="Moeda 2 9 8 8" xfId="8952"/>
    <cellStyle name="Moeda 2 9 9" xfId="8953"/>
    <cellStyle name="Moeda 2 9 9 2" xfId="8954"/>
    <cellStyle name="Moeda 2 9 9 3" xfId="8955"/>
    <cellStyle name="Moeda 2 9 9 4" xfId="8956"/>
    <cellStyle name="Moeda 2 9 9 5" xfId="8957"/>
    <cellStyle name="Moeda 2 9 9 6" xfId="8958"/>
    <cellStyle name="Moeda 2 9 9 7" xfId="8959"/>
    <cellStyle name="Moeda 2 9 9 8" xfId="8960"/>
    <cellStyle name="Moeda 2_L.I.COTAÇÃO" xfId="8961"/>
    <cellStyle name="Moeda 3" xfId="29"/>
    <cellStyle name="Moeda 3 10" xfId="696"/>
    <cellStyle name="Moeda 3 11" xfId="697"/>
    <cellStyle name="Moeda 3 12" xfId="698"/>
    <cellStyle name="Moeda 3 13" xfId="699"/>
    <cellStyle name="Moeda 3 14" xfId="700"/>
    <cellStyle name="Moeda 3 15" xfId="701"/>
    <cellStyle name="Moeda 3 16" xfId="702"/>
    <cellStyle name="Moeda 3 17" xfId="703"/>
    <cellStyle name="Moeda 3 18" xfId="704"/>
    <cellStyle name="Moeda 3 19" xfId="705"/>
    <cellStyle name="Moeda 3 2" xfId="706"/>
    <cellStyle name="Moeda 3 2 10" xfId="707"/>
    <cellStyle name="Moeda 3 2 11" xfId="708"/>
    <cellStyle name="Moeda 3 2 2" xfId="709"/>
    <cellStyle name="Moeda 3 2 3" xfId="710"/>
    <cellStyle name="Moeda 3 2 4" xfId="711"/>
    <cellStyle name="Moeda 3 2 5" xfId="712"/>
    <cellStyle name="Moeda 3 2 6" xfId="713"/>
    <cellStyle name="Moeda 3 2 7" xfId="714"/>
    <cellStyle name="Moeda 3 2 8" xfId="715"/>
    <cellStyle name="Moeda 3 2 9" xfId="716"/>
    <cellStyle name="Moeda 3 20" xfId="717"/>
    <cellStyle name="Moeda 3 21" xfId="718"/>
    <cellStyle name="Moeda 3 22" xfId="719"/>
    <cellStyle name="Moeda 3 23" xfId="720"/>
    <cellStyle name="Moeda 3 24" xfId="721"/>
    <cellStyle name="Moeda 3 25" xfId="722"/>
    <cellStyle name="Moeda 3 26" xfId="723"/>
    <cellStyle name="Moeda 3 27" xfId="724"/>
    <cellStyle name="Moeda 3 28" xfId="725"/>
    <cellStyle name="Moeda 3 29" xfId="726"/>
    <cellStyle name="Moeda 3 3" xfId="727"/>
    <cellStyle name="Moeda 3 3 10" xfId="728"/>
    <cellStyle name="Moeda 3 3 2" xfId="729"/>
    <cellStyle name="Moeda 3 3 3" xfId="730"/>
    <cellStyle name="Moeda 3 3 4" xfId="731"/>
    <cellStyle name="Moeda 3 3 5" xfId="732"/>
    <cellStyle name="Moeda 3 3 6" xfId="733"/>
    <cellStyle name="Moeda 3 3 7" xfId="734"/>
    <cellStyle name="Moeda 3 3 8" xfId="735"/>
    <cellStyle name="Moeda 3 3 9" xfId="736"/>
    <cellStyle name="Moeda 3 30" xfId="737"/>
    <cellStyle name="Moeda 3 31" xfId="738"/>
    <cellStyle name="Moeda 3 32" xfId="41796"/>
    <cellStyle name="Moeda 3 33" xfId="695"/>
    <cellStyle name="Moeda 3 4" xfId="739"/>
    <cellStyle name="Moeda 3 5" xfId="740"/>
    <cellStyle name="Moeda 3 6" xfId="741"/>
    <cellStyle name="Moeda 3 7" xfId="742"/>
    <cellStyle name="Moeda 3 8" xfId="743"/>
    <cellStyle name="Moeda 3 9" xfId="744"/>
    <cellStyle name="Moeda 4" xfId="30"/>
    <cellStyle name="Moeda 4 2" xfId="745"/>
    <cellStyle name="Moeda 5" xfId="31"/>
    <cellStyle name="Moeda 5 2" xfId="746"/>
    <cellStyle name="Moeda 6" xfId="32"/>
    <cellStyle name="Moeda 6 2" xfId="33"/>
    <cellStyle name="Moeda 6 2 2" xfId="747"/>
    <cellStyle name="Moeda 6 3" xfId="3756"/>
    <cellStyle name="Moeda 6 4" xfId="158"/>
    <cellStyle name="Moeda 6 4 2" xfId="37522"/>
    <cellStyle name="Moeda 7" xfId="34"/>
    <cellStyle name="Moeda 7 2" xfId="35"/>
    <cellStyle name="Moeda 7 2 2" xfId="2859"/>
    <cellStyle name="Moeda 7 3" xfId="748"/>
    <cellStyle name="Moeda 8" xfId="36"/>
    <cellStyle name="Moeda 8 2" xfId="37"/>
    <cellStyle name="Moeda 8 2 2" xfId="750"/>
    <cellStyle name="Moeda 8 3" xfId="751"/>
    <cellStyle name="Moeda 8 4" xfId="749"/>
    <cellStyle name="Moeda 9" xfId="38"/>
    <cellStyle name="Moeda 9 2" xfId="39"/>
    <cellStyle name="Moeda 9 2 2" xfId="754"/>
    <cellStyle name="Moeda 9 2 3" xfId="2860"/>
    <cellStyle name="Moeda 9 2 4" xfId="3300"/>
    <cellStyle name="Moeda 9 2 5" xfId="45915"/>
    <cellStyle name="Moeda 9 2 6" xfId="753"/>
    <cellStyle name="Moeda 9 3" xfId="2861"/>
    <cellStyle name="Moeda 9 4" xfId="3301"/>
    <cellStyle name="Moeda 9 5" xfId="752"/>
    <cellStyle name="Moeda0" xfId="755"/>
    <cellStyle name="Moeda0 2" xfId="41797"/>
    <cellStyle name="Moneda [0]" xfId="8962"/>
    <cellStyle name="Moneda_BOM610_2" xfId="37920"/>
    <cellStyle name="Monétaire [0]_An2-ActiRH-Ven" xfId="41798"/>
    <cellStyle name="Monétaire_06-Graphique ventes consolidées tuyaux (Gde Export+Total Branche)" xfId="41799"/>
    <cellStyle name="Neutra 2" xfId="756"/>
    <cellStyle name="Neutra 2 2" xfId="24232"/>
    <cellStyle name="Neutra 3" xfId="757"/>
    <cellStyle name="Neutra 4" xfId="2862"/>
    <cellStyle name="Neutra 5" xfId="8963"/>
    <cellStyle name="Neutra 6" xfId="8964"/>
    <cellStyle name="Neutra 7" xfId="20118"/>
    <cellStyle name="Neutra 8" xfId="27404"/>
    <cellStyle name="Neutra 9" xfId="8965"/>
    <cellStyle name="Neutral" xfId="37921"/>
    <cellStyle name="Neutral 2" xfId="41800"/>
    <cellStyle name="Neutro" xfId="758"/>
    <cellStyle name="No-definido" xfId="759"/>
    <cellStyle name="Normal" xfId="0" builtinId="0"/>
    <cellStyle name="Normal - Style1" xfId="760"/>
    <cellStyle name="Normal 10" xfId="40"/>
    <cellStyle name="Normal 10 10" xfId="23035"/>
    <cellStyle name="Normal 10 10 2" xfId="33200"/>
    <cellStyle name="Normal 10 10 2 2" xfId="43826"/>
    <cellStyle name="Normal 10 10 3" xfId="39884"/>
    <cellStyle name="Normal 10 11" xfId="23198"/>
    <cellStyle name="Normal 10 11 2" xfId="33362"/>
    <cellStyle name="Normal 10 11 3" xfId="41895"/>
    <cellStyle name="Normal 10 12" xfId="27405"/>
    <cellStyle name="Normal 10 12 2" xfId="45916"/>
    <cellStyle name="Normal 10 13" xfId="37548"/>
    <cellStyle name="Normal 10 14" xfId="37733"/>
    <cellStyle name="Normal 10 15" xfId="37960"/>
    <cellStyle name="Normal 10 16" xfId="761"/>
    <cellStyle name="Normal 10 2" xfId="149"/>
    <cellStyle name="Normal 10 2 2" xfId="154"/>
    <cellStyle name="Normal 10 3" xfId="762"/>
    <cellStyle name="Normal 10 3 10" xfId="23199"/>
    <cellStyle name="Normal 10 3 10 2" xfId="33363"/>
    <cellStyle name="Normal 10 3 10 3" xfId="45917"/>
    <cellStyle name="Normal 10 3 11" xfId="27406"/>
    <cellStyle name="Normal 10 3 12" xfId="37549"/>
    <cellStyle name="Normal 10 3 13" xfId="37734"/>
    <cellStyle name="Normal 10 3 14" xfId="37961"/>
    <cellStyle name="Normal 10 3 2" xfId="763"/>
    <cellStyle name="Normal 10 3 2 10" xfId="27407"/>
    <cellStyle name="Normal 10 3 2 11" xfId="37550"/>
    <cellStyle name="Normal 10 3 2 12" xfId="37735"/>
    <cellStyle name="Normal 10 3 2 13" xfId="38102"/>
    <cellStyle name="Normal 10 3 2 2" xfId="2863"/>
    <cellStyle name="Normal 10 3 2 2 2" xfId="3302"/>
    <cellStyle name="Normal 10 3 2 2 2 2" xfId="19723"/>
    <cellStyle name="Normal 10 3 2 2 2 2 2" xfId="22652"/>
    <cellStyle name="Normal 10 3 2 2 2 2 2 2" xfId="27039"/>
    <cellStyle name="Normal 10 3 2 2 2 2 2 2 2" xfId="37159"/>
    <cellStyle name="Normal 10 3 2 2 2 2 2 3" xfId="32827"/>
    <cellStyle name="Normal 10 3 2 2 2 2 3" xfId="24964"/>
    <cellStyle name="Normal 10 3 2 2 2 2 3 2" xfId="35094"/>
    <cellStyle name="Normal 10 3 2 2 2 2 4" xfId="29951"/>
    <cellStyle name="Normal 10 3 2 2 2 2 5" xfId="44586"/>
    <cellStyle name="Normal 10 3 2 2 2 3" xfId="20707"/>
    <cellStyle name="Normal 10 3 2 2 2 3 2" xfId="25888"/>
    <cellStyle name="Normal 10 3 2 2 2 3 2 2" xfId="36009"/>
    <cellStyle name="Normal 10 3 2 2 2 3 3" xfId="30913"/>
    <cellStyle name="Normal 10 3 2 2 2 4" xfId="23795"/>
    <cellStyle name="Normal 10 3 2 2 2 4 2" xfId="33942"/>
    <cellStyle name="Normal 10 3 2 2 2 5" xfId="28019"/>
    <cellStyle name="Normal 10 3 2 2 2 6" xfId="40647"/>
    <cellStyle name="Normal 10 3 2 2 3" xfId="19195"/>
    <cellStyle name="Normal 10 3 2 2 3 2" xfId="22126"/>
    <cellStyle name="Normal 10 3 2 2 3 2 2" xfId="26513"/>
    <cellStyle name="Normal 10 3 2 2 3 2 2 2" xfId="36633"/>
    <cellStyle name="Normal 10 3 2 2 3 2 3" xfId="32301"/>
    <cellStyle name="Normal 10 3 2 2 3 3" xfId="24438"/>
    <cellStyle name="Normal 10 3 2 2 3 3 2" xfId="34568"/>
    <cellStyle name="Normal 10 3 2 2 3 4" xfId="29424"/>
    <cellStyle name="Normal 10 3 2 2 3 5" xfId="42673"/>
    <cellStyle name="Normal 10 3 2 2 4" xfId="20355"/>
    <cellStyle name="Normal 10 3 2 2 4 2" xfId="25537"/>
    <cellStyle name="Normal 10 3 2 2 4 2 2" xfId="35658"/>
    <cellStyle name="Normal 10 3 2 2 4 3" xfId="30562"/>
    <cellStyle name="Normal 10 3 2 2 5" xfId="23437"/>
    <cellStyle name="Normal 10 3 2 2 5 2" xfId="33590"/>
    <cellStyle name="Normal 10 3 2 2 6" xfId="27653"/>
    <cellStyle name="Normal 10 3 2 2 7" xfId="38731"/>
    <cellStyle name="Normal 10 3 2 3" xfId="2864"/>
    <cellStyle name="Normal 10 3 2 3 2" xfId="19544"/>
    <cellStyle name="Normal 10 3 2 3 2 2" xfId="22473"/>
    <cellStyle name="Normal 10 3 2 3 2 2 2" xfId="26860"/>
    <cellStyle name="Normal 10 3 2 3 2 2 2 2" xfId="36980"/>
    <cellStyle name="Normal 10 3 2 3 2 2 3" xfId="32648"/>
    <cellStyle name="Normal 10 3 2 3 2 2 4" xfId="45105"/>
    <cellStyle name="Normal 10 3 2 3 2 3" xfId="24785"/>
    <cellStyle name="Normal 10 3 2 3 2 3 2" xfId="34915"/>
    <cellStyle name="Normal 10 3 2 3 2 4" xfId="29772"/>
    <cellStyle name="Normal 10 3 2 3 2 5" xfId="41166"/>
    <cellStyle name="Normal 10 3 2 3 3" xfId="20356"/>
    <cellStyle name="Normal 10 3 2 3 3 2" xfId="25538"/>
    <cellStyle name="Normal 10 3 2 3 3 2 2" xfId="35659"/>
    <cellStyle name="Normal 10 3 2 3 3 3" xfId="30563"/>
    <cellStyle name="Normal 10 3 2 3 3 4" xfId="43192"/>
    <cellStyle name="Normal 10 3 2 3 4" xfId="23438"/>
    <cellStyle name="Normal 10 3 2 3 4 2" xfId="33591"/>
    <cellStyle name="Normal 10 3 2 3 5" xfId="27654"/>
    <cellStyle name="Normal 10 3 2 3 6" xfId="39250"/>
    <cellStyle name="Normal 10 3 2 4" xfId="3303"/>
    <cellStyle name="Normal 10 3 2 4 2" xfId="19367"/>
    <cellStyle name="Normal 10 3 2 4 2 2" xfId="22296"/>
    <cellStyle name="Normal 10 3 2 4 2 2 2" xfId="26683"/>
    <cellStyle name="Normal 10 3 2 4 2 2 2 2" xfId="36803"/>
    <cellStyle name="Normal 10 3 2 4 2 2 3" xfId="32471"/>
    <cellStyle name="Normal 10 3 2 4 2 3" xfId="24608"/>
    <cellStyle name="Normal 10 3 2 4 2 3 2" xfId="34738"/>
    <cellStyle name="Normal 10 3 2 4 2 4" xfId="29595"/>
    <cellStyle name="Normal 10 3 2 4 2 5" xfId="43957"/>
    <cellStyle name="Normal 10 3 2 4 3" xfId="20708"/>
    <cellStyle name="Normal 10 3 2 4 3 2" xfId="25889"/>
    <cellStyle name="Normal 10 3 2 4 3 2 2" xfId="36010"/>
    <cellStyle name="Normal 10 3 2 4 3 3" xfId="30914"/>
    <cellStyle name="Normal 10 3 2 4 4" xfId="23796"/>
    <cellStyle name="Normal 10 3 2 4 4 2" xfId="33943"/>
    <cellStyle name="Normal 10 3 2 4 5" xfId="28020"/>
    <cellStyle name="Normal 10 3 2 4 6" xfId="40018"/>
    <cellStyle name="Normal 10 3 2 5" xfId="3304"/>
    <cellStyle name="Normal 10 3 2 5 2" xfId="19894"/>
    <cellStyle name="Normal 10 3 2 5 2 2" xfId="22823"/>
    <cellStyle name="Normal 10 3 2 5 2 2 2" xfId="27210"/>
    <cellStyle name="Normal 10 3 2 5 2 2 2 2" xfId="37330"/>
    <cellStyle name="Normal 10 3 2 5 2 2 3" xfId="32998"/>
    <cellStyle name="Normal 10 3 2 5 2 3" xfId="25135"/>
    <cellStyle name="Normal 10 3 2 5 2 3 2" xfId="35265"/>
    <cellStyle name="Normal 10 3 2 5 2 4" xfId="30122"/>
    <cellStyle name="Normal 10 3 2 5 3" xfId="20709"/>
    <cellStyle name="Normal 10 3 2 5 3 2" xfId="25890"/>
    <cellStyle name="Normal 10 3 2 5 3 2 2" xfId="36011"/>
    <cellStyle name="Normal 10 3 2 5 3 3" xfId="30915"/>
    <cellStyle name="Normal 10 3 2 5 4" xfId="23797"/>
    <cellStyle name="Normal 10 3 2 5 4 2" xfId="33944"/>
    <cellStyle name="Normal 10 3 2 5 5" xfId="28021"/>
    <cellStyle name="Normal 10 3 2 5 6" xfId="42044"/>
    <cellStyle name="Normal 10 3 2 6" xfId="18999"/>
    <cellStyle name="Normal 10 3 2 6 2" xfId="21953"/>
    <cellStyle name="Normal 10 3 2 6 2 2" xfId="26345"/>
    <cellStyle name="Normal 10 3 2 6 2 2 2" xfId="36465"/>
    <cellStyle name="Normal 10 3 2 6 2 3" xfId="32129"/>
    <cellStyle name="Normal 10 3 2 6 3" xfId="24265"/>
    <cellStyle name="Normal 10 3 2 6 3 2" xfId="34398"/>
    <cellStyle name="Normal 10 3 2 6 4" xfId="29236"/>
    <cellStyle name="Normal 10 3 2 6 5" xfId="45918"/>
    <cellStyle name="Normal 10 3 2 7" xfId="20130"/>
    <cellStyle name="Normal 10 3 2 7 2" xfId="25312"/>
    <cellStyle name="Normal 10 3 2 7 2 2" xfId="35433"/>
    <cellStyle name="Normal 10 3 2 7 3" xfId="30337"/>
    <cellStyle name="Normal 10 3 2 8" xfId="23037"/>
    <cellStyle name="Normal 10 3 2 8 2" xfId="33202"/>
    <cellStyle name="Normal 10 3 2 9" xfId="23200"/>
    <cellStyle name="Normal 10 3 2 9 2" xfId="33364"/>
    <cellStyle name="Normal 10 3 3" xfId="2865"/>
    <cellStyle name="Normal 10 3 3 2" xfId="3305"/>
    <cellStyle name="Normal 10 3 3 2 2" xfId="19722"/>
    <cellStyle name="Normal 10 3 3 2 2 2" xfId="22651"/>
    <cellStyle name="Normal 10 3 3 2 2 2 2" xfId="27038"/>
    <cellStyle name="Normal 10 3 3 2 2 2 2 2" xfId="37158"/>
    <cellStyle name="Normal 10 3 3 2 2 2 3" xfId="32826"/>
    <cellStyle name="Normal 10 3 3 2 2 2 4" xfId="44710"/>
    <cellStyle name="Normal 10 3 3 2 2 3" xfId="24963"/>
    <cellStyle name="Normal 10 3 3 2 2 3 2" xfId="35093"/>
    <cellStyle name="Normal 10 3 3 2 2 4" xfId="29950"/>
    <cellStyle name="Normal 10 3 3 2 2 5" xfId="40771"/>
    <cellStyle name="Normal 10 3 3 2 3" xfId="20710"/>
    <cellStyle name="Normal 10 3 3 2 3 2" xfId="25891"/>
    <cellStyle name="Normal 10 3 3 2 3 2 2" xfId="36012"/>
    <cellStyle name="Normal 10 3 3 2 3 3" xfId="30916"/>
    <cellStyle name="Normal 10 3 3 2 3 4" xfId="42797"/>
    <cellStyle name="Normal 10 3 3 2 4" xfId="23798"/>
    <cellStyle name="Normal 10 3 3 2 4 2" xfId="33945"/>
    <cellStyle name="Normal 10 3 3 2 5" xfId="28022"/>
    <cellStyle name="Normal 10 3 3 2 6" xfId="38855"/>
    <cellStyle name="Normal 10 3 3 3" xfId="19194"/>
    <cellStyle name="Normal 10 3 3 3 2" xfId="22125"/>
    <cellStyle name="Normal 10 3 3 3 2 2" xfId="26512"/>
    <cellStyle name="Normal 10 3 3 3 2 2 2" xfId="36632"/>
    <cellStyle name="Normal 10 3 3 3 2 2 3" xfId="45229"/>
    <cellStyle name="Normal 10 3 3 3 2 3" xfId="32300"/>
    <cellStyle name="Normal 10 3 3 3 2 4" xfId="41290"/>
    <cellStyle name="Normal 10 3 3 3 3" xfId="24437"/>
    <cellStyle name="Normal 10 3 3 3 3 2" xfId="34567"/>
    <cellStyle name="Normal 10 3 3 3 3 3" xfId="43316"/>
    <cellStyle name="Normal 10 3 3 3 4" xfId="29423"/>
    <cellStyle name="Normal 10 3 3 3 5" xfId="39374"/>
    <cellStyle name="Normal 10 3 3 4" xfId="20357"/>
    <cellStyle name="Normal 10 3 3 4 2" xfId="25539"/>
    <cellStyle name="Normal 10 3 3 4 2 2" xfId="35660"/>
    <cellStyle name="Normal 10 3 3 4 2 3" xfId="44081"/>
    <cellStyle name="Normal 10 3 3 4 3" xfId="30564"/>
    <cellStyle name="Normal 10 3 3 4 4" xfId="40142"/>
    <cellStyle name="Normal 10 3 3 5" xfId="23439"/>
    <cellStyle name="Normal 10 3 3 5 2" xfId="33592"/>
    <cellStyle name="Normal 10 3 3 5 3" xfId="42168"/>
    <cellStyle name="Normal 10 3 3 6" xfId="27655"/>
    <cellStyle name="Normal 10 3 3 7" xfId="38226"/>
    <cellStyle name="Normal 10 3 4" xfId="2866"/>
    <cellStyle name="Normal 10 3 4 2" xfId="19543"/>
    <cellStyle name="Normal 10 3 4 2 2" xfId="22472"/>
    <cellStyle name="Normal 10 3 4 2 2 2" xfId="26859"/>
    <cellStyle name="Normal 10 3 4 2 2 2 2" xfId="36979"/>
    <cellStyle name="Normal 10 3 4 2 2 2 3" xfId="44845"/>
    <cellStyle name="Normal 10 3 4 2 2 3" xfId="32647"/>
    <cellStyle name="Normal 10 3 4 2 2 4" xfId="40906"/>
    <cellStyle name="Normal 10 3 4 2 3" xfId="24784"/>
    <cellStyle name="Normal 10 3 4 2 3 2" xfId="34914"/>
    <cellStyle name="Normal 10 3 4 2 3 3" xfId="42932"/>
    <cellStyle name="Normal 10 3 4 2 4" xfId="29771"/>
    <cellStyle name="Normal 10 3 4 2 5" xfId="38990"/>
    <cellStyle name="Normal 10 3 4 3" xfId="20358"/>
    <cellStyle name="Normal 10 3 4 3 2" xfId="25540"/>
    <cellStyle name="Normal 10 3 4 3 2 2" xfId="35661"/>
    <cellStyle name="Normal 10 3 4 3 2 2 2" xfId="45351"/>
    <cellStyle name="Normal 10 3 4 3 2 3" xfId="41412"/>
    <cellStyle name="Normal 10 3 4 3 3" xfId="30565"/>
    <cellStyle name="Normal 10 3 4 3 3 2" xfId="43438"/>
    <cellStyle name="Normal 10 3 4 3 4" xfId="39496"/>
    <cellStyle name="Normal 10 3 4 4" xfId="23440"/>
    <cellStyle name="Normal 10 3 4 4 2" xfId="33593"/>
    <cellStyle name="Normal 10 3 4 4 2 2" xfId="44203"/>
    <cellStyle name="Normal 10 3 4 4 3" xfId="40264"/>
    <cellStyle name="Normal 10 3 4 5" xfId="27656"/>
    <cellStyle name="Normal 10 3 4 5 2" xfId="42290"/>
    <cellStyle name="Normal 10 3 4 6" xfId="38348"/>
    <cellStyle name="Normal 10 3 5" xfId="3306"/>
    <cellStyle name="Normal 10 3 5 2" xfId="19366"/>
    <cellStyle name="Normal 10 3 5 2 2" xfId="22295"/>
    <cellStyle name="Normal 10 3 5 2 2 2" xfId="26682"/>
    <cellStyle name="Normal 10 3 5 2 2 2 2" xfId="36802"/>
    <cellStyle name="Normal 10 3 5 2 2 2 3" xfId="45473"/>
    <cellStyle name="Normal 10 3 5 2 2 3" xfId="32470"/>
    <cellStyle name="Normal 10 3 5 2 2 4" xfId="41534"/>
    <cellStyle name="Normal 10 3 5 2 3" xfId="24607"/>
    <cellStyle name="Normal 10 3 5 2 3 2" xfId="34737"/>
    <cellStyle name="Normal 10 3 5 2 3 3" xfId="43560"/>
    <cellStyle name="Normal 10 3 5 2 4" xfId="29594"/>
    <cellStyle name="Normal 10 3 5 2 5" xfId="39618"/>
    <cellStyle name="Normal 10 3 5 3" xfId="20711"/>
    <cellStyle name="Normal 10 3 5 3 2" xfId="25892"/>
    <cellStyle name="Normal 10 3 5 3 2 2" xfId="36013"/>
    <cellStyle name="Normal 10 3 5 3 2 3" xfId="44325"/>
    <cellStyle name="Normal 10 3 5 3 3" xfId="30917"/>
    <cellStyle name="Normal 10 3 5 3 4" xfId="40386"/>
    <cellStyle name="Normal 10 3 5 4" xfId="23799"/>
    <cellStyle name="Normal 10 3 5 4 2" xfId="33946"/>
    <cellStyle name="Normal 10 3 5 4 3" xfId="42412"/>
    <cellStyle name="Normal 10 3 5 5" xfId="28023"/>
    <cellStyle name="Normal 10 3 5 6" xfId="38470"/>
    <cellStyle name="Normal 10 3 6" xfId="3307"/>
    <cellStyle name="Normal 10 3 6 2" xfId="19893"/>
    <cellStyle name="Normal 10 3 6 2 2" xfId="22822"/>
    <cellStyle name="Normal 10 3 6 2 2 2" xfId="27209"/>
    <cellStyle name="Normal 10 3 6 2 2 2 2" xfId="37329"/>
    <cellStyle name="Normal 10 3 6 2 2 2 3" xfId="45611"/>
    <cellStyle name="Normal 10 3 6 2 2 3" xfId="32997"/>
    <cellStyle name="Normal 10 3 6 2 2 4" xfId="41672"/>
    <cellStyle name="Normal 10 3 6 2 3" xfId="25134"/>
    <cellStyle name="Normal 10 3 6 2 3 2" xfId="35264"/>
    <cellStyle name="Normal 10 3 6 2 3 3" xfId="43698"/>
    <cellStyle name="Normal 10 3 6 2 4" xfId="30121"/>
    <cellStyle name="Normal 10 3 6 2 5" xfId="39756"/>
    <cellStyle name="Normal 10 3 6 3" xfId="20712"/>
    <cellStyle name="Normal 10 3 6 3 2" xfId="25893"/>
    <cellStyle name="Normal 10 3 6 3 2 2" xfId="36014"/>
    <cellStyle name="Normal 10 3 6 3 2 3" xfId="44462"/>
    <cellStyle name="Normal 10 3 6 3 3" xfId="30918"/>
    <cellStyle name="Normal 10 3 6 3 4" xfId="40523"/>
    <cellStyle name="Normal 10 3 6 4" xfId="23800"/>
    <cellStyle name="Normal 10 3 6 4 2" xfId="33947"/>
    <cellStyle name="Normal 10 3 6 4 3" xfId="42549"/>
    <cellStyle name="Normal 10 3 6 5" xfId="28024"/>
    <cellStyle name="Normal 10 3 6 6" xfId="38607"/>
    <cellStyle name="Normal 10 3 7" xfId="18998"/>
    <cellStyle name="Normal 10 3 7 2" xfId="21952"/>
    <cellStyle name="Normal 10 3 7 2 2" xfId="26344"/>
    <cellStyle name="Normal 10 3 7 2 2 2" xfId="36464"/>
    <cellStyle name="Normal 10 3 7 2 2 3" xfId="44981"/>
    <cellStyle name="Normal 10 3 7 2 3" xfId="32128"/>
    <cellStyle name="Normal 10 3 7 2 4" xfId="41042"/>
    <cellStyle name="Normal 10 3 7 3" xfId="24264"/>
    <cellStyle name="Normal 10 3 7 3 2" xfId="34397"/>
    <cellStyle name="Normal 10 3 7 3 3" xfId="43068"/>
    <cellStyle name="Normal 10 3 7 4" xfId="29235"/>
    <cellStyle name="Normal 10 3 7 5" xfId="39126"/>
    <cellStyle name="Normal 10 3 8" xfId="20129"/>
    <cellStyle name="Normal 10 3 8 2" xfId="25311"/>
    <cellStyle name="Normal 10 3 8 2 2" xfId="35432"/>
    <cellStyle name="Normal 10 3 8 2 3" xfId="43827"/>
    <cellStyle name="Normal 10 3 8 3" xfId="30336"/>
    <cellStyle name="Normal 10 3 8 4" xfId="39885"/>
    <cellStyle name="Normal 10 3 9" xfId="23036"/>
    <cellStyle name="Normal 10 3 9 2" xfId="33201"/>
    <cellStyle name="Normal 10 3 9 3" xfId="41896"/>
    <cellStyle name="Normal 10 4" xfId="2867"/>
    <cellStyle name="Normal 10 4 2" xfId="3308"/>
    <cellStyle name="Normal 10 4 2 2" xfId="19721"/>
    <cellStyle name="Normal 10 4 2 2 2" xfId="22650"/>
    <cellStyle name="Normal 10 4 2 2 2 2" xfId="27037"/>
    <cellStyle name="Normal 10 4 2 2 2 2 2" xfId="37157"/>
    <cellStyle name="Normal 10 4 2 2 2 3" xfId="32825"/>
    <cellStyle name="Normal 10 4 2 2 2 4" xfId="44585"/>
    <cellStyle name="Normal 10 4 2 2 3" xfId="24962"/>
    <cellStyle name="Normal 10 4 2 2 3 2" xfId="35092"/>
    <cellStyle name="Normal 10 4 2 2 4" xfId="29949"/>
    <cellStyle name="Normal 10 4 2 2 5" xfId="40646"/>
    <cellStyle name="Normal 10 4 2 3" xfId="20713"/>
    <cellStyle name="Normal 10 4 2 3 2" xfId="25894"/>
    <cellStyle name="Normal 10 4 2 3 2 2" xfId="36015"/>
    <cellStyle name="Normal 10 4 2 3 3" xfId="30919"/>
    <cellStyle name="Normal 10 4 2 3 4" xfId="42672"/>
    <cellStyle name="Normal 10 4 2 4" xfId="23801"/>
    <cellStyle name="Normal 10 4 2 4 2" xfId="33948"/>
    <cellStyle name="Normal 10 4 2 5" xfId="28025"/>
    <cellStyle name="Normal 10 4 2 6" xfId="38730"/>
    <cellStyle name="Normal 10 4 3" xfId="19193"/>
    <cellStyle name="Normal 10 4 3 2" xfId="22124"/>
    <cellStyle name="Normal 10 4 3 2 2" xfId="26511"/>
    <cellStyle name="Normal 10 4 3 2 2 2" xfId="36631"/>
    <cellStyle name="Normal 10 4 3 2 2 3" xfId="45104"/>
    <cellStyle name="Normal 10 4 3 2 3" xfId="32299"/>
    <cellStyle name="Normal 10 4 3 2 4" xfId="41165"/>
    <cellStyle name="Normal 10 4 3 3" xfId="24436"/>
    <cellStyle name="Normal 10 4 3 3 2" xfId="34566"/>
    <cellStyle name="Normal 10 4 3 3 3" xfId="43191"/>
    <cellStyle name="Normal 10 4 3 4" xfId="29422"/>
    <cellStyle name="Normal 10 4 3 5" xfId="39249"/>
    <cellStyle name="Normal 10 4 4" xfId="20359"/>
    <cellStyle name="Normal 10 4 4 2" xfId="25541"/>
    <cellStyle name="Normal 10 4 4 2 2" xfId="35662"/>
    <cellStyle name="Normal 10 4 4 2 3" xfId="43956"/>
    <cellStyle name="Normal 10 4 4 3" xfId="30566"/>
    <cellStyle name="Normal 10 4 4 4" xfId="40017"/>
    <cellStyle name="Normal 10 4 5" xfId="23441"/>
    <cellStyle name="Normal 10 4 5 2" xfId="33594"/>
    <cellStyle name="Normal 10 4 5 3" xfId="42043"/>
    <cellStyle name="Normal 10 4 6" xfId="27657"/>
    <cellStyle name="Normal 10 4 7" xfId="38101"/>
    <cellStyle name="Normal 10 5" xfId="2868"/>
    <cellStyle name="Normal 10 5 2" xfId="19542"/>
    <cellStyle name="Normal 10 5 2 2" xfId="22471"/>
    <cellStyle name="Normal 10 5 2 2 2" xfId="26858"/>
    <cellStyle name="Normal 10 5 2 2 2 2" xfId="36978"/>
    <cellStyle name="Normal 10 5 2 2 2 3" xfId="44709"/>
    <cellStyle name="Normal 10 5 2 2 3" xfId="32646"/>
    <cellStyle name="Normal 10 5 2 2 4" xfId="40770"/>
    <cellStyle name="Normal 10 5 2 3" xfId="24783"/>
    <cellStyle name="Normal 10 5 2 3 2" xfId="34913"/>
    <cellStyle name="Normal 10 5 2 3 3" xfId="42796"/>
    <cellStyle name="Normal 10 5 2 4" xfId="29770"/>
    <cellStyle name="Normal 10 5 2 5" xfId="38854"/>
    <cellStyle name="Normal 10 5 3" xfId="20360"/>
    <cellStyle name="Normal 10 5 3 2" xfId="25542"/>
    <cellStyle name="Normal 10 5 3 2 2" xfId="35663"/>
    <cellStyle name="Normal 10 5 3 2 2 2" xfId="45228"/>
    <cellStyle name="Normal 10 5 3 2 3" xfId="41289"/>
    <cellStyle name="Normal 10 5 3 3" xfId="30567"/>
    <cellStyle name="Normal 10 5 3 3 2" xfId="43315"/>
    <cellStyle name="Normal 10 5 3 4" xfId="39373"/>
    <cellStyle name="Normal 10 5 4" xfId="23442"/>
    <cellStyle name="Normal 10 5 4 2" xfId="33595"/>
    <cellStyle name="Normal 10 5 4 2 2" xfId="44080"/>
    <cellStyle name="Normal 10 5 4 3" xfId="40141"/>
    <cellStyle name="Normal 10 5 5" xfId="27658"/>
    <cellStyle name="Normal 10 5 5 2" xfId="42167"/>
    <cellStyle name="Normal 10 5 6" xfId="38225"/>
    <cellStyle name="Normal 10 6" xfId="3309"/>
    <cellStyle name="Normal 10 6 2" xfId="19365"/>
    <cellStyle name="Normal 10 6 2 2" xfId="22294"/>
    <cellStyle name="Normal 10 6 2 2 2" xfId="26681"/>
    <cellStyle name="Normal 10 6 2 2 2 2" xfId="36801"/>
    <cellStyle name="Normal 10 6 2 2 2 3" xfId="44844"/>
    <cellStyle name="Normal 10 6 2 2 3" xfId="32469"/>
    <cellStyle name="Normal 10 6 2 2 4" xfId="40905"/>
    <cellStyle name="Normal 10 6 2 3" xfId="24606"/>
    <cellStyle name="Normal 10 6 2 3 2" xfId="34736"/>
    <cellStyle name="Normal 10 6 2 3 3" xfId="42931"/>
    <cellStyle name="Normal 10 6 2 4" xfId="29593"/>
    <cellStyle name="Normal 10 6 2 5" xfId="38989"/>
    <cellStyle name="Normal 10 6 3" xfId="20714"/>
    <cellStyle name="Normal 10 6 3 2" xfId="25895"/>
    <cellStyle name="Normal 10 6 3 2 2" xfId="36016"/>
    <cellStyle name="Normal 10 6 3 2 2 2" xfId="45350"/>
    <cellStyle name="Normal 10 6 3 2 3" xfId="41411"/>
    <cellStyle name="Normal 10 6 3 3" xfId="30920"/>
    <cellStyle name="Normal 10 6 3 3 2" xfId="43437"/>
    <cellStyle name="Normal 10 6 3 4" xfId="39495"/>
    <cellStyle name="Normal 10 6 4" xfId="23802"/>
    <cellStyle name="Normal 10 6 4 2" xfId="33949"/>
    <cellStyle name="Normal 10 6 4 2 2" xfId="44202"/>
    <cellStyle name="Normal 10 6 4 3" xfId="40263"/>
    <cellStyle name="Normal 10 6 5" xfId="28026"/>
    <cellStyle name="Normal 10 6 5 2" xfId="42289"/>
    <cellStyle name="Normal 10 6 6" xfId="38347"/>
    <cellStyle name="Normal 10 7" xfId="3310"/>
    <cellStyle name="Normal 10 7 2" xfId="19892"/>
    <cellStyle name="Normal 10 7 2 2" xfId="22821"/>
    <cellStyle name="Normal 10 7 2 2 2" xfId="27208"/>
    <cellStyle name="Normal 10 7 2 2 2 2" xfId="37328"/>
    <cellStyle name="Normal 10 7 2 2 2 3" xfId="45472"/>
    <cellStyle name="Normal 10 7 2 2 3" xfId="32996"/>
    <cellStyle name="Normal 10 7 2 2 4" xfId="41533"/>
    <cellStyle name="Normal 10 7 2 3" xfId="25133"/>
    <cellStyle name="Normal 10 7 2 3 2" xfId="35263"/>
    <cellStyle name="Normal 10 7 2 3 3" xfId="43559"/>
    <cellStyle name="Normal 10 7 2 4" xfId="30120"/>
    <cellStyle name="Normal 10 7 2 5" xfId="39617"/>
    <cellStyle name="Normal 10 7 3" xfId="20715"/>
    <cellStyle name="Normal 10 7 3 2" xfId="25896"/>
    <cellStyle name="Normal 10 7 3 2 2" xfId="36017"/>
    <cellStyle name="Normal 10 7 3 2 3" xfId="44324"/>
    <cellStyle name="Normal 10 7 3 3" xfId="30921"/>
    <cellStyle name="Normal 10 7 3 4" xfId="40385"/>
    <cellStyle name="Normal 10 7 4" xfId="23803"/>
    <cellStyle name="Normal 10 7 4 2" xfId="33950"/>
    <cellStyle name="Normal 10 7 4 3" xfId="42411"/>
    <cellStyle name="Normal 10 7 5" xfId="28027"/>
    <cellStyle name="Normal 10 7 6" xfId="38469"/>
    <cellStyle name="Normal 10 8" xfId="18997"/>
    <cellStyle name="Normal 10 8 2" xfId="21951"/>
    <cellStyle name="Normal 10 8 2 2" xfId="26343"/>
    <cellStyle name="Normal 10 8 2 2 2" xfId="36463"/>
    <cellStyle name="Normal 10 8 2 2 2 2" xfId="45610"/>
    <cellStyle name="Normal 10 8 2 2 3" xfId="41671"/>
    <cellStyle name="Normal 10 8 2 3" xfId="32127"/>
    <cellStyle name="Normal 10 8 2 3 2" xfId="43697"/>
    <cellStyle name="Normal 10 8 2 4" xfId="39755"/>
    <cellStyle name="Normal 10 8 3" xfId="24263"/>
    <cellStyle name="Normal 10 8 3 2" xfId="34396"/>
    <cellStyle name="Normal 10 8 3 2 2" xfId="44461"/>
    <cellStyle name="Normal 10 8 3 3" xfId="40522"/>
    <cellStyle name="Normal 10 8 4" xfId="29234"/>
    <cellStyle name="Normal 10 8 4 2" xfId="42548"/>
    <cellStyle name="Normal 10 8 5" xfId="38606"/>
    <cellStyle name="Normal 10 9" xfId="20128"/>
    <cellStyle name="Normal 10 9 2" xfId="25310"/>
    <cellStyle name="Normal 10 9 2 2" xfId="35431"/>
    <cellStyle name="Normal 10 9 2 2 2" xfId="44980"/>
    <cellStyle name="Normal 10 9 2 3" xfId="41041"/>
    <cellStyle name="Normal 10 9 3" xfId="30335"/>
    <cellStyle name="Normal 10 9 3 2" xfId="43067"/>
    <cellStyle name="Normal 10 9 4" xfId="39125"/>
    <cellStyle name="Normal 100" xfId="8966"/>
    <cellStyle name="Normal 101" xfId="8967"/>
    <cellStyle name="Normal 102" xfId="8968"/>
    <cellStyle name="Normal 103" xfId="8969"/>
    <cellStyle name="Normal 104" xfId="8970"/>
    <cellStyle name="Normal 105" xfId="8971"/>
    <cellStyle name="Normal 106" xfId="8972"/>
    <cellStyle name="Normal 107" xfId="8973"/>
    <cellStyle name="Normal 108" xfId="8974"/>
    <cellStyle name="Normal 109" xfId="8975"/>
    <cellStyle name="Normal 11" xfId="41"/>
    <cellStyle name="Normal 11 10" xfId="27408"/>
    <cellStyle name="Normal 11 10 2" xfId="45919"/>
    <cellStyle name="Normal 11 11" xfId="37551"/>
    <cellStyle name="Normal 11 12" xfId="37736"/>
    <cellStyle name="Normal 11 13" xfId="37962"/>
    <cellStyle name="Normal 11 14" xfId="764"/>
    <cellStyle name="Normal 11 2" xfId="2869"/>
    <cellStyle name="Normal 11 2 2" xfId="3311"/>
    <cellStyle name="Normal 11 2 2 2" xfId="19724"/>
    <cellStyle name="Normal 11 2 2 2 2" xfId="22653"/>
    <cellStyle name="Normal 11 2 2 2 2 2" xfId="27040"/>
    <cellStyle name="Normal 11 2 2 2 2 2 2" xfId="37160"/>
    <cellStyle name="Normal 11 2 2 2 2 3" xfId="32828"/>
    <cellStyle name="Normal 11 2 2 2 2 4" xfId="44587"/>
    <cellStyle name="Normal 11 2 2 2 3" xfId="24965"/>
    <cellStyle name="Normal 11 2 2 2 3 2" xfId="35095"/>
    <cellStyle name="Normal 11 2 2 2 4" xfId="29952"/>
    <cellStyle name="Normal 11 2 2 2 5" xfId="40648"/>
    <cellStyle name="Normal 11 2 2 3" xfId="20716"/>
    <cellStyle name="Normal 11 2 2 3 2" xfId="25897"/>
    <cellStyle name="Normal 11 2 2 3 2 2" xfId="36018"/>
    <cellStyle name="Normal 11 2 2 3 3" xfId="30922"/>
    <cellStyle name="Normal 11 2 2 3 4" xfId="42674"/>
    <cellStyle name="Normal 11 2 2 4" xfId="23804"/>
    <cellStyle name="Normal 11 2 2 4 2" xfId="33951"/>
    <cellStyle name="Normal 11 2 2 5" xfId="28028"/>
    <cellStyle name="Normal 11 2 2 6" xfId="38732"/>
    <cellStyle name="Normal 11 2 3" xfId="19196"/>
    <cellStyle name="Normal 11 2 3 2" xfId="22127"/>
    <cellStyle name="Normal 11 2 3 2 2" xfId="26514"/>
    <cellStyle name="Normal 11 2 3 2 2 2" xfId="36634"/>
    <cellStyle name="Normal 11 2 3 2 2 3" xfId="45106"/>
    <cellStyle name="Normal 11 2 3 2 3" xfId="32302"/>
    <cellStyle name="Normal 11 2 3 2 4" xfId="41167"/>
    <cellStyle name="Normal 11 2 3 3" xfId="24439"/>
    <cellStyle name="Normal 11 2 3 3 2" xfId="34569"/>
    <cellStyle name="Normal 11 2 3 3 3" xfId="43193"/>
    <cellStyle name="Normal 11 2 3 4" xfId="29425"/>
    <cellStyle name="Normal 11 2 3 5" xfId="39251"/>
    <cellStyle name="Normal 11 2 4" xfId="20361"/>
    <cellStyle name="Normal 11 2 4 2" xfId="25543"/>
    <cellStyle name="Normal 11 2 4 2 2" xfId="35664"/>
    <cellStyle name="Normal 11 2 4 2 3" xfId="43958"/>
    <cellStyle name="Normal 11 2 4 3" xfId="30568"/>
    <cellStyle name="Normal 11 2 4 4" xfId="40019"/>
    <cellStyle name="Normal 11 2 5" xfId="23443"/>
    <cellStyle name="Normal 11 2 5 2" xfId="33596"/>
    <cellStyle name="Normal 11 2 5 3" xfId="42045"/>
    <cellStyle name="Normal 11 2 6" xfId="27659"/>
    <cellStyle name="Normal 11 2 6 2" xfId="45920"/>
    <cellStyle name="Normal 11 2 7" xfId="38103"/>
    <cellStyle name="Normal 11 3" xfId="2870"/>
    <cellStyle name="Normal 11 3 2" xfId="19545"/>
    <cellStyle name="Normal 11 3 2 2" xfId="22474"/>
    <cellStyle name="Normal 11 3 2 2 2" xfId="26861"/>
    <cellStyle name="Normal 11 3 2 2 2 2" xfId="36981"/>
    <cellStyle name="Normal 11 3 2 2 2 3" xfId="44711"/>
    <cellStyle name="Normal 11 3 2 2 3" xfId="32649"/>
    <cellStyle name="Normal 11 3 2 2 4" xfId="40772"/>
    <cellStyle name="Normal 11 3 2 3" xfId="24786"/>
    <cellStyle name="Normal 11 3 2 3 2" xfId="34916"/>
    <cellStyle name="Normal 11 3 2 3 3" xfId="42798"/>
    <cellStyle name="Normal 11 3 2 4" xfId="29773"/>
    <cellStyle name="Normal 11 3 2 5" xfId="38856"/>
    <cellStyle name="Normal 11 3 3" xfId="20362"/>
    <cellStyle name="Normal 11 3 3 2" xfId="25544"/>
    <cellStyle name="Normal 11 3 3 2 2" xfId="35665"/>
    <cellStyle name="Normal 11 3 3 2 2 2" xfId="45230"/>
    <cellStyle name="Normal 11 3 3 2 3" xfId="41291"/>
    <cellStyle name="Normal 11 3 3 3" xfId="30569"/>
    <cellStyle name="Normal 11 3 3 3 2" xfId="43317"/>
    <cellStyle name="Normal 11 3 3 4" xfId="39375"/>
    <cellStyle name="Normal 11 3 4" xfId="23444"/>
    <cellStyle name="Normal 11 3 4 2" xfId="33597"/>
    <cellStyle name="Normal 11 3 4 2 2" xfId="44082"/>
    <cellStyle name="Normal 11 3 4 3" xfId="40143"/>
    <cellStyle name="Normal 11 3 5" xfId="27660"/>
    <cellStyle name="Normal 11 3 5 2" xfId="42169"/>
    <cellStyle name="Normal 11 3 6" xfId="38227"/>
    <cellStyle name="Normal 11 4" xfId="2871"/>
    <cellStyle name="Normal 11 4 2" xfId="19368"/>
    <cellStyle name="Normal 11 4 2 2" xfId="22297"/>
    <cellStyle name="Normal 11 4 2 2 2" xfId="26684"/>
    <cellStyle name="Normal 11 4 2 2 2 2" xfId="36804"/>
    <cellStyle name="Normal 11 4 2 2 2 3" xfId="44846"/>
    <cellStyle name="Normal 11 4 2 2 3" xfId="32472"/>
    <cellStyle name="Normal 11 4 2 2 4" xfId="40907"/>
    <cellStyle name="Normal 11 4 2 3" xfId="24609"/>
    <cellStyle name="Normal 11 4 2 3 2" xfId="34739"/>
    <cellStyle name="Normal 11 4 2 3 3" xfId="42933"/>
    <cellStyle name="Normal 11 4 2 4" xfId="29596"/>
    <cellStyle name="Normal 11 4 2 5" xfId="38991"/>
    <cellStyle name="Normal 11 4 3" xfId="20363"/>
    <cellStyle name="Normal 11 4 3 2" xfId="25545"/>
    <cellStyle name="Normal 11 4 3 2 2" xfId="35666"/>
    <cellStyle name="Normal 11 4 3 2 2 2" xfId="45352"/>
    <cellStyle name="Normal 11 4 3 2 3" xfId="41413"/>
    <cellStyle name="Normal 11 4 3 3" xfId="30570"/>
    <cellStyle name="Normal 11 4 3 3 2" xfId="43439"/>
    <cellStyle name="Normal 11 4 3 4" xfId="39497"/>
    <cellStyle name="Normal 11 4 4" xfId="23445"/>
    <cellStyle name="Normal 11 4 4 2" xfId="33598"/>
    <cellStyle name="Normal 11 4 4 2 2" xfId="44204"/>
    <cellStyle name="Normal 11 4 4 3" xfId="40265"/>
    <cellStyle name="Normal 11 4 5" xfId="27661"/>
    <cellStyle name="Normal 11 4 5 2" xfId="42291"/>
    <cellStyle name="Normal 11 4 6" xfId="38349"/>
    <cellStyle name="Normal 11 5" xfId="3312"/>
    <cellStyle name="Normal 11 5 2" xfId="19895"/>
    <cellStyle name="Normal 11 5 2 2" xfId="22824"/>
    <cellStyle name="Normal 11 5 2 2 2" xfId="27211"/>
    <cellStyle name="Normal 11 5 2 2 2 2" xfId="37331"/>
    <cellStyle name="Normal 11 5 2 2 2 3" xfId="45474"/>
    <cellStyle name="Normal 11 5 2 2 3" xfId="32999"/>
    <cellStyle name="Normal 11 5 2 2 4" xfId="41535"/>
    <cellStyle name="Normal 11 5 2 3" xfId="25136"/>
    <cellStyle name="Normal 11 5 2 3 2" xfId="35266"/>
    <cellStyle name="Normal 11 5 2 3 3" xfId="43561"/>
    <cellStyle name="Normal 11 5 2 4" xfId="30123"/>
    <cellStyle name="Normal 11 5 2 5" xfId="39619"/>
    <cellStyle name="Normal 11 5 3" xfId="20717"/>
    <cellStyle name="Normal 11 5 3 2" xfId="25898"/>
    <cellStyle name="Normal 11 5 3 2 2" xfId="36019"/>
    <cellStyle name="Normal 11 5 3 2 3" xfId="44326"/>
    <cellStyle name="Normal 11 5 3 3" xfId="30923"/>
    <cellStyle name="Normal 11 5 3 4" xfId="40387"/>
    <cellStyle name="Normal 11 5 4" xfId="23805"/>
    <cellStyle name="Normal 11 5 4 2" xfId="33952"/>
    <cellStyle name="Normal 11 5 4 3" xfId="42413"/>
    <cellStyle name="Normal 11 5 5" xfId="28029"/>
    <cellStyle name="Normal 11 5 6" xfId="38471"/>
    <cellStyle name="Normal 11 6" xfId="19000"/>
    <cellStyle name="Normal 11 6 2" xfId="21954"/>
    <cellStyle name="Normal 11 6 2 2" xfId="26346"/>
    <cellStyle name="Normal 11 6 2 2 2" xfId="36466"/>
    <cellStyle name="Normal 11 6 2 2 2 2" xfId="45612"/>
    <cellStyle name="Normal 11 6 2 2 3" xfId="41673"/>
    <cellStyle name="Normal 11 6 2 3" xfId="32130"/>
    <cellStyle name="Normal 11 6 2 3 2" xfId="43699"/>
    <cellStyle name="Normal 11 6 2 4" xfId="39757"/>
    <cellStyle name="Normal 11 6 3" xfId="24266"/>
    <cellStyle name="Normal 11 6 3 2" xfId="34399"/>
    <cellStyle name="Normal 11 6 3 2 2" xfId="44463"/>
    <cellStyle name="Normal 11 6 3 3" xfId="40524"/>
    <cellStyle name="Normal 11 6 4" xfId="29237"/>
    <cellStyle name="Normal 11 6 4 2" xfId="42550"/>
    <cellStyle name="Normal 11 6 5" xfId="38608"/>
    <cellStyle name="Normal 11 7" xfId="20131"/>
    <cellStyle name="Normal 11 7 2" xfId="25313"/>
    <cellStyle name="Normal 11 7 2 2" xfId="35434"/>
    <cellStyle name="Normal 11 7 2 2 2" xfId="44982"/>
    <cellStyle name="Normal 11 7 2 3" xfId="41043"/>
    <cellStyle name="Normal 11 7 3" xfId="30338"/>
    <cellStyle name="Normal 11 7 3 2" xfId="43069"/>
    <cellStyle name="Normal 11 7 4" xfId="39127"/>
    <cellStyle name="Normal 11 8" xfId="23038"/>
    <cellStyle name="Normal 11 8 2" xfId="33203"/>
    <cellStyle name="Normal 11 8 2 2" xfId="43828"/>
    <cellStyle name="Normal 11 8 3" xfId="39886"/>
    <cellStyle name="Normal 11 9" xfId="23201"/>
    <cellStyle name="Normal 11 9 2" xfId="33365"/>
    <cellStyle name="Normal 11 9 3" xfId="41897"/>
    <cellStyle name="Normal 110" xfId="8976"/>
    <cellStyle name="Normal 111" xfId="8977"/>
    <cellStyle name="Normal 112" xfId="8978"/>
    <cellStyle name="Normal 113" xfId="8979"/>
    <cellStyle name="Normal 114" xfId="8980"/>
    <cellStyle name="Normal 115" xfId="8981"/>
    <cellStyle name="Normal 116" xfId="8982"/>
    <cellStyle name="Normal 117" xfId="8983"/>
    <cellStyle name="Normal 118" xfId="8984"/>
    <cellStyle name="Normal 119" xfId="8985"/>
    <cellStyle name="Normal 12" xfId="42"/>
    <cellStyle name="Normal 12 2" xfId="8986"/>
    <cellStyle name="Normal 12 3" xfId="765"/>
    <cellStyle name="Normal 120" xfId="8987"/>
    <cellStyle name="Normal 121" xfId="8988"/>
    <cellStyle name="Normal 122" xfId="8989"/>
    <cellStyle name="Normal 123" xfId="8990"/>
    <cellStyle name="Normal 123 2" xfId="8991"/>
    <cellStyle name="Normal 124" xfId="8992"/>
    <cellStyle name="Normal 124 2" xfId="8993"/>
    <cellStyle name="Normal 125" xfId="8994"/>
    <cellStyle name="Normal 125 2" xfId="8995"/>
    <cellStyle name="Normal 125 2 2" xfId="8996"/>
    <cellStyle name="Normal 125 2 3" xfId="8997"/>
    <cellStyle name="Normal 125 3" xfId="8998"/>
    <cellStyle name="Normal 125 4" xfId="8999"/>
    <cellStyle name="Normal 125 5" xfId="9000"/>
    <cellStyle name="Normal 126" xfId="9001"/>
    <cellStyle name="Normal 127" xfId="9002"/>
    <cellStyle name="Normal 128" xfId="9003"/>
    <cellStyle name="Normal 129" xfId="9004"/>
    <cellStyle name="Normal 13" xfId="43"/>
    <cellStyle name="Normal 13 10" xfId="27409"/>
    <cellStyle name="Normal 13 10 2" xfId="45921"/>
    <cellStyle name="Normal 13 11" xfId="37552"/>
    <cellStyle name="Normal 13 12" xfId="37737"/>
    <cellStyle name="Normal 13 13" xfId="37963"/>
    <cellStyle name="Normal 13 14" xfId="766"/>
    <cellStyle name="Normal 13 2" xfId="2872"/>
    <cellStyle name="Normal 13 2 2" xfId="3313"/>
    <cellStyle name="Normal 13 2 2 2" xfId="19725"/>
    <cellStyle name="Normal 13 2 2 2 2" xfId="22654"/>
    <cellStyle name="Normal 13 2 2 2 2 2" xfId="27041"/>
    <cellStyle name="Normal 13 2 2 2 2 2 2" xfId="37161"/>
    <cellStyle name="Normal 13 2 2 2 2 3" xfId="32829"/>
    <cellStyle name="Normal 13 2 2 2 2 4" xfId="44588"/>
    <cellStyle name="Normal 13 2 2 2 3" xfId="24966"/>
    <cellStyle name="Normal 13 2 2 2 3 2" xfId="35096"/>
    <cellStyle name="Normal 13 2 2 2 4" xfId="29953"/>
    <cellStyle name="Normal 13 2 2 2 5" xfId="40649"/>
    <cellStyle name="Normal 13 2 2 3" xfId="20718"/>
    <cellStyle name="Normal 13 2 2 3 2" xfId="25899"/>
    <cellStyle name="Normal 13 2 2 3 2 2" xfId="36020"/>
    <cellStyle name="Normal 13 2 2 3 3" xfId="30924"/>
    <cellStyle name="Normal 13 2 2 3 4" xfId="42675"/>
    <cellStyle name="Normal 13 2 2 4" xfId="23806"/>
    <cellStyle name="Normal 13 2 2 4 2" xfId="33953"/>
    <cellStyle name="Normal 13 2 2 5" xfId="28030"/>
    <cellStyle name="Normal 13 2 2 6" xfId="38733"/>
    <cellStyle name="Normal 13 2 3" xfId="19197"/>
    <cellStyle name="Normal 13 2 3 2" xfId="22128"/>
    <cellStyle name="Normal 13 2 3 2 2" xfId="26515"/>
    <cellStyle name="Normal 13 2 3 2 2 2" xfId="36635"/>
    <cellStyle name="Normal 13 2 3 2 2 3" xfId="45107"/>
    <cellStyle name="Normal 13 2 3 2 3" xfId="32303"/>
    <cellStyle name="Normal 13 2 3 2 4" xfId="41168"/>
    <cellStyle name="Normal 13 2 3 3" xfId="24440"/>
    <cellStyle name="Normal 13 2 3 3 2" xfId="34570"/>
    <cellStyle name="Normal 13 2 3 3 3" xfId="43194"/>
    <cellStyle name="Normal 13 2 3 4" xfId="29426"/>
    <cellStyle name="Normal 13 2 3 5" xfId="39252"/>
    <cellStyle name="Normal 13 2 4" xfId="20364"/>
    <cellStyle name="Normal 13 2 4 2" xfId="25546"/>
    <cellStyle name="Normal 13 2 4 2 2" xfId="35667"/>
    <cellStyle name="Normal 13 2 4 2 3" xfId="43959"/>
    <cellStyle name="Normal 13 2 4 3" xfId="30571"/>
    <cellStyle name="Normal 13 2 4 4" xfId="40020"/>
    <cellStyle name="Normal 13 2 5" xfId="23446"/>
    <cellStyle name="Normal 13 2 5 2" xfId="33599"/>
    <cellStyle name="Normal 13 2 5 3" xfId="42046"/>
    <cellStyle name="Normal 13 2 6" xfId="27662"/>
    <cellStyle name="Normal 13 2 6 2" xfId="45922"/>
    <cellStyle name="Normal 13 2 7" xfId="38104"/>
    <cellStyle name="Normal 13 3" xfId="2873"/>
    <cellStyle name="Normal 13 3 2" xfId="19546"/>
    <cellStyle name="Normal 13 3 2 2" xfId="22475"/>
    <cellStyle name="Normal 13 3 2 2 2" xfId="26862"/>
    <cellStyle name="Normal 13 3 2 2 2 2" xfId="36982"/>
    <cellStyle name="Normal 13 3 2 2 2 3" xfId="44712"/>
    <cellStyle name="Normal 13 3 2 2 3" xfId="32650"/>
    <cellStyle name="Normal 13 3 2 2 4" xfId="40773"/>
    <cellStyle name="Normal 13 3 2 3" xfId="24787"/>
    <cellStyle name="Normal 13 3 2 3 2" xfId="34917"/>
    <cellStyle name="Normal 13 3 2 3 3" xfId="42799"/>
    <cellStyle name="Normal 13 3 2 4" xfId="29774"/>
    <cellStyle name="Normal 13 3 2 5" xfId="38857"/>
    <cellStyle name="Normal 13 3 3" xfId="20365"/>
    <cellStyle name="Normal 13 3 3 2" xfId="25547"/>
    <cellStyle name="Normal 13 3 3 2 2" xfId="35668"/>
    <cellStyle name="Normal 13 3 3 2 2 2" xfId="45231"/>
    <cellStyle name="Normal 13 3 3 2 3" xfId="41292"/>
    <cellStyle name="Normal 13 3 3 3" xfId="30572"/>
    <cellStyle name="Normal 13 3 3 3 2" xfId="43318"/>
    <cellStyle name="Normal 13 3 3 4" xfId="39376"/>
    <cellStyle name="Normal 13 3 4" xfId="23447"/>
    <cellStyle name="Normal 13 3 4 2" xfId="33600"/>
    <cellStyle name="Normal 13 3 4 2 2" xfId="44083"/>
    <cellStyle name="Normal 13 3 4 3" xfId="40144"/>
    <cellStyle name="Normal 13 3 5" xfId="27663"/>
    <cellStyle name="Normal 13 3 5 2" xfId="42170"/>
    <cellStyle name="Normal 13 3 6" xfId="38228"/>
    <cellStyle name="Normal 13 4" xfId="3314"/>
    <cellStyle name="Normal 13 4 2" xfId="19369"/>
    <cellStyle name="Normal 13 4 2 2" xfId="22298"/>
    <cellStyle name="Normal 13 4 2 2 2" xfId="26685"/>
    <cellStyle name="Normal 13 4 2 2 2 2" xfId="36805"/>
    <cellStyle name="Normal 13 4 2 2 2 3" xfId="44847"/>
    <cellStyle name="Normal 13 4 2 2 3" xfId="32473"/>
    <cellStyle name="Normal 13 4 2 2 4" xfId="40908"/>
    <cellStyle name="Normal 13 4 2 3" xfId="24610"/>
    <cellStyle name="Normal 13 4 2 3 2" xfId="34740"/>
    <cellStyle name="Normal 13 4 2 3 3" xfId="42934"/>
    <cellStyle name="Normal 13 4 2 4" xfId="29597"/>
    <cellStyle name="Normal 13 4 2 5" xfId="38992"/>
    <cellStyle name="Normal 13 4 3" xfId="20719"/>
    <cellStyle name="Normal 13 4 3 2" xfId="25900"/>
    <cellStyle name="Normal 13 4 3 2 2" xfId="36021"/>
    <cellStyle name="Normal 13 4 3 2 2 2" xfId="45353"/>
    <cellStyle name="Normal 13 4 3 2 3" xfId="41414"/>
    <cellStyle name="Normal 13 4 3 3" xfId="30925"/>
    <cellStyle name="Normal 13 4 3 3 2" xfId="43440"/>
    <cellStyle name="Normal 13 4 3 4" xfId="39498"/>
    <cellStyle name="Normal 13 4 4" xfId="23807"/>
    <cellStyle name="Normal 13 4 4 2" xfId="33954"/>
    <cellStyle name="Normal 13 4 4 2 2" xfId="44205"/>
    <cellStyle name="Normal 13 4 4 3" xfId="40266"/>
    <cellStyle name="Normal 13 4 5" xfId="28031"/>
    <cellStyle name="Normal 13 4 5 2" xfId="42292"/>
    <cellStyle name="Normal 13 4 6" xfId="38350"/>
    <cellStyle name="Normal 13 5" xfId="3315"/>
    <cellStyle name="Normal 13 5 2" xfId="19896"/>
    <cellStyle name="Normal 13 5 2 2" xfId="22825"/>
    <cellStyle name="Normal 13 5 2 2 2" xfId="27212"/>
    <cellStyle name="Normal 13 5 2 2 2 2" xfId="37332"/>
    <cellStyle name="Normal 13 5 2 2 2 3" xfId="45475"/>
    <cellStyle name="Normal 13 5 2 2 3" xfId="33000"/>
    <cellStyle name="Normal 13 5 2 2 4" xfId="41536"/>
    <cellStyle name="Normal 13 5 2 3" xfId="25137"/>
    <cellStyle name="Normal 13 5 2 3 2" xfId="35267"/>
    <cellStyle name="Normal 13 5 2 3 3" xfId="43562"/>
    <cellStyle name="Normal 13 5 2 4" xfId="30124"/>
    <cellStyle name="Normal 13 5 2 5" xfId="39620"/>
    <cellStyle name="Normal 13 5 3" xfId="20720"/>
    <cellStyle name="Normal 13 5 3 2" xfId="25901"/>
    <cellStyle name="Normal 13 5 3 2 2" xfId="36022"/>
    <cellStyle name="Normal 13 5 3 2 3" xfId="44327"/>
    <cellStyle name="Normal 13 5 3 3" xfId="30926"/>
    <cellStyle name="Normal 13 5 3 4" xfId="40388"/>
    <cellStyle name="Normal 13 5 4" xfId="23808"/>
    <cellStyle name="Normal 13 5 4 2" xfId="33955"/>
    <cellStyle name="Normal 13 5 4 3" xfId="42414"/>
    <cellStyle name="Normal 13 5 5" xfId="28032"/>
    <cellStyle name="Normal 13 5 6" xfId="38472"/>
    <cellStyle name="Normal 13 6" xfId="19001"/>
    <cellStyle name="Normal 13 6 2" xfId="21955"/>
    <cellStyle name="Normal 13 6 2 2" xfId="26347"/>
    <cellStyle name="Normal 13 6 2 2 2" xfId="36467"/>
    <cellStyle name="Normal 13 6 2 2 2 2" xfId="45613"/>
    <cellStyle name="Normal 13 6 2 2 3" xfId="41674"/>
    <cellStyle name="Normal 13 6 2 3" xfId="32131"/>
    <cellStyle name="Normal 13 6 2 3 2" xfId="43700"/>
    <cellStyle name="Normal 13 6 2 4" xfId="39758"/>
    <cellStyle name="Normal 13 6 3" xfId="24267"/>
    <cellStyle name="Normal 13 6 3 2" xfId="34400"/>
    <cellStyle name="Normal 13 6 3 2 2" xfId="44464"/>
    <cellStyle name="Normal 13 6 3 3" xfId="40525"/>
    <cellStyle name="Normal 13 6 4" xfId="29238"/>
    <cellStyle name="Normal 13 6 4 2" xfId="42551"/>
    <cellStyle name="Normal 13 6 5" xfId="38609"/>
    <cellStyle name="Normal 13 7" xfId="20132"/>
    <cellStyle name="Normal 13 7 2" xfId="25314"/>
    <cellStyle name="Normal 13 7 2 2" xfId="35435"/>
    <cellStyle name="Normal 13 7 2 2 2" xfId="44983"/>
    <cellStyle name="Normal 13 7 2 3" xfId="41044"/>
    <cellStyle name="Normal 13 7 3" xfId="30339"/>
    <cellStyle name="Normal 13 7 3 2" xfId="43070"/>
    <cellStyle name="Normal 13 7 4" xfId="39128"/>
    <cellStyle name="Normal 13 8" xfId="23039"/>
    <cellStyle name="Normal 13 8 2" xfId="33204"/>
    <cellStyle name="Normal 13 8 2 2" xfId="43829"/>
    <cellStyle name="Normal 13 8 3" xfId="39887"/>
    <cellStyle name="Normal 13 9" xfId="23202"/>
    <cellStyle name="Normal 13 9 2" xfId="33366"/>
    <cellStyle name="Normal 13 9 3" xfId="41898"/>
    <cellStyle name="Normal 130" xfId="9005"/>
    <cellStyle name="Normal 131" xfId="9006"/>
    <cellStyle name="Normal 132" xfId="9007"/>
    <cellStyle name="Normal 133" xfId="18969"/>
    <cellStyle name="Normal 134" xfId="19329"/>
    <cellStyle name="Normal 135" xfId="20088"/>
    <cellStyle name="Normal 136" xfId="19158"/>
    <cellStyle name="Normal 137" xfId="20047"/>
    <cellStyle name="Normal 138" xfId="20083"/>
    <cellStyle name="Normal 139" xfId="19154"/>
    <cellStyle name="Normal 14" xfId="44"/>
    <cellStyle name="Normal 14 10" xfId="27410"/>
    <cellStyle name="Normal 14 10 2" xfId="45923"/>
    <cellStyle name="Normal 14 11" xfId="37553"/>
    <cellStyle name="Normal 14 12" xfId="37738"/>
    <cellStyle name="Normal 14 13" xfId="37964"/>
    <cellStyle name="Normal 14 14" xfId="767"/>
    <cellStyle name="Normal 14 15" xfId="46067"/>
    <cellStyle name="Normal 14 2" xfId="45"/>
    <cellStyle name="Normal 14 2 2" xfId="3316"/>
    <cellStyle name="Normal 14 2 2 2" xfId="19726"/>
    <cellStyle name="Normal 14 2 2 2 2" xfId="22655"/>
    <cellStyle name="Normal 14 2 2 2 2 2" xfId="27042"/>
    <cellStyle name="Normal 14 2 2 2 2 2 2" xfId="37162"/>
    <cellStyle name="Normal 14 2 2 2 2 3" xfId="32830"/>
    <cellStyle name="Normal 14 2 2 2 2 4" xfId="44589"/>
    <cellStyle name="Normal 14 2 2 2 3" xfId="24967"/>
    <cellStyle name="Normal 14 2 2 2 3 2" xfId="35097"/>
    <cellStyle name="Normal 14 2 2 2 4" xfId="29954"/>
    <cellStyle name="Normal 14 2 2 2 5" xfId="40650"/>
    <cellStyle name="Normal 14 2 2 3" xfId="20721"/>
    <cellStyle name="Normal 14 2 2 3 2" xfId="25902"/>
    <cellStyle name="Normal 14 2 2 3 2 2" xfId="36023"/>
    <cellStyle name="Normal 14 2 2 3 3" xfId="30927"/>
    <cellStyle name="Normal 14 2 2 3 4" xfId="42676"/>
    <cellStyle name="Normal 14 2 2 4" xfId="23809"/>
    <cellStyle name="Normal 14 2 2 4 2" xfId="33956"/>
    <cellStyle name="Normal 14 2 2 5" xfId="28033"/>
    <cellStyle name="Normal 14 2 2 6" xfId="38734"/>
    <cellStyle name="Normal 14 2 3" xfId="19198"/>
    <cellStyle name="Normal 14 2 3 2" xfId="22129"/>
    <cellStyle name="Normal 14 2 3 2 2" xfId="26516"/>
    <cellStyle name="Normal 14 2 3 2 2 2" xfId="36636"/>
    <cellStyle name="Normal 14 2 3 2 2 3" xfId="45108"/>
    <cellStyle name="Normal 14 2 3 2 3" xfId="32304"/>
    <cellStyle name="Normal 14 2 3 2 4" xfId="41169"/>
    <cellStyle name="Normal 14 2 3 3" xfId="24441"/>
    <cellStyle name="Normal 14 2 3 3 2" xfId="34571"/>
    <cellStyle name="Normal 14 2 3 3 3" xfId="43195"/>
    <cellStyle name="Normal 14 2 3 4" xfId="29427"/>
    <cellStyle name="Normal 14 2 3 5" xfId="39253"/>
    <cellStyle name="Normal 14 2 4" xfId="20366"/>
    <cellStyle name="Normal 14 2 4 2" xfId="25548"/>
    <cellStyle name="Normal 14 2 4 2 2" xfId="35669"/>
    <cellStyle name="Normal 14 2 4 2 3" xfId="43960"/>
    <cellStyle name="Normal 14 2 4 3" xfId="30573"/>
    <cellStyle name="Normal 14 2 4 4" xfId="40021"/>
    <cellStyle name="Normal 14 2 5" xfId="23448"/>
    <cellStyle name="Normal 14 2 5 2" xfId="33601"/>
    <cellStyle name="Normal 14 2 5 3" xfId="42047"/>
    <cellStyle name="Normal 14 2 6" xfId="27664"/>
    <cellStyle name="Normal 14 2 6 2" xfId="45924"/>
    <cellStyle name="Normal 14 2 7" xfId="38105"/>
    <cellStyle name="Normal 14 2 8" xfId="2874"/>
    <cellStyle name="Normal 14 3" xfId="2875"/>
    <cellStyle name="Normal 14 3 2" xfId="19547"/>
    <cellStyle name="Normal 14 3 2 2" xfId="22476"/>
    <cellStyle name="Normal 14 3 2 2 2" xfId="26863"/>
    <cellStyle name="Normal 14 3 2 2 2 2" xfId="36983"/>
    <cellStyle name="Normal 14 3 2 2 2 3" xfId="44713"/>
    <cellStyle name="Normal 14 3 2 2 3" xfId="32651"/>
    <cellStyle name="Normal 14 3 2 2 4" xfId="40774"/>
    <cellStyle name="Normal 14 3 2 3" xfId="24788"/>
    <cellStyle name="Normal 14 3 2 3 2" xfId="34918"/>
    <cellStyle name="Normal 14 3 2 3 3" xfId="42800"/>
    <cellStyle name="Normal 14 3 2 4" xfId="29775"/>
    <cellStyle name="Normal 14 3 2 5" xfId="38858"/>
    <cellStyle name="Normal 14 3 3" xfId="20367"/>
    <cellStyle name="Normal 14 3 3 2" xfId="25549"/>
    <cellStyle name="Normal 14 3 3 2 2" xfId="35670"/>
    <cellStyle name="Normal 14 3 3 2 2 2" xfId="45232"/>
    <cellStyle name="Normal 14 3 3 2 3" xfId="41293"/>
    <cellStyle name="Normal 14 3 3 3" xfId="30574"/>
    <cellStyle name="Normal 14 3 3 3 2" xfId="43319"/>
    <cellStyle name="Normal 14 3 3 4" xfId="39377"/>
    <cellStyle name="Normal 14 3 4" xfId="23449"/>
    <cellStyle name="Normal 14 3 4 2" xfId="33602"/>
    <cellStyle name="Normal 14 3 4 2 2" xfId="44084"/>
    <cellStyle name="Normal 14 3 4 3" xfId="40145"/>
    <cellStyle name="Normal 14 3 5" xfId="27665"/>
    <cellStyle name="Normal 14 3 5 2" xfId="42171"/>
    <cellStyle name="Normal 14 3 6" xfId="38229"/>
    <cellStyle name="Normal 14 3 7" xfId="46068"/>
    <cellStyle name="Normal 14 4" xfId="3317"/>
    <cellStyle name="Normal 14 4 2" xfId="19370"/>
    <cellStyle name="Normal 14 4 2 2" xfId="22299"/>
    <cellStyle name="Normal 14 4 2 2 2" xfId="26686"/>
    <cellStyle name="Normal 14 4 2 2 2 2" xfId="36806"/>
    <cellStyle name="Normal 14 4 2 2 2 3" xfId="44848"/>
    <cellStyle name="Normal 14 4 2 2 3" xfId="32474"/>
    <cellStyle name="Normal 14 4 2 2 4" xfId="40909"/>
    <cellStyle name="Normal 14 4 2 3" xfId="24611"/>
    <cellStyle name="Normal 14 4 2 3 2" xfId="34741"/>
    <cellStyle name="Normal 14 4 2 3 3" xfId="42935"/>
    <cellStyle name="Normal 14 4 2 4" xfId="29598"/>
    <cellStyle name="Normal 14 4 2 5" xfId="38993"/>
    <cellStyle name="Normal 14 4 3" xfId="20722"/>
    <cellStyle name="Normal 14 4 3 2" xfId="25903"/>
    <cellStyle name="Normal 14 4 3 2 2" xfId="36024"/>
    <cellStyle name="Normal 14 4 3 2 2 2" xfId="45354"/>
    <cellStyle name="Normal 14 4 3 2 3" xfId="41415"/>
    <cellStyle name="Normal 14 4 3 3" xfId="30928"/>
    <cellStyle name="Normal 14 4 3 3 2" xfId="43441"/>
    <cellStyle name="Normal 14 4 3 4" xfId="39499"/>
    <cellStyle name="Normal 14 4 4" xfId="23810"/>
    <cellStyle name="Normal 14 4 4 2" xfId="33957"/>
    <cellStyle name="Normal 14 4 4 2 2" xfId="44206"/>
    <cellStyle name="Normal 14 4 4 3" xfId="40267"/>
    <cellStyle name="Normal 14 4 5" xfId="28034"/>
    <cellStyle name="Normal 14 4 5 2" xfId="42293"/>
    <cellStyle name="Normal 14 4 6" xfId="38351"/>
    <cellStyle name="Normal 14 5" xfId="3318"/>
    <cellStyle name="Normal 14 5 2" xfId="19897"/>
    <cellStyle name="Normal 14 5 2 2" xfId="22826"/>
    <cellStyle name="Normal 14 5 2 2 2" xfId="27213"/>
    <cellStyle name="Normal 14 5 2 2 2 2" xfId="37333"/>
    <cellStyle name="Normal 14 5 2 2 2 3" xfId="45476"/>
    <cellStyle name="Normal 14 5 2 2 3" xfId="33001"/>
    <cellStyle name="Normal 14 5 2 2 4" xfId="41537"/>
    <cellStyle name="Normal 14 5 2 3" xfId="25138"/>
    <cellStyle name="Normal 14 5 2 3 2" xfId="35268"/>
    <cellStyle name="Normal 14 5 2 3 3" xfId="43563"/>
    <cellStyle name="Normal 14 5 2 4" xfId="30125"/>
    <cellStyle name="Normal 14 5 2 5" xfId="39621"/>
    <cellStyle name="Normal 14 5 3" xfId="20723"/>
    <cellStyle name="Normal 14 5 3 2" xfId="25904"/>
    <cellStyle name="Normal 14 5 3 2 2" xfId="36025"/>
    <cellStyle name="Normal 14 5 3 2 3" xfId="44328"/>
    <cellStyle name="Normal 14 5 3 3" xfId="30929"/>
    <cellStyle name="Normal 14 5 3 4" xfId="40389"/>
    <cellStyle name="Normal 14 5 4" xfId="23811"/>
    <cellStyle name="Normal 14 5 4 2" xfId="33958"/>
    <cellStyle name="Normal 14 5 4 3" xfId="42415"/>
    <cellStyle name="Normal 14 5 5" xfId="28035"/>
    <cellStyle name="Normal 14 5 6" xfId="38473"/>
    <cellStyle name="Normal 14 6" xfId="19002"/>
    <cellStyle name="Normal 14 6 2" xfId="21956"/>
    <cellStyle name="Normal 14 6 2 2" xfId="26348"/>
    <cellStyle name="Normal 14 6 2 2 2" xfId="36468"/>
    <cellStyle name="Normal 14 6 2 2 2 2" xfId="45614"/>
    <cellStyle name="Normal 14 6 2 2 3" xfId="41675"/>
    <cellStyle name="Normal 14 6 2 3" xfId="32132"/>
    <cellStyle name="Normal 14 6 2 3 2" xfId="43701"/>
    <cellStyle name="Normal 14 6 2 4" xfId="39759"/>
    <cellStyle name="Normal 14 6 3" xfId="24268"/>
    <cellStyle name="Normal 14 6 3 2" xfId="34401"/>
    <cellStyle name="Normal 14 6 3 2 2" xfId="44465"/>
    <cellStyle name="Normal 14 6 3 3" xfId="40526"/>
    <cellStyle name="Normal 14 6 4" xfId="29239"/>
    <cellStyle name="Normal 14 6 4 2" xfId="42552"/>
    <cellStyle name="Normal 14 6 5" xfId="38610"/>
    <cellStyle name="Normal 14 7" xfId="20133"/>
    <cellStyle name="Normal 14 7 2" xfId="25315"/>
    <cellStyle name="Normal 14 7 2 2" xfId="35436"/>
    <cellStyle name="Normal 14 7 2 2 2" xfId="44984"/>
    <cellStyle name="Normal 14 7 2 3" xfId="41045"/>
    <cellStyle name="Normal 14 7 3" xfId="30340"/>
    <cellStyle name="Normal 14 7 3 2" xfId="43071"/>
    <cellStyle name="Normal 14 7 4" xfId="39129"/>
    <cellStyle name="Normal 14 8" xfId="23040"/>
    <cellStyle name="Normal 14 8 2" xfId="33205"/>
    <cellStyle name="Normal 14 8 2 2" xfId="43830"/>
    <cellStyle name="Normal 14 8 3" xfId="39888"/>
    <cellStyle name="Normal 14 9" xfId="23203"/>
    <cellStyle name="Normal 14 9 2" xfId="33367"/>
    <cellStyle name="Normal 14 9 3" xfId="41899"/>
    <cellStyle name="Normal 140" xfId="18976"/>
    <cellStyle name="Normal 141" xfId="20078"/>
    <cellStyle name="Normal 142" xfId="20096"/>
    <cellStyle name="Normal 143" xfId="20079"/>
    <cellStyle name="Normal 144" xfId="19160"/>
    <cellStyle name="Normal 145" xfId="20042"/>
    <cellStyle name="Normal 146" xfId="19162"/>
    <cellStyle name="Normal 147" xfId="20045"/>
    <cellStyle name="Normal 148" xfId="21923"/>
    <cellStyle name="Normal 149" xfId="22997"/>
    <cellStyle name="Normal 15" xfId="46"/>
    <cellStyle name="Normal 15 10" xfId="23041"/>
    <cellStyle name="Normal 15 10 2" xfId="33206"/>
    <cellStyle name="Normal 15 10 2 2" xfId="43831"/>
    <cellStyle name="Normal 15 10 3" xfId="39889"/>
    <cellStyle name="Normal 15 11" xfId="23204"/>
    <cellStyle name="Normal 15 11 2" xfId="33368"/>
    <cellStyle name="Normal 15 11 3" xfId="41900"/>
    <cellStyle name="Normal 15 12" xfId="27411"/>
    <cellStyle name="Normal 15 12 2" xfId="45925"/>
    <cellStyle name="Normal 15 13" xfId="37554"/>
    <cellStyle name="Normal 15 14" xfId="37739"/>
    <cellStyle name="Normal 15 15" xfId="37965"/>
    <cellStyle name="Normal 15 16" xfId="768"/>
    <cellStyle name="Normal 15 2" xfId="47"/>
    <cellStyle name="Normal 15 2 10" xfId="27412"/>
    <cellStyle name="Normal 15 2 10 2" xfId="45926"/>
    <cellStyle name="Normal 15 2 11" xfId="37555"/>
    <cellStyle name="Normal 15 2 12" xfId="37740"/>
    <cellStyle name="Normal 15 2 13" xfId="37966"/>
    <cellStyle name="Normal 15 2 14" xfId="769"/>
    <cellStyle name="Normal 15 2 2" xfId="2876"/>
    <cellStyle name="Normal 15 2 2 2" xfId="3319"/>
    <cellStyle name="Normal 15 2 2 2 2" xfId="19728"/>
    <cellStyle name="Normal 15 2 2 2 2 2" xfId="22657"/>
    <cellStyle name="Normal 15 2 2 2 2 2 2" xfId="27044"/>
    <cellStyle name="Normal 15 2 2 2 2 2 2 2" xfId="37164"/>
    <cellStyle name="Normal 15 2 2 2 2 2 3" xfId="32832"/>
    <cellStyle name="Normal 15 2 2 2 2 2 4" xfId="44591"/>
    <cellStyle name="Normal 15 2 2 2 2 3" xfId="24969"/>
    <cellStyle name="Normal 15 2 2 2 2 3 2" xfId="35099"/>
    <cellStyle name="Normal 15 2 2 2 2 4" xfId="29956"/>
    <cellStyle name="Normal 15 2 2 2 2 5" xfId="40652"/>
    <cellStyle name="Normal 15 2 2 2 3" xfId="20724"/>
    <cellStyle name="Normal 15 2 2 2 3 2" xfId="25905"/>
    <cellStyle name="Normal 15 2 2 2 3 2 2" xfId="36026"/>
    <cellStyle name="Normal 15 2 2 2 3 3" xfId="30930"/>
    <cellStyle name="Normal 15 2 2 2 3 4" xfId="42678"/>
    <cellStyle name="Normal 15 2 2 2 4" xfId="23812"/>
    <cellStyle name="Normal 15 2 2 2 4 2" xfId="33959"/>
    <cellStyle name="Normal 15 2 2 2 5" xfId="28036"/>
    <cellStyle name="Normal 15 2 2 2 6" xfId="38736"/>
    <cellStyle name="Normal 15 2 2 3" xfId="19200"/>
    <cellStyle name="Normal 15 2 2 3 2" xfId="22131"/>
    <cellStyle name="Normal 15 2 2 3 2 2" xfId="26518"/>
    <cellStyle name="Normal 15 2 2 3 2 2 2" xfId="36638"/>
    <cellStyle name="Normal 15 2 2 3 2 2 3" xfId="45110"/>
    <cellStyle name="Normal 15 2 2 3 2 3" xfId="32306"/>
    <cellStyle name="Normal 15 2 2 3 2 4" xfId="41171"/>
    <cellStyle name="Normal 15 2 2 3 3" xfId="24443"/>
    <cellStyle name="Normal 15 2 2 3 3 2" xfId="34573"/>
    <cellStyle name="Normal 15 2 2 3 3 3" xfId="43197"/>
    <cellStyle name="Normal 15 2 2 3 4" xfId="29429"/>
    <cellStyle name="Normal 15 2 2 3 5" xfId="39255"/>
    <cellStyle name="Normal 15 2 2 4" xfId="20368"/>
    <cellStyle name="Normal 15 2 2 4 2" xfId="25550"/>
    <cellStyle name="Normal 15 2 2 4 2 2" xfId="35671"/>
    <cellStyle name="Normal 15 2 2 4 2 3" xfId="43962"/>
    <cellStyle name="Normal 15 2 2 4 3" xfId="30575"/>
    <cellStyle name="Normal 15 2 2 4 4" xfId="40023"/>
    <cellStyle name="Normal 15 2 2 5" xfId="23450"/>
    <cellStyle name="Normal 15 2 2 5 2" xfId="33603"/>
    <cellStyle name="Normal 15 2 2 5 3" xfId="42049"/>
    <cellStyle name="Normal 15 2 2 6" xfId="27666"/>
    <cellStyle name="Normal 15 2 2 7" xfId="38107"/>
    <cellStyle name="Normal 15 2 3" xfId="2877"/>
    <cellStyle name="Normal 15 2 3 2" xfId="19549"/>
    <cellStyle name="Normal 15 2 3 2 2" xfId="22478"/>
    <cellStyle name="Normal 15 2 3 2 2 2" xfId="26865"/>
    <cellStyle name="Normal 15 2 3 2 2 2 2" xfId="36985"/>
    <cellStyle name="Normal 15 2 3 2 2 2 3" xfId="44715"/>
    <cellStyle name="Normal 15 2 3 2 2 3" xfId="32653"/>
    <cellStyle name="Normal 15 2 3 2 2 4" xfId="40776"/>
    <cellStyle name="Normal 15 2 3 2 3" xfId="24790"/>
    <cellStyle name="Normal 15 2 3 2 3 2" xfId="34920"/>
    <cellStyle name="Normal 15 2 3 2 3 3" xfId="42802"/>
    <cellStyle name="Normal 15 2 3 2 4" xfId="29777"/>
    <cellStyle name="Normal 15 2 3 2 5" xfId="38860"/>
    <cellStyle name="Normal 15 2 3 3" xfId="20369"/>
    <cellStyle name="Normal 15 2 3 3 2" xfId="25551"/>
    <cellStyle name="Normal 15 2 3 3 2 2" xfId="35672"/>
    <cellStyle name="Normal 15 2 3 3 2 2 2" xfId="45234"/>
    <cellStyle name="Normal 15 2 3 3 2 3" xfId="41295"/>
    <cellStyle name="Normal 15 2 3 3 3" xfId="30576"/>
    <cellStyle name="Normal 15 2 3 3 3 2" xfId="43321"/>
    <cellStyle name="Normal 15 2 3 3 4" xfId="39379"/>
    <cellStyle name="Normal 15 2 3 4" xfId="23451"/>
    <cellStyle name="Normal 15 2 3 4 2" xfId="33604"/>
    <cellStyle name="Normal 15 2 3 4 2 2" xfId="44086"/>
    <cellStyle name="Normal 15 2 3 4 3" xfId="40147"/>
    <cellStyle name="Normal 15 2 3 5" xfId="27667"/>
    <cellStyle name="Normal 15 2 3 5 2" xfId="42173"/>
    <cellStyle name="Normal 15 2 3 6" xfId="38231"/>
    <cellStyle name="Normal 15 2 4" xfId="3320"/>
    <cellStyle name="Normal 15 2 4 2" xfId="19372"/>
    <cellStyle name="Normal 15 2 4 2 2" xfId="22301"/>
    <cellStyle name="Normal 15 2 4 2 2 2" xfId="26688"/>
    <cellStyle name="Normal 15 2 4 2 2 2 2" xfId="36808"/>
    <cellStyle name="Normal 15 2 4 2 2 2 3" xfId="44850"/>
    <cellStyle name="Normal 15 2 4 2 2 3" xfId="32476"/>
    <cellStyle name="Normal 15 2 4 2 2 4" xfId="40911"/>
    <cellStyle name="Normal 15 2 4 2 3" xfId="24613"/>
    <cellStyle name="Normal 15 2 4 2 3 2" xfId="34743"/>
    <cellStyle name="Normal 15 2 4 2 3 3" xfId="42937"/>
    <cellStyle name="Normal 15 2 4 2 4" xfId="29600"/>
    <cellStyle name="Normal 15 2 4 2 5" xfId="38995"/>
    <cellStyle name="Normal 15 2 4 3" xfId="20725"/>
    <cellStyle name="Normal 15 2 4 3 2" xfId="25906"/>
    <cellStyle name="Normal 15 2 4 3 2 2" xfId="36027"/>
    <cellStyle name="Normal 15 2 4 3 2 2 2" xfId="45356"/>
    <cellStyle name="Normal 15 2 4 3 2 3" xfId="41417"/>
    <cellStyle name="Normal 15 2 4 3 3" xfId="30931"/>
    <cellStyle name="Normal 15 2 4 3 3 2" xfId="43443"/>
    <cellStyle name="Normal 15 2 4 3 4" xfId="39501"/>
    <cellStyle name="Normal 15 2 4 4" xfId="23813"/>
    <cellStyle name="Normal 15 2 4 4 2" xfId="33960"/>
    <cellStyle name="Normal 15 2 4 4 2 2" xfId="44208"/>
    <cellStyle name="Normal 15 2 4 4 3" xfId="40269"/>
    <cellStyle name="Normal 15 2 4 5" xfId="28037"/>
    <cellStyle name="Normal 15 2 4 5 2" xfId="42295"/>
    <cellStyle name="Normal 15 2 4 6" xfId="38353"/>
    <cellStyle name="Normal 15 2 5" xfId="3321"/>
    <cellStyle name="Normal 15 2 5 2" xfId="19899"/>
    <cellStyle name="Normal 15 2 5 2 2" xfId="22828"/>
    <cellStyle name="Normal 15 2 5 2 2 2" xfId="27215"/>
    <cellStyle name="Normal 15 2 5 2 2 2 2" xfId="37335"/>
    <cellStyle name="Normal 15 2 5 2 2 2 3" xfId="45478"/>
    <cellStyle name="Normal 15 2 5 2 2 3" xfId="33003"/>
    <cellStyle name="Normal 15 2 5 2 2 4" xfId="41539"/>
    <cellStyle name="Normal 15 2 5 2 3" xfId="25140"/>
    <cellStyle name="Normal 15 2 5 2 3 2" xfId="35270"/>
    <cellStyle name="Normal 15 2 5 2 3 3" xfId="43565"/>
    <cellStyle name="Normal 15 2 5 2 4" xfId="30127"/>
    <cellStyle name="Normal 15 2 5 2 5" xfId="39623"/>
    <cellStyle name="Normal 15 2 5 3" xfId="20726"/>
    <cellStyle name="Normal 15 2 5 3 2" xfId="25907"/>
    <cellStyle name="Normal 15 2 5 3 2 2" xfId="36028"/>
    <cellStyle name="Normal 15 2 5 3 2 3" xfId="44330"/>
    <cellStyle name="Normal 15 2 5 3 3" xfId="30932"/>
    <cellStyle name="Normal 15 2 5 3 4" xfId="40391"/>
    <cellStyle name="Normal 15 2 5 4" xfId="23814"/>
    <cellStyle name="Normal 15 2 5 4 2" xfId="33961"/>
    <cellStyle name="Normal 15 2 5 4 3" xfId="42417"/>
    <cellStyle name="Normal 15 2 5 5" xfId="28038"/>
    <cellStyle name="Normal 15 2 5 6" xfId="38475"/>
    <cellStyle name="Normal 15 2 6" xfId="19004"/>
    <cellStyle name="Normal 15 2 6 2" xfId="21958"/>
    <cellStyle name="Normal 15 2 6 2 2" xfId="26350"/>
    <cellStyle name="Normal 15 2 6 2 2 2" xfId="36470"/>
    <cellStyle name="Normal 15 2 6 2 2 2 2" xfId="45616"/>
    <cellStyle name="Normal 15 2 6 2 2 3" xfId="41677"/>
    <cellStyle name="Normal 15 2 6 2 3" xfId="32134"/>
    <cellStyle name="Normal 15 2 6 2 3 2" xfId="43703"/>
    <cellStyle name="Normal 15 2 6 2 4" xfId="39761"/>
    <cellStyle name="Normal 15 2 6 3" xfId="24270"/>
    <cellStyle name="Normal 15 2 6 3 2" xfId="34403"/>
    <cellStyle name="Normal 15 2 6 3 2 2" xfId="44467"/>
    <cellStyle name="Normal 15 2 6 3 3" xfId="40528"/>
    <cellStyle name="Normal 15 2 6 4" xfId="29241"/>
    <cellStyle name="Normal 15 2 6 4 2" xfId="42554"/>
    <cellStyle name="Normal 15 2 6 5" xfId="38612"/>
    <cellStyle name="Normal 15 2 7" xfId="20135"/>
    <cellStyle name="Normal 15 2 7 2" xfId="25317"/>
    <cellStyle name="Normal 15 2 7 2 2" xfId="35438"/>
    <cellStyle name="Normal 15 2 7 2 2 2" xfId="44986"/>
    <cellStyle name="Normal 15 2 7 2 3" xfId="41047"/>
    <cellStyle name="Normal 15 2 7 3" xfId="30342"/>
    <cellStyle name="Normal 15 2 7 3 2" xfId="43073"/>
    <cellStyle name="Normal 15 2 7 4" xfId="39131"/>
    <cellStyle name="Normal 15 2 8" xfId="23042"/>
    <cellStyle name="Normal 15 2 8 2" xfId="33207"/>
    <cellStyle name="Normal 15 2 8 2 2" xfId="43832"/>
    <cellStyle name="Normal 15 2 8 3" xfId="39890"/>
    <cellStyle name="Normal 15 2 9" xfId="23205"/>
    <cellStyle name="Normal 15 2 9 2" xfId="33369"/>
    <cellStyle name="Normal 15 2 9 3" xfId="41901"/>
    <cellStyle name="Normal 15 3" xfId="770"/>
    <cellStyle name="Normal 15 3 10" xfId="27413"/>
    <cellStyle name="Normal 15 3 10 2" xfId="45927"/>
    <cellStyle name="Normal 15 3 11" xfId="37556"/>
    <cellStyle name="Normal 15 3 12" xfId="37741"/>
    <cellStyle name="Normal 15 3 13" xfId="37967"/>
    <cellStyle name="Normal 15 3 2" xfId="2878"/>
    <cellStyle name="Normal 15 3 2 2" xfId="3322"/>
    <cellStyle name="Normal 15 3 2 2 2" xfId="19729"/>
    <cellStyle name="Normal 15 3 2 2 2 2" xfId="22658"/>
    <cellStyle name="Normal 15 3 2 2 2 2 2" xfId="27045"/>
    <cellStyle name="Normal 15 3 2 2 2 2 2 2" xfId="37165"/>
    <cellStyle name="Normal 15 3 2 2 2 2 3" xfId="32833"/>
    <cellStyle name="Normal 15 3 2 2 2 2 4" xfId="44592"/>
    <cellStyle name="Normal 15 3 2 2 2 3" xfId="24970"/>
    <cellStyle name="Normal 15 3 2 2 2 3 2" xfId="35100"/>
    <cellStyle name="Normal 15 3 2 2 2 4" xfId="29957"/>
    <cellStyle name="Normal 15 3 2 2 2 5" xfId="40653"/>
    <cellStyle name="Normal 15 3 2 2 3" xfId="20727"/>
    <cellStyle name="Normal 15 3 2 2 3 2" xfId="25908"/>
    <cellStyle name="Normal 15 3 2 2 3 2 2" xfId="36029"/>
    <cellStyle name="Normal 15 3 2 2 3 3" xfId="30933"/>
    <cellStyle name="Normal 15 3 2 2 3 4" xfId="42679"/>
    <cellStyle name="Normal 15 3 2 2 4" xfId="23815"/>
    <cellStyle name="Normal 15 3 2 2 4 2" xfId="33962"/>
    <cellStyle name="Normal 15 3 2 2 5" xfId="28039"/>
    <cellStyle name="Normal 15 3 2 2 6" xfId="38737"/>
    <cellStyle name="Normal 15 3 2 3" xfId="19201"/>
    <cellStyle name="Normal 15 3 2 3 2" xfId="22132"/>
    <cellStyle name="Normal 15 3 2 3 2 2" xfId="26519"/>
    <cellStyle name="Normal 15 3 2 3 2 2 2" xfId="36639"/>
    <cellStyle name="Normal 15 3 2 3 2 2 3" xfId="45111"/>
    <cellStyle name="Normal 15 3 2 3 2 3" xfId="32307"/>
    <cellStyle name="Normal 15 3 2 3 2 4" xfId="41172"/>
    <cellStyle name="Normal 15 3 2 3 3" xfId="24444"/>
    <cellStyle name="Normal 15 3 2 3 3 2" xfId="34574"/>
    <cellStyle name="Normal 15 3 2 3 3 3" xfId="43198"/>
    <cellStyle name="Normal 15 3 2 3 4" xfId="29430"/>
    <cellStyle name="Normal 15 3 2 3 5" xfId="39256"/>
    <cellStyle name="Normal 15 3 2 4" xfId="20370"/>
    <cellStyle name="Normal 15 3 2 4 2" xfId="25552"/>
    <cellStyle name="Normal 15 3 2 4 2 2" xfId="35673"/>
    <cellStyle name="Normal 15 3 2 4 2 3" xfId="43963"/>
    <cellStyle name="Normal 15 3 2 4 3" xfId="30577"/>
    <cellStyle name="Normal 15 3 2 4 4" xfId="40024"/>
    <cellStyle name="Normal 15 3 2 5" xfId="23452"/>
    <cellStyle name="Normal 15 3 2 5 2" xfId="33605"/>
    <cellStyle name="Normal 15 3 2 5 3" xfId="42050"/>
    <cellStyle name="Normal 15 3 2 6" xfId="27668"/>
    <cellStyle name="Normal 15 3 2 7" xfId="38108"/>
    <cellStyle name="Normal 15 3 3" xfId="2879"/>
    <cellStyle name="Normal 15 3 3 2" xfId="19550"/>
    <cellStyle name="Normal 15 3 3 2 2" xfId="22479"/>
    <cellStyle name="Normal 15 3 3 2 2 2" xfId="26866"/>
    <cellStyle name="Normal 15 3 3 2 2 2 2" xfId="36986"/>
    <cellStyle name="Normal 15 3 3 2 2 2 3" xfId="44716"/>
    <cellStyle name="Normal 15 3 3 2 2 3" xfId="32654"/>
    <cellStyle name="Normal 15 3 3 2 2 4" xfId="40777"/>
    <cellStyle name="Normal 15 3 3 2 3" xfId="24791"/>
    <cellStyle name="Normal 15 3 3 2 3 2" xfId="34921"/>
    <cellStyle name="Normal 15 3 3 2 3 3" xfId="42803"/>
    <cellStyle name="Normal 15 3 3 2 4" xfId="29778"/>
    <cellStyle name="Normal 15 3 3 2 5" xfId="38861"/>
    <cellStyle name="Normal 15 3 3 3" xfId="20371"/>
    <cellStyle name="Normal 15 3 3 3 2" xfId="25553"/>
    <cellStyle name="Normal 15 3 3 3 2 2" xfId="35674"/>
    <cellStyle name="Normal 15 3 3 3 2 2 2" xfId="45235"/>
    <cellStyle name="Normal 15 3 3 3 2 3" xfId="41296"/>
    <cellStyle name="Normal 15 3 3 3 3" xfId="30578"/>
    <cellStyle name="Normal 15 3 3 3 3 2" xfId="43322"/>
    <cellStyle name="Normal 15 3 3 3 4" xfId="39380"/>
    <cellStyle name="Normal 15 3 3 4" xfId="23453"/>
    <cellStyle name="Normal 15 3 3 4 2" xfId="33606"/>
    <cellStyle name="Normal 15 3 3 4 2 2" xfId="44087"/>
    <cellStyle name="Normal 15 3 3 4 3" xfId="40148"/>
    <cellStyle name="Normal 15 3 3 5" xfId="27669"/>
    <cellStyle name="Normal 15 3 3 5 2" xfId="42174"/>
    <cellStyle name="Normal 15 3 3 6" xfId="38232"/>
    <cellStyle name="Normal 15 3 4" xfId="3323"/>
    <cellStyle name="Normal 15 3 4 2" xfId="19373"/>
    <cellStyle name="Normal 15 3 4 2 2" xfId="22302"/>
    <cellStyle name="Normal 15 3 4 2 2 2" xfId="26689"/>
    <cellStyle name="Normal 15 3 4 2 2 2 2" xfId="36809"/>
    <cellStyle name="Normal 15 3 4 2 2 2 3" xfId="44851"/>
    <cellStyle name="Normal 15 3 4 2 2 3" xfId="32477"/>
    <cellStyle name="Normal 15 3 4 2 2 4" xfId="40912"/>
    <cellStyle name="Normal 15 3 4 2 3" xfId="24614"/>
    <cellStyle name="Normal 15 3 4 2 3 2" xfId="34744"/>
    <cellStyle name="Normal 15 3 4 2 3 3" xfId="42938"/>
    <cellStyle name="Normal 15 3 4 2 4" xfId="29601"/>
    <cellStyle name="Normal 15 3 4 2 5" xfId="38996"/>
    <cellStyle name="Normal 15 3 4 3" xfId="20728"/>
    <cellStyle name="Normal 15 3 4 3 2" xfId="25909"/>
    <cellStyle name="Normal 15 3 4 3 2 2" xfId="36030"/>
    <cellStyle name="Normal 15 3 4 3 2 2 2" xfId="45357"/>
    <cellStyle name="Normal 15 3 4 3 2 3" xfId="41418"/>
    <cellStyle name="Normal 15 3 4 3 3" xfId="30934"/>
    <cellStyle name="Normal 15 3 4 3 3 2" xfId="43444"/>
    <cellStyle name="Normal 15 3 4 3 4" xfId="39502"/>
    <cellStyle name="Normal 15 3 4 4" xfId="23816"/>
    <cellStyle name="Normal 15 3 4 4 2" xfId="33963"/>
    <cellStyle name="Normal 15 3 4 4 2 2" xfId="44209"/>
    <cellStyle name="Normal 15 3 4 4 3" xfId="40270"/>
    <cellStyle name="Normal 15 3 4 5" xfId="28040"/>
    <cellStyle name="Normal 15 3 4 5 2" xfId="42296"/>
    <cellStyle name="Normal 15 3 4 6" xfId="38354"/>
    <cellStyle name="Normal 15 3 5" xfId="3324"/>
    <cellStyle name="Normal 15 3 5 2" xfId="19900"/>
    <cellStyle name="Normal 15 3 5 2 2" xfId="22829"/>
    <cellStyle name="Normal 15 3 5 2 2 2" xfId="27216"/>
    <cellStyle name="Normal 15 3 5 2 2 2 2" xfId="37336"/>
    <cellStyle name="Normal 15 3 5 2 2 2 3" xfId="45479"/>
    <cellStyle name="Normal 15 3 5 2 2 3" xfId="33004"/>
    <cellStyle name="Normal 15 3 5 2 2 4" xfId="41540"/>
    <cellStyle name="Normal 15 3 5 2 3" xfId="25141"/>
    <cellStyle name="Normal 15 3 5 2 3 2" xfId="35271"/>
    <cellStyle name="Normal 15 3 5 2 3 3" xfId="43566"/>
    <cellStyle name="Normal 15 3 5 2 4" xfId="30128"/>
    <cellStyle name="Normal 15 3 5 2 5" xfId="39624"/>
    <cellStyle name="Normal 15 3 5 3" xfId="20729"/>
    <cellStyle name="Normal 15 3 5 3 2" xfId="25910"/>
    <cellStyle name="Normal 15 3 5 3 2 2" xfId="36031"/>
    <cellStyle name="Normal 15 3 5 3 2 3" xfId="44331"/>
    <cellStyle name="Normal 15 3 5 3 3" xfId="30935"/>
    <cellStyle name="Normal 15 3 5 3 4" xfId="40392"/>
    <cellStyle name="Normal 15 3 5 4" xfId="23817"/>
    <cellStyle name="Normal 15 3 5 4 2" xfId="33964"/>
    <cellStyle name="Normal 15 3 5 4 3" xfId="42418"/>
    <cellStyle name="Normal 15 3 5 5" xfId="28041"/>
    <cellStyle name="Normal 15 3 5 6" xfId="38476"/>
    <cellStyle name="Normal 15 3 6" xfId="19005"/>
    <cellStyle name="Normal 15 3 6 2" xfId="21959"/>
    <cellStyle name="Normal 15 3 6 2 2" xfId="26351"/>
    <cellStyle name="Normal 15 3 6 2 2 2" xfId="36471"/>
    <cellStyle name="Normal 15 3 6 2 2 2 2" xfId="45617"/>
    <cellStyle name="Normal 15 3 6 2 2 3" xfId="41678"/>
    <cellStyle name="Normal 15 3 6 2 3" xfId="32135"/>
    <cellStyle name="Normal 15 3 6 2 3 2" xfId="43704"/>
    <cellStyle name="Normal 15 3 6 2 4" xfId="39762"/>
    <cellStyle name="Normal 15 3 6 3" xfId="24271"/>
    <cellStyle name="Normal 15 3 6 3 2" xfId="34404"/>
    <cellStyle name="Normal 15 3 6 3 2 2" xfId="44468"/>
    <cellStyle name="Normal 15 3 6 3 3" xfId="40529"/>
    <cellStyle name="Normal 15 3 6 4" xfId="29242"/>
    <cellStyle name="Normal 15 3 6 4 2" xfId="42555"/>
    <cellStyle name="Normal 15 3 6 5" xfId="38613"/>
    <cellStyle name="Normal 15 3 7" xfId="20136"/>
    <cellStyle name="Normal 15 3 7 2" xfId="25318"/>
    <cellStyle name="Normal 15 3 7 2 2" xfId="35439"/>
    <cellStyle name="Normal 15 3 7 2 2 2" xfId="44987"/>
    <cellStyle name="Normal 15 3 7 2 3" xfId="41048"/>
    <cellStyle name="Normal 15 3 7 3" xfId="30343"/>
    <cellStyle name="Normal 15 3 7 3 2" xfId="43074"/>
    <cellStyle name="Normal 15 3 7 4" xfId="39132"/>
    <cellStyle name="Normal 15 3 8" xfId="23043"/>
    <cellStyle name="Normal 15 3 8 2" xfId="33208"/>
    <cellStyle name="Normal 15 3 8 2 2" xfId="43833"/>
    <cellStyle name="Normal 15 3 8 3" xfId="39891"/>
    <cellStyle name="Normal 15 3 9" xfId="23206"/>
    <cellStyle name="Normal 15 3 9 2" xfId="33370"/>
    <cellStyle name="Normal 15 3 9 3" xfId="41902"/>
    <cellStyle name="Normal 15 4" xfId="2880"/>
    <cellStyle name="Normal 15 4 2" xfId="3325"/>
    <cellStyle name="Normal 15 4 2 2" xfId="19727"/>
    <cellStyle name="Normal 15 4 2 2 2" xfId="22656"/>
    <cellStyle name="Normal 15 4 2 2 2 2" xfId="27043"/>
    <cellStyle name="Normal 15 4 2 2 2 2 2" xfId="37163"/>
    <cellStyle name="Normal 15 4 2 2 2 3" xfId="32831"/>
    <cellStyle name="Normal 15 4 2 2 2 4" xfId="44590"/>
    <cellStyle name="Normal 15 4 2 2 3" xfId="24968"/>
    <cellStyle name="Normal 15 4 2 2 3 2" xfId="35098"/>
    <cellStyle name="Normal 15 4 2 2 4" xfId="29955"/>
    <cellStyle name="Normal 15 4 2 2 5" xfId="40651"/>
    <cellStyle name="Normal 15 4 2 3" xfId="20730"/>
    <cellStyle name="Normal 15 4 2 3 2" xfId="25911"/>
    <cellStyle name="Normal 15 4 2 3 2 2" xfId="36032"/>
    <cellStyle name="Normal 15 4 2 3 3" xfId="30936"/>
    <cellStyle name="Normal 15 4 2 3 4" xfId="42677"/>
    <cellStyle name="Normal 15 4 2 4" xfId="23818"/>
    <cellStyle name="Normal 15 4 2 4 2" xfId="33965"/>
    <cellStyle name="Normal 15 4 2 5" xfId="28042"/>
    <cellStyle name="Normal 15 4 2 6" xfId="38735"/>
    <cellStyle name="Normal 15 4 3" xfId="19199"/>
    <cellStyle name="Normal 15 4 3 2" xfId="22130"/>
    <cellStyle name="Normal 15 4 3 2 2" xfId="26517"/>
    <cellStyle name="Normal 15 4 3 2 2 2" xfId="36637"/>
    <cellStyle name="Normal 15 4 3 2 2 3" xfId="45109"/>
    <cellStyle name="Normal 15 4 3 2 3" xfId="32305"/>
    <cellStyle name="Normal 15 4 3 2 4" xfId="41170"/>
    <cellStyle name="Normal 15 4 3 3" xfId="24442"/>
    <cellStyle name="Normal 15 4 3 3 2" xfId="34572"/>
    <cellStyle name="Normal 15 4 3 3 3" xfId="43196"/>
    <cellStyle name="Normal 15 4 3 4" xfId="29428"/>
    <cellStyle name="Normal 15 4 3 5" xfId="39254"/>
    <cellStyle name="Normal 15 4 4" xfId="20372"/>
    <cellStyle name="Normal 15 4 4 2" xfId="25554"/>
    <cellStyle name="Normal 15 4 4 2 2" xfId="35675"/>
    <cellStyle name="Normal 15 4 4 2 3" xfId="43961"/>
    <cellStyle name="Normal 15 4 4 3" xfId="30579"/>
    <cellStyle name="Normal 15 4 4 4" xfId="40022"/>
    <cellStyle name="Normal 15 4 5" xfId="23454"/>
    <cellStyle name="Normal 15 4 5 2" xfId="33607"/>
    <cellStyle name="Normal 15 4 5 3" xfId="42048"/>
    <cellStyle name="Normal 15 4 6" xfId="27670"/>
    <cellStyle name="Normal 15 4 6 2" xfId="45928"/>
    <cellStyle name="Normal 15 4 7" xfId="38106"/>
    <cellStyle name="Normal 15 5" xfId="2881"/>
    <cellStyle name="Normal 15 5 2" xfId="19548"/>
    <cellStyle name="Normal 15 5 2 2" xfId="22477"/>
    <cellStyle name="Normal 15 5 2 2 2" xfId="26864"/>
    <cellStyle name="Normal 15 5 2 2 2 2" xfId="36984"/>
    <cellStyle name="Normal 15 5 2 2 2 3" xfId="44714"/>
    <cellStyle name="Normal 15 5 2 2 3" xfId="32652"/>
    <cellStyle name="Normal 15 5 2 2 4" xfId="40775"/>
    <cellStyle name="Normal 15 5 2 3" xfId="24789"/>
    <cellStyle name="Normal 15 5 2 3 2" xfId="34919"/>
    <cellStyle name="Normal 15 5 2 3 3" xfId="42801"/>
    <cellStyle name="Normal 15 5 2 4" xfId="29776"/>
    <cellStyle name="Normal 15 5 2 5" xfId="38859"/>
    <cellStyle name="Normal 15 5 3" xfId="20373"/>
    <cellStyle name="Normal 15 5 3 2" xfId="25555"/>
    <cellStyle name="Normal 15 5 3 2 2" xfId="35676"/>
    <cellStyle name="Normal 15 5 3 2 2 2" xfId="45233"/>
    <cellStyle name="Normal 15 5 3 2 3" xfId="41294"/>
    <cellStyle name="Normal 15 5 3 3" xfId="30580"/>
    <cellStyle name="Normal 15 5 3 3 2" xfId="43320"/>
    <cellStyle name="Normal 15 5 3 4" xfId="39378"/>
    <cellStyle name="Normal 15 5 4" xfId="23455"/>
    <cellStyle name="Normal 15 5 4 2" xfId="33608"/>
    <cellStyle name="Normal 15 5 4 2 2" xfId="44085"/>
    <cellStyle name="Normal 15 5 4 3" xfId="40146"/>
    <cellStyle name="Normal 15 5 5" xfId="27671"/>
    <cellStyle name="Normal 15 5 5 2" xfId="42172"/>
    <cellStyle name="Normal 15 5 6" xfId="38230"/>
    <cellStyle name="Normal 15 6" xfId="3326"/>
    <cellStyle name="Normal 15 6 2" xfId="19371"/>
    <cellStyle name="Normal 15 6 2 2" xfId="22300"/>
    <cellStyle name="Normal 15 6 2 2 2" xfId="26687"/>
    <cellStyle name="Normal 15 6 2 2 2 2" xfId="36807"/>
    <cellStyle name="Normal 15 6 2 2 2 3" xfId="44849"/>
    <cellStyle name="Normal 15 6 2 2 3" xfId="32475"/>
    <cellStyle name="Normal 15 6 2 2 4" xfId="40910"/>
    <cellStyle name="Normal 15 6 2 3" xfId="24612"/>
    <cellStyle name="Normal 15 6 2 3 2" xfId="34742"/>
    <cellStyle name="Normal 15 6 2 3 3" xfId="42936"/>
    <cellStyle name="Normal 15 6 2 4" xfId="29599"/>
    <cellStyle name="Normal 15 6 2 5" xfId="38994"/>
    <cellStyle name="Normal 15 6 3" xfId="20731"/>
    <cellStyle name="Normal 15 6 3 2" xfId="25912"/>
    <cellStyle name="Normal 15 6 3 2 2" xfId="36033"/>
    <cellStyle name="Normal 15 6 3 2 2 2" xfId="45355"/>
    <cellStyle name="Normal 15 6 3 2 3" xfId="41416"/>
    <cellStyle name="Normal 15 6 3 3" xfId="30937"/>
    <cellStyle name="Normal 15 6 3 3 2" xfId="43442"/>
    <cellStyle name="Normal 15 6 3 4" xfId="39500"/>
    <cellStyle name="Normal 15 6 4" xfId="23819"/>
    <cellStyle name="Normal 15 6 4 2" xfId="33966"/>
    <cellStyle name="Normal 15 6 4 2 2" xfId="44207"/>
    <cellStyle name="Normal 15 6 4 3" xfId="40268"/>
    <cellStyle name="Normal 15 6 5" xfId="28043"/>
    <cellStyle name="Normal 15 6 5 2" xfId="42294"/>
    <cellStyle name="Normal 15 6 6" xfId="38352"/>
    <cellStyle name="Normal 15 7" xfId="3327"/>
    <cellStyle name="Normal 15 7 2" xfId="19898"/>
    <cellStyle name="Normal 15 7 2 2" xfId="22827"/>
    <cellStyle name="Normal 15 7 2 2 2" xfId="27214"/>
    <cellStyle name="Normal 15 7 2 2 2 2" xfId="37334"/>
    <cellStyle name="Normal 15 7 2 2 2 3" xfId="45477"/>
    <cellStyle name="Normal 15 7 2 2 3" xfId="33002"/>
    <cellStyle name="Normal 15 7 2 2 4" xfId="41538"/>
    <cellStyle name="Normal 15 7 2 3" xfId="25139"/>
    <cellStyle name="Normal 15 7 2 3 2" xfId="35269"/>
    <cellStyle name="Normal 15 7 2 3 3" xfId="43564"/>
    <cellStyle name="Normal 15 7 2 4" xfId="30126"/>
    <cellStyle name="Normal 15 7 2 5" xfId="39622"/>
    <cellStyle name="Normal 15 7 3" xfId="20732"/>
    <cellStyle name="Normal 15 7 3 2" xfId="25913"/>
    <cellStyle name="Normal 15 7 3 2 2" xfId="36034"/>
    <cellStyle name="Normal 15 7 3 2 3" xfId="44329"/>
    <cellStyle name="Normal 15 7 3 3" xfId="30938"/>
    <cellStyle name="Normal 15 7 3 4" xfId="40390"/>
    <cellStyle name="Normal 15 7 4" xfId="23820"/>
    <cellStyle name="Normal 15 7 4 2" xfId="33967"/>
    <cellStyle name="Normal 15 7 4 3" xfId="42416"/>
    <cellStyle name="Normal 15 7 5" xfId="28044"/>
    <cellStyle name="Normal 15 7 6" xfId="38474"/>
    <cellStyle name="Normal 15 8" xfId="19003"/>
    <cellStyle name="Normal 15 8 2" xfId="21957"/>
    <cellStyle name="Normal 15 8 2 2" xfId="26349"/>
    <cellStyle name="Normal 15 8 2 2 2" xfId="36469"/>
    <cellStyle name="Normal 15 8 2 2 2 2" xfId="45615"/>
    <cellStyle name="Normal 15 8 2 2 3" xfId="41676"/>
    <cellStyle name="Normal 15 8 2 3" xfId="32133"/>
    <cellStyle name="Normal 15 8 2 3 2" xfId="43702"/>
    <cellStyle name="Normal 15 8 2 4" xfId="39760"/>
    <cellStyle name="Normal 15 8 3" xfId="24269"/>
    <cellStyle name="Normal 15 8 3 2" xfId="34402"/>
    <cellStyle name="Normal 15 8 3 2 2" xfId="44466"/>
    <cellStyle name="Normal 15 8 3 3" xfId="40527"/>
    <cellStyle name="Normal 15 8 4" xfId="29240"/>
    <cellStyle name="Normal 15 8 4 2" xfId="42553"/>
    <cellStyle name="Normal 15 8 5" xfId="38611"/>
    <cellStyle name="Normal 15 9" xfId="20134"/>
    <cellStyle name="Normal 15 9 2" xfId="25316"/>
    <cellStyle name="Normal 15 9 2 2" xfId="35437"/>
    <cellStyle name="Normal 15 9 2 2 2" xfId="44985"/>
    <cellStyle name="Normal 15 9 2 3" xfId="41046"/>
    <cellStyle name="Normal 15 9 3" xfId="30341"/>
    <cellStyle name="Normal 15 9 3 2" xfId="43072"/>
    <cellStyle name="Normal 15 9 4" xfId="39130"/>
    <cellStyle name="Normal 150" xfId="21140"/>
    <cellStyle name="Normal 150 2" xfId="23007"/>
    <cellStyle name="Normal 150 2 2" xfId="33173"/>
    <cellStyle name="Normal 150 3" xfId="31342"/>
    <cellStyle name="Normal 151" xfId="21911"/>
    <cellStyle name="Normal 152" xfId="21134"/>
    <cellStyle name="Normal 153" xfId="21897"/>
    <cellStyle name="Normal 154" xfId="21136"/>
    <cellStyle name="Normal 155" xfId="21910"/>
    <cellStyle name="Normal 156" xfId="21137"/>
    <cellStyle name="Normal 157" xfId="21905"/>
    <cellStyle name="Normal 158" xfId="21917"/>
    <cellStyle name="Normal 159" xfId="21909"/>
    <cellStyle name="Normal 16" xfId="48"/>
    <cellStyle name="Normal 16 10" xfId="771"/>
    <cellStyle name="Normal 16 10 10" xfId="27415"/>
    <cellStyle name="Normal 16 10 10 2" xfId="45930"/>
    <cellStyle name="Normal 16 10 11" xfId="37558"/>
    <cellStyle name="Normal 16 10 12" xfId="37743"/>
    <cellStyle name="Normal 16 10 13" xfId="37969"/>
    <cellStyle name="Normal 16 10 2" xfId="2882"/>
    <cellStyle name="Normal 16 10 2 2" xfId="3328"/>
    <cellStyle name="Normal 16 10 2 2 2" xfId="19731"/>
    <cellStyle name="Normal 16 10 2 2 2 2" xfId="22660"/>
    <cellStyle name="Normal 16 10 2 2 2 2 2" xfId="27047"/>
    <cellStyle name="Normal 16 10 2 2 2 2 2 2" xfId="37167"/>
    <cellStyle name="Normal 16 10 2 2 2 2 3" xfId="32835"/>
    <cellStyle name="Normal 16 10 2 2 2 2 4" xfId="44594"/>
    <cellStyle name="Normal 16 10 2 2 2 3" xfId="24972"/>
    <cellStyle name="Normal 16 10 2 2 2 3 2" xfId="35102"/>
    <cellStyle name="Normal 16 10 2 2 2 4" xfId="29959"/>
    <cellStyle name="Normal 16 10 2 2 2 5" xfId="40655"/>
    <cellStyle name="Normal 16 10 2 2 3" xfId="20733"/>
    <cellStyle name="Normal 16 10 2 2 3 2" xfId="25914"/>
    <cellStyle name="Normal 16 10 2 2 3 2 2" xfId="36035"/>
    <cellStyle name="Normal 16 10 2 2 3 3" xfId="30939"/>
    <cellStyle name="Normal 16 10 2 2 3 4" xfId="42681"/>
    <cellStyle name="Normal 16 10 2 2 4" xfId="23821"/>
    <cellStyle name="Normal 16 10 2 2 4 2" xfId="33968"/>
    <cellStyle name="Normal 16 10 2 2 5" xfId="28045"/>
    <cellStyle name="Normal 16 10 2 2 6" xfId="38739"/>
    <cellStyle name="Normal 16 10 2 3" xfId="19203"/>
    <cellStyle name="Normal 16 10 2 3 2" xfId="22134"/>
    <cellStyle name="Normal 16 10 2 3 2 2" xfId="26521"/>
    <cellStyle name="Normal 16 10 2 3 2 2 2" xfId="36641"/>
    <cellStyle name="Normal 16 10 2 3 2 2 3" xfId="45113"/>
    <cellStyle name="Normal 16 10 2 3 2 3" xfId="32309"/>
    <cellStyle name="Normal 16 10 2 3 2 4" xfId="41174"/>
    <cellStyle name="Normal 16 10 2 3 3" xfId="24446"/>
    <cellStyle name="Normal 16 10 2 3 3 2" xfId="34576"/>
    <cellStyle name="Normal 16 10 2 3 3 3" xfId="43200"/>
    <cellStyle name="Normal 16 10 2 3 4" xfId="29432"/>
    <cellStyle name="Normal 16 10 2 3 5" xfId="39258"/>
    <cellStyle name="Normal 16 10 2 4" xfId="20374"/>
    <cellStyle name="Normal 16 10 2 4 2" xfId="25556"/>
    <cellStyle name="Normal 16 10 2 4 2 2" xfId="35677"/>
    <cellStyle name="Normal 16 10 2 4 2 3" xfId="43965"/>
    <cellStyle name="Normal 16 10 2 4 3" xfId="30581"/>
    <cellStyle name="Normal 16 10 2 4 4" xfId="40026"/>
    <cellStyle name="Normal 16 10 2 5" xfId="23456"/>
    <cellStyle name="Normal 16 10 2 5 2" xfId="33609"/>
    <cellStyle name="Normal 16 10 2 5 3" xfId="42052"/>
    <cellStyle name="Normal 16 10 2 6" xfId="27672"/>
    <cellStyle name="Normal 16 10 2 7" xfId="38110"/>
    <cellStyle name="Normal 16 10 3" xfId="2883"/>
    <cellStyle name="Normal 16 10 3 2" xfId="19552"/>
    <cellStyle name="Normal 16 10 3 2 2" xfId="22481"/>
    <cellStyle name="Normal 16 10 3 2 2 2" xfId="26868"/>
    <cellStyle name="Normal 16 10 3 2 2 2 2" xfId="36988"/>
    <cellStyle name="Normal 16 10 3 2 2 2 3" xfId="44718"/>
    <cellStyle name="Normal 16 10 3 2 2 3" xfId="32656"/>
    <cellStyle name="Normal 16 10 3 2 2 4" xfId="40779"/>
    <cellStyle name="Normal 16 10 3 2 3" xfId="24793"/>
    <cellStyle name="Normal 16 10 3 2 3 2" xfId="34923"/>
    <cellStyle name="Normal 16 10 3 2 3 3" xfId="42805"/>
    <cellStyle name="Normal 16 10 3 2 4" xfId="29780"/>
    <cellStyle name="Normal 16 10 3 2 5" xfId="38863"/>
    <cellStyle name="Normal 16 10 3 3" xfId="20375"/>
    <cellStyle name="Normal 16 10 3 3 2" xfId="25557"/>
    <cellStyle name="Normal 16 10 3 3 2 2" xfId="35678"/>
    <cellStyle name="Normal 16 10 3 3 2 2 2" xfId="45237"/>
    <cellStyle name="Normal 16 10 3 3 2 3" xfId="41298"/>
    <cellStyle name="Normal 16 10 3 3 3" xfId="30582"/>
    <cellStyle name="Normal 16 10 3 3 3 2" xfId="43324"/>
    <cellStyle name="Normal 16 10 3 3 4" xfId="39382"/>
    <cellStyle name="Normal 16 10 3 4" xfId="23457"/>
    <cellStyle name="Normal 16 10 3 4 2" xfId="33610"/>
    <cellStyle name="Normal 16 10 3 4 2 2" xfId="44089"/>
    <cellStyle name="Normal 16 10 3 4 3" xfId="40150"/>
    <cellStyle name="Normal 16 10 3 5" xfId="27673"/>
    <cellStyle name="Normal 16 10 3 5 2" xfId="42176"/>
    <cellStyle name="Normal 16 10 3 6" xfId="38234"/>
    <cellStyle name="Normal 16 10 4" xfId="3329"/>
    <cellStyle name="Normal 16 10 4 2" xfId="19375"/>
    <cellStyle name="Normal 16 10 4 2 2" xfId="22304"/>
    <cellStyle name="Normal 16 10 4 2 2 2" xfId="26691"/>
    <cellStyle name="Normal 16 10 4 2 2 2 2" xfId="36811"/>
    <cellStyle name="Normal 16 10 4 2 2 2 3" xfId="44853"/>
    <cellStyle name="Normal 16 10 4 2 2 3" xfId="32479"/>
    <cellStyle name="Normal 16 10 4 2 2 4" xfId="40914"/>
    <cellStyle name="Normal 16 10 4 2 3" xfId="24616"/>
    <cellStyle name="Normal 16 10 4 2 3 2" xfId="34746"/>
    <cellStyle name="Normal 16 10 4 2 3 3" xfId="42940"/>
    <cellStyle name="Normal 16 10 4 2 4" xfId="29603"/>
    <cellStyle name="Normal 16 10 4 2 5" xfId="38998"/>
    <cellStyle name="Normal 16 10 4 3" xfId="20734"/>
    <cellStyle name="Normal 16 10 4 3 2" xfId="25915"/>
    <cellStyle name="Normal 16 10 4 3 2 2" xfId="36036"/>
    <cellStyle name="Normal 16 10 4 3 2 2 2" xfId="45359"/>
    <cellStyle name="Normal 16 10 4 3 2 3" xfId="41420"/>
    <cellStyle name="Normal 16 10 4 3 3" xfId="30940"/>
    <cellStyle name="Normal 16 10 4 3 3 2" xfId="43446"/>
    <cellStyle name="Normal 16 10 4 3 4" xfId="39504"/>
    <cellStyle name="Normal 16 10 4 4" xfId="23822"/>
    <cellStyle name="Normal 16 10 4 4 2" xfId="33969"/>
    <cellStyle name="Normal 16 10 4 4 2 2" xfId="44211"/>
    <cellStyle name="Normal 16 10 4 4 3" xfId="40272"/>
    <cellStyle name="Normal 16 10 4 5" xfId="28046"/>
    <cellStyle name="Normal 16 10 4 5 2" xfId="42298"/>
    <cellStyle name="Normal 16 10 4 6" xfId="38356"/>
    <cellStyle name="Normal 16 10 5" xfId="3330"/>
    <cellStyle name="Normal 16 10 5 2" xfId="19902"/>
    <cellStyle name="Normal 16 10 5 2 2" xfId="22831"/>
    <cellStyle name="Normal 16 10 5 2 2 2" xfId="27218"/>
    <cellStyle name="Normal 16 10 5 2 2 2 2" xfId="37338"/>
    <cellStyle name="Normal 16 10 5 2 2 2 3" xfId="45481"/>
    <cellStyle name="Normal 16 10 5 2 2 3" xfId="33006"/>
    <cellStyle name="Normal 16 10 5 2 2 4" xfId="41542"/>
    <cellStyle name="Normal 16 10 5 2 3" xfId="25143"/>
    <cellStyle name="Normal 16 10 5 2 3 2" xfId="35273"/>
    <cellStyle name="Normal 16 10 5 2 3 3" xfId="43568"/>
    <cellStyle name="Normal 16 10 5 2 4" xfId="30130"/>
    <cellStyle name="Normal 16 10 5 2 5" xfId="39626"/>
    <cellStyle name="Normal 16 10 5 3" xfId="20735"/>
    <cellStyle name="Normal 16 10 5 3 2" xfId="25916"/>
    <cellStyle name="Normal 16 10 5 3 2 2" xfId="36037"/>
    <cellStyle name="Normal 16 10 5 3 2 3" xfId="44333"/>
    <cellStyle name="Normal 16 10 5 3 3" xfId="30941"/>
    <cellStyle name="Normal 16 10 5 3 4" xfId="40394"/>
    <cellStyle name="Normal 16 10 5 4" xfId="23823"/>
    <cellStyle name="Normal 16 10 5 4 2" xfId="33970"/>
    <cellStyle name="Normal 16 10 5 4 3" xfId="42420"/>
    <cellStyle name="Normal 16 10 5 5" xfId="28047"/>
    <cellStyle name="Normal 16 10 5 6" xfId="38478"/>
    <cellStyle name="Normal 16 10 6" xfId="19007"/>
    <cellStyle name="Normal 16 10 6 2" xfId="21961"/>
    <cellStyle name="Normal 16 10 6 2 2" xfId="26353"/>
    <cellStyle name="Normal 16 10 6 2 2 2" xfId="36473"/>
    <cellStyle name="Normal 16 10 6 2 2 2 2" xfId="45619"/>
    <cellStyle name="Normal 16 10 6 2 2 3" xfId="41680"/>
    <cellStyle name="Normal 16 10 6 2 3" xfId="32137"/>
    <cellStyle name="Normal 16 10 6 2 3 2" xfId="43706"/>
    <cellStyle name="Normal 16 10 6 2 4" xfId="39764"/>
    <cellStyle name="Normal 16 10 6 3" xfId="24273"/>
    <cellStyle name="Normal 16 10 6 3 2" xfId="34406"/>
    <cellStyle name="Normal 16 10 6 3 2 2" xfId="44470"/>
    <cellStyle name="Normal 16 10 6 3 3" xfId="40531"/>
    <cellStyle name="Normal 16 10 6 4" xfId="29244"/>
    <cellStyle name="Normal 16 10 6 4 2" xfId="42557"/>
    <cellStyle name="Normal 16 10 6 5" xfId="38615"/>
    <cellStyle name="Normal 16 10 7" xfId="20138"/>
    <cellStyle name="Normal 16 10 7 2" xfId="25320"/>
    <cellStyle name="Normal 16 10 7 2 2" xfId="35441"/>
    <cellStyle name="Normal 16 10 7 2 2 2" xfId="44989"/>
    <cellStyle name="Normal 16 10 7 2 3" xfId="41050"/>
    <cellStyle name="Normal 16 10 7 3" xfId="30345"/>
    <cellStyle name="Normal 16 10 7 3 2" xfId="43076"/>
    <cellStyle name="Normal 16 10 7 4" xfId="39134"/>
    <cellStyle name="Normal 16 10 8" xfId="23045"/>
    <cellStyle name="Normal 16 10 8 2" xfId="33210"/>
    <cellStyle name="Normal 16 10 8 2 2" xfId="43835"/>
    <cellStyle name="Normal 16 10 8 3" xfId="39893"/>
    <cellStyle name="Normal 16 10 9" xfId="23208"/>
    <cellStyle name="Normal 16 10 9 2" xfId="33372"/>
    <cellStyle name="Normal 16 10 9 3" xfId="41904"/>
    <cellStyle name="Normal 16 11" xfId="772"/>
    <cellStyle name="Normal 16 11 10" xfId="27416"/>
    <cellStyle name="Normal 16 11 10 2" xfId="45931"/>
    <cellStyle name="Normal 16 11 11" xfId="37559"/>
    <cellStyle name="Normal 16 11 12" xfId="37744"/>
    <cellStyle name="Normal 16 11 13" xfId="37970"/>
    <cellStyle name="Normal 16 11 2" xfId="2884"/>
    <cellStyle name="Normal 16 11 2 2" xfId="3331"/>
    <cellStyle name="Normal 16 11 2 2 2" xfId="19732"/>
    <cellStyle name="Normal 16 11 2 2 2 2" xfId="22661"/>
    <cellStyle name="Normal 16 11 2 2 2 2 2" xfId="27048"/>
    <cellStyle name="Normal 16 11 2 2 2 2 2 2" xfId="37168"/>
    <cellStyle name="Normal 16 11 2 2 2 2 3" xfId="32836"/>
    <cellStyle name="Normal 16 11 2 2 2 2 4" xfId="44595"/>
    <cellStyle name="Normal 16 11 2 2 2 3" xfId="24973"/>
    <cellStyle name="Normal 16 11 2 2 2 3 2" xfId="35103"/>
    <cellStyle name="Normal 16 11 2 2 2 4" xfId="29960"/>
    <cellStyle name="Normal 16 11 2 2 2 5" xfId="40656"/>
    <cellStyle name="Normal 16 11 2 2 3" xfId="20736"/>
    <cellStyle name="Normal 16 11 2 2 3 2" xfId="25917"/>
    <cellStyle name="Normal 16 11 2 2 3 2 2" xfId="36038"/>
    <cellStyle name="Normal 16 11 2 2 3 3" xfId="30942"/>
    <cellStyle name="Normal 16 11 2 2 3 4" xfId="42682"/>
    <cellStyle name="Normal 16 11 2 2 4" xfId="23824"/>
    <cellStyle name="Normal 16 11 2 2 4 2" xfId="33971"/>
    <cellStyle name="Normal 16 11 2 2 5" xfId="28048"/>
    <cellStyle name="Normal 16 11 2 2 6" xfId="38740"/>
    <cellStyle name="Normal 16 11 2 3" xfId="19204"/>
    <cellStyle name="Normal 16 11 2 3 2" xfId="22135"/>
    <cellStyle name="Normal 16 11 2 3 2 2" xfId="26522"/>
    <cellStyle name="Normal 16 11 2 3 2 2 2" xfId="36642"/>
    <cellStyle name="Normal 16 11 2 3 2 2 3" xfId="45114"/>
    <cellStyle name="Normal 16 11 2 3 2 3" xfId="32310"/>
    <cellStyle name="Normal 16 11 2 3 2 4" xfId="41175"/>
    <cellStyle name="Normal 16 11 2 3 3" xfId="24447"/>
    <cellStyle name="Normal 16 11 2 3 3 2" xfId="34577"/>
    <cellStyle name="Normal 16 11 2 3 3 3" xfId="43201"/>
    <cellStyle name="Normal 16 11 2 3 4" xfId="29433"/>
    <cellStyle name="Normal 16 11 2 3 5" xfId="39259"/>
    <cellStyle name="Normal 16 11 2 4" xfId="20376"/>
    <cellStyle name="Normal 16 11 2 4 2" xfId="25558"/>
    <cellStyle name="Normal 16 11 2 4 2 2" xfId="35679"/>
    <cellStyle name="Normal 16 11 2 4 2 3" xfId="43966"/>
    <cellStyle name="Normal 16 11 2 4 3" xfId="30583"/>
    <cellStyle name="Normal 16 11 2 4 4" xfId="40027"/>
    <cellStyle name="Normal 16 11 2 5" xfId="23458"/>
    <cellStyle name="Normal 16 11 2 5 2" xfId="33611"/>
    <cellStyle name="Normal 16 11 2 5 3" xfId="42053"/>
    <cellStyle name="Normal 16 11 2 6" xfId="27674"/>
    <cellStyle name="Normal 16 11 2 7" xfId="38111"/>
    <cellStyle name="Normal 16 11 3" xfId="2885"/>
    <cellStyle name="Normal 16 11 3 2" xfId="19553"/>
    <cellStyle name="Normal 16 11 3 2 2" xfId="22482"/>
    <cellStyle name="Normal 16 11 3 2 2 2" xfId="26869"/>
    <cellStyle name="Normal 16 11 3 2 2 2 2" xfId="36989"/>
    <cellStyle name="Normal 16 11 3 2 2 2 3" xfId="44719"/>
    <cellStyle name="Normal 16 11 3 2 2 3" xfId="32657"/>
    <cellStyle name="Normal 16 11 3 2 2 4" xfId="40780"/>
    <cellStyle name="Normal 16 11 3 2 3" xfId="24794"/>
    <cellStyle name="Normal 16 11 3 2 3 2" xfId="34924"/>
    <cellStyle name="Normal 16 11 3 2 3 3" xfId="42806"/>
    <cellStyle name="Normal 16 11 3 2 4" xfId="29781"/>
    <cellStyle name="Normal 16 11 3 2 5" xfId="38864"/>
    <cellStyle name="Normal 16 11 3 3" xfId="20377"/>
    <cellStyle name="Normal 16 11 3 3 2" xfId="25559"/>
    <cellStyle name="Normal 16 11 3 3 2 2" xfId="35680"/>
    <cellStyle name="Normal 16 11 3 3 2 2 2" xfId="45238"/>
    <cellStyle name="Normal 16 11 3 3 2 3" xfId="41299"/>
    <cellStyle name="Normal 16 11 3 3 3" xfId="30584"/>
    <cellStyle name="Normal 16 11 3 3 3 2" xfId="43325"/>
    <cellStyle name="Normal 16 11 3 3 4" xfId="39383"/>
    <cellStyle name="Normal 16 11 3 4" xfId="23459"/>
    <cellStyle name="Normal 16 11 3 4 2" xfId="33612"/>
    <cellStyle name="Normal 16 11 3 4 2 2" xfId="44090"/>
    <cellStyle name="Normal 16 11 3 4 3" xfId="40151"/>
    <cellStyle name="Normal 16 11 3 5" xfId="27675"/>
    <cellStyle name="Normal 16 11 3 5 2" xfId="42177"/>
    <cellStyle name="Normal 16 11 3 6" xfId="38235"/>
    <cellStyle name="Normal 16 11 4" xfId="3332"/>
    <cellStyle name="Normal 16 11 4 2" xfId="19376"/>
    <cellStyle name="Normal 16 11 4 2 2" xfId="22305"/>
    <cellStyle name="Normal 16 11 4 2 2 2" xfId="26692"/>
    <cellStyle name="Normal 16 11 4 2 2 2 2" xfId="36812"/>
    <cellStyle name="Normal 16 11 4 2 2 2 3" xfId="44854"/>
    <cellStyle name="Normal 16 11 4 2 2 3" xfId="32480"/>
    <cellStyle name="Normal 16 11 4 2 2 4" xfId="40915"/>
    <cellStyle name="Normal 16 11 4 2 3" xfId="24617"/>
    <cellStyle name="Normal 16 11 4 2 3 2" xfId="34747"/>
    <cellStyle name="Normal 16 11 4 2 3 3" xfId="42941"/>
    <cellStyle name="Normal 16 11 4 2 4" xfId="29604"/>
    <cellStyle name="Normal 16 11 4 2 5" xfId="38999"/>
    <cellStyle name="Normal 16 11 4 3" xfId="20737"/>
    <cellStyle name="Normal 16 11 4 3 2" xfId="25918"/>
    <cellStyle name="Normal 16 11 4 3 2 2" xfId="36039"/>
    <cellStyle name="Normal 16 11 4 3 2 2 2" xfId="45360"/>
    <cellStyle name="Normal 16 11 4 3 2 3" xfId="41421"/>
    <cellStyle name="Normal 16 11 4 3 3" xfId="30943"/>
    <cellStyle name="Normal 16 11 4 3 3 2" xfId="43447"/>
    <cellStyle name="Normal 16 11 4 3 4" xfId="39505"/>
    <cellStyle name="Normal 16 11 4 4" xfId="23825"/>
    <cellStyle name="Normal 16 11 4 4 2" xfId="33972"/>
    <cellStyle name="Normal 16 11 4 4 2 2" xfId="44212"/>
    <cellStyle name="Normal 16 11 4 4 3" xfId="40273"/>
    <cellStyle name="Normal 16 11 4 5" xfId="28049"/>
    <cellStyle name="Normal 16 11 4 5 2" xfId="42299"/>
    <cellStyle name="Normal 16 11 4 6" xfId="38357"/>
    <cellStyle name="Normal 16 11 5" xfId="3333"/>
    <cellStyle name="Normal 16 11 5 2" xfId="19903"/>
    <cellStyle name="Normal 16 11 5 2 2" xfId="22832"/>
    <cellStyle name="Normal 16 11 5 2 2 2" xfId="27219"/>
    <cellStyle name="Normal 16 11 5 2 2 2 2" xfId="37339"/>
    <cellStyle name="Normal 16 11 5 2 2 2 3" xfId="45482"/>
    <cellStyle name="Normal 16 11 5 2 2 3" xfId="33007"/>
    <cellStyle name="Normal 16 11 5 2 2 4" xfId="41543"/>
    <cellStyle name="Normal 16 11 5 2 3" xfId="25144"/>
    <cellStyle name="Normal 16 11 5 2 3 2" xfId="35274"/>
    <cellStyle name="Normal 16 11 5 2 3 3" xfId="43569"/>
    <cellStyle name="Normal 16 11 5 2 4" xfId="30131"/>
    <cellStyle name="Normal 16 11 5 2 5" xfId="39627"/>
    <cellStyle name="Normal 16 11 5 3" xfId="20738"/>
    <cellStyle name="Normal 16 11 5 3 2" xfId="25919"/>
    <cellStyle name="Normal 16 11 5 3 2 2" xfId="36040"/>
    <cellStyle name="Normal 16 11 5 3 2 3" xfId="44334"/>
    <cellStyle name="Normal 16 11 5 3 3" xfId="30944"/>
    <cellStyle name="Normal 16 11 5 3 4" xfId="40395"/>
    <cellStyle name="Normal 16 11 5 4" xfId="23826"/>
    <cellStyle name="Normal 16 11 5 4 2" xfId="33973"/>
    <cellStyle name="Normal 16 11 5 4 3" xfId="42421"/>
    <cellStyle name="Normal 16 11 5 5" xfId="28050"/>
    <cellStyle name="Normal 16 11 5 6" xfId="38479"/>
    <cellStyle name="Normal 16 11 6" xfId="19008"/>
    <cellStyle name="Normal 16 11 6 2" xfId="21962"/>
    <cellStyle name="Normal 16 11 6 2 2" xfId="26354"/>
    <cellStyle name="Normal 16 11 6 2 2 2" xfId="36474"/>
    <cellStyle name="Normal 16 11 6 2 2 2 2" xfId="45620"/>
    <cellStyle name="Normal 16 11 6 2 2 3" xfId="41681"/>
    <cellStyle name="Normal 16 11 6 2 3" xfId="32138"/>
    <cellStyle name="Normal 16 11 6 2 3 2" xfId="43707"/>
    <cellStyle name="Normal 16 11 6 2 4" xfId="39765"/>
    <cellStyle name="Normal 16 11 6 3" xfId="24274"/>
    <cellStyle name="Normal 16 11 6 3 2" xfId="34407"/>
    <cellStyle name="Normal 16 11 6 3 2 2" xfId="44471"/>
    <cellStyle name="Normal 16 11 6 3 3" xfId="40532"/>
    <cellStyle name="Normal 16 11 6 4" xfId="29245"/>
    <cellStyle name="Normal 16 11 6 4 2" xfId="42558"/>
    <cellStyle name="Normal 16 11 6 5" xfId="38616"/>
    <cellStyle name="Normal 16 11 7" xfId="20139"/>
    <cellStyle name="Normal 16 11 7 2" xfId="25321"/>
    <cellStyle name="Normal 16 11 7 2 2" xfId="35442"/>
    <cellStyle name="Normal 16 11 7 2 2 2" xfId="44990"/>
    <cellStyle name="Normal 16 11 7 2 3" xfId="41051"/>
    <cellStyle name="Normal 16 11 7 3" xfId="30346"/>
    <cellStyle name="Normal 16 11 7 3 2" xfId="43077"/>
    <cellStyle name="Normal 16 11 7 4" xfId="39135"/>
    <cellStyle name="Normal 16 11 8" xfId="23046"/>
    <cellStyle name="Normal 16 11 8 2" xfId="33211"/>
    <cellStyle name="Normal 16 11 8 2 2" xfId="43836"/>
    <cellStyle name="Normal 16 11 8 3" xfId="39894"/>
    <cellStyle name="Normal 16 11 9" xfId="23209"/>
    <cellStyle name="Normal 16 11 9 2" xfId="33373"/>
    <cellStyle name="Normal 16 11 9 3" xfId="41905"/>
    <cellStyle name="Normal 16 12" xfId="773"/>
    <cellStyle name="Normal 16 12 10" xfId="27417"/>
    <cellStyle name="Normal 16 12 10 2" xfId="45932"/>
    <cellStyle name="Normal 16 12 11" xfId="37560"/>
    <cellStyle name="Normal 16 12 12" xfId="37745"/>
    <cellStyle name="Normal 16 12 13" xfId="37971"/>
    <cellStyle name="Normal 16 12 2" xfId="2886"/>
    <cellStyle name="Normal 16 12 2 2" xfId="3334"/>
    <cellStyle name="Normal 16 12 2 2 2" xfId="19733"/>
    <cellStyle name="Normal 16 12 2 2 2 2" xfId="22662"/>
    <cellStyle name="Normal 16 12 2 2 2 2 2" xfId="27049"/>
    <cellStyle name="Normal 16 12 2 2 2 2 2 2" xfId="37169"/>
    <cellStyle name="Normal 16 12 2 2 2 2 3" xfId="32837"/>
    <cellStyle name="Normal 16 12 2 2 2 2 4" xfId="44596"/>
    <cellStyle name="Normal 16 12 2 2 2 3" xfId="24974"/>
    <cellStyle name="Normal 16 12 2 2 2 3 2" xfId="35104"/>
    <cellStyle name="Normal 16 12 2 2 2 4" xfId="29961"/>
    <cellStyle name="Normal 16 12 2 2 2 5" xfId="40657"/>
    <cellStyle name="Normal 16 12 2 2 3" xfId="20739"/>
    <cellStyle name="Normal 16 12 2 2 3 2" xfId="25920"/>
    <cellStyle name="Normal 16 12 2 2 3 2 2" xfId="36041"/>
    <cellStyle name="Normal 16 12 2 2 3 3" xfId="30945"/>
    <cellStyle name="Normal 16 12 2 2 3 4" xfId="42683"/>
    <cellStyle name="Normal 16 12 2 2 4" xfId="23827"/>
    <cellStyle name="Normal 16 12 2 2 4 2" xfId="33974"/>
    <cellStyle name="Normal 16 12 2 2 5" xfId="28051"/>
    <cellStyle name="Normal 16 12 2 2 6" xfId="38741"/>
    <cellStyle name="Normal 16 12 2 3" xfId="19205"/>
    <cellStyle name="Normal 16 12 2 3 2" xfId="22136"/>
    <cellStyle name="Normal 16 12 2 3 2 2" xfId="26523"/>
    <cellStyle name="Normal 16 12 2 3 2 2 2" xfId="36643"/>
    <cellStyle name="Normal 16 12 2 3 2 2 3" xfId="45115"/>
    <cellStyle name="Normal 16 12 2 3 2 3" xfId="32311"/>
    <cellStyle name="Normal 16 12 2 3 2 4" xfId="41176"/>
    <cellStyle name="Normal 16 12 2 3 3" xfId="24448"/>
    <cellStyle name="Normal 16 12 2 3 3 2" xfId="34578"/>
    <cellStyle name="Normal 16 12 2 3 3 3" xfId="43202"/>
    <cellStyle name="Normal 16 12 2 3 4" xfId="29434"/>
    <cellStyle name="Normal 16 12 2 3 5" xfId="39260"/>
    <cellStyle name="Normal 16 12 2 4" xfId="20378"/>
    <cellStyle name="Normal 16 12 2 4 2" xfId="25560"/>
    <cellStyle name="Normal 16 12 2 4 2 2" xfId="35681"/>
    <cellStyle name="Normal 16 12 2 4 2 3" xfId="43967"/>
    <cellStyle name="Normal 16 12 2 4 3" xfId="30585"/>
    <cellStyle name="Normal 16 12 2 4 4" xfId="40028"/>
    <cellStyle name="Normal 16 12 2 5" xfId="23460"/>
    <cellStyle name="Normal 16 12 2 5 2" xfId="33613"/>
    <cellStyle name="Normal 16 12 2 5 3" xfId="42054"/>
    <cellStyle name="Normal 16 12 2 6" xfId="27676"/>
    <cellStyle name="Normal 16 12 2 7" xfId="38112"/>
    <cellStyle name="Normal 16 12 3" xfId="2887"/>
    <cellStyle name="Normal 16 12 3 2" xfId="19554"/>
    <cellStyle name="Normal 16 12 3 2 2" xfId="22483"/>
    <cellStyle name="Normal 16 12 3 2 2 2" xfId="26870"/>
    <cellStyle name="Normal 16 12 3 2 2 2 2" xfId="36990"/>
    <cellStyle name="Normal 16 12 3 2 2 2 3" xfId="44720"/>
    <cellStyle name="Normal 16 12 3 2 2 3" xfId="32658"/>
    <cellStyle name="Normal 16 12 3 2 2 4" xfId="40781"/>
    <cellStyle name="Normal 16 12 3 2 3" xfId="24795"/>
    <cellStyle name="Normal 16 12 3 2 3 2" xfId="34925"/>
    <cellStyle name="Normal 16 12 3 2 3 3" xfId="42807"/>
    <cellStyle name="Normal 16 12 3 2 4" xfId="29782"/>
    <cellStyle name="Normal 16 12 3 2 5" xfId="38865"/>
    <cellStyle name="Normal 16 12 3 3" xfId="20379"/>
    <cellStyle name="Normal 16 12 3 3 2" xfId="25561"/>
    <cellStyle name="Normal 16 12 3 3 2 2" xfId="35682"/>
    <cellStyle name="Normal 16 12 3 3 2 2 2" xfId="45239"/>
    <cellStyle name="Normal 16 12 3 3 2 3" xfId="41300"/>
    <cellStyle name="Normal 16 12 3 3 3" xfId="30586"/>
    <cellStyle name="Normal 16 12 3 3 3 2" xfId="43326"/>
    <cellStyle name="Normal 16 12 3 3 4" xfId="39384"/>
    <cellStyle name="Normal 16 12 3 4" xfId="23461"/>
    <cellStyle name="Normal 16 12 3 4 2" xfId="33614"/>
    <cellStyle name="Normal 16 12 3 4 2 2" xfId="44091"/>
    <cellStyle name="Normal 16 12 3 4 3" xfId="40152"/>
    <cellStyle name="Normal 16 12 3 5" xfId="27677"/>
    <cellStyle name="Normal 16 12 3 5 2" xfId="42178"/>
    <cellStyle name="Normal 16 12 3 6" xfId="38236"/>
    <cellStyle name="Normal 16 12 4" xfId="3335"/>
    <cellStyle name="Normal 16 12 4 2" xfId="19377"/>
    <cellStyle name="Normal 16 12 4 2 2" xfId="22306"/>
    <cellStyle name="Normal 16 12 4 2 2 2" xfId="26693"/>
    <cellStyle name="Normal 16 12 4 2 2 2 2" xfId="36813"/>
    <cellStyle name="Normal 16 12 4 2 2 2 3" xfId="44855"/>
    <cellStyle name="Normal 16 12 4 2 2 3" xfId="32481"/>
    <cellStyle name="Normal 16 12 4 2 2 4" xfId="40916"/>
    <cellStyle name="Normal 16 12 4 2 3" xfId="24618"/>
    <cellStyle name="Normal 16 12 4 2 3 2" xfId="34748"/>
    <cellStyle name="Normal 16 12 4 2 3 3" xfId="42942"/>
    <cellStyle name="Normal 16 12 4 2 4" xfId="29605"/>
    <cellStyle name="Normal 16 12 4 2 5" xfId="39000"/>
    <cellStyle name="Normal 16 12 4 3" xfId="20740"/>
    <cellStyle name="Normal 16 12 4 3 2" xfId="25921"/>
    <cellStyle name="Normal 16 12 4 3 2 2" xfId="36042"/>
    <cellStyle name="Normal 16 12 4 3 2 2 2" xfId="45361"/>
    <cellStyle name="Normal 16 12 4 3 2 3" xfId="41422"/>
    <cellStyle name="Normal 16 12 4 3 3" xfId="30946"/>
    <cellStyle name="Normal 16 12 4 3 3 2" xfId="43448"/>
    <cellStyle name="Normal 16 12 4 3 4" xfId="39506"/>
    <cellStyle name="Normal 16 12 4 4" xfId="23828"/>
    <cellStyle name="Normal 16 12 4 4 2" xfId="33975"/>
    <cellStyle name="Normal 16 12 4 4 2 2" xfId="44213"/>
    <cellStyle name="Normal 16 12 4 4 3" xfId="40274"/>
    <cellStyle name="Normal 16 12 4 5" xfId="28052"/>
    <cellStyle name="Normal 16 12 4 5 2" xfId="42300"/>
    <cellStyle name="Normal 16 12 4 6" xfId="38358"/>
    <cellStyle name="Normal 16 12 5" xfId="3336"/>
    <cellStyle name="Normal 16 12 5 2" xfId="19904"/>
    <cellStyle name="Normal 16 12 5 2 2" xfId="22833"/>
    <cellStyle name="Normal 16 12 5 2 2 2" xfId="27220"/>
    <cellStyle name="Normal 16 12 5 2 2 2 2" xfId="37340"/>
    <cellStyle name="Normal 16 12 5 2 2 2 3" xfId="45483"/>
    <cellStyle name="Normal 16 12 5 2 2 3" xfId="33008"/>
    <cellStyle name="Normal 16 12 5 2 2 4" xfId="41544"/>
    <cellStyle name="Normal 16 12 5 2 3" xfId="25145"/>
    <cellStyle name="Normal 16 12 5 2 3 2" xfId="35275"/>
    <cellStyle name="Normal 16 12 5 2 3 3" xfId="43570"/>
    <cellStyle name="Normal 16 12 5 2 4" xfId="30132"/>
    <cellStyle name="Normal 16 12 5 2 5" xfId="39628"/>
    <cellStyle name="Normal 16 12 5 3" xfId="20741"/>
    <cellStyle name="Normal 16 12 5 3 2" xfId="25922"/>
    <cellStyle name="Normal 16 12 5 3 2 2" xfId="36043"/>
    <cellStyle name="Normal 16 12 5 3 2 3" xfId="44335"/>
    <cellStyle name="Normal 16 12 5 3 3" xfId="30947"/>
    <cellStyle name="Normal 16 12 5 3 4" xfId="40396"/>
    <cellStyle name="Normal 16 12 5 4" xfId="23829"/>
    <cellStyle name="Normal 16 12 5 4 2" xfId="33976"/>
    <cellStyle name="Normal 16 12 5 4 3" xfId="42422"/>
    <cellStyle name="Normal 16 12 5 5" xfId="28053"/>
    <cellStyle name="Normal 16 12 5 6" xfId="38480"/>
    <cellStyle name="Normal 16 12 6" xfId="19009"/>
    <cellStyle name="Normal 16 12 6 2" xfId="21963"/>
    <cellStyle name="Normal 16 12 6 2 2" xfId="26355"/>
    <cellStyle name="Normal 16 12 6 2 2 2" xfId="36475"/>
    <cellStyle name="Normal 16 12 6 2 2 2 2" xfId="45621"/>
    <cellStyle name="Normal 16 12 6 2 2 3" xfId="41682"/>
    <cellStyle name="Normal 16 12 6 2 3" xfId="32139"/>
    <cellStyle name="Normal 16 12 6 2 3 2" xfId="43708"/>
    <cellStyle name="Normal 16 12 6 2 4" xfId="39766"/>
    <cellStyle name="Normal 16 12 6 3" xfId="24275"/>
    <cellStyle name="Normal 16 12 6 3 2" xfId="34408"/>
    <cellStyle name="Normal 16 12 6 3 2 2" xfId="44472"/>
    <cellStyle name="Normal 16 12 6 3 3" xfId="40533"/>
    <cellStyle name="Normal 16 12 6 4" xfId="29246"/>
    <cellStyle name="Normal 16 12 6 4 2" xfId="42559"/>
    <cellStyle name="Normal 16 12 6 5" xfId="38617"/>
    <cellStyle name="Normal 16 12 7" xfId="20140"/>
    <cellStyle name="Normal 16 12 7 2" xfId="25322"/>
    <cellStyle name="Normal 16 12 7 2 2" xfId="35443"/>
    <cellStyle name="Normal 16 12 7 2 2 2" xfId="44991"/>
    <cellStyle name="Normal 16 12 7 2 3" xfId="41052"/>
    <cellStyle name="Normal 16 12 7 3" xfId="30347"/>
    <cellStyle name="Normal 16 12 7 3 2" xfId="43078"/>
    <cellStyle name="Normal 16 12 7 4" xfId="39136"/>
    <cellStyle name="Normal 16 12 8" xfId="23047"/>
    <cellStyle name="Normal 16 12 8 2" xfId="33212"/>
    <cellStyle name="Normal 16 12 8 2 2" xfId="43837"/>
    <cellStyle name="Normal 16 12 8 3" xfId="39895"/>
    <cellStyle name="Normal 16 12 9" xfId="23210"/>
    <cellStyle name="Normal 16 12 9 2" xfId="33374"/>
    <cellStyle name="Normal 16 12 9 3" xfId="41906"/>
    <cellStyle name="Normal 16 13" xfId="774"/>
    <cellStyle name="Normal 16 13 10" xfId="27418"/>
    <cellStyle name="Normal 16 13 10 2" xfId="45933"/>
    <cellStyle name="Normal 16 13 11" xfId="37561"/>
    <cellStyle name="Normal 16 13 12" xfId="37746"/>
    <cellStyle name="Normal 16 13 13" xfId="37972"/>
    <cellStyle name="Normal 16 13 2" xfId="2888"/>
    <cellStyle name="Normal 16 13 2 2" xfId="3337"/>
    <cellStyle name="Normal 16 13 2 2 2" xfId="19734"/>
    <cellStyle name="Normal 16 13 2 2 2 2" xfId="22663"/>
    <cellStyle name="Normal 16 13 2 2 2 2 2" xfId="27050"/>
    <cellStyle name="Normal 16 13 2 2 2 2 2 2" xfId="37170"/>
    <cellStyle name="Normal 16 13 2 2 2 2 3" xfId="32838"/>
    <cellStyle name="Normal 16 13 2 2 2 2 4" xfId="44597"/>
    <cellStyle name="Normal 16 13 2 2 2 3" xfId="24975"/>
    <cellStyle name="Normal 16 13 2 2 2 3 2" xfId="35105"/>
    <cellStyle name="Normal 16 13 2 2 2 4" xfId="29962"/>
    <cellStyle name="Normal 16 13 2 2 2 5" xfId="40658"/>
    <cellStyle name="Normal 16 13 2 2 3" xfId="20742"/>
    <cellStyle name="Normal 16 13 2 2 3 2" xfId="25923"/>
    <cellStyle name="Normal 16 13 2 2 3 2 2" xfId="36044"/>
    <cellStyle name="Normal 16 13 2 2 3 3" xfId="30948"/>
    <cellStyle name="Normal 16 13 2 2 3 4" xfId="42684"/>
    <cellStyle name="Normal 16 13 2 2 4" xfId="23830"/>
    <cellStyle name="Normal 16 13 2 2 4 2" xfId="33977"/>
    <cellStyle name="Normal 16 13 2 2 5" xfId="28054"/>
    <cellStyle name="Normal 16 13 2 2 6" xfId="38742"/>
    <cellStyle name="Normal 16 13 2 3" xfId="19206"/>
    <cellStyle name="Normal 16 13 2 3 2" xfId="22137"/>
    <cellStyle name="Normal 16 13 2 3 2 2" xfId="26524"/>
    <cellStyle name="Normal 16 13 2 3 2 2 2" xfId="36644"/>
    <cellStyle name="Normal 16 13 2 3 2 2 3" xfId="45116"/>
    <cellStyle name="Normal 16 13 2 3 2 3" xfId="32312"/>
    <cellStyle name="Normal 16 13 2 3 2 4" xfId="41177"/>
    <cellStyle name="Normal 16 13 2 3 3" xfId="24449"/>
    <cellStyle name="Normal 16 13 2 3 3 2" xfId="34579"/>
    <cellStyle name="Normal 16 13 2 3 3 3" xfId="43203"/>
    <cellStyle name="Normal 16 13 2 3 4" xfId="29435"/>
    <cellStyle name="Normal 16 13 2 3 5" xfId="39261"/>
    <cellStyle name="Normal 16 13 2 4" xfId="20380"/>
    <cellStyle name="Normal 16 13 2 4 2" xfId="25562"/>
    <cellStyle name="Normal 16 13 2 4 2 2" xfId="35683"/>
    <cellStyle name="Normal 16 13 2 4 2 3" xfId="43968"/>
    <cellStyle name="Normal 16 13 2 4 3" xfId="30587"/>
    <cellStyle name="Normal 16 13 2 4 4" xfId="40029"/>
    <cellStyle name="Normal 16 13 2 5" xfId="23462"/>
    <cellStyle name="Normal 16 13 2 5 2" xfId="33615"/>
    <cellStyle name="Normal 16 13 2 5 3" xfId="42055"/>
    <cellStyle name="Normal 16 13 2 6" xfId="27678"/>
    <cellStyle name="Normal 16 13 2 7" xfId="38113"/>
    <cellStyle name="Normal 16 13 3" xfId="2889"/>
    <cellStyle name="Normal 16 13 3 2" xfId="19555"/>
    <cellStyle name="Normal 16 13 3 2 2" xfId="22484"/>
    <cellStyle name="Normal 16 13 3 2 2 2" xfId="26871"/>
    <cellStyle name="Normal 16 13 3 2 2 2 2" xfId="36991"/>
    <cellStyle name="Normal 16 13 3 2 2 2 3" xfId="44721"/>
    <cellStyle name="Normal 16 13 3 2 2 3" xfId="32659"/>
    <cellStyle name="Normal 16 13 3 2 2 4" xfId="40782"/>
    <cellStyle name="Normal 16 13 3 2 3" xfId="24796"/>
    <cellStyle name="Normal 16 13 3 2 3 2" xfId="34926"/>
    <cellStyle name="Normal 16 13 3 2 3 3" xfId="42808"/>
    <cellStyle name="Normal 16 13 3 2 4" xfId="29783"/>
    <cellStyle name="Normal 16 13 3 2 5" xfId="38866"/>
    <cellStyle name="Normal 16 13 3 3" xfId="20381"/>
    <cellStyle name="Normal 16 13 3 3 2" xfId="25563"/>
    <cellStyle name="Normal 16 13 3 3 2 2" xfId="35684"/>
    <cellStyle name="Normal 16 13 3 3 2 2 2" xfId="45240"/>
    <cellStyle name="Normal 16 13 3 3 2 3" xfId="41301"/>
    <cellStyle name="Normal 16 13 3 3 3" xfId="30588"/>
    <cellStyle name="Normal 16 13 3 3 3 2" xfId="43327"/>
    <cellStyle name="Normal 16 13 3 3 4" xfId="39385"/>
    <cellStyle name="Normal 16 13 3 4" xfId="23463"/>
    <cellStyle name="Normal 16 13 3 4 2" xfId="33616"/>
    <cellStyle name="Normal 16 13 3 4 2 2" xfId="44092"/>
    <cellStyle name="Normal 16 13 3 4 3" xfId="40153"/>
    <cellStyle name="Normal 16 13 3 5" xfId="27679"/>
    <cellStyle name="Normal 16 13 3 5 2" xfId="42179"/>
    <cellStyle name="Normal 16 13 3 6" xfId="38237"/>
    <cellStyle name="Normal 16 13 4" xfId="3338"/>
    <cellStyle name="Normal 16 13 4 2" xfId="19378"/>
    <cellStyle name="Normal 16 13 4 2 2" xfId="22307"/>
    <cellStyle name="Normal 16 13 4 2 2 2" xfId="26694"/>
    <cellStyle name="Normal 16 13 4 2 2 2 2" xfId="36814"/>
    <cellStyle name="Normal 16 13 4 2 2 2 3" xfId="44856"/>
    <cellStyle name="Normal 16 13 4 2 2 3" xfId="32482"/>
    <cellStyle name="Normal 16 13 4 2 2 4" xfId="40917"/>
    <cellStyle name="Normal 16 13 4 2 3" xfId="24619"/>
    <cellStyle name="Normal 16 13 4 2 3 2" xfId="34749"/>
    <cellStyle name="Normal 16 13 4 2 3 3" xfId="42943"/>
    <cellStyle name="Normal 16 13 4 2 4" xfId="29606"/>
    <cellStyle name="Normal 16 13 4 2 5" xfId="39001"/>
    <cellStyle name="Normal 16 13 4 3" xfId="20743"/>
    <cellStyle name="Normal 16 13 4 3 2" xfId="25924"/>
    <cellStyle name="Normal 16 13 4 3 2 2" xfId="36045"/>
    <cellStyle name="Normal 16 13 4 3 2 2 2" xfId="45362"/>
    <cellStyle name="Normal 16 13 4 3 2 3" xfId="41423"/>
    <cellStyle name="Normal 16 13 4 3 3" xfId="30949"/>
    <cellStyle name="Normal 16 13 4 3 3 2" xfId="43449"/>
    <cellStyle name="Normal 16 13 4 3 4" xfId="39507"/>
    <cellStyle name="Normal 16 13 4 4" xfId="23831"/>
    <cellStyle name="Normal 16 13 4 4 2" xfId="33978"/>
    <cellStyle name="Normal 16 13 4 4 2 2" xfId="44214"/>
    <cellStyle name="Normal 16 13 4 4 3" xfId="40275"/>
    <cellStyle name="Normal 16 13 4 5" xfId="28055"/>
    <cellStyle name="Normal 16 13 4 5 2" xfId="42301"/>
    <cellStyle name="Normal 16 13 4 6" xfId="38359"/>
    <cellStyle name="Normal 16 13 5" xfId="3339"/>
    <cellStyle name="Normal 16 13 5 2" xfId="19905"/>
    <cellStyle name="Normal 16 13 5 2 2" xfId="22834"/>
    <cellStyle name="Normal 16 13 5 2 2 2" xfId="27221"/>
    <cellStyle name="Normal 16 13 5 2 2 2 2" xfId="37341"/>
    <cellStyle name="Normal 16 13 5 2 2 2 3" xfId="45484"/>
    <cellStyle name="Normal 16 13 5 2 2 3" xfId="33009"/>
    <cellStyle name="Normal 16 13 5 2 2 4" xfId="41545"/>
    <cellStyle name="Normal 16 13 5 2 3" xfId="25146"/>
    <cellStyle name="Normal 16 13 5 2 3 2" xfId="35276"/>
    <cellStyle name="Normal 16 13 5 2 3 3" xfId="43571"/>
    <cellStyle name="Normal 16 13 5 2 4" xfId="30133"/>
    <cellStyle name="Normal 16 13 5 2 5" xfId="39629"/>
    <cellStyle name="Normal 16 13 5 3" xfId="20744"/>
    <cellStyle name="Normal 16 13 5 3 2" xfId="25925"/>
    <cellStyle name="Normal 16 13 5 3 2 2" xfId="36046"/>
    <cellStyle name="Normal 16 13 5 3 2 3" xfId="44336"/>
    <cellStyle name="Normal 16 13 5 3 3" xfId="30950"/>
    <cellStyle name="Normal 16 13 5 3 4" xfId="40397"/>
    <cellStyle name="Normal 16 13 5 4" xfId="23832"/>
    <cellStyle name="Normal 16 13 5 4 2" xfId="33979"/>
    <cellStyle name="Normal 16 13 5 4 3" xfId="42423"/>
    <cellStyle name="Normal 16 13 5 5" xfId="28056"/>
    <cellStyle name="Normal 16 13 5 6" xfId="38481"/>
    <cellStyle name="Normal 16 13 6" xfId="19010"/>
    <cellStyle name="Normal 16 13 6 2" xfId="21964"/>
    <cellStyle name="Normal 16 13 6 2 2" xfId="26356"/>
    <cellStyle name="Normal 16 13 6 2 2 2" xfId="36476"/>
    <cellStyle name="Normal 16 13 6 2 2 2 2" xfId="45622"/>
    <cellStyle name="Normal 16 13 6 2 2 3" xfId="41683"/>
    <cellStyle name="Normal 16 13 6 2 3" xfId="32140"/>
    <cellStyle name="Normal 16 13 6 2 3 2" xfId="43709"/>
    <cellStyle name="Normal 16 13 6 2 4" xfId="39767"/>
    <cellStyle name="Normal 16 13 6 3" xfId="24276"/>
    <cellStyle name="Normal 16 13 6 3 2" xfId="34409"/>
    <cellStyle name="Normal 16 13 6 3 2 2" xfId="44473"/>
    <cellStyle name="Normal 16 13 6 3 3" xfId="40534"/>
    <cellStyle name="Normal 16 13 6 4" xfId="29247"/>
    <cellStyle name="Normal 16 13 6 4 2" xfId="42560"/>
    <cellStyle name="Normal 16 13 6 5" xfId="38618"/>
    <cellStyle name="Normal 16 13 7" xfId="20141"/>
    <cellStyle name="Normal 16 13 7 2" xfId="25323"/>
    <cellStyle name="Normal 16 13 7 2 2" xfId="35444"/>
    <cellStyle name="Normal 16 13 7 2 2 2" xfId="44992"/>
    <cellStyle name="Normal 16 13 7 2 3" xfId="41053"/>
    <cellStyle name="Normal 16 13 7 3" xfId="30348"/>
    <cellStyle name="Normal 16 13 7 3 2" xfId="43079"/>
    <cellStyle name="Normal 16 13 7 4" xfId="39137"/>
    <cellStyle name="Normal 16 13 8" xfId="23048"/>
    <cellStyle name="Normal 16 13 8 2" xfId="33213"/>
    <cellStyle name="Normal 16 13 8 2 2" xfId="43838"/>
    <cellStyle name="Normal 16 13 8 3" xfId="39896"/>
    <cellStyle name="Normal 16 13 9" xfId="23211"/>
    <cellStyle name="Normal 16 13 9 2" xfId="33375"/>
    <cellStyle name="Normal 16 13 9 3" xfId="41907"/>
    <cellStyle name="Normal 16 14" xfId="775"/>
    <cellStyle name="Normal 16 14 10" xfId="27419"/>
    <cellStyle name="Normal 16 14 10 2" xfId="45934"/>
    <cellStyle name="Normal 16 14 11" xfId="37562"/>
    <cellStyle name="Normal 16 14 12" xfId="37747"/>
    <cellStyle name="Normal 16 14 13" xfId="37973"/>
    <cellStyle name="Normal 16 14 2" xfId="2890"/>
    <cellStyle name="Normal 16 14 2 2" xfId="3340"/>
    <cellStyle name="Normal 16 14 2 2 2" xfId="19735"/>
    <cellStyle name="Normal 16 14 2 2 2 2" xfId="22664"/>
    <cellStyle name="Normal 16 14 2 2 2 2 2" xfId="27051"/>
    <cellStyle name="Normal 16 14 2 2 2 2 2 2" xfId="37171"/>
    <cellStyle name="Normal 16 14 2 2 2 2 3" xfId="32839"/>
    <cellStyle name="Normal 16 14 2 2 2 2 4" xfId="44598"/>
    <cellStyle name="Normal 16 14 2 2 2 3" xfId="24976"/>
    <cellStyle name="Normal 16 14 2 2 2 3 2" xfId="35106"/>
    <cellStyle name="Normal 16 14 2 2 2 4" xfId="29963"/>
    <cellStyle name="Normal 16 14 2 2 2 5" xfId="40659"/>
    <cellStyle name="Normal 16 14 2 2 3" xfId="20745"/>
    <cellStyle name="Normal 16 14 2 2 3 2" xfId="25926"/>
    <cellStyle name="Normal 16 14 2 2 3 2 2" xfId="36047"/>
    <cellStyle name="Normal 16 14 2 2 3 3" xfId="30951"/>
    <cellStyle name="Normal 16 14 2 2 3 4" xfId="42685"/>
    <cellStyle name="Normal 16 14 2 2 4" xfId="23833"/>
    <cellStyle name="Normal 16 14 2 2 4 2" xfId="33980"/>
    <cellStyle name="Normal 16 14 2 2 5" xfId="28057"/>
    <cellStyle name="Normal 16 14 2 2 6" xfId="38743"/>
    <cellStyle name="Normal 16 14 2 3" xfId="19207"/>
    <cellStyle name="Normal 16 14 2 3 2" xfId="22138"/>
    <cellStyle name="Normal 16 14 2 3 2 2" xfId="26525"/>
    <cellStyle name="Normal 16 14 2 3 2 2 2" xfId="36645"/>
    <cellStyle name="Normal 16 14 2 3 2 2 3" xfId="45117"/>
    <cellStyle name="Normal 16 14 2 3 2 3" xfId="32313"/>
    <cellStyle name="Normal 16 14 2 3 2 4" xfId="41178"/>
    <cellStyle name="Normal 16 14 2 3 3" xfId="24450"/>
    <cellStyle name="Normal 16 14 2 3 3 2" xfId="34580"/>
    <cellStyle name="Normal 16 14 2 3 3 3" xfId="43204"/>
    <cellStyle name="Normal 16 14 2 3 4" xfId="29436"/>
    <cellStyle name="Normal 16 14 2 3 5" xfId="39262"/>
    <cellStyle name="Normal 16 14 2 4" xfId="20382"/>
    <cellStyle name="Normal 16 14 2 4 2" xfId="25564"/>
    <cellStyle name="Normal 16 14 2 4 2 2" xfId="35685"/>
    <cellStyle name="Normal 16 14 2 4 2 3" xfId="43969"/>
    <cellStyle name="Normal 16 14 2 4 3" xfId="30589"/>
    <cellStyle name="Normal 16 14 2 4 4" xfId="40030"/>
    <cellStyle name="Normal 16 14 2 5" xfId="23464"/>
    <cellStyle name="Normal 16 14 2 5 2" xfId="33617"/>
    <cellStyle name="Normal 16 14 2 5 3" xfId="42056"/>
    <cellStyle name="Normal 16 14 2 6" xfId="27680"/>
    <cellStyle name="Normal 16 14 2 7" xfId="38114"/>
    <cellStyle name="Normal 16 14 3" xfId="2891"/>
    <cellStyle name="Normal 16 14 3 2" xfId="19556"/>
    <cellStyle name="Normal 16 14 3 2 2" xfId="22485"/>
    <cellStyle name="Normal 16 14 3 2 2 2" xfId="26872"/>
    <cellStyle name="Normal 16 14 3 2 2 2 2" xfId="36992"/>
    <cellStyle name="Normal 16 14 3 2 2 2 3" xfId="44722"/>
    <cellStyle name="Normal 16 14 3 2 2 3" xfId="32660"/>
    <cellStyle name="Normal 16 14 3 2 2 4" xfId="40783"/>
    <cellStyle name="Normal 16 14 3 2 3" xfId="24797"/>
    <cellStyle name="Normal 16 14 3 2 3 2" xfId="34927"/>
    <cellStyle name="Normal 16 14 3 2 3 3" xfId="42809"/>
    <cellStyle name="Normal 16 14 3 2 4" xfId="29784"/>
    <cellStyle name="Normal 16 14 3 2 5" xfId="38867"/>
    <cellStyle name="Normal 16 14 3 3" xfId="20383"/>
    <cellStyle name="Normal 16 14 3 3 2" xfId="25565"/>
    <cellStyle name="Normal 16 14 3 3 2 2" xfId="35686"/>
    <cellStyle name="Normal 16 14 3 3 2 2 2" xfId="45241"/>
    <cellStyle name="Normal 16 14 3 3 2 3" xfId="41302"/>
    <cellStyle name="Normal 16 14 3 3 3" xfId="30590"/>
    <cellStyle name="Normal 16 14 3 3 3 2" xfId="43328"/>
    <cellStyle name="Normal 16 14 3 3 4" xfId="39386"/>
    <cellStyle name="Normal 16 14 3 4" xfId="23465"/>
    <cellStyle name="Normal 16 14 3 4 2" xfId="33618"/>
    <cellStyle name="Normal 16 14 3 4 2 2" xfId="44093"/>
    <cellStyle name="Normal 16 14 3 4 3" xfId="40154"/>
    <cellStyle name="Normal 16 14 3 5" xfId="27681"/>
    <cellStyle name="Normal 16 14 3 5 2" xfId="42180"/>
    <cellStyle name="Normal 16 14 3 6" xfId="38238"/>
    <cellStyle name="Normal 16 14 4" xfId="3341"/>
    <cellStyle name="Normal 16 14 4 2" xfId="19379"/>
    <cellStyle name="Normal 16 14 4 2 2" xfId="22308"/>
    <cellStyle name="Normal 16 14 4 2 2 2" xfId="26695"/>
    <cellStyle name="Normal 16 14 4 2 2 2 2" xfId="36815"/>
    <cellStyle name="Normal 16 14 4 2 2 2 3" xfId="44857"/>
    <cellStyle name="Normal 16 14 4 2 2 3" xfId="32483"/>
    <cellStyle name="Normal 16 14 4 2 2 4" xfId="40918"/>
    <cellStyle name="Normal 16 14 4 2 3" xfId="24620"/>
    <cellStyle name="Normal 16 14 4 2 3 2" xfId="34750"/>
    <cellStyle name="Normal 16 14 4 2 3 3" xfId="42944"/>
    <cellStyle name="Normal 16 14 4 2 4" xfId="29607"/>
    <cellStyle name="Normal 16 14 4 2 5" xfId="39002"/>
    <cellStyle name="Normal 16 14 4 3" xfId="20746"/>
    <cellStyle name="Normal 16 14 4 3 2" xfId="25927"/>
    <cellStyle name="Normal 16 14 4 3 2 2" xfId="36048"/>
    <cellStyle name="Normal 16 14 4 3 2 2 2" xfId="45363"/>
    <cellStyle name="Normal 16 14 4 3 2 3" xfId="41424"/>
    <cellStyle name="Normal 16 14 4 3 3" xfId="30952"/>
    <cellStyle name="Normal 16 14 4 3 3 2" xfId="43450"/>
    <cellStyle name="Normal 16 14 4 3 4" xfId="39508"/>
    <cellStyle name="Normal 16 14 4 4" xfId="23834"/>
    <cellStyle name="Normal 16 14 4 4 2" xfId="33981"/>
    <cellStyle name="Normal 16 14 4 4 2 2" xfId="44215"/>
    <cellStyle name="Normal 16 14 4 4 3" xfId="40276"/>
    <cellStyle name="Normal 16 14 4 5" xfId="28058"/>
    <cellStyle name="Normal 16 14 4 5 2" xfId="42302"/>
    <cellStyle name="Normal 16 14 4 6" xfId="38360"/>
    <cellStyle name="Normal 16 14 5" xfId="3342"/>
    <cellStyle name="Normal 16 14 5 2" xfId="19906"/>
    <cellStyle name="Normal 16 14 5 2 2" xfId="22835"/>
    <cellStyle name="Normal 16 14 5 2 2 2" xfId="27222"/>
    <cellStyle name="Normal 16 14 5 2 2 2 2" xfId="37342"/>
    <cellStyle name="Normal 16 14 5 2 2 2 3" xfId="45485"/>
    <cellStyle name="Normal 16 14 5 2 2 3" xfId="33010"/>
    <cellStyle name="Normal 16 14 5 2 2 4" xfId="41546"/>
    <cellStyle name="Normal 16 14 5 2 3" xfId="25147"/>
    <cellStyle name="Normal 16 14 5 2 3 2" xfId="35277"/>
    <cellStyle name="Normal 16 14 5 2 3 3" xfId="43572"/>
    <cellStyle name="Normal 16 14 5 2 4" xfId="30134"/>
    <cellStyle name="Normal 16 14 5 2 5" xfId="39630"/>
    <cellStyle name="Normal 16 14 5 3" xfId="20747"/>
    <cellStyle name="Normal 16 14 5 3 2" xfId="25928"/>
    <cellStyle name="Normal 16 14 5 3 2 2" xfId="36049"/>
    <cellStyle name="Normal 16 14 5 3 2 3" xfId="44337"/>
    <cellStyle name="Normal 16 14 5 3 3" xfId="30953"/>
    <cellStyle name="Normal 16 14 5 3 4" xfId="40398"/>
    <cellStyle name="Normal 16 14 5 4" xfId="23835"/>
    <cellStyle name="Normal 16 14 5 4 2" xfId="33982"/>
    <cellStyle name="Normal 16 14 5 4 3" xfId="42424"/>
    <cellStyle name="Normal 16 14 5 5" xfId="28059"/>
    <cellStyle name="Normal 16 14 5 6" xfId="38482"/>
    <cellStyle name="Normal 16 14 6" xfId="19011"/>
    <cellStyle name="Normal 16 14 6 2" xfId="21965"/>
    <cellStyle name="Normal 16 14 6 2 2" xfId="26357"/>
    <cellStyle name="Normal 16 14 6 2 2 2" xfId="36477"/>
    <cellStyle name="Normal 16 14 6 2 2 2 2" xfId="45623"/>
    <cellStyle name="Normal 16 14 6 2 2 3" xfId="41684"/>
    <cellStyle name="Normal 16 14 6 2 3" xfId="32141"/>
    <cellStyle name="Normal 16 14 6 2 3 2" xfId="43710"/>
    <cellStyle name="Normal 16 14 6 2 4" xfId="39768"/>
    <cellStyle name="Normal 16 14 6 3" xfId="24277"/>
    <cellStyle name="Normal 16 14 6 3 2" xfId="34410"/>
    <cellStyle name="Normal 16 14 6 3 2 2" xfId="44474"/>
    <cellStyle name="Normal 16 14 6 3 3" xfId="40535"/>
    <cellStyle name="Normal 16 14 6 4" xfId="29248"/>
    <cellStyle name="Normal 16 14 6 4 2" xfId="42561"/>
    <cellStyle name="Normal 16 14 6 5" xfId="38619"/>
    <cellStyle name="Normal 16 14 7" xfId="20142"/>
    <cellStyle name="Normal 16 14 7 2" xfId="25324"/>
    <cellStyle name="Normal 16 14 7 2 2" xfId="35445"/>
    <cellStyle name="Normal 16 14 7 2 2 2" xfId="44993"/>
    <cellStyle name="Normal 16 14 7 2 3" xfId="41054"/>
    <cellStyle name="Normal 16 14 7 3" xfId="30349"/>
    <cellStyle name="Normal 16 14 7 3 2" xfId="43080"/>
    <cellStyle name="Normal 16 14 7 4" xfId="39138"/>
    <cellStyle name="Normal 16 14 8" xfId="23049"/>
    <cellStyle name="Normal 16 14 8 2" xfId="33214"/>
    <cellStyle name="Normal 16 14 8 2 2" xfId="43839"/>
    <cellStyle name="Normal 16 14 8 3" xfId="39897"/>
    <cellStyle name="Normal 16 14 9" xfId="23212"/>
    <cellStyle name="Normal 16 14 9 2" xfId="33376"/>
    <cellStyle name="Normal 16 14 9 3" xfId="41908"/>
    <cellStyle name="Normal 16 15" xfId="776"/>
    <cellStyle name="Normal 16 15 10" xfId="27420"/>
    <cellStyle name="Normal 16 15 10 2" xfId="45935"/>
    <cellStyle name="Normal 16 15 11" xfId="37563"/>
    <cellStyle name="Normal 16 15 12" xfId="37748"/>
    <cellStyle name="Normal 16 15 13" xfId="37974"/>
    <cellStyle name="Normal 16 15 2" xfId="2892"/>
    <cellStyle name="Normal 16 15 2 2" xfId="3343"/>
    <cellStyle name="Normal 16 15 2 2 2" xfId="19736"/>
    <cellStyle name="Normal 16 15 2 2 2 2" xfId="22665"/>
    <cellStyle name="Normal 16 15 2 2 2 2 2" xfId="27052"/>
    <cellStyle name="Normal 16 15 2 2 2 2 2 2" xfId="37172"/>
    <cellStyle name="Normal 16 15 2 2 2 2 3" xfId="32840"/>
    <cellStyle name="Normal 16 15 2 2 2 2 4" xfId="44599"/>
    <cellStyle name="Normal 16 15 2 2 2 3" xfId="24977"/>
    <cellStyle name="Normal 16 15 2 2 2 3 2" xfId="35107"/>
    <cellStyle name="Normal 16 15 2 2 2 4" xfId="29964"/>
    <cellStyle name="Normal 16 15 2 2 2 5" xfId="40660"/>
    <cellStyle name="Normal 16 15 2 2 3" xfId="20748"/>
    <cellStyle name="Normal 16 15 2 2 3 2" xfId="25929"/>
    <cellStyle name="Normal 16 15 2 2 3 2 2" xfId="36050"/>
    <cellStyle name="Normal 16 15 2 2 3 3" xfId="30954"/>
    <cellStyle name="Normal 16 15 2 2 3 4" xfId="42686"/>
    <cellStyle name="Normal 16 15 2 2 4" xfId="23836"/>
    <cellStyle name="Normal 16 15 2 2 4 2" xfId="33983"/>
    <cellStyle name="Normal 16 15 2 2 5" xfId="28060"/>
    <cellStyle name="Normal 16 15 2 2 6" xfId="38744"/>
    <cellStyle name="Normal 16 15 2 3" xfId="19208"/>
    <cellStyle name="Normal 16 15 2 3 2" xfId="22139"/>
    <cellStyle name="Normal 16 15 2 3 2 2" xfId="26526"/>
    <cellStyle name="Normal 16 15 2 3 2 2 2" xfId="36646"/>
    <cellStyle name="Normal 16 15 2 3 2 2 3" xfId="45118"/>
    <cellStyle name="Normal 16 15 2 3 2 3" xfId="32314"/>
    <cellStyle name="Normal 16 15 2 3 2 4" xfId="41179"/>
    <cellStyle name="Normal 16 15 2 3 3" xfId="24451"/>
    <cellStyle name="Normal 16 15 2 3 3 2" xfId="34581"/>
    <cellStyle name="Normal 16 15 2 3 3 3" xfId="43205"/>
    <cellStyle name="Normal 16 15 2 3 4" xfId="29437"/>
    <cellStyle name="Normal 16 15 2 3 5" xfId="39263"/>
    <cellStyle name="Normal 16 15 2 4" xfId="20384"/>
    <cellStyle name="Normal 16 15 2 4 2" xfId="25566"/>
    <cellStyle name="Normal 16 15 2 4 2 2" xfId="35687"/>
    <cellStyle name="Normal 16 15 2 4 2 3" xfId="43970"/>
    <cellStyle name="Normal 16 15 2 4 3" xfId="30591"/>
    <cellStyle name="Normal 16 15 2 4 4" xfId="40031"/>
    <cellStyle name="Normal 16 15 2 5" xfId="23466"/>
    <cellStyle name="Normal 16 15 2 5 2" xfId="33619"/>
    <cellStyle name="Normal 16 15 2 5 3" xfId="42057"/>
    <cellStyle name="Normal 16 15 2 6" xfId="27682"/>
    <cellStyle name="Normal 16 15 2 7" xfId="38115"/>
    <cellStyle name="Normal 16 15 3" xfId="2893"/>
    <cellStyle name="Normal 16 15 3 2" xfId="19557"/>
    <cellStyle name="Normal 16 15 3 2 2" xfId="22486"/>
    <cellStyle name="Normal 16 15 3 2 2 2" xfId="26873"/>
    <cellStyle name="Normal 16 15 3 2 2 2 2" xfId="36993"/>
    <cellStyle name="Normal 16 15 3 2 2 2 3" xfId="44723"/>
    <cellStyle name="Normal 16 15 3 2 2 3" xfId="32661"/>
    <cellStyle name="Normal 16 15 3 2 2 4" xfId="40784"/>
    <cellStyle name="Normal 16 15 3 2 3" xfId="24798"/>
    <cellStyle name="Normal 16 15 3 2 3 2" xfId="34928"/>
    <cellStyle name="Normal 16 15 3 2 3 3" xfId="42810"/>
    <cellStyle name="Normal 16 15 3 2 4" xfId="29785"/>
    <cellStyle name="Normal 16 15 3 2 5" xfId="38868"/>
    <cellStyle name="Normal 16 15 3 3" xfId="20385"/>
    <cellStyle name="Normal 16 15 3 3 2" xfId="25567"/>
    <cellStyle name="Normal 16 15 3 3 2 2" xfId="35688"/>
    <cellStyle name="Normal 16 15 3 3 2 2 2" xfId="45242"/>
    <cellStyle name="Normal 16 15 3 3 2 3" xfId="41303"/>
    <cellStyle name="Normal 16 15 3 3 3" xfId="30592"/>
    <cellStyle name="Normal 16 15 3 3 3 2" xfId="43329"/>
    <cellStyle name="Normal 16 15 3 3 4" xfId="39387"/>
    <cellStyle name="Normal 16 15 3 4" xfId="23467"/>
    <cellStyle name="Normal 16 15 3 4 2" xfId="33620"/>
    <cellStyle name="Normal 16 15 3 4 2 2" xfId="44094"/>
    <cellStyle name="Normal 16 15 3 4 3" xfId="40155"/>
    <cellStyle name="Normal 16 15 3 5" xfId="27683"/>
    <cellStyle name="Normal 16 15 3 5 2" xfId="42181"/>
    <cellStyle name="Normal 16 15 3 6" xfId="38239"/>
    <cellStyle name="Normal 16 15 4" xfId="3344"/>
    <cellStyle name="Normal 16 15 4 2" xfId="19380"/>
    <cellStyle name="Normal 16 15 4 2 2" xfId="22309"/>
    <cellStyle name="Normal 16 15 4 2 2 2" xfId="26696"/>
    <cellStyle name="Normal 16 15 4 2 2 2 2" xfId="36816"/>
    <cellStyle name="Normal 16 15 4 2 2 2 3" xfId="44858"/>
    <cellStyle name="Normal 16 15 4 2 2 3" xfId="32484"/>
    <cellStyle name="Normal 16 15 4 2 2 4" xfId="40919"/>
    <cellStyle name="Normal 16 15 4 2 3" xfId="24621"/>
    <cellStyle name="Normal 16 15 4 2 3 2" xfId="34751"/>
    <cellStyle name="Normal 16 15 4 2 3 3" xfId="42945"/>
    <cellStyle name="Normal 16 15 4 2 4" xfId="29608"/>
    <cellStyle name="Normal 16 15 4 2 5" xfId="39003"/>
    <cellStyle name="Normal 16 15 4 3" xfId="20749"/>
    <cellStyle name="Normal 16 15 4 3 2" xfId="25930"/>
    <cellStyle name="Normal 16 15 4 3 2 2" xfId="36051"/>
    <cellStyle name="Normal 16 15 4 3 2 2 2" xfId="45364"/>
    <cellStyle name="Normal 16 15 4 3 2 3" xfId="41425"/>
    <cellStyle name="Normal 16 15 4 3 3" xfId="30955"/>
    <cellStyle name="Normal 16 15 4 3 3 2" xfId="43451"/>
    <cellStyle name="Normal 16 15 4 3 4" xfId="39509"/>
    <cellStyle name="Normal 16 15 4 4" xfId="23837"/>
    <cellStyle name="Normal 16 15 4 4 2" xfId="33984"/>
    <cellStyle name="Normal 16 15 4 4 2 2" xfId="44216"/>
    <cellStyle name="Normal 16 15 4 4 3" xfId="40277"/>
    <cellStyle name="Normal 16 15 4 5" xfId="28061"/>
    <cellStyle name="Normal 16 15 4 5 2" xfId="42303"/>
    <cellStyle name="Normal 16 15 4 6" xfId="38361"/>
    <cellStyle name="Normal 16 15 5" xfId="3345"/>
    <cellStyle name="Normal 16 15 5 2" xfId="19907"/>
    <cellStyle name="Normal 16 15 5 2 2" xfId="22836"/>
    <cellStyle name="Normal 16 15 5 2 2 2" xfId="27223"/>
    <cellStyle name="Normal 16 15 5 2 2 2 2" xfId="37343"/>
    <cellStyle name="Normal 16 15 5 2 2 2 3" xfId="45486"/>
    <cellStyle name="Normal 16 15 5 2 2 3" xfId="33011"/>
    <cellStyle name="Normal 16 15 5 2 2 4" xfId="41547"/>
    <cellStyle name="Normal 16 15 5 2 3" xfId="25148"/>
    <cellStyle name="Normal 16 15 5 2 3 2" xfId="35278"/>
    <cellStyle name="Normal 16 15 5 2 3 3" xfId="43573"/>
    <cellStyle name="Normal 16 15 5 2 4" xfId="30135"/>
    <cellStyle name="Normal 16 15 5 2 5" xfId="39631"/>
    <cellStyle name="Normal 16 15 5 3" xfId="20750"/>
    <cellStyle name="Normal 16 15 5 3 2" xfId="25931"/>
    <cellStyle name="Normal 16 15 5 3 2 2" xfId="36052"/>
    <cellStyle name="Normal 16 15 5 3 2 3" xfId="44338"/>
    <cellStyle name="Normal 16 15 5 3 3" xfId="30956"/>
    <cellStyle name="Normal 16 15 5 3 4" xfId="40399"/>
    <cellStyle name="Normal 16 15 5 4" xfId="23838"/>
    <cellStyle name="Normal 16 15 5 4 2" xfId="33985"/>
    <cellStyle name="Normal 16 15 5 4 3" xfId="42425"/>
    <cellStyle name="Normal 16 15 5 5" xfId="28062"/>
    <cellStyle name="Normal 16 15 5 6" xfId="38483"/>
    <cellStyle name="Normal 16 15 6" xfId="19012"/>
    <cellStyle name="Normal 16 15 6 2" xfId="21966"/>
    <cellStyle name="Normal 16 15 6 2 2" xfId="26358"/>
    <cellStyle name="Normal 16 15 6 2 2 2" xfId="36478"/>
    <cellStyle name="Normal 16 15 6 2 2 2 2" xfId="45624"/>
    <cellStyle name="Normal 16 15 6 2 2 3" xfId="41685"/>
    <cellStyle name="Normal 16 15 6 2 3" xfId="32142"/>
    <cellStyle name="Normal 16 15 6 2 3 2" xfId="43711"/>
    <cellStyle name="Normal 16 15 6 2 4" xfId="39769"/>
    <cellStyle name="Normal 16 15 6 3" xfId="24278"/>
    <cellStyle name="Normal 16 15 6 3 2" xfId="34411"/>
    <cellStyle name="Normal 16 15 6 3 2 2" xfId="44475"/>
    <cellStyle name="Normal 16 15 6 3 3" xfId="40536"/>
    <cellStyle name="Normal 16 15 6 4" xfId="29249"/>
    <cellStyle name="Normal 16 15 6 4 2" xfId="42562"/>
    <cellStyle name="Normal 16 15 6 5" xfId="38620"/>
    <cellStyle name="Normal 16 15 7" xfId="20143"/>
    <cellStyle name="Normal 16 15 7 2" xfId="25325"/>
    <cellStyle name="Normal 16 15 7 2 2" xfId="35446"/>
    <cellStyle name="Normal 16 15 7 2 2 2" xfId="44994"/>
    <cellStyle name="Normal 16 15 7 2 3" xfId="41055"/>
    <cellStyle name="Normal 16 15 7 3" xfId="30350"/>
    <cellStyle name="Normal 16 15 7 3 2" xfId="43081"/>
    <cellStyle name="Normal 16 15 7 4" xfId="39139"/>
    <cellStyle name="Normal 16 15 8" xfId="23050"/>
    <cellStyle name="Normal 16 15 8 2" xfId="33215"/>
    <cellStyle name="Normal 16 15 8 2 2" xfId="43840"/>
    <cellStyle name="Normal 16 15 8 3" xfId="39898"/>
    <cellStyle name="Normal 16 15 9" xfId="23213"/>
    <cellStyle name="Normal 16 15 9 2" xfId="33377"/>
    <cellStyle name="Normal 16 15 9 3" xfId="41909"/>
    <cellStyle name="Normal 16 16" xfId="777"/>
    <cellStyle name="Normal 16 16 10" xfId="27421"/>
    <cellStyle name="Normal 16 16 10 2" xfId="45936"/>
    <cellStyle name="Normal 16 16 11" xfId="37564"/>
    <cellStyle name="Normal 16 16 12" xfId="37749"/>
    <cellStyle name="Normal 16 16 13" xfId="37975"/>
    <cellStyle name="Normal 16 16 2" xfId="2894"/>
    <cellStyle name="Normal 16 16 2 2" xfId="3346"/>
    <cellStyle name="Normal 16 16 2 2 2" xfId="19737"/>
    <cellStyle name="Normal 16 16 2 2 2 2" xfId="22666"/>
    <cellStyle name="Normal 16 16 2 2 2 2 2" xfId="27053"/>
    <cellStyle name="Normal 16 16 2 2 2 2 2 2" xfId="37173"/>
    <cellStyle name="Normal 16 16 2 2 2 2 3" xfId="32841"/>
    <cellStyle name="Normal 16 16 2 2 2 2 4" xfId="44600"/>
    <cellStyle name="Normal 16 16 2 2 2 3" xfId="24978"/>
    <cellStyle name="Normal 16 16 2 2 2 3 2" xfId="35108"/>
    <cellStyle name="Normal 16 16 2 2 2 4" xfId="29965"/>
    <cellStyle name="Normal 16 16 2 2 2 5" xfId="40661"/>
    <cellStyle name="Normal 16 16 2 2 3" xfId="20751"/>
    <cellStyle name="Normal 16 16 2 2 3 2" xfId="25932"/>
    <cellStyle name="Normal 16 16 2 2 3 2 2" xfId="36053"/>
    <cellStyle name="Normal 16 16 2 2 3 3" xfId="30957"/>
    <cellStyle name="Normal 16 16 2 2 3 4" xfId="42687"/>
    <cellStyle name="Normal 16 16 2 2 4" xfId="23839"/>
    <cellStyle name="Normal 16 16 2 2 4 2" xfId="33986"/>
    <cellStyle name="Normal 16 16 2 2 5" xfId="28063"/>
    <cellStyle name="Normal 16 16 2 2 6" xfId="38745"/>
    <cellStyle name="Normal 16 16 2 3" xfId="19209"/>
    <cellStyle name="Normal 16 16 2 3 2" xfId="22140"/>
    <cellStyle name="Normal 16 16 2 3 2 2" xfId="26527"/>
    <cellStyle name="Normal 16 16 2 3 2 2 2" xfId="36647"/>
    <cellStyle name="Normal 16 16 2 3 2 2 3" xfId="45119"/>
    <cellStyle name="Normal 16 16 2 3 2 3" xfId="32315"/>
    <cellStyle name="Normal 16 16 2 3 2 4" xfId="41180"/>
    <cellStyle name="Normal 16 16 2 3 3" xfId="24452"/>
    <cellStyle name="Normal 16 16 2 3 3 2" xfId="34582"/>
    <cellStyle name="Normal 16 16 2 3 3 3" xfId="43206"/>
    <cellStyle name="Normal 16 16 2 3 4" xfId="29438"/>
    <cellStyle name="Normal 16 16 2 3 5" xfId="39264"/>
    <cellStyle name="Normal 16 16 2 4" xfId="20386"/>
    <cellStyle name="Normal 16 16 2 4 2" xfId="25568"/>
    <cellStyle name="Normal 16 16 2 4 2 2" xfId="35689"/>
    <cellStyle name="Normal 16 16 2 4 2 3" xfId="43971"/>
    <cellStyle name="Normal 16 16 2 4 3" xfId="30593"/>
    <cellStyle name="Normal 16 16 2 4 4" xfId="40032"/>
    <cellStyle name="Normal 16 16 2 5" xfId="23468"/>
    <cellStyle name="Normal 16 16 2 5 2" xfId="33621"/>
    <cellStyle name="Normal 16 16 2 5 3" xfId="42058"/>
    <cellStyle name="Normal 16 16 2 6" xfId="27684"/>
    <cellStyle name="Normal 16 16 2 7" xfId="38116"/>
    <cellStyle name="Normal 16 16 3" xfId="2895"/>
    <cellStyle name="Normal 16 16 3 2" xfId="19558"/>
    <cellStyle name="Normal 16 16 3 2 2" xfId="22487"/>
    <cellStyle name="Normal 16 16 3 2 2 2" xfId="26874"/>
    <cellStyle name="Normal 16 16 3 2 2 2 2" xfId="36994"/>
    <cellStyle name="Normal 16 16 3 2 2 2 3" xfId="44724"/>
    <cellStyle name="Normal 16 16 3 2 2 3" xfId="32662"/>
    <cellStyle name="Normal 16 16 3 2 2 4" xfId="40785"/>
    <cellStyle name="Normal 16 16 3 2 3" xfId="24799"/>
    <cellStyle name="Normal 16 16 3 2 3 2" xfId="34929"/>
    <cellStyle name="Normal 16 16 3 2 3 3" xfId="42811"/>
    <cellStyle name="Normal 16 16 3 2 4" xfId="29786"/>
    <cellStyle name="Normal 16 16 3 2 5" xfId="38869"/>
    <cellStyle name="Normal 16 16 3 3" xfId="20387"/>
    <cellStyle name="Normal 16 16 3 3 2" xfId="25569"/>
    <cellStyle name="Normal 16 16 3 3 2 2" xfId="35690"/>
    <cellStyle name="Normal 16 16 3 3 2 2 2" xfId="45243"/>
    <cellStyle name="Normal 16 16 3 3 2 3" xfId="41304"/>
    <cellStyle name="Normal 16 16 3 3 3" xfId="30594"/>
    <cellStyle name="Normal 16 16 3 3 3 2" xfId="43330"/>
    <cellStyle name="Normal 16 16 3 3 4" xfId="39388"/>
    <cellStyle name="Normal 16 16 3 4" xfId="23469"/>
    <cellStyle name="Normal 16 16 3 4 2" xfId="33622"/>
    <cellStyle name="Normal 16 16 3 4 2 2" xfId="44095"/>
    <cellStyle name="Normal 16 16 3 4 3" xfId="40156"/>
    <cellStyle name="Normal 16 16 3 5" xfId="27685"/>
    <cellStyle name="Normal 16 16 3 5 2" xfId="42182"/>
    <cellStyle name="Normal 16 16 3 6" xfId="38240"/>
    <cellStyle name="Normal 16 16 4" xfId="3347"/>
    <cellStyle name="Normal 16 16 4 2" xfId="19381"/>
    <cellStyle name="Normal 16 16 4 2 2" xfId="22310"/>
    <cellStyle name="Normal 16 16 4 2 2 2" xfId="26697"/>
    <cellStyle name="Normal 16 16 4 2 2 2 2" xfId="36817"/>
    <cellStyle name="Normal 16 16 4 2 2 2 3" xfId="44859"/>
    <cellStyle name="Normal 16 16 4 2 2 3" xfId="32485"/>
    <cellStyle name="Normal 16 16 4 2 2 4" xfId="40920"/>
    <cellStyle name="Normal 16 16 4 2 3" xfId="24622"/>
    <cellStyle name="Normal 16 16 4 2 3 2" xfId="34752"/>
    <cellStyle name="Normal 16 16 4 2 3 3" xfId="42946"/>
    <cellStyle name="Normal 16 16 4 2 4" xfId="29609"/>
    <cellStyle name="Normal 16 16 4 2 5" xfId="39004"/>
    <cellStyle name="Normal 16 16 4 3" xfId="20752"/>
    <cellStyle name="Normal 16 16 4 3 2" xfId="25933"/>
    <cellStyle name="Normal 16 16 4 3 2 2" xfId="36054"/>
    <cellStyle name="Normal 16 16 4 3 2 2 2" xfId="45365"/>
    <cellStyle name="Normal 16 16 4 3 2 3" xfId="41426"/>
    <cellStyle name="Normal 16 16 4 3 3" xfId="30958"/>
    <cellStyle name="Normal 16 16 4 3 3 2" xfId="43452"/>
    <cellStyle name="Normal 16 16 4 3 4" xfId="39510"/>
    <cellStyle name="Normal 16 16 4 4" xfId="23840"/>
    <cellStyle name="Normal 16 16 4 4 2" xfId="33987"/>
    <cellStyle name="Normal 16 16 4 4 2 2" xfId="44217"/>
    <cellStyle name="Normal 16 16 4 4 3" xfId="40278"/>
    <cellStyle name="Normal 16 16 4 5" xfId="28064"/>
    <cellStyle name="Normal 16 16 4 5 2" xfId="42304"/>
    <cellStyle name="Normal 16 16 4 6" xfId="38362"/>
    <cellStyle name="Normal 16 16 5" xfId="3348"/>
    <cellStyle name="Normal 16 16 5 2" xfId="19908"/>
    <cellStyle name="Normal 16 16 5 2 2" xfId="22837"/>
    <cellStyle name="Normal 16 16 5 2 2 2" xfId="27224"/>
    <cellStyle name="Normal 16 16 5 2 2 2 2" xfId="37344"/>
    <cellStyle name="Normal 16 16 5 2 2 2 3" xfId="45487"/>
    <cellStyle name="Normal 16 16 5 2 2 3" xfId="33012"/>
    <cellStyle name="Normal 16 16 5 2 2 4" xfId="41548"/>
    <cellStyle name="Normal 16 16 5 2 3" xfId="25149"/>
    <cellStyle name="Normal 16 16 5 2 3 2" xfId="35279"/>
    <cellStyle name="Normal 16 16 5 2 3 3" xfId="43574"/>
    <cellStyle name="Normal 16 16 5 2 4" xfId="30136"/>
    <cellStyle name="Normal 16 16 5 2 5" xfId="39632"/>
    <cellStyle name="Normal 16 16 5 3" xfId="20753"/>
    <cellStyle name="Normal 16 16 5 3 2" xfId="25934"/>
    <cellStyle name="Normal 16 16 5 3 2 2" xfId="36055"/>
    <cellStyle name="Normal 16 16 5 3 2 3" xfId="44339"/>
    <cellStyle name="Normal 16 16 5 3 3" xfId="30959"/>
    <cellStyle name="Normal 16 16 5 3 4" xfId="40400"/>
    <cellStyle name="Normal 16 16 5 4" xfId="23841"/>
    <cellStyle name="Normal 16 16 5 4 2" xfId="33988"/>
    <cellStyle name="Normal 16 16 5 4 3" xfId="42426"/>
    <cellStyle name="Normal 16 16 5 5" xfId="28065"/>
    <cellStyle name="Normal 16 16 5 6" xfId="38484"/>
    <cellStyle name="Normal 16 16 6" xfId="19013"/>
    <cellStyle name="Normal 16 16 6 2" xfId="21967"/>
    <cellStyle name="Normal 16 16 6 2 2" xfId="26359"/>
    <cellStyle name="Normal 16 16 6 2 2 2" xfId="36479"/>
    <cellStyle name="Normal 16 16 6 2 2 2 2" xfId="45625"/>
    <cellStyle name="Normal 16 16 6 2 2 3" xfId="41686"/>
    <cellStyle name="Normal 16 16 6 2 3" xfId="32143"/>
    <cellStyle name="Normal 16 16 6 2 3 2" xfId="43712"/>
    <cellStyle name="Normal 16 16 6 2 4" xfId="39770"/>
    <cellStyle name="Normal 16 16 6 3" xfId="24279"/>
    <cellStyle name="Normal 16 16 6 3 2" xfId="34412"/>
    <cellStyle name="Normal 16 16 6 3 2 2" xfId="44476"/>
    <cellStyle name="Normal 16 16 6 3 3" xfId="40537"/>
    <cellStyle name="Normal 16 16 6 4" xfId="29250"/>
    <cellStyle name="Normal 16 16 6 4 2" xfId="42563"/>
    <cellStyle name="Normal 16 16 6 5" xfId="38621"/>
    <cellStyle name="Normal 16 16 7" xfId="20144"/>
    <cellStyle name="Normal 16 16 7 2" xfId="25326"/>
    <cellStyle name="Normal 16 16 7 2 2" xfId="35447"/>
    <cellStyle name="Normal 16 16 7 2 2 2" xfId="44995"/>
    <cellStyle name="Normal 16 16 7 2 3" xfId="41056"/>
    <cellStyle name="Normal 16 16 7 3" xfId="30351"/>
    <cellStyle name="Normal 16 16 7 3 2" xfId="43082"/>
    <cellStyle name="Normal 16 16 7 4" xfId="39140"/>
    <cellStyle name="Normal 16 16 8" xfId="23051"/>
    <cellStyle name="Normal 16 16 8 2" xfId="33216"/>
    <cellStyle name="Normal 16 16 8 2 2" xfId="43841"/>
    <cellStyle name="Normal 16 16 8 3" xfId="39899"/>
    <cellStyle name="Normal 16 16 9" xfId="23214"/>
    <cellStyle name="Normal 16 16 9 2" xfId="33378"/>
    <cellStyle name="Normal 16 16 9 3" xfId="41910"/>
    <cellStyle name="Normal 16 17" xfId="778"/>
    <cellStyle name="Normal 16 17 10" xfId="27422"/>
    <cellStyle name="Normal 16 17 10 2" xfId="45937"/>
    <cellStyle name="Normal 16 17 11" xfId="37565"/>
    <cellStyle name="Normal 16 17 12" xfId="37750"/>
    <cellStyle name="Normal 16 17 13" xfId="37976"/>
    <cellStyle name="Normal 16 17 2" xfId="2896"/>
    <cellStyle name="Normal 16 17 2 2" xfId="3349"/>
    <cellStyle name="Normal 16 17 2 2 2" xfId="19738"/>
    <cellStyle name="Normal 16 17 2 2 2 2" xfId="22667"/>
    <cellStyle name="Normal 16 17 2 2 2 2 2" xfId="27054"/>
    <cellStyle name="Normal 16 17 2 2 2 2 2 2" xfId="37174"/>
    <cellStyle name="Normal 16 17 2 2 2 2 3" xfId="32842"/>
    <cellStyle name="Normal 16 17 2 2 2 2 4" xfId="44601"/>
    <cellStyle name="Normal 16 17 2 2 2 3" xfId="24979"/>
    <cellStyle name="Normal 16 17 2 2 2 3 2" xfId="35109"/>
    <cellStyle name="Normal 16 17 2 2 2 4" xfId="29966"/>
    <cellStyle name="Normal 16 17 2 2 2 5" xfId="40662"/>
    <cellStyle name="Normal 16 17 2 2 3" xfId="20754"/>
    <cellStyle name="Normal 16 17 2 2 3 2" xfId="25935"/>
    <cellStyle name="Normal 16 17 2 2 3 2 2" xfId="36056"/>
    <cellStyle name="Normal 16 17 2 2 3 3" xfId="30960"/>
    <cellStyle name="Normal 16 17 2 2 3 4" xfId="42688"/>
    <cellStyle name="Normal 16 17 2 2 4" xfId="23842"/>
    <cellStyle name="Normal 16 17 2 2 4 2" xfId="33989"/>
    <cellStyle name="Normal 16 17 2 2 5" xfId="28066"/>
    <cellStyle name="Normal 16 17 2 2 6" xfId="38746"/>
    <cellStyle name="Normal 16 17 2 3" xfId="19210"/>
    <cellStyle name="Normal 16 17 2 3 2" xfId="22141"/>
    <cellStyle name="Normal 16 17 2 3 2 2" xfId="26528"/>
    <cellStyle name="Normal 16 17 2 3 2 2 2" xfId="36648"/>
    <cellStyle name="Normal 16 17 2 3 2 2 3" xfId="45120"/>
    <cellStyle name="Normal 16 17 2 3 2 3" xfId="32316"/>
    <cellStyle name="Normal 16 17 2 3 2 4" xfId="41181"/>
    <cellStyle name="Normal 16 17 2 3 3" xfId="24453"/>
    <cellStyle name="Normal 16 17 2 3 3 2" xfId="34583"/>
    <cellStyle name="Normal 16 17 2 3 3 3" xfId="43207"/>
    <cellStyle name="Normal 16 17 2 3 4" xfId="29439"/>
    <cellStyle name="Normal 16 17 2 3 5" xfId="39265"/>
    <cellStyle name="Normal 16 17 2 4" xfId="20388"/>
    <cellStyle name="Normal 16 17 2 4 2" xfId="25570"/>
    <cellStyle name="Normal 16 17 2 4 2 2" xfId="35691"/>
    <cellStyle name="Normal 16 17 2 4 2 3" xfId="43972"/>
    <cellStyle name="Normal 16 17 2 4 3" xfId="30595"/>
    <cellStyle name="Normal 16 17 2 4 4" xfId="40033"/>
    <cellStyle name="Normal 16 17 2 5" xfId="23470"/>
    <cellStyle name="Normal 16 17 2 5 2" xfId="33623"/>
    <cellStyle name="Normal 16 17 2 5 3" xfId="42059"/>
    <cellStyle name="Normal 16 17 2 6" xfId="27686"/>
    <cellStyle name="Normal 16 17 2 7" xfId="38117"/>
    <cellStyle name="Normal 16 17 3" xfId="2897"/>
    <cellStyle name="Normal 16 17 3 2" xfId="19559"/>
    <cellStyle name="Normal 16 17 3 2 2" xfId="22488"/>
    <cellStyle name="Normal 16 17 3 2 2 2" xfId="26875"/>
    <cellStyle name="Normal 16 17 3 2 2 2 2" xfId="36995"/>
    <cellStyle name="Normal 16 17 3 2 2 2 3" xfId="44725"/>
    <cellStyle name="Normal 16 17 3 2 2 3" xfId="32663"/>
    <cellStyle name="Normal 16 17 3 2 2 4" xfId="40786"/>
    <cellStyle name="Normal 16 17 3 2 3" xfId="24800"/>
    <cellStyle name="Normal 16 17 3 2 3 2" xfId="34930"/>
    <cellStyle name="Normal 16 17 3 2 3 3" xfId="42812"/>
    <cellStyle name="Normal 16 17 3 2 4" xfId="29787"/>
    <cellStyle name="Normal 16 17 3 2 5" xfId="38870"/>
    <cellStyle name="Normal 16 17 3 3" xfId="20389"/>
    <cellStyle name="Normal 16 17 3 3 2" xfId="25571"/>
    <cellStyle name="Normal 16 17 3 3 2 2" xfId="35692"/>
    <cellStyle name="Normal 16 17 3 3 2 2 2" xfId="45244"/>
    <cellStyle name="Normal 16 17 3 3 2 3" xfId="41305"/>
    <cellStyle name="Normal 16 17 3 3 3" xfId="30596"/>
    <cellStyle name="Normal 16 17 3 3 3 2" xfId="43331"/>
    <cellStyle name="Normal 16 17 3 3 4" xfId="39389"/>
    <cellStyle name="Normal 16 17 3 4" xfId="23471"/>
    <cellStyle name="Normal 16 17 3 4 2" xfId="33624"/>
    <cellStyle name="Normal 16 17 3 4 2 2" xfId="44096"/>
    <cellStyle name="Normal 16 17 3 4 3" xfId="40157"/>
    <cellStyle name="Normal 16 17 3 5" xfId="27687"/>
    <cellStyle name="Normal 16 17 3 5 2" xfId="42183"/>
    <cellStyle name="Normal 16 17 3 6" xfId="38241"/>
    <cellStyle name="Normal 16 17 4" xfId="3350"/>
    <cellStyle name="Normal 16 17 4 2" xfId="19382"/>
    <cellStyle name="Normal 16 17 4 2 2" xfId="22311"/>
    <cellStyle name="Normal 16 17 4 2 2 2" xfId="26698"/>
    <cellStyle name="Normal 16 17 4 2 2 2 2" xfId="36818"/>
    <cellStyle name="Normal 16 17 4 2 2 2 3" xfId="44860"/>
    <cellStyle name="Normal 16 17 4 2 2 3" xfId="32486"/>
    <cellStyle name="Normal 16 17 4 2 2 4" xfId="40921"/>
    <cellStyle name="Normal 16 17 4 2 3" xfId="24623"/>
    <cellStyle name="Normal 16 17 4 2 3 2" xfId="34753"/>
    <cellStyle name="Normal 16 17 4 2 3 3" xfId="42947"/>
    <cellStyle name="Normal 16 17 4 2 4" xfId="29610"/>
    <cellStyle name="Normal 16 17 4 2 5" xfId="39005"/>
    <cellStyle name="Normal 16 17 4 3" xfId="20755"/>
    <cellStyle name="Normal 16 17 4 3 2" xfId="25936"/>
    <cellStyle name="Normal 16 17 4 3 2 2" xfId="36057"/>
    <cellStyle name="Normal 16 17 4 3 2 2 2" xfId="45366"/>
    <cellStyle name="Normal 16 17 4 3 2 3" xfId="41427"/>
    <cellStyle name="Normal 16 17 4 3 3" xfId="30961"/>
    <cellStyle name="Normal 16 17 4 3 3 2" xfId="43453"/>
    <cellStyle name="Normal 16 17 4 3 4" xfId="39511"/>
    <cellStyle name="Normal 16 17 4 4" xfId="23843"/>
    <cellStyle name="Normal 16 17 4 4 2" xfId="33990"/>
    <cellStyle name="Normal 16 17 4 4 2 2" xfId="44218"/>
    <cellStyle name="Normal 16 17 4 4 3" xfId="40279"/>
    <cellStyle name="Normal 16 17 4 5" xfId="28067"/>
    <cellStyle name="Normal 16 17 4 5 2" xfId="42305"/>
    <cellStyle name="Normal 16 17 4 6" xfId="38363"/>
    <cellStyle name="Normal 16 17 5" xfId="3351"/>
    <cellStyle name="Normal 16 17 5 2" xfId="19909"/>
    <cellStyle name="Normal 16 17 5 2 2" xfId="22838"/>
    <cellStyle name="Normal 16 17 5 2 2 2" xfId="27225"/>
    <cellStyle name="Normal 16 17 5 2 2 2 2" xfId="37345"/>
    <cellStyle name="Normal 16 17 5 2 2 2 3" xfId="45488"/>
    <cellStyle name="Normal 16 17 5 2 2 3" xfId="33013"/>
    <cellStyle name="Normal 16 17 5 2 2 4" xfId="41549"/>
    <cellStyle name="Normal 16 17 5 2 3" xfId="25150"/>
    <cellStyle name="Normal 16 17 5 2 3 2" xfId="35280"/>
    <cellStyle name="Normal 16 17 5 2 3 3" xfId="43575"/>
    <cellStyle name="Normal 16 17 5 2 4" xfId="30137"/>
    <cellStyle name="Normal 16 17 5 2 5" xfId="39633"/>
    <cellStyle name="Normal 16 17 5 3" xfId="20756"/>
    <cellStyle name="Normal 16 17 5 3 2" xfId="25937"/>
    <cellStyle name="Normal 16 17 5 3 2 2" xfId="36058"/>
    <cellStyle name="Normal 16 17 5 3 2 3" xfId="44340"/>
    <cellStyle name="Normal 16 17 5 3 3" xfId="30962"/>
    <cellStyle name="Normal 16 17 5 3 4" xfId="40401"/>
    <cellStyle name="Normal 16 17 5 4" xfId="23844"/>
    <cellStyle name="Normal 16 17 5 4 2" xfId="33991"/>
    <cellStyle name="Normal 16 17 5 4 3" xfId="42427"/>
    <cellStyle name="Normal 16 17 5 5" xfId="28068"/>
    <cellStyle name="Normal 16 17 5 6" xfId="38485"/>
    <cellStyle name="Normal 16 17 6" xfId="19014"/>
    <cellStyle name="Normal 16 17 6 2" xfId="21968"/>
    <cellStyle name="Normal 16 17 6 2 2" xfId="26360"/>
    <cellStyle name="Normal 16 17 6 2 2 2" xfId="36480"/>
    <cellStyle name="Normal 16 17 6 2 2 2 2" xfId="45626"/>
    <cellStyle name="Normal 16 17 6 2 2 3" xfId="41687"/>
    <cellStyle name="Normal 16 17 6 2 3" xfId="32144"/>
    <cellStyle name="Normal 16 17 6 2 3 2" xfId="43713"/>
    <cellStyle name="Normal 16 17 6 2 4" xfId="39771"/>
    <cellStyle name="Normal 16 17 6 3" xfId="24280"/>
    <cellStyle name="Normal 16 17 6 3 2" xfId="34413"/>
    <cellStyle name="Normal 16 17 6 3 2 2" xfId="44477"/>
    <cellStyle name="Normal 16 17 6 3 3" xfId="40538"/>
    <cellStyle name="Normal 16 17 6 4" xfId="29251"/>
    <cellStyle name="Normal 16 17 6 4 2" xfId="42564"/>
    <cellStyle name="Normal 16 17 6 5" xfId="38622"/>
    <cellStyle name="Normal 16 17 7" xfId="20145"/>
    <cellStyle name="Normal 16 17 7 2" xfId="25327"/>
    <cellStyle name="Normal 16 17 7 2 2" xfId="35448"/>
    <cellStyle name="Normal 16 17 7 2 2 2" xfId="44996"/>
    <cellStyle name="Normal 16 17 7 2 3" xfId="41057"/>
    <cellStyle name="Normal 16 17 7 3" xfId="30352"/>
    <cellStyle name="Normal 16 17 7 3 2" xfId="43083"/>
    <cellStyle name="Normal 16 17 7 4" xfId="39141"/>
    <cellStyle name="Normal 16 17 8" xfId="23052"/>
    <cellStyle name="Normal 16 17 8 2" xfId="33217"/>
    <cellStyle name="Normal 16 17 8 2 2" xfId="43842"/>
    <cellStyle name="Normal 16 17 8 3" xfId="39900"/>
    <cellStyle name="Normal 16 17 9" xfId="23215"/>
    <cellStyle name="Normal 16 17 9 2" xfId="33379"/>
    <cellStyle name="Normal 16 17 9 3" xfId="41911"/>
    <cellStyle name="Normal 16 18" xfId="779"/>
    <cellStyle name="Normal 16 18 10" xfId="27423"/>
    <cellStyle name="Normal 16 18 10 2" xfId="45938"/>
    <cellStyle name="Normal 16 18 11" xfId="37566"/>
    <cellStyle name="Normal 16 18 12" xfId="37751"/>
    <cellStyle name="Normal 16 18 13" xfId="37977"/>
    <cellStyle name="Normal 16 18 2" xfId="2898"/>
    <cellStyle name="Normal 16 18 2 2" xfId="3352"/>
    <cellStyle name="Normal 16 18 2 2 2" xfId="19739"/>
    <cellStyle name="Normal 16 18 2 2 2 2" xfId="22668"/>
    <cellStyle name="Normal 16 18 2 2 2 2 2" xfId="27055"/>
    <cellStyle name="Normal 16 18 2 2 2 2 2 2" xfId="37175"/>
    <cellStyle name="Normal 16 18 2 2 2 2 3" xfId="32843"/>
    <cellStyle name="Normal 16 18 2 2 2 2 4" xfId="44602"/>
    <cellStyle name="Normal 16 18 2 2 2 3" xfId="24980"/>
    <cellStyle name="Normal 16 18 2 2 2 3 2" xfId="35110"/>
    <cellStyle name="Normal 16 18 2 2 2 4" xfId="29967"/>
    <cellStyle name="Normal 16 18 2 2 2 5" xfId="40663"/>
    <cellStyle name="Normal 16 18 2 2 3" xfId="20757"/>
    <cellStyle name="Normal 16 18 2 2 3 2" xfId="25938"/>
    <cellStyle name="Normal 16 18 2 2 3 2 2" xfId="36059"/>
    <cellStyle name="Normal 16 18 2 2 3 3" xfId="30963"/>
    <cellStyle name="Normal 16 18 2 2 3 4" xfId="42689"/>
    <cellStyle name="Normal 16 18 2 2 4" xfId="23845"/>
    <cellStyle name="Normal 16 18 2 2 4 2" xfId="33992"/>
    <cellStyle name="Normal 16 18 2 2 5" xfId="28069"/>
    <cellStyle name="Normal 16 18 2 2 6" xfId="38747"/>
    <cellStyle name="Normal 16 18 2 3" xfId="19211"/>
    <cellStyle name="Normal 16 18 2 3 2" xfId="22142"/>
    <cellStyle name="Normal 16 18 2 3 2 2" xfId="26529"/>
    <cellStyle name="Normal 16 18 2 3 2 2 2" xfId="36649"/>
    <cellStyle name="Normal 16 18 2 3 2 2 3" xfId="45121"/>
    <cellStyle name="Normal 16 18 2 3 2 3" xfId="32317"/>
    <cellStyle name="Normal 16 18 2 3 2 4" xfId="41182"/>
    <cellStyle name="Normal 16 18 2 3 3" xfId="24454"/>
    <cellStyle name="Normal 16 18 2 3 3 2" xfId="34584"/>
    <cellStyle name="Normal 16 18 2 3 3 3" xfId="43208"/>
    <cellStyle name="Normal 16 18 2 3 4" xfId="29440"/>
    <cellStyle name="Normal 16 18 2 3 5" xfId="39266"/>
    <cellStyle name="Normal 16 18 2 4" xfId="20390"/>
    <cellStyle name="Normal 16 18 2 4 2" xfId="25572"/>
    <cellStyle name="Normal 16 18 2 4 2 2" xfId="35693"/>
    <cellStyle name="Normal 16 18 2 4 2 3" xfId="43973"/>
    <cellStyle name="Normal 16 18 2 4 3" xfId="30597"/>
    <cellStyle name="Normal 16 18 2 4 4" xfId="40034"/>
    <cellStyle name="Normal 16 18 2 5" xfId="23472"/>
    <cellStyle name="Normal 16 18 2 5 2" xfId="33625"/>
    <cellStyle name="Normal 16 18 2 5 3" xfId="42060"/>
    <cellStyle name="Normal 16 18 2 6" xfId="27688"/>
    <cellStyle name="Normal 16 18 2 7" xfId="38118"/>
    <cellStyle name="Normal 16 18 3" xfId="2899"/>
    <cellStyle name="Normal 16 18 3 2" xfId="19560"/>
    <cellStyle name="Normal 16 18 3 2 2" xfId="22489"/>
    <cellStyle name="Normal 16 18 3 2 2 2" xfId="26876"/>
    <cellStyle name="Normal 16 18 3 2 2 2 2" xfId="36996"/>
    <cellStyle name="Normal 16 18 3 2 2 2 3" xfId="44726"/>
    <cellStyle name="Normal 16 18 3 2 2 3" xfId="32664"/>
    <cellStyle name="Normal 16 18 3 2 2 4" xfId="40787"/>
    <cellStyle name="Normal 16 18 3 2 3" xfId="24801"/>
    <cellStyle name="Normal 16 18 3 2 3 2" xfId="34931"/>
    <cellStyle name="Normal 16 18 3 2 3 3" xfId="42813"/>
    <cellStyle name="Normal 16 18 3 2 4" xfId="29788"/>
    <cellStyle name="Normal 16 18 3 2 5" xfId="38871"/>
    <cellStyle name="Normal 16 18 3 3" xfId="20391"/>
    <cellStyle name="Normal 16 18 3 3 2" xfId="25573"/>
    <cellStyle name="Normal 16 18 3 3 2 2" xfId="35694"/>
    <cellStyle name="Normal 16 18 3 3 2 2 2" xfId="45245"/>
    <cellStyle name="Normal 16 18 3 3 2 3" xfId="41306"/>
    <cellStyle name="Normal 16 18 3 3 3" xfId="30598"/>
    <cellStyle name="Normal 16 18 3 3 3 2" xfId="43332"/>
    <cellStyle name="Normal 16 18 3 3 4" xfId="39390"/>
    <cellStyle name="Normal 16 18 3 4" xfId="23473"/>
    <cellStyle name="Normal 16 18 3 4 2" xfId="33626"/>
    <cellStyle name="Normal 16 18 3 4 2 2" xfId="44097"/>
    <cellStyle name="Normal 16 18 3 4 3" xfId="40158"/>
    <cellStyle name="Normal 16 18 3 5" xfId="27689"/>
    <cellStyle name="Normal 16 18 3 5 2" xfId="42184"/>
    <cellStyle name="Normal 16 18 3 6" xfId="38242"/>
    <cellStyle name="Normal 16 18 4" xfId="3353"/>
    <cellStyle name="Normal 16 18 4 2" xfId="19383"/>
    <cellStyle name="Normal 16 18 4 2 2" xfId="22312"/>
    <cellStyle name="Normal 16 18 4 2 2 2" xfId="26699"/>
    <cellStyle name="Normal 16 18 4 2 2 2 2" xfId="36819"/>
    <cellStyle name="Normal 16 18 4 2 2 2 3" xfId="44861"/>
    <cellStyle name="Normal 16 18 4 2 2 3" xfId="32487"/>
    <cellStyle name="Normal 16 18 4 2 2 4" xfId="40922"/>
    <cellStyle name="Normal 16 18 4 2 3" xfId="24624"/>
    <cellStyle name="Normal 16 18 4 2 3 2" xfId="34754"/>
    <cellStyle name="Normal 16 18 4 2 3 3" xfId="42948"/>
    <cellStyle name="Normal 16 18 4 2 4" xfId="29611"/>
    <cellStyle name="Normal 16 18 4 2 5" xfId="39006"/>
    <cellStyle name="Normal 16 18 4 3" xfId="20758"/>
    <cellStyle name="Normal 16 18 4 3 2" xfId="25939"/>
    <cellStyle name="Normal 16 18 4 3 2 2" xfId="36060"/>
    <cellStyle name="Normal 16 18 4 3 2 2 2" xfId="45367"/>
    <cellStyle name="Normal 16 18 4 3 2 3" xfId="41428"/>
    <cellStyle name="Normal 16 18 4 3 3" xfId="30964"/>
    <cellStyle name="Normal 16 18 4 3 3 2" xfId="43454"/>
    <cellStyle name="Normal 16 18 4 3 4" xfId="39512"/>
    <cellStyle name="Normal 16 18 4 4" xfId="23846"/>
    <cellStyle name="Normal 16 18 4 4 2" xfId="33993"/>
    <cellStyle name="Normal 16 18 4 4 2 2" xfId="44219"/>
    <cellStyle name="Normal 16 18 4 4 3" xfId="40280"/>
    <cellStyle name="Normal 16 18 4 5" xfId="28070"/>
    <cellStyle name="Normal 16 18 4 5 2" xfId="42306"/>
    <cellStyle name="Normal 16 18 4 6" xfId="38364"/>
    <cellStyle name="Normal 16 18 5" xfId="3354"/>
    <cellStyle name="Normal 16 18 5 2" xfId="19910"/>
    <cellStyle name="Normal 16 18 5 2 2" xfId="22839"/>
    <cellStyle name="Normal 16 18 5 2 2 2" xfId="27226"/>
    <cellStyle name="Normal 16 18 5 2 2 2 2" xfId="37346"/>
    <cellStyle name="Normal 16 18 5 2 2 2 3" xfId="45489"/>
    <cellStyle name="Normal 16 18 5 2 2 3" xfId="33014"/>
    <cellStyle name="Normal 16 18 5 2 2 4" xfId="41550"/>
    <cellStyle name="Normal 16 18 5 2 3" xfId="25151"/>
    <cellStyle name="Normal 16 18 5 2 3 2" xfId="35281"/>
    <cellStyle name="Normal 16 18 5 2 3 3" xfId="43576"/>
    <cellStyle name="Normal 16 18 5 2 4" xfId="30138"/>
    <cellStyle name="Normal 16 18 5 2 5" xfId="39634"/>
    <cellStyle name="Normal 16 18 5 3" xfId="20759"/>
    <cellStyle name="Normal 16 18 5 3 2" xfId="25940"/>
    <cellStyle name="Normal 16 18 5 3 2 2" xfId="36061"/>
    <cellStyle name="Normal 16 18 5 3 2 3" xfId="44341"/>
    <cellStyle name="Normal 16 18 5 3 3" xfId="30965"/>
    <cellStyle name="Normal 16 18 5 3 4" xfId="40402"/>
    <cellStyle name="Normal 16 18 5 4" xfId="23847"/>
    <cellStyle name="Normal 16 18 5 4 2" xfId="33994"/>
    <cellStyle name="Normal 16 18 5 4 3" xfId="42428"/>
    <cellStyle name="Normal 16 18 5 5" xfId="28071"/>
    <cellStyle name="Normal 16 18 5 6" xfId="38486"/>
    <cellStyle name="Normal 16 18 6" xfId="19015"/>
    <cellStyle name="Normal 16 18 6 2" xfId="21969"/>
    <cellStyle name="Normal 16 18 6 2 2" xfId="26361"/>
    <cellStyle name="Normal 16 18 6 2 2 2" xfId="36481"/>
    <cellStyle name="Normal 16 18 6 2 2 2 2" xfId="45627"/>
    <cellStyle name="Normal 16 18 6 2 2 3" xfId="41688"/>
    <cellStyle name="Normal 16 18 6 2 3" xfId="32145"/>
    <cellStyle name="Normal 16 18 6 2 3 2" xfId="43714"/>
    <cellStyle name="Normal 16 18 6 2 4" xfId="39772"/>
    <cellStyle name="Normal 16 18 6 3" xfId="24281"/>
    <cellStyle name="Normal 16 18 6 3 2" xfId="34414"/>
    <cellStyle name="Normal 16 18 6 3 2 2" xfId="44478"/>
    <cellStyle name="Normal 16 18 6 3 3" xfId="40539"/>
    <cellStyle name="Normal 16 18 6 4" xfId="29252"/>
    <cellStyle name="Normal 16 18 6 4 2" xfId="42565"/>
    <cellStyle name="Normal 16 18 6 5" xfId="38623"/>
    <cellStyle name="Normal 16 18 7" xfId="20146"/>
    <cellStyle name="Normal 16 18 7 2" xfId="25328"/>
    <cellStyle name="Normal 16 18 7 2 2" xfId="35449"/>
    <cellStyle name="Normal 16 18 7 2 2 2" xfId="44997"/>
    <cellStyle name="Normal 16 18 7 2 3" xfId="41058"/>
    <cellStyle name="Normal 16 18 7 3" xfId="30353"/>
    <cellStyle name="Normal 16 18 7 3 2" xfId="43084"/>
    <cellStyle name="Normal 16 18 7 4" xfId="39142"/>
    <cellStyle name="Normal 16 18 8" xfId="23053"/>
    <cellStyle name="Normal 16 18 8 2" xfId="33218"/>
    <cellStyle name="Normal 16 18 8 2 2" xfId="43843"/>
    <cellStyle name="Normal 16 18 8 3" xfId="39901"/>
    <cellStyle name="Normal 16 18 9" xfId="23216"/>
    <cellStyle name="Normal 16 18 9 2" xfId="33380"/>
    <cellStyle name="Normal 16 18 9 3" xfId="41912"/>
    <cellStyle name="Normal 16 19" xfId="780"/>
    <cellStyle name="Normal 16 19 10" xfId="27424"/>
    <cellStyle name="Normal 16 19 10 2" xfId="45939"/>
    <cellStyle name="Normal 16 19 11" xfId="37567"/>
    <cellStyle name="Normal 16 19 12" xfId="37752"/>
    <cellStyle name="Normal 16 19 13" xfId="37978"/>
    <cellStyle name="Normal 16 19 2" xfId="2900"/>
    <cellStyle name="Normal 16 19 2 2" xfId="3355"/>
    <cellStyle name="Normal 16 19 2 2 2" xfId="19740"/>
    <cellStyle name="Normal 16 19 2 2 2 2" xfId="22669"/>
    <cellStyle name="Normal 16 19 2 2 2 2 2" xfId="27056"/>
    <cellStyle name="Normal 16 19 2 2 2 2 2 2" xfId="37176"/>
    <cellStyle name="Normal 16 19 2 2 2 2 3" xfId="32844"/>
    <cellStyle name="Normal 16 19 2 2 2 2 4" xfId="44603"/>
    <cellStyle name="Normal 16 19 2 2 2 3" xfId="24981"/>
    <cellStyle name="Normal 16 19 2 2 2 3 2" xfId="35111"/>
    <cellStyle name="Normal 16 19 2 2 2 4" xfId="29968"/>
    <cellStyle name="Normal 16 19 2 2 2 5" xfId="40664"/>
    <cellStyle name="Normal 16 19 2 2 3" xfId="20760"/>
    <cellStyle name="Normal 16 19 2 2 3 2" xfId="25941"/>
    <cellStyle name="Normal 16 19 2 2 3 2 2" xfId="36062"/>
    <cellStyle name="Normal 16 19 2 2 3 3" xfId="30966"/>
    <cellStyle name="Normal 16 19 2 2 3 4" xfId="42690"/>
    <cellStyle name="Normal 16 19 2 2 4" xfId="23848"/>
    <cellStyle name="Normal 16 19 2 2 4 2" xfId="33995"/>
    <cellStyle name="Normal 16 19 2 2 5" xfId="28072"/>
    <cellStyle name="Normal 16 19 2 2 6" xfId="38748"/>
    <cellStyle name="Normal 16 19 2 3" xfId="19212"/>
    <cellStyle name="Normal 16 19 2 3 2" xfId="22143"/>
    <cellStyle name="Normal 16 19 2 3 2 2" xfId="26530"/>
    <cellStyle name="Normal 16 19 2 3 2 2 2" xfId="36650"/>
    <cellStyle name="Normal 16 19 2 3 2 2 3" xfId="45122"/>
    <cellStyle name="Normal 16 19 2 3 2 3" xfId="32318"/>
    <cellStyle name="Normal 16 19 2 3 2 4" xfId="41183"/>
    <cellStyle name="Normal 16 19 2 3 3" xfId="24455"/>
    <cellStyle name="Normal 16 19 2 3 3 2" xfId="34585"/>
    <cellStyle name="Normal 16 19 2 3 3 3" xfId="43209"/>
    <cellStyle name="Normal 16 19 2 3 4" xfId="29441"/>
    <cellStyle name="Normal 16 19 2 3 5" xfId="39267"/>
    <cellStyle name="Normal 16 19 2 4" xfId="20392"/>
    <cellStyle name="Normal 16 19 2 4 2" xfId="25574"/>
    <cellStyle name="Normal 16 19 2 4 2 2" xfId="35695"/>
    <cellStyle name="Normal 16 19 2 4 2 3" xfId="43974"/>
    <cellStyle name="Normal 16 19 2 4 3" xfId="30599"/>
    <cellStyle name="Normal 16 19 2 4 4" xfId="40035"/>
    <cellStyle name="Normal 16 19 2 5" xfId="23474"/>
    <cellStyle name="Normal 16 19 2 5 2" xfId="33627"/>
    <cellStyle name="Normal 16 19 2 5 3" xfId="42061"/>
    <cellStyle name="Normal 16 19 2 6" xfId="27690"/>
    <cellStyle name="Normal 16 19 2 7" xfId="38119"/>
    <cellStyle name="Normal 16 19 3" xfId="2901"/>
    <cellStyle name="Normal 16 19 3 2" xfId="19561"/>
    <cellStyle name="Normal 16 19 3 2 2" xfId="22490"/>
    <cellStyle name="Normal 16 19 3 2 2 2" xfId="26877"/>
    <cellStyle name="Normal 16 19 3 2 2 2 2" xfId="36997"/>
    <cellStyle name="Normal 16 19 3 2 2 2 3" xfId="44727"/>
    <cellStyle name="Normal 16 19 3 2 2 3" xfId="32665"/>
    <cellStyle name="Normal 16 19 3 2 2 4" xfId="40788"/>
    <cellStyle name="Normal 16 19 3 2 3" xfId="24802"/>
    <cellStyle name="Normal 16 19 3 2 3 2" xfId="34932"/>
    <cellStyle name="Normal 16 19 3 2 3 3" xfId="42814"/>
    <cellStyle name="Normal 16 19 3 2 4" xfId="29789"/>
    <cellStyle name="Normal 16 19 3 2 5" xfId="38872"/>
    <cellStyle name="Normal 16 19 3 3" xfId="20393"/>
    <cellStyle name="Normal 16 19 3 3 2" xfId="25575"/>
    <cellStyle name="Normal 16 19 3 3 2 2" xfId="35696"/>
    <cellStyle name="Normal 16 19 3 3 2 2 2" xfId="45246"/>
    <cellStyle name="Normal 16 19 3 3 2 3" xfId="41307"/>
    <cellStyle name="Normal 16 19 3 3 3" xfId="30600"/>
    <cellStyle name="Normal 16 19 3 3 3 2" xfId="43333"/>
    <cellStyle name="Normal 16 19 3 3 4" xfId="39391"/>
    <cellStyle name="Normal 16 19 3 4" xfId="23475"/>
    <cellStyle name="Normal 16 19 3 4 2" xfId="33628"/>
    <cellStyle name="Normal 16 19 3 4 2 2" xfId="44098"/>
    <cellStyle name="Normal 16 19 3 4 3" xfId="40159"/>
    <cellStyle name="Normal 16 19 3 5" xfId="27691"/>
    <cellStyle name="Normal 16 19 3 5 2" xfId="42185"/>
    <cellStyle name="Normal 16 19 3 6" xfId="38243"/>
    <cellStyle name="Normal 16 19 4" xfId="3356"/>
    <cellStyle name="Normal 16 19 4 2" xfId="19384"/>
    <cellStyle name="Normal 16 19 4 2 2" xfId="22313"/>
    <cellStyle name="Normal 16 19 4 2 2 2" xfId="26700"/>
    <cellStyle name="Normal 16 19 4 2 2 2 2" xfId="36820"/>
    <cellStyle name="Normal 16 19 4 2 2 2 3" xfId="44862"/>
    <cellStyle name="Normal 16 19 4 2 2 3" xfId="32488"/>
    <cellStyle name="Normal 16 19 4 2 2 4" xfId="40923"/>
    <cellStyle name="Normal 16 19 4 2 3" xfId="24625"/>
    <cellStyle name="Normal 16 19 4 2 3 2" xfId="34755"/>
    <cellStyle name="Normal 16 19 4 2 3 3" xfId="42949"/>
    <cellStyle name="Normal 16 19 4 2 4" xfId="29612"/>
    <cellStyle name="Normal 16 19 4 2 5" xfId="39007"/>
    <cellStyle name="Normal 16 19 4 3" xfId="20761"/>
    <cellStyle name="Normal 16 19 4 3 2" xfId="25942"/>
    <cellStyle name="Normal 16 19 4 3 2 2" xfId="36063"/>
    <cellStyle name="Normal 16 19 4 3 2 2 2" xfId="45368"/>
    <cellStyle name="Normal 16 19 4 3 2 3" xfId="41429"/>
    <cellStyle name="Normal 16 19 4 3 3" xfId="30967"/>
    <cellStyle name="Normal 16 19 4 3 3 2" xfId="43455"/>
    <cellStyle name="Normal 16 19 4 3 4" xfId="39513"/>
    <cellStyle name="Normal 16 19 4 4" xfId="23849"/>
    <cellStyle name="Normal 16 19 4 4 2" xfId="33996"/>
    <cellStyle name="Normal 16 19 4 4 2 2" xfId="44220"/>
    <cellStyle name="Normal 16 19 4 4 3" xfId="40281"/>
    <cellStyle name="Normal 16 19 4 5" xfId="28073"/>
    <cellStyle name="Normal 16 19 4 5 2" xfId="42307"/>
    <cellStyle name="Normal 16 19 4 6" xfId="38365"/>
    <cellStyle name="Normal 16 19 5" xfId="3357"/>
    <cellStyle name="Normal 16 19 5 2" xfId="19911"/>
    <cellStyle name="Normal 16 19 5 2 2" xfId="22840"/>
    <cellStyle name="Normal 16 19 5 2 2 2" xfId="27227"/>
    <cellStyle name="Normal 16 19 5 2 2 2 2" xfId="37347"/>
    <cellStyle name="Normal 16 19 5 2 2 2 3" xfId="45490"/>
    <cellStyle name="Normal 16 19 5 2 2 3" xfId="33015"/>
    <cellStyle name="Normal 16 19 5 2 2 4" xfId="41551"/>
    <cellStyle name="Normal 16 19 5 2 3" xfId="25152"/>
    <cellStyle name="Normal 16 19 5 2 3 2" xfId="35282"/>
    <cellStyle name="Normal 16 19 5 2 3 3" xfId="43577"/>
    <cellStyle name="Normal 16 19 5 2 4" xfId="30139"/>
    <cellStyle name="Normal 16 19 5 2 5" xfId="39635"/>
    <cellStyle name="Normal 16 19 5 3" xfId="20762"/>
    <cellStyle name="Normal 16 19 5 3 2" xfId="25943"/>
    <cellStyle name="Normal 16 19 5 3 2 2" xfId="36064"/>
    <cellStyle name="Normal 16 19 5 3 2 3" xfId="44342"/>
    <cellStyle name="Normal 16 19 5 3 3" xfId="30968"/>
    <cellStyle name="Normal 16 19 5 3 4" xfId="40403"/>
    <cellStyle name="Normal 16 19 5 4" xfId="23850"/>
    <cellStyle name="Normal 16 19 5 4 2" xfId="33997"/>
    <cellStyle name="Normal 16 19 5 4 3" xfId="42429"/>
    <cellStyle name="Normal 16 19 5 5" xfId="28074"/>
    <cellStyle name="Normal 16 19 5 6" xfId="38487"/>
    <cellStyle name="Normal 16 19 6" xfId="19016"/>
    <cellStyle name="Normal 16 19 6 2" xfId="21970"/>
    <cellStyle name="Normal 16 19 6 2 2" xfId="26362"/>
    <cellStyle name="Normal 16 19 6 2 2 2" xfId="36482"/>
    <cellStyle name="Normal 16 19 6 2 2 2 2" xfId="45628"/>
    <cellStyle name="Normal 16 19 6 2 2 3" xfId="41689"/>
    <cellStyle name="Normal 16 19 6 2 3" xfId="32146"/>
    <cellStyle name="Normal 16 19 6 2 3 2" xfId="43715"/>
    <cellStyle name="Normal 16 19 6 2 4" xfId="39773"/>
    <cellStyle name="Normal 16 19 6 3" xfId="24282"/>
    <cellStyle name="Normal 16 19 6 3 2" xfId="34415"/>
    <cellStyle name="Normal 16 19 6 3 2 2" xfId="44479"/>
    <cellStyle name="Normal 16 19 6 3 3" xfId="40540"/>
    <cellStyle name="Normal 16 19 6 4" xfId="29253"/>
    <cellStyle name="Normal 16 19 6 4 2" xfId="42566"/>
    <cellStyle name="Normal 16 19 6 5" xfId="38624"/>
    <cellStyle name="Normal 16 19 7" xfId="20147"/>
    <cellStyle name="Normal 16 19 7 2" xfId="25329"/>
    <cellStyle name="Normal 16 19 7 2 2" xfId="35450"/>
    <cellStyle name="Normal 16 19 7 2 2 2" xfId="44998"/>
    <cellStyle name="Normal 16 19 7 2 3" xfId="41059"/>
    <cellStyle name="Normal 16 19 7 3" xfId="30354"/>
    <cellStyle name="Normal 16 19 7 3 2" xfId="43085"/>
    <cellStyle name="Normal 16 19 7 4" xfId="39143"/>
    <cellStyle name="Normal 16 19 8" xfId="23054"/>
    <cellStyle name="Normal 16 19 8 2" xfId="33219"/>
    <cellStyle name="Normal 16 19 8 2 2" xfId="43844"/>
    <cellStyle name="Normal 16 19 8 3" xfId="39902"/>
    <cellStyle name="Normal 16 19 9" xfId="23217"/>
    <cellStyle name="Normal 16 19 9 2" xfId="33381"/>
    <cellStyle name="Normal 16 19 9 3" xfId="41913"/>
    <cellStyle name="Normal 16 2" xfId="49"/>
    <cellStyle name="Normal 16 2 10" xfId="27425"/>
    <cellStyle name="Normal 16 2 10 2" xfId="45940"/>
    <cellStyle name="Normal 16 2 11" xfId="37568"/>
    <cellStyle name="Normal 16 2 12" xfId="37753"/>
    <cellStyle name="Normal 16 2 13" xfId="37979"/>
    <cellStyle name="Normal 16 2 14" xfId="781"/>
    <cellStyle name="Normal 16 2 2" xfId="2902"/>
    <cellStyle name="Normal 16 2 2 2" xfId="3358"/>
    <cellStyle name="Normal 16 2 2 2 2" xfId="19741"/>
    <cellStyle name="Normal 16 2 2 2 2 2" xfId="22670"/>
    <cellStyle name="Normal 16 2 2 2 2 2 2" xfId="27057"/>
    <cellStyle name="Normal 16 2 2 2 2 2 2 2" xfId="37177"/>
    <cellStyle name="Normal 16 2 2 2 2 2 3" xfId="32845"/>
    <cellStyle name="Normal 16 2 2 2 2 2 4" xfId="44604"/>
    <cellStyle name="Normal 16 2 2 2 2 3" xfId="24982"/>
    <cellStyle name="Normal 16 2 2 2 2 3 2" xfId="35112"/>
    <cellStyle name="Normal 16 2 2 2 2 4" xfId="29969"/>
    <cellStyle name="Normal 16 2 2 2 2 5" xfId="40665"/>
    <cellStyle name="Normal 16 2 2 2 3" xfId="20763"/>
    <cellStyle name="Normal 16 2 2 2 3 2" xfId="25944"/>
    <cellStyle name="Normal 16 2 2 2 3 2 2" xfId="36065"/>
    <cellStyle name="Normal 16 2 2 2 3 3" xfId="30969"/>
    <cellStyle name="Normal 16 2 2 2 3 4" xfId="42691"/>
    <cellStyle name="Normal 16 2 2 2 4" xfId="23851"/>
    <cellStyle name="Normal 16 2 2 2 4 2" xfId="33998"/>
    <cellStyle name="Normal 16 2 2 2 5" xfId="28075"/>
    <cellStyle name="Normal 16 2 2 2 6" xfId="38749"/>
    <cellStyle name="Normal 16 2 2 3" xfId="19213"/>
    <cellStyle name="Normal 16 2 2 3 2" xfId="22144"/>
    <cellStyle name="Normal 16 2 2 3 2 2" xfId="26531"/>
    <cellStyle name="Normal 16 2 2 3 2 2 2" xfId="36651"/>
    <cellStyle name="Normal 16 2 2 3 2 2 3" xfId="45123"/>
    <cellStyle name="Normal 16 2 2 3 2 3" xfId="32319"/>
    <cellStyle name="Normal 16 2 2 3 2 4" xfId="41184"/>
    <cellStyle name="Normal 16 2 2 3 3" xfId="24456"/>
    <cellStyle name="Normal 16 2 2 3 3 2" xfId="34586"/>
    <cellStyle name="Normal 16 2 2 3 3 3" xfId="43210"/>
    <cellStyle name="Normal 16 2 2 3 4" xfId="29442"/>
    <cellStyle name="Normal 16 2 2 3 5" xfId="39268"/>
    <cellStyle name="Normal 16 2 2 4" xfId="20394"/>
    <cellStyle name="Normal 16 2 2 4 2" xfId="25576"/>
    <cellStyle name="Normal 16 2 2 4 2 2" xfId="35697"/>
    <cellStyle name="Normal 16 2 2 4 2 3" xfId="43975"/>
    <cellStyle name="Normal 16 2 2 4 3" xfId="30601"/>
    <cellStyle name="Normal 16 2 2 4 4" xfId="40036"/>
    <cellStyle name="Normal 16 2 2 5" xfId="23476"/>
    <cellStyle name="Normal 16 2 2 5 2" xfId="33629"/>
    <cellStyle name="Normal 16 2 2 5 3" xfId="42062"/>
    <cellStyle name="Normal 16 2 2 6" xfId="27692"/>
    <cellStyle name="Normal 16 2 2 7" xfId="38120"/>
    <cellStyle name="Normal 16 2 3" xfId="2903"/>
    <cellStyle name="Normal 16 2 3 2" xfId="19562"/>
    <cellStyle name="Normal 16 2 3 2 2" xfId="22491"/>
    <cellStyle name="Normal 16 2 3 2 2 2" xfId="26878"/>
    <cellStyle name="Normal 16 2 3 2 2 2 2" xfId="36998"/>
    <cellStyle name="Normal 16 2 3 2 2 2 3" xfId="44728"/>
    <cellStyle name="Normal 16 2 3 2 2 3" xfId="32666"/>
    <cellStyle name="Normal 16 2 3 2 2 4" xfId="40789"/>
    <cellStyle name="Normal 16 2 3 2 3" xfId="24803"/>
    <cellStyle name="Normal 16 2 3 2 3 2" xfId="34933"/>
    <cellStyle name="Normal 16 2 3 2 3 3" xfId="42815"/>
    <cellStyle name="Normal 16 2 3 2 4" xfId="29790"/>
    <cellStyle name="Normal 16 2 3 2 5" xfId="38873"/>
    <cellStyle name="Normal 16 2 3 3" xfId="20395"/>
    <cellStyle name="Normal 16 2 3 3 2" xfId="25577"/>
    <cellStyle name="Normal 16 2 3 3 2 2" xfId="35698"/>
    <cellStyle name="Normal 16 2 3 3 2 2 2" xfId="45247"/>
    <cellStyle name="Normal 16 2 3 3 2 3" xfId="41308"/>
    <cellStyle name="Normal 16 2 3 3 3" xfId="30602"/>
    <cellStyle name="Normal 16 2 3 3 3 2" xfId="43334"/>
    <cellStyle name="Normal 16 2 3 3 4" xfId="39392"/>
    <cellStyle name="Normal 16 2 3 4" xfId="23477"/>
    <cellStyle name="Normal 16 2 3 4 2" xfId="33630"/>
    <cellStyle name="Normal 16 2 3 4 2 2" xfId="44099"/>
    <cellStyle name="Normal 16 2 3 4 3" xfId="40160"/>
    <cellStyle name="Normal 16 2 3 5" xfId="27693"/>
    <cellStyle name="Normal 16 2 3 5 2" xfId="42186"/>
    <cellStyle name="Normal 16 2 3 6" xfId="38244"/>
    <cellStyle name="Normal 16 2 4" xfId="3359"/>
    <cellStyle name="Normal 16 2 4 2" xfId="19385"/>
    <cellStyle name="Normal 16 2 4 2 2" xfId="22314"/>
    <cellStyle name="Normal 16 2 4 2 2 2" xfId="26701"/>
    <cellStyle name="Normal 16 2 4 2 2 2 2" xfId="36821"/>
    <cellStyle name="Normal 16 2 4 2 2 2 3" xfId="44863"/>
    <cellStyle name="Normal 16 2 4 2 2 3" xfId="32489"/>
    <cellStyle name="Normal 16 2 4 2 2 4" xfId="40924"/>
    <cellStyle name="Normal 16 2 4 2 3" xfId="24626"/>
    <cellStyle name="Normal 16 2 4 2 3 2" xfId="34756"/>
    <cellStyle name="Normal 16 2 4 2 3 3" xfId="42950"/>
    <cellStyle name="Normal 16 2 4 2 4" xfId="29613"/>
    <cellStyle name="Normal 16 2 4 2 5" xfId="39008"/>
    <cellStyle name="Normal 16 2 4 3" xfId="20764"/>
    <cellStyle name="Normal 16 2 4 3 2" xfId="25945"/>
    <cellStyle name="Normal 16 2 4 3 2 2" xfId="36066"/>
    <cellStyle name="Normal 16 2 4 3 2 2 2" xfId="45369"/>
    <cellStyle name="Normal 16 2 4 3 2 3" xfId="41430"/>
    <cellStyle name="Normal 16 2 4 3 3" xfId="30970"/>
    <cellStyle name="Normal 16 2 4 3 3 2" xfId="43456"/>
    <cellStyle name="Normal 16 2 4 3 4" xfId="39514"/>
    <cellStyle name="Normal 16 2 4 4" xfId="23852"/>
    <cellStyle name="Normal 16 2 4 4 2" xfId="33999"/>
    <cellStyle name="Normal 16 2 4 4 2 2" xfId="44221"/>
    <cellStyle name="Normal 16 2 4 4 3" xfId="40282"/>
    <cellStyle name="Normal 16 2 4 5" xfId="28076"/>
    <cellStyle name="Normal 16 2 4 5 2" xfId="42308"/>
    <cellStyle name="Normal 16 2 4 6" xfId="38366"/>
    <cellStyle name="Normal 16 2 5" xfId="3360"/>
    <cellStyle name="Normal 16 2 5 2" xfId="19912"/>
    <cellStyle name="Normal 16 2 5 2 2" xfId="22841"/>
    <cellStyle name="Normal 16 2 5 2 2 2" xfId="27228"/>
    <cellStyle name="Normal 16 2 5 2 2 2 2" xfId="37348"/>
    <cellStyle name="Normal 16 2 5 2 2 2 3" xfId="45491"/>
    <cellStyle name="Normal 16 2 5 2 2 3" xfId="33016"/>
    <cellStyle name="Normal 16 2 5 2 2 4" xfId="41552"/>
    <cellStyle name="Normal 16 2 5 2 3" xfId="25153"/>
    <cellStyle name="Normal 16 2 5 2 3 2" xfId="35283"/>
    <cellStyle name="Normal 16 2 5 2 3 3" xfId="43578"/>
    <cellStyle name="Normal 16 2 5 2 4" xfId="30140"/>
    <cellStyle name="Normal 16 2 5 2 5" xfId="39636"/>
    <cellStyle name="Normal 16 2 5 3" xfId="20765"/>
    <cellStyle name="Normal 16 2 5 3 2" xfId="25946"/>
    <cellStyle name="Normal 16 2 5 3 2 2" xfId="36067"/>
    <cellStyle name="Normal 16 2 5 3 2 3" xfId="44343"/>
    <cellStyle name="Normal 16 2 5 3 3" xfId="30971"/>
    <cellStyle name="Normal 16 2 5 3 4" xfId="40404"/>
    <cellStyle name="Normal 16 2 5 4" xfId="23853"/>
    <cellStyle name="Normal 16 2 5 4 2" xfId="34000"/>
    <cellStyle name="Normal 16 2 5 4 3" xfId="42430"/>
    <cellStyle name="Normal 16 2 5 5" xfId="28077"/>
    <cellStyle name="Normal 16 2 5 6" xfId="38488"/>
    <cellStyle name="Normal 16 2 6" xfId="19017"/>
    <cellStyle name="Normal 16 2 6 2" xfId="21971"/>
    <cellStyle name="Normal 16 2 6 2 2" xfId="26363"/>
    <cellStyle name="Normal 16 2 6 2 2 2" xfId="36483"/>
    <cellStyle name="Normal 16 2 6 2 2 2 2" xfId="45629"/>
    <cellStyle name="Normal 16 2 6 2 2 3" xfId="41690"/>
    <cellStyle name="Normal 16 2 6 2 3" xfId="32147"/>
    <cellStyle name="Normal 16 2 6 2 3 2" xfId="43716"/>
    <cellStyle name="Normal 16 2 6 2 4" xfId="39774"/>
    <cellStyle name="Normal 16 2 6 3" xfId="24283"/>
    <cellStyle name="Normal 16 2 6 3 2" xfId="34416"/>
    <cellStyle name="Normal 16 2 6 3 2 2" xfId="44480"/>
    <cellStyle name="Normal 16 2 6 3 3" xfId="40541"/>
    <cellStyle name="Normal 16 2 6 4" xfId="29254"/>
    <cellStyle name="Normal 16 2 6 4 2" xfId="42567"/>
    <cellStyle name="Normal 16 2 6 5" xfId="38625"/>
    <cellStyle name="Normal 16 2 7" xfId="20148"/>
    <cellStyle name="Normal 16 2 7 2" xfId="25330"/>
    <cellStyle name="Normal 16 2 7 2 2" xfId="35451"/>
    <cellStyle name="Normal 16 2 7 2 2 2" xfId="44999"/>
    <cellStyle name="Normal 16 2 7 2 3" xfId="41060"/>
    <cellStyle name="Normal 16 2 7 3" xfId="30355"/>
    <cellStyle name="Normal 16 2 7 3 2" xfId="43086"/>
    <cellStyle name="Normal 16 2 7 4" xfId="39144"/>
    <cellStyle name="Normal 16 2 8" xfId="23055"/>
    <cellStyle name="Normal 16 2 8 2" xfId="33220"/>
    <cellStyle name="Normal 16 2 8 2 2" xfId="43845"/>
    <cellStyle name="Normal 16 2 8 3" xfId="39903"/>
    <cellStyle name="Normal 16 2 9" xfId="23218"/>
    <cellStyle name="Normal 16 2 9 2" xfId="33382"/>
    <cellStyle name="Normal 16 2 9 3" xfId="41914"/>
    <cellStyle name="Normal 16 20" xfId="782"/>
    <cellStyle name="Normal 16 20 10" xfId="27426"/>
    <cellStyle name="Normal 16 20 10 2" xfId="45941"/>
    <cellStyle name="Normal 16 20 11" xfId="37569"/>
    <cellStyle name="Normal 16 20 12" xfId="37754"/>
    <cellStyle name="Normal 16 20 13" xfId="37980"/>
    <cellStyle name="Normal 16 20 2" xfId="2904"/>
    <cellStyle name="Normal 16 20 2 2" xfId="3361"/>
    <cellStyle name="Normal 16 20 2 2 2" xfId="19742"/>
    <cellStyle name="Normal 16 20 2 2 2 2" xfId="22671"/>
    <cellStyle name="Normal 16 20 2 2 2 2 2" xfId="27058"/>
    <cellStyle name="Normal 16 20 2 2 2 2 2 2" xfId="37178"/>
    <cellStyle name="Normal 16 20 2 2 2 2 3" xfId="32846"/>
    <cellStyle name="Normal 16 20 2 2 2 2 4" xfId="44605"/>
    <cellStyle name="Normal 16 20 2 2 2 3" xfId="24983"/>
    <cellStyle name="Normal 16 20 2 2 2 3 2" xfId="35113"/>
    <cellStyle name="Normal 16 20 2 2 2 4" xfId="29970"/>
    <cellStyle name="Normal 16 20 2 2 2 5" xfId="40666"/>
    <cellStyle name="Normal 16 20 2 2 3" xfId="20766"/>
    <cellStyle name="Normal 16 20 2 2 3 2" xfId="25947"/>
    <cellStyle name="Normal 16 20 2 2 3 2 2" xfId="36068"/>
    <cellStyle name="Normal 16 20 2 2 3 3" xfId="30972"/>
    <cellStyle name="Normal 16 20 2 2 3 4" xfId="42692"/>
    <cellStyle name="Normal 16 20 2 2 4" xfId="23854"/>
    <cellStyle name="Normal 16 20 2 2 4 2" xfId="34001"/>
    <cellStyle name="Normal 16 20 2 2 5" xfId="28078"/>
    <cellStyle name="Normal 16 20 2 2 6" xfId="38750"/>
    <cellStyle name="Normal 16 20 2 3" xfId="19214"/>
    <cellStyle name="Normal 16 20 2 3 2" xfId="22145"/>
    <cellStyle name="Normal 16 20 2 3 2 2" xfId="26532"/>
    <cellStyle name="Normal 16 20 2 3 2 2 2" xfId="36652"/>
    <cellStyle name="Normal 16 20 2 3 2 2 3" xfId="45124"/>
    <cellStyle name="Normal 16 20 2 3 2 3" xfId="32320"/>
    <cellStyle name="Normal 16 20 2 3 2 4" xfId="41185"/>
    <cellStyle name="Normal 16 20 2 3 3" xfId="24457"/>
    <cellStyle name="Normal 16 20 2 3 3 2" xfId="34587"/>
    <cellStyle name="Normal 16 20 2 3 3 3" xfId="43211"/>
    <cellStyle name="Normal 16 20 2 3 4" xfId="29443"/>
    <cellStyle name="Normal 16 20 2 3 5" xfId="39269"/>
    <cellStyle name="Normal 16 20 2 4" xfId="20396"/>
    <cellStyle name="Normal 16 20 2 4 2" xfId="25578"/>
    <cellStyle name="Normal 16 20 2 4 2 2" xfId="35699"/>
    <cellStyle name="Normal 16 20 2 4 2 3" xfId="43976"/>
    <cellStyle name="Normal 16 20 2 4 3" xfId="30603"/>
    <cellStyle name="Normal 16 20 2 4 4" xfId="40037"/>
    <cellStyle name="Normal 16 20 2 5" xfId="23478"/>
    <cellStyle name="Normal 16 20 2 5 2" xfId="33631"/>
    <cellStyle name="Normal 16 20 2 5 3" xfId="42063"/>
    <cellStyle name="Normal 16 20 2 6" xfId="27694"/>
    <cellStyle name="Normal 16 20 2 7" xfId="38121"/>
    <cellStyle name="Normal 16 20 3" xfId="2905"/>
    <cellStyle name="Normal 16 20 3 2" xfId="19563"/>
    <cellStyle name="Normal 16 20 3 2 2" xfId="22492"/>
    <cellStyle name="Normal 16 20 3 2 2 2" xfId="26879"/>
    <cellStyle name="Normal 16 20 3 2 2 2 2" xfId="36999"/>
    <cellStyle name="Normal 16 20 3 2 2 2 3" xfId="44729"/>
    <cellStyle name="Normal 16 20 3 2 2 3" xfId="32667"/>
    <cellStyle name="Normal 16 20 3 2 2 4" xfId="40790"/>
    <cellStyle name="Normal 16 20 3 2 3" xfId="24804"/>
    <cellStyle name="Normal 16 20 3 2 3 2" xfId="34934"/>
    <cellStyle name="Normal 16 20 3 2 3 3" xfId="42816"/>
    <cellStyle name="Normal 16 20 3 2 4" xfId="29791"/>
    <cellStyle name="Normal 16 20 3 2 5" xfId="38874"/>
    <cellStyle name="Normal 16 20 3 3" xfId="20397"/>
    <cellStyle name="Normal 16 20 3 3 2" xfId="25579"/>
    <cellStyle name="Normal 16 20 3 3 2 2" xfId="35700"/>
    <cellStyle name="Normal 16 20 3 3 2 2 2" xfId="45248"/>
    <cellStyle name="Normal 16 20 3 3 2 3" xfId="41309"/>
    <cellStyle name="Normal 16 20 3 3 3" xfId="30604"/>
    <cellStyle name="Normal 16 20 3 3 3 2" xfId="43335"/>
    <cellStyle name="Normal 16 20 3 3 4" xfId="39393"/>
    <cellStyle name="Normal 16 20 3 4" xfId="23479"/>
    <cellStyle name="Normal 16 20 3 4 2" xfId="33632"/>
    <cellStyle name="Normal 16 20 3 4 2 2" xfId="44100"/>
    <cellStyle name="Normal 16 20 3 4 3" xfId="40161"/>
    <cellStyle name="Normal 16 20 3 5" xfId="27695"/>
    <cellStyle name="Normal 16 20 3 5 2" xfId="42187"/>
    <cellStyle name="Normal 16 20 3 6" xfId="38245"/>
    <cellStyle name="Normal 16 20 4" xfId="3362"/>
    <cellStyle name="Normal 16 20 4 2" xfId="19386"/>
    <cellStyle name="Normal 16 20 4 2 2" xfId="22315"/>
    <cellStyle name="Normal 16 20 4 2 2 2" xfId="26702"/>
    <cellStyle name="Normal 16 20 4 2 2 2 2" xfId="36822"/>
    <cellStyle name="Normal 16 20 4 2 2 2 3" xfId="44864"/>
    <cellStyle name="Normal 16 20 4 2 2 3" xfId="32490"/>
    <cellStyle name="Normal 16 20 4 2 2 4" xfId="40925"/>
    <cellStyle name="Normal 16 20 4 2 3" xfId="24627"/>
    <cellStyle name="Normal 16 20 4 2 3 2" xfId="34757"/>
    <cellStyle name="Normal 16 20 4 2 3 3" xfId="42951"/>
    <cellStyle name="Normal 16 20 4 2 4" xfId="29614"/>
    <cellStyle name="Normal 16 20 4 2 5" xfId="39009"/>
    <cellStyle name="Normal 16 20 4 3" xfId="20767"/>
    <cellStyle name="Normal 16 20 4 3 2" xfId="25948"/>
    <cellStyle name="Normal 16 20 4 3 2 2" xfId="36069"/>
    <cellStyle name="Normal 16 20 4 3 2 2 2" xfId="45370"/>
    <cellStyle name="Normal 16 20 4 3 2 3" xfId="41431"/>
    <cellStyle name="Normal 16 20 4 3 3" xfId="30973"/>
    <cellStyle name="Normal 16 20 4 3 3 2" xfId="43457"/>
    <cellStyle name="Normal 16 20 4 3 4" xfId="39515"/>
    <cellStyle name="Normal 16 20 4 4" xfId="23855"/>
    <cellStyle name="Normal 16 20 4 4 2" xfId="34002"/>
    <cellStyle name="Normal 16 20 4 4 2 2" xfId="44222"/>
    <cellStyle name="Normal 16 20 4 4 3" xfId="40283"/>
    <cellStyle name="Normal 16 20 4 5" xfId="28079"/>
    <cellStyle name="Normal 16 20 4 5 2" xfId="42309"/>
    <cellStyle name="Normal 16 20 4 6" xfId="38367"/>
    <cellStyle name="Normal 16 20 5" xfId="3363"/>
    <cellStyle name="Normal 16 20 5 2" xfId="19913"/>
    <cellStyle name="Normal 16 20 5 2 2" xfId="22842"/>
    <cellStyle name="Normal 16 20 5 2 2 2" xfId="27229"/>
    <cellStyle name="Normal 16 20 5 2 2 2 2" xfId="37349"/>
    <cellStyle name="Normal 16 20 5 2 2 2 3" xfId="45492"/>
    <cellStyle name="Normal 16 20 5 2 2 3" xfId="33017"/>
    <cellStyle name="Normal 16 20 5 2 2 4" xfId="41553"/>
    <cellStyle name="Normal 16 20 5 2 3" xfId="25154"/>
    <cellStyle name="Normal 16 20 5 2 3 2" xfId="35284"/>
    <cellStyle name="Normal 16 20 5 2 3 3" xfId="43579"/>
    <cellStyle name="Normal 16 20 5 2 4" xfId="30141"/>
    <cellStyle name="Normal 16 20 5 2 5" xfId="39637"/>
    <cellStyle name="Normal 16 20 5 3" xfId="20768"/>
    <cellStyle name="Normal 16 20 5 3 2" xfId="25949"/>
    <cellStyle name="Normal 16 20 5 3 2 2" xfId="36070"/>
    <cellStyle name="Normal 16 20 5 3 2 3" xfId="44344"/>
    <cellStyle name="Normal 16 20 5 3 3" xfId="30974"/>
    <cellStyle name="Normal 16 20 5 3 4" xfId="40405"/>
    <cellStyle name="Normal 16 20 5 4" xfId="23856"/>
    <cellStyle name="Normal 16 20 5 4 2" xfId="34003"/>
    <cellStyle name="Normal 16 20 5 4 3" xfId="42431"/>
    <cellStyle name="Normal 16 20 5 5" xfId="28080"/>
    <cellStyle name="Normal 16 20 5 6" xfId="38489"/>
    <cellStyle name="Normal 16 20 6" xfId="19018"/>
    <cellStyle name="Normal 16 20 6 2" xfId="21972"/>
    <cellStyle name="Normal 16 20 6 2 2" xfId="26364"/>
    <cellStyle name="Normal 16 20 6 2 2 2" xfId="36484"/>
    <cellStyle name="Normal 16 20 6 2 2 2 2" xfId="45630"/>
    <cellStyle name="Normal 16 20 6 2 2 3" xfId="41691"/>
    <cellStyle name="Normal 16 20 6 2 3" xfId="32148"/>
    <cellStyle name="Normal 16 20 6 2 3 2" xfId="43717"/>
    <cellStyle name="Normal 16 20 6 2 4" xfId="39775"/>
    <cellStyle name="Normal 16 20 6 3" xfId="24284"/>
    <cellStyle name="Normal 16 20 6 3 2" xfId="34417"/>
    <cellStyle name="Normal 16 20 6 3 2 2" xfId="44481"/>
    <cellStyle name="Normal 16 20 6 3 3" xfId="40542"/>
    <cellStyle name="Normal 16 20 6 4" xfId="29255"/>
    <cellStyle name="Normal 16 20 6 4 2" xfId="42568"/>
    <cellStyle name="Normal 16 20 6 5" xfId="38626"/>
    <cellStyle name="Normal 16 20 7" xfId="20149"/>
    <cellStyle name="Normal 16 20 7 2" xfId="25331"/>
    <cellStyle name="Normal 16 20 7 2 2" xfId="35452"/>
    <cellStyle name="Normal 16 20 7 2 2 2" xfId="45000"/>
    <cellStyle name="Normal 16 20 7 2 3" xfId="41061"/>
    <cellStyle name="Normal 16 20 7 3" xfId="30356"/>
    <cellStyle name="Normal 16 20 7 3 2" xfId="43087"/>
    <cellStyle name="Normal 16 20 7 4" xfId="39145"/>
    <cellStyle name="Normal 16 20 8" xfId="23056"/>
    <cellStyle name="Normal 16 20 8 2" xfId="33221"/>
    <cellStyle name="Normal 16 20 8 2 2" xfId="43846"/>
    <cellStyle name="Normal 16 20 8 3" xfId="39904"/>
    <cellStyle name="Normal 16 20 9" xfId="23219"/>
    <cellStyle name="Normal 16 20 9 2" xfId="33383"/>
    <cellStyle name="Normal 16 20 9 3" xfId="41915"/>
    <cellStyle name="Normal 16 21" xfId="783"/>
    <cellStyle name="Normal 16 21 10" xfId="27427"/>
    <cellStyle name="Normal 16 21 10 2" xfId="45942"/>
    <cellStyle name="Normal 16 21 11" xfId="37570"/>
    <cellStyle name="Normal 16 21 12" xfId="37755"/>
    <cellStyle name="Normal 16 21 13" xfId="37981"/>
    <cellStyle name="Normal 16 21 2" xfId="2906"/>
    <cellStyle name="Normal 16 21 2 2" xfId="3364"/>
    <cellStyle name="Normal 16 21 2 2 2" xfId="19743"/>
    <cellStyle name="Normal 16 21 2 2 2 2" xfId="22672"/>
    <cellStyle name="Normal 16 21 2 2 2 2 2" xfId="27059"/>
    <cellStyle name="Normal 16 21 2 2 2 2 2 2" xfId="37179"/>
    <cellStyle name="Normal 16 21 2 2 2 2 3" xfId="32847"/>
    <cellStyle name="Normal 16 21 2 2 2 2 4" xfId="44606"/>
    <cellStyle name="Normal 16 21 2 2 2 3" xfId="24984"/>
    <cellStyle name="Normal 16 21 2 2 2 3 2" xfId="35114"/>
    <cellStyle name="Normal 16 21 2 2 2 4" xfId="29971"/>
    <cellStyle name="Normal 16 21 2 2 2 5" xfId="40667"/>
    <cellStyle name="Normal 16 21 2 2 3" xfId="20769"/>
    <cellStyle name="Normal 16 21 2 2 3 2" xfId="25950"/>
    <cellStyle name="Normal 16 21 2 2 3 2 2" xfId="36071"/>
    <cellStyle name="Normal 16 21 2 2 3 3" xfId="30975"/>
    <cellStyle name="Normal 16 21 2 2 3 4" xfId="42693"/>
    <cellStyle name="Normal 16 21 2 2 4" xfId="23857"/>
    <cellStyle name="Normal 16 21 2 2 4 2" xfId="34004"/>
    <cellStyle name="Normal 16 21 2 2 5" xfId="28081"/>
    <cellStyle name="Normal 16 21 2 2 6" xfId="38751"/>
    <cellStyle name="Normal 16 21 2 3" xfId="19215"/>
    <cellStyle name="Normal 16 21 2 3 2" xfId="22146"/>
    <cellStyle name="Normal 16 21 2 3 2 2" xfId="26533"/>
    <cellStyle name="Normal 16 21 2 3 2 2 2" xfId="36653"/>
    <cellStyle name="Normal 16 21 2 3 2 2 3" xfId="45125"/>
    <cellStyle name="Normal 16 21 2 3 2 3" xfId="32321"/>
    <cellStyle name="Normal 16 21 2 3 2 4" xfId="41186"/>
    <cellStyle name="Normal 16 21 2 3 3" xfId="24458"/>
    <cellStyle name="Normal 16 21 2 3 3 2" xfId="34588"/>
    <cellStyle name="Normal 16 21 2 3 3 3" xfId="43212"/>
    <cellStyle name="Normal 16 21 2 3 4" xfId="29444"/>
    <cellStyle name="Normal 16 21 2 3 5" xfId="39270"/>
    <cellStyle name="Normal 16 21 2 4" xfId="20398"/>
    <cellStyle name="Normal 16 21 2 4 2" xfId="25580"/>
    <cellStyle name="Normal 16 21 2 4 2 2" xfId="35701"/>
    <cellStyle name="Normal 16 21 2 4 2 3" xfId="43977"/>
    <cellStyle name="Normal 16 21 2 4 3" xfId="30605"/>
    <cellStyle name="Normal 16 21 2 4 4" xfId="40038"/>
    <cellStyle name="Normal 16 21 2 5" xfId="23480"/>
    <cellStyle name="Normal 16 21 2 5 2" xfId="33633"/>
    <cellStyle name="Normal 16 21 2 5 3" xfId="42064"/>
    <cellStyle name="Normal 16 21 2 6" xfId="27696"/>
    <cellStyle name="Normal 16 21 2 7" xfId="38122"/>
    <cellStyle name="Normal 16 21 3" xfId="2907"/>
    <cellStyle name="Normal 16 21 3 2" xfId="19564"/>
    <cellStyle name="Normal 16 21 3 2 2" xfId="22493"/>
    <cellStyle name="Normal 16 21 3 2 2 2" xfId="26880"/>
    <cellStyle name="Normal 16 21 3 2 2 2 2" xfId="37000"/>
    <cellStyle name="Normal 16 21 3 2 2 2 3" xfId="44730"/>
    <cellStyle name="Normal 16 21 3 2 2 3" xfId="32668"/>
    <cellStyle name="Normal 16 21 3 2 2 4" xfId="40791"/>
    <cellStyle name="Normal 16 21 3 2 3" xfId="24805"/>
    <cellStyle name="Normal 16 21 3 2 3 2" xfId="34935"/>
    <cellStyle name="Normal 16 21 3 2 3 3" xfId="42817"/>
    <cellStyle name="Normal 16 21 3 2 4" xfId="29792"/>
    <cellStyle name="Normal 16 21 3 2 5" xfId="38875"/>
    <cellStyle name="Normal 16 21 3 3" xfId="20399"/>
    <cellStyle name="Normal 16 21 3 3 2" xfId="25581"/>
    <cellStyle name="Normal 16 21 3 3 2 2" xfId="35702"/>
    <cellStyle name="Normal 16 21 3 3 2 2 2" xfId="45249"/>
    <cellStyle name="Normal 16 21 3 3 2 3" xfId="41310"/>
    <cellStyle name="Normal 16 21 3 3 3" xfId="30606"/>
    <cellStyle name="Normal 16 21 3 3 3 2" xfId="43336"/>
    <cellStyle name="Normal 16 21 3 3 4" xfId="39394"/>
    <cellStyle name="Normal 16 21 3 4" xfId="23481"/>
    <cellStyle name="Normal 16 21 3 4 2" xfId="33634"/>
    <cellStyle name="Normal 16 21 3 4 2 2" xfId="44101"/>
    <cellStyle name="Normal 16 21 3 4 3" xfId="40162"/>
    <cellStyle name="Normal 16 21 3 5" xfId="27697"/>
    <cellStyle name="Normal 16 21 3 5 2" xfId="42188"/>
    <cellStyle name="Normal 16 21 3 6" xfId="38246"/>
    <cellStyle name="Normal 16 21 4" xfId="3365"/>
    <cellStyle name="Normal 16 21 4 2" xfId="19387"/>
    <cellStyle name="Normal 16 21 4 2 2" xfId="22316"/>
    <cellStyle name="Normal 16 21 4 2 2 2" xfId="26703"/>
    <cellStyle name="Normal 16 21 4 2 2 2 2" xfId="36823"/>
    <cellStyle name="Normal 16 21 4 2 2 2 3" xfId="44865"/>
    <cellStyle name="Normal 16 21 4 2 2 3" xfId="32491"/>
    <cellStyle name="Normal 16 21 4 2 2 4" xfId="40926"/>
    <cellStyle name="Normal 16 21 4 2 3" xfId="24628"/>
    <cellStyle name="Normal 16 21 4 2 3 2" xfId="34758"/>
    <cellStyle name="Normal 16 21 4 2 3 3" xfId="42952"/>
    <cellStyle name="Normal 16 21 4 2 4" xfId="29615"/>
    <cellStyle name="Normal 16 21 4 2 5" xfId="39010"/>
    <cellStyle name="Normal 16 21 4 3" xfId="20770"/>
    <cellStyle name="Normal 16 21 4 3 2" xfId="25951"/>
    <cellStyle name="Normal 16 21 4 3 2 2" xfId="36072"/>
    <cellStyle name="Normal 16 21 4 3 2 2 2" xfId="45371"/>
    <cellStyle name="Normal 16 21 4 3 2 3" xfId="41432"/>
    <cellStyle name="Normal 16 21 4 3 3" xfId="30976"/>
    <cellStyle name="Normal 16 21 4 3 3 2" xfId="43458"/>
    <cellStyle name="Normal 16 21 4 3 4" xfId="39516"/>
    <cellStyle name="Normal 16 21 4 4" xfId="23858"/>
    <cellStyle name="Normal 16 21 4 4 2" xfId="34005"/>
    <cellStyle name="Normal 16 21 4 4 2 2" xfId="44223"/>
    <cellStyle name="Normal 16 21 4 4 3" xfId="40284"/>
    <cellStyle name="Normal 16 21 4 5" xfId="28082"/>
    <cellStyle name="Normal 16 21 4 5 2" xfId="42310"/>
    <cellStyle name="Normal 16 21 4 6" xfId="38368"/>
    <cellStyle name="Normal 16 21 5" xfId="3366"/>
    <cellStyle name="Normal 16 21 5 2" xfId="19914"/>
    <cellStyle name="Normal 16 21 5 2 2" xfId="22843"/>
    <cellStyle name="Normal 16 21 5 2 2 2" xfId="27230"/>
    <cellStyle name="Normal 16 21 5 2 2 2 2" xfId="37350"/>
    <cellStyle name="Normal 16 21 5 2 2 2 3" xfId="45493"/>
    <cellStyle name="Normal 16 21 5 2 2 3" xfId="33018"/>
    <cellStyle name="Normal 16 21 5 2 2 4" xfId="41554"/>
    <cellStyle name="Normal 16 21 5 2 3" xfId="25155"/>
    <cellStyle name="Normal 16 21 5 2 3 2" xfId="35285"/>
    <cellStyle name="Normal 16 21 5 2 3 3" xfId="43580"/>
    <cellStyle name="Normal 16 21 5 2 4" xfId="30142"/>
    <cellStyle name="Normal 16 21 5 2 5" xfId="39638"/>
    <cellStyle name="Normal 16 21 5 3" xfId="20771"/>
    <cellStyle name="Normal 16 21 5 3 2" xfId="25952"/>
    <cellStyle name="Normal 16 21 5 3 2 2" xfId="36073"/>
    <cellStyle name="Normal 16 21 5 3 2 3" xfId="44345"/>
    <cellStyle name="Normal 16 21 5 3 3" xfId="30977"/>
    <cellStyle name="Normal 16 21 5 3 4" xfId="40406"/>
    <cellStyle name="Normal 16 21 5 4" xfId="23859"/>
    <cellStyle name="Normal 16 21 5 4 2" xfId="34006"/>
    <cellStyle name="Normal 16 21 5 4 3" xfId="42432"/>
    <cellStyle name="Normal 16 21 5 5" xfId="28083"/>
    <cellStyle name="Normal 16 21 5 6" xfId="38490"/>
    <cellStyle name="Normal 16 21 6" xfId="19019"/>
    <cellStyle name="Normal 16 21 6 2" xfId="21973"/>
    <cellStyle name="Normal 16 21 6 2 2" xfId="26365"/>
    <cellStyle name="Normal 16 21 6 2 2 2" xfId="36485"/>
    <cellStyle name="Normal 16 21 6 2 2 2 2" xfId="45631"/>
    <cellStyle name="Normal 16 21 6 2 2 3" xfId="41692"/>
    <cellStyle name="Normal 16 21 6 2 3" xfId="32149"/>
    <cellStyle name="Normal 16 21 6 2 3 2" xfId="43718"/>
    <cellStyle name="Normal 16 21 6 2 4" xfId="39776"/>
    <cellStyle name="Normal 16 21 6 3" xfId="24285"/>
    <cellStyle name="Normal 16 21 6 3 2" xfId="34418"/>
    <cellStyle name="Normal 16 21 6 3 2 2" xfId="44482"/>
    <cellStyle name="Normal 16 21 6 3 3" xfId="40543"/>
    <cellStyle name="Normal 16 21 6 4" xfId="29256"/>
    <cellStyle name="Normal 16 21 6 4 2" xfId="42569"/>
    <cellStyle name="Normal 16 21 6 5" xfId="38627"/>
    <cellStyle name="Normal 16 21 7" xfId="20150"/>
    <cellStyle name="Normal 16 21 7 2" xfId="25332"/>
    <cellStyle name="Normal 16 21 7 2 2" xfId="35453"/>
    <cellStyle name="Normal 16 21 7 2 2 2" xfId="45001"/>
    <cellStyle name="Normal 16 21 7 2 3" xfId="41062"/>
    <cellStyle name="Normal 16 21 7 3" xfId="30357"/>
    <cellStyle name="Normal 16 21 7 3 2" xfId="43088"/>
    <cellStyle name="Normal 16 21 7 4" xfId="39146"/>
    <cellStyle name="Normal 16 21 8" xfId="23057"/>
    <cellStyle name="Normal 16 21 8 2" xfId="33222"/>
    <cellStyle name="Normal 16 21 8 2 2" xfId="43847"/>
    <cellStyle name="Normal 16 21 8 3" xfId="39905"/>
    <cellStyle name="Normal 16 21 9" xfId="23220"/>
    <cellStyle name="Normal 16 21 9 2" xfId="33384"/>
    <cellStyle name="Normal 16 21 9 3" xfId="41916"/>
    <cellStyle name="Normal 16 22" xfId="784"/>
    <cellStyle name="Normal 16 22 10" xfId="27428"/>
    <cellStyle name="Normal 16 22 10 2" xfId="45943"/>
    <cellStyle name="Normal 16 22 11" xfId="37571"/>
    <cellStyle name="Normal 16 22 12" xfId="37756"/>
    <cellStyle name="Normal 16 22 13" xfId="37982"/>
    <cellStyle name="Normal 16 22 2" xfId="2908"/>
    <cellStyle name="Normal 16 22 2 2" xfId="3367"/>
    <cellStyle name="Normal 16 22 2 2 2" xfId="19744"/>
    <cellStyle name="Normal 16 22 2 2 2 2" xfId="22673"/>
    <cellStyle name="Normal 16 22 2 2 2 2 2" xfId="27060"/>
    <cellStyle name="Normal 16 22 2 2 2 2 2 2" xfId="37180"/>
    <cellStyle name="Normal 16 22 2 2 2 2 3" xfId="32848"/>
    <cellStyle name="Normal 16 22 2 2 2 2 4" xfId="44607"/>
    <cellStyle name="Normal 16 22 2 2 2 3" xfId="24985"/>
    <cellStyle name="Normal 16 22 2 2 2 3 2" xfId="35115"/>
    <cellStyle name="Normal 16 22 2 2 2 4" xfId="29972"/>
    <cellStyle name="Normal 16 22 2 2 2 5" xfId="40668"/>
    <cellStyle name="Normal 16 22 2 2 3" xfId="20772"/>
    <cellStyle name="Normal 16 22 2 2 3 2" xfId="25953"/>
    <cellStyle name="Normal 16 22 2 2 3 2 2" xfId="36074"/>
    <cellStyle name="Normal 16 22 2 2 3 3" xfId="30978"/>
    <cellStyle name="Normal 16 22 2 2 3 4" xfId="42694"/>
    <cellStyle name="Normal 16 22 2 2 4" xfId="23860"/>
    <cellStyle name="Normal 16 22 2 2 4 2" xfId="34007"/>
    <cellStyle name="Normal 16 22 2 2 5" xfId="28084"/>
    <cellStyle name="Normal 16 22 2 2 6" xfId="38752"/>
    <cellStyle name="Normal 16 22 2 3" xfId="19216"/>
    <cellStyle name="Normal 16 22 2 3 2" xfId="22147"/>
    <cellStyle name="Normal 16 22 2 3 2 2" xfId="26534"/>
    <cellStyle name="Normal 16 22 2 3 2 2 2" xfId="36654"/>
    <cellStyle name="Normal 16 22 2 3 2 2 3" xfId="45126"/>
    <cellStyle name="Normal 16 22 2 3 2 3" xfId="32322"/>
    <cellStyle name="Normal 16 22 2 3 2 4" xfId="41187"/>
    <cellStyle name="Normal 16 22 2 3 3" xfId="24459"/>
    <cellStyle name="Normal 16 22 2 3 3 2" xfId="34589"/>
    <cellStyle name="Normal 16 22 2 3 3 3" xfId="43213"/>
    <cellStyle name="Normal 16 22 2 3 4" xfId="29445"/>
    <cellStyle name="Normal 16 22 2 3 5" xfId="39271"/>
    <cellStyle name="Normal 16 22 2 4" xfId="20400"/>
    <cellStyle name="Normal 16 22 2 4 2" xfId="25582"/>
    <cellStyle name="Normal 16 22 2 4 2 2" xfId="35703"/>
    <cellStyle name="Normal 16 22 2 4 2 3" xfId="43978"/>
    <cellStyle name="Normal 16 22 2 4 3" xfId="30607"/>
    <cellStyle name="Normal 16 22 2 4 4" xfId="40039"/>
    <cellStyle name="Normal 16 22 2 5" xfId="23482"/>
    <cellStyle name="Normal 16 22 2 5 2" xfId="33635"/>
    <cellStyle name="Normal 16 22 2 5 3" xfId="42065"/>
    <cellStyle name="Normal 16 22 2 6" xfId="27698"/>
    <cellStyle name="Normal 16 22 2 7" xfId="38123"/>
    <cellStyle name="Normal 16 22 3" xfId="2909"/>
    <cellStyle name="Normal 16 22 3 2" xfId="19565"/>
    <cellStyle name="Normal 16 22 3 2 2" xfId="22494"/>
    <cellStyle name="Normal 16 22 3 2 2 2" xfId="26881"/>
    <cellStyle name="Normal 16 22 3 2 2 2 2" xfId="37001"/>
    <cellStyle name="Normal 16 22 3 2 2 2 3" xfId="44731"/>
    <cellStyle name="Normal 16 22 3 2 2 3" xfId="32669"/>
    <cellStyle name="Normal 16 22 3 2 2 4" xfId="40792"/>
    <cellStyle name="Normal 16 22 3 2 3" xfId="24806"/>
    <cellStyle name="Normal 16 22 3 2 3 2" xfId="34936"/>
    <cellStyle name="Normal 16 22 3 2 3 3" xfId="42818"/>
    <cellStyle name="Normal 16 22 3 2 4" xfId="29793"/>
    <cellStyle name="Normal 16 22 3 2 5" xfId="38876"/>
    <cellStyle name="Normal 16 22 3 3" xfId="20401"/>
    <cellStyle name="Normal 16 22 3 3 2" xfId="25583"/>
    <cellStyle name="Normal 16 22 3 3 2 2" xfId="35704"/>
    <cellStyle name="Normal 16 22 3 3 2 2 2" xfId="45250"/>
    <cellStyle name="Normal 16 22 3 3 2 3" xfId="41311"/>
    <cellStyle name="Normal 16 22 3 3 3" xfId="30608"/>
    <cellStyle name="Normal 16 22 3 3 3 2" xfId="43337"/>
    <cellStyle name="Normal 16 22 3 3 4" xfId="39395"/>
    <cellStyle name="Normal 16 22 3 4" xfId="23483"/>
    <cellStyle name="Normal 16 22 3 4 2" xfId="33636"/>
    <cellStyle name="Normal 16 22 3 4 2 2" xfId="44102"/>
    <cellStyle name="Normal 16 22 3 4 3" xfId="40163"/>
    <cellStyle name="Normal 16 22 3 5" xfId="27699"/>
    <cellStyle name="Normal 16 22 3 5 2" xfId="42189"/>
    <cellStyle name="Normal 16 22 3 6" xfId="38247"/>
    <cellStyle name="Normal 16 22 4" xfId="3368"/>
    <cellStyle name="Normal 16 22 4 2" xfId="19388"/>
    <cellStyle name="Normal 16 22 4 2 2" xfId="22317"/>
    <cellStyle name="Normal 16 22 4 2 2 2" xfId="26704"/>
    <cellStyle name="Normal 16 22 4 2 2 2 2" xfId="36824"/>
    <cellStyle name="Normal 16 22 4 2 2 2 3" xfId="44866"/>
    <cellStyle name="Normal 16 22 4 2 2 3" xfId="32492"/>
    <cellStyle name="Normal 16 22 4 2 2 4" xfId="40927"/>
    <cellStyle name="Normal 16 22 4 2 3" xfId="24629"/>
    <cellStyle name="Normal 16 22 4 2 3 2" xfId="34759"/>
    <cellStyle name="Normal 16 22 4 2 3 3" xfId="42953"/>
    <cellStyle name="Normal 16 22 4 2 4" xfId="29616"/>
    <cellStyle name="Normal 16 22 4 2 5" xfId="39011"/>
    <cellStyle name="Normal 16 22 4 3" xfId="20773"/>
    <cellStyle name="Normal 16 22 4 3 2" xfId="25954"/>
    <cellStyle name="Normal 16 22 4 3 2 2" xfId="36075"/>
    <cellStyle name="Normal 16 22 4 3 2 2 2" xfId="45372"/>
    <cellStyle name="Normal 16 22 4 3 2 3" xfId="41433"/>
    <cellStyle name="Normal 16 22 4 3 3" xfId="30979"/>
    <cellStyle name="Normal 16 22 4 3 3 2" xfId="43459"/>
    <cellStyle name="Normal 16 22 4 3 4" xfId="39517"/>
    <cellStyle name="Normal 16 22 4 4" xfId="23861"/>
    <cellStyle name="Normal 16 22 4 4 2" xfId="34008"/>
    <cellStyle name="Normal 16 22 4 4 2 2" xfId="44224"/>
    <cellStyle name="Normal 16 22 4 4 3" xfId="40285"/>
    <cellStyle name="Normal 16 22 4 5" xfId="28085"/>
    <cellStyle name="Normal 16 22 4 5 2" xfId="42311"/>
    <cellStyle name="Normal 16 22 4 6" xfId="38369"/>
    <cellStyle name="Normal 16 22 5" xfId="3369"/>
    <cellStyle name="Normal 16 22 5 2" xfId="19915"/>
    <cellStyle name="Normal 16 22 5 2 2" xfId="22844"/>
    <cellStyle name="Normal 16 22 5 2 2 2" xfId="27231"/>
    <cellStyle name="Normal 16 22 5 2 2 2 2" xfId="37351"/>
    <cellStyle name="Normal 16 22 5 2 2 2 3" xfId="45494"/>
    <cellStyle name="Normal 16 22 5 2 2 3" xfId="33019"/>
    <cellStyle name="Normal 16 22 5 2 2 4" xfId="41555"/>
    <cellStyle name="Normal 16 22 5 2 3" xfId="25156"/>
    <cellStyle name="Normal 16 22 5 2 3 2" xfId="35286"/>
    <cellStyle name="Normal 16 22 5 2 3 3" xfId="43581"/>
    <cellStyle name="Normal 16 22 5 2 4" xfId="30143"/>
    <cellStyle name="Normal 16 22 5 2 5" xfId="39639"/>
    <cellStyle name="Normal 16 22 5 3" xfId="20774"/>
    <cellStyle name="Normal 16 22 5 3 2" xfId="25955"/>
    <cellStyle name="Normal 16 22 5 3 2 2" xfId="36076"/>
    <cellStyle name="Normal 16 22 5 3 2 3" xfId="44346"/>
    <cellStyle name="Normal 16 22 5 3 3" xfId="30980"/>
    <cellStyle name="Normal 16 22 5 3 4" xfId="40407"/>
    <cellStyle name="Normal 16 22 5 4" xfId="23862"/>
    <cellStyle name="Normal 16 22 5 4 2" xfId="34009"/>
    <cellStyle name="Normal 16 22 5 4 3" xfId="42433"/>
    <cellStyle name="Normal 16 22 5 5" xfId="28086"/>
    <cellStyle name="Normal 16 22 5 6" xfId="38491"/>
    <cellStyle name="Normal 16 22 6" xfId="19020"/>
    <cellStyle name="Normal 16 22 6 2" xfId="21974"/>
    <cellStyle name="Normal 16 22 6 2 2" xfId="26366"/>
    <cellStyle name="Normal 16 22 6 2 2 2" xfId="36486"/>
    <cellStyle name="Normal 16 22 6 2 2 2 2" xfId="45632"/>
    <cellStyle name="Normal 16 22 6 2 2 3" xfId="41693"/>
    <cellStyle name="Normal 16 22 6 2 3" xfId="32150"/>
    <cellStyle name="Normal 16 22 6 2 3 2" xfId="43719"/>
    <cellStyle name="Normal 16 22 6 2 4" xfId="39777"/>
    <cellStyle name="Normal 16 22 6 3" xfId="24286"/>
    <cellStyle name="Normal 16 22 6 3 2" xfId="34419"/>
    <cellStyle name="Normal 16 22 6 3 2 2" xfId="44483"/>
    <cellStyle name="Normal 16 22 6 3 3" xfId="40544"/>
    <cellStyle name="Normal 16 22 6 4" xfId="29257"/>
    <cellStyle name="Normal 16 22 6 4 2" xfId="42570"/>
    <cellStyle name="Normal 16 22 6 5" xfId="38628"/>
    <cellStyle name="Normal 16 22 7" xfId="20151"/>
    <cellStyle name="Normal 16 22 7 2" xfId="25333"/>
    <cellStyle name="Normal 16 22 7 2 2" xfId="35454"/>
    <cellStyle name="Normal 16 22 7 2 2 2" xfId="45002"/>
    <cellStyle name="Normal 16 22 7 2 3" xfId="41063"/>
    <cellStyle name="Normal 16 22 7 3" xfId="30358"/>
    <cellStyle name="Normal 16 22 7 3 2" xfId="43089"/>
    <cellStyle name="Normal 16 22 7 4" xfId="39147"/>
    <cellStyle name="Normal 16 22 8" xfId="23058"/>
    <cellStyle name="Normal 16 22 8 2" xfId="33223"/>
    <cellStyle name="Normal 16 22 8 2 2" xfId="43848"/>
    <cellStyle name="Normal 16 22 8 3" xfId="39906"/>
    <cellStyle name="Normal 16 22 9" xfId="23221"/>
    <cellStyle name="Normal 16 22 9 2" xfId="33385"/>
    <cellStyle name="Normal 16 22 9 3" xfId="41917"/>
    <cellStyle name="Normal 16 23" xfId="785"/>
    <cellStyle name="Normal 16 23 10" xfId="27429"/>
    <cellStyle name="Normal 16 23 10 2" xfId="45944"/>
    <cellStyle name="Normal 16 23 11" xfId="37572"/>
    <cellStyle name="Normal 16 23 12" xfId="37757"/>
    <cellStyle name="Normal 16 23 13" xfId="37983"/>
    <cellStyle name="Normal 16 23 2" xfId="2910"/>
    <cellStyle name="Normal 16 23 2 2" xfId="3370"/>
    <cellStyle name="Normal 16 23 2 2 2" xfId="19745"/>
    <cellStyle name="Normal 16 23 2 2 2 2" xfId="22674"/>
    <cellStyle name="Normal 16 23 2 2 2 2 2" xfId="27061"/>
    <cellStyle name="Normal 16 23 2 2 2 2 2 2" xfId="37181"/>
    <cellStyle name="Normal 16 23 2 2 2 2 3" xfId="32849"/>
    <cellStyle name="Normal 16 23 2 2 2 2 4" xfId="44608"/>
    <cellStyle name="Normal 16 23 2 2 2 3" xfId="24986"/>
    <cellStyle name="Normal 16 23 2 2 2 3 2" xfId="35116"/>
    <cellStyle name="Normal 16 23 2 2 2 4" xfId="29973"/>
    <cellStyle name="Normal 16 23 2 2 2 5" xfId="40669"/>
    <cellStyle name="Normal 16 23 2 2 3" xfId="20775"/>
    <cellStyle name="Normal 16 23 2 2 3 2" xfId="25956"/>
    <cellStyle name="Normal 16 23 2 2 3 2 2" xfId="36077"/>
    <cellStyle name="Normal 16 23 2 2 3 3" xfId="30981"/>
    <cellStyle name="Normal 16 23 2 2 3 4" xfId="42695"/>
    <cellStyle name="Normal 16 23 2 2 4" xfId="23863"/>
    <cellStyle name="Normal 16 23 2 2 4 2" xfId="34010"/>
    <cellStyle name="Normal 16 23 2 2 5" xfId="28087"/>
    <cellStyle name="Normal 16 23 2 2 6" xfId="38753"/>
    <cellStyle name="Normal 16 23 2 3" xfId="19217"/>
    <cellStyle name="Normal 16 23 2 3 2" xfId="22148"/>
    <cellStyle name="Normal 16 23 2 3 2 2" xfId="26535"/>
    <cellStyle name="Normal 16 23 2 3 2 2 2" xfId="36655"/>
    <cellStyle name="Normal 16 23 2 3 2 2 3" xfId="45127"/>
    <cellStyle name="Normal 16 23 2 3 2 3" xfId="32323"/>
    <cellStyle name="Normal 16 23 2 3 2 4" xfId="41188"/>
    <cellStyle name="Normal 16 23 2 3 3" xfId="24460"/>
    <cellStyle name="Normal 16 23 2 3 3 2" xfId="34590"/>
    <cellStyle name="Normal 16 23 2 3 3 3" xfId="43214"/>
    <cellStyle name="Normal 16 23 2 3 4" xfId="29446"/>
    <cellStyle name="Normal 16 23 2 3 5" xfId="39272"/>
    <cellStyle name="Normal 16 23 2 4" xfId="20402"/>
    <cellStyle name="Normal 16 23 2 4 2" xfId="25584"/>
    <cellStyle name="Normal 16 23 2 4 2 2" xfId="35705"/>
    <cellStyle name="Normal 16 23 2 4 2 3" xfId="43979"/>
    <cellStyle name="Normal 16 23 2 4 3" xfId="30609"/>
    <cellStyle name="Normal 16 23 2 4 4" xfId="40040"/>
    <cellStyle name="Normal 16 23 2 5" xfId="23484"/>
    <cellStyle name="Normal 16 23 2 5 2" xfId="33637"/>
    <cellStyle name="Normal 16 23 2 5 3" xfId="42066"/>
    <cellStyle name="Normal 16 23 2 6" xfId="27700"/>
    <cellStyle name="Normal 16 23 2 7" xfId="38124"/>
    <cellStyle name="Normal 16 23 3" xfId="2911"/>
    <cellStyle name="Normal 16 23 3 2" xfId="19566"/>
    <cellStyle name="Normal 16 23 3 2 2" xfId="22495"/>
    <cellStyle name="Normal 16 23 3 2 2 2" xfId="26882"/>
    <cellStyle name="Normal 16 23 3 2 2 2 2" xfId="37002"/>
    <cellStyle name="Normal 16 23 3 2 2 2 3" xfId="44732"/>
    <cellStyle name="Normal 16 23 3 2 2 3" xfId="32670"/>
    <cellStyle name="Normal 16 23 3 2 2 4" xfId="40793"/>
    <cellStyle name="Normal 16 23 3 2 3" xfId="24807"/>
    <cellStyle name="Normal 16 23 3 2 3 2" xfId="34937"/>
    <cellStyle name="Normal 16 23 3 2 3 3" xfId="42819"/>
    <cellStyle name="Normal 16 23 3 2 4" xfId="29794"/>
    <cellStyle name="Normal 16 23 3 2 5" xfId="38877"/>
    <cellStyle name="Normal 16 23 3 3" xfId="20403"/>
    <cellStyle name="Normal 16 23 3 3 2" xfId="25585"/>
    <cellStyle name="Normal 16 23 3 3 2 2" xfId="35706"/>
    <cellStyle name="Normal 16 23 3 3 2 2 2" xfId="45251"/>
    <cellStyle name="Normal 16 23 3 3 2 3" xfId="41312"/>
    <cellStyle name="Normal 16 23 3 3 3" xfId="30610"/>
    <cellStyle name="Normal 16 23 3 3 3 2" xfId="43338"/>
    <cellStyle name="Normal 16 23 3 3 4" xfId="39396"/>
    <cellStyle name="Normal 16 23 3 4" xfId="23485"/>
    <cellStyle name="Normal 16 23 3 4 2" xfId="33638"/>
    <cellStyle name="Normal 16 23 3 4 2 2" xfId="44103"/>
    <cellStyle name="Normal 16 23 3 4 3" xfId="40164"/>
    <cellStyle name="Normal 16 23 3 5" xfId="27701"/>
    <cellStyle name="Normal 16 23 3 5 2" xfId="42190"/>
    <cellStyle name="Normal 16 23 3 6" xfId="38248"/>
    <cellStyle name="Normal 16 23 4" xfId="3371"/>
    <cellStyle name="Normal 16 23 4 2" xfId="19389"/>
    <cellStyle name="Normal 16 23 4 2 2" xfId="22318"/>
    <cellStyle name="Normal 16 23 4 2 2 2" xfId="26705"/>
    <cellStyle name="Normal 16 23 4 2 2 2 2" xfId="36825"/>
    <cellStyle name="Normal 16 23 4 2 2 2 3" xfId="44867"/>
    <cellStyle name="Normal 16 23 4 2 2 3" xfId="32493"/>
    <cellStyle name="Normal 16 23 4 2 2 4" xfId="40928"/>
    <cellStyle name="Normal 16 23 4 2 3" xfId="24630"/>
    <cellStyle name="Normal 16 23 4 2 3 2" xfId="34760"/>
    <cellStyle name="Normal 16 23 4 2 3 3" xfId="42954"/>
    <cellStyle name="Normal 16 23 4 2 4" xfId="29617"/>
    <cellStyle name="Normal 16 23 4 2 5" xfId="39012"/>
    <cellStyle name="Normal 16 23 4 3" xfId="20776"/>
    <cellStyle name="Normal 16 23 4 3 2" xfId="25957"/>
    <cellStyle name="Normal 16 23 4 3 2 2" xfId="36078"/>
    <cellStyle name="Normal 16 23 4 3 2 2 2" xfId="45373"/>
    <cellStyle name="Normal 16 23 4 3 2 3" xfId="41434"/>
    <cellStyle name="Normal 16 23 4 3 3" xfId="30982"/>
    <cellStyle name="Normal 16 23 4 3 3 2" xfId="43460"/>
    <cellStyle name="Normal 16 23 4 3 4" xfId="39518"/>
    <cellStyle name="Normal 16 23 4 4" xfId="23864"/>
    <cellStyle name="Normal 16 23 4 4 2" xfId="34011"/>
    <cellStyle name="Normal 16 23 4 4 2 2" xfId="44225"/>
    <cellStyle name="Normal 16 23 4 4 3" xfId="40286"/>
    <cellStyle name="Normal 16 23 4 5" xfId="28088"/>
    <cellStyle name="Normal 16 23 4 5 2" xfId="42312"/>
    <cellStyle name="Normal 16 23 4 6" xfId="38370"/>
    <cellStyle name="Normal 16 23 5" xfId="3372"/>
    <cellStyle name="Normal 16 23 5 2" xfId="19916"/>
    <cellStyle name="Normal 16 23 5 2 2" xfId="22845"/>
    <cellStyle name="Normal 16 23 5 2 2 2" xfId="27232"/>
    <cellStyle name="Normal 16 23 5 2 2 2 2" xfId="37352"/>
    <cellStyle name="Normal 16 23 5 2 2 2 3" xfId="45495"/>
    <cellStyle name="Normal 16 23 5 2 2 3" xfId="33020"/>
    <cellStyle name="Normal 16 23 5 2 2 4" xfId="41556"/>
    <cellStyle name="Normal 16 23 5 2 3" xfId="25157"/>
    <cellStyle name="Normal 16 23 5 2 3 2" xfId="35287"/>
    <cellStyle name="Normal 16 23 5 2 3 3" xfId="43582"/>
    <cellStyle name="Normal 16 23 5 2 4" xfId="30144"/>
    <cellStyle name="Normal 16 23 5 2 5" xfId="39640"/>
    <cellStyle name="Normal 16 23 5 3" xfId="20777"/>
    <cellStyle name="Normal 16 23 5 3 2" xfId="25958"/>
    <cellStyle name="Normal 16 23 5 3 2 2" xfId="36079"/>
    <cellStyle name="Normal 16 23 5 3 2 3" xfId="44347"/>
    <cellStyle name="Normal 16 23 5 3 3" xfId="30983"/>
    <cellStyle name="Normal 16 23 5 3 4" xfId="40408"/>
    <cellStyle name="Normal 16 23 5 4" xfId="23865"/>
    <cellStyle name="Normal 16 23 5 4 2" xfId="34012"/>
    <cellStyle name="Normal 16 23 5 4 3" xfId="42434"/>
    <cellStyle name="Normal 16 23 5 5" xfId="28089"/>
    <cellStyle name="Normal 16 23 5 6" xfId="38492"/>
    <cellStyle name="Normal 16 23 6" xfId="19021"/>
    <cellStyle name="Normal 16 23 6 2" xfId="21975"/>
    <cellStyle name="Normal 16 23 6 2 2" xfId="26367"/>
    <cellStyle name="Normal 16 23 6 2 2 2" xfId="36487"/>
    <cellStyle name="Normal 16 23 6 2 2 2 2" xfId="45633"/>
    <cellStyle name="Normal 16 23 6 2 2 3" xfId="41694"/>
    <cellStyle name="Normal 16 23 6 2 3" xfId="32151"/>
    <cellStyle name="Normal 16 23 6 2 3 2" xfId="43720"/>
    <cellStyle name="Normal 16 23 6 2 4" xfId="39778"/>
    <cellStyle name="Normal 16 23 6 3" xfId="24287"/>
    <cellStyle name="Normal 16 23 6 3 2" xfId="34420"/>
    <cellStyle name="Normal 16 23 6 3 2 2" xfId="44484"/>
    <cellStyle name="Normal 16 23 6 3 3" xfId="40545"/>
    <cellStyle name="Normal 16 23 6 4" xfId="29258"/>
    <cellStyle name="Normal 16 23 6 4 2" xfId="42571"/>
    <cellStyle name="Normal 16 23 6 5" xfId="38629"/>
    <cellStyle name="Normal 16 23 7" xfId="20152"/>
    <cellStyle name="Normal 16 23 7 2" xfId="25334"/>
    <cellStyle name="Normal 16 23 7 2 2" xfId="35455"/>
    <cellStyle name="Normal 16 23 7 2 2 2" xfId="45003"/>
    <cellStyle name="Normal 16 23 7 2 3" xfId="41064"/>
    <cellStyle name="Normal 16 23 7 3" xfId="30359"/>
    <cellStyle name="Normal 16 23 7 3 2" xfId="43090"/>
    <cellStyle name="Normal 16 23 7 4" xfId="39148"/>
    <cellStyle name="Normal 16 23 8" xfId="23059"/>
    <cellStyle name="Normal 16 23 8 2" xfId="33224"/>
    <cellStyle name="Normal 16 23 8 2 2" xfId="43849"/>
    <cellStyle name="Normal 16 23 8 3" xfId="39907"/>
    <cellStyle name="Normal 16 23 9" xfId="23222"/>
    <cellStyle name="Normal 16 23 9 2" xfId="33386"/>
    <cellStyle name="Normal 16 23 9 3" xfId="41918"/>
    <cellStyle name="Normal 16 24" xfId="786"/>
    <cellStyle name="Normal 16 24 10" xfId="27430"/>
    <cellStyle name="Normal 16 24 10 2" xfId="45945"/>
    <cellStyle name="Normal 16 24 11" xfId="37573"/>
    <cellStyle name="Normal 16 24 12" xfId="37758"/>
    <cellStyle name="Normal 16 24 13" xfId="37984"/>
    <cellStyle name="Normal 16 24 2" xfId="2912"/>
    <cellStyle name="Normal 16 24 2 2" xfId="3373"/>
    <cellStyle name="Normal 16 24 2 2 2" xfId="19746"/>
    <cellStyle name="Normal 16 24 2 2 2 2" xfId="22675"/>
    <cellStyle name="Normal 16 24 2 2 2 2 2" xfId="27062"/>
    <cellStyle name="Normal 16 24 2 2 2 2 2 2" xfId="37182"/>
    <cellStyle name="Normal 16 24 2 2 2 2 3" xfId="32850"/>
    <cellStyle name="Normal 16 24 2 2 2 2 4" xfId="44609"/>
    <cellStyle name="Normal 16 24 2 2 2 3" xfId="24987"/>
    <cellStyle name="Normal 16 24 2 2 2 3 2" xfId="35117"/>
    <cellStyle name="Normal 16 24 2 2 2 4" xfId="29974"/>
    <cellStyle name="Normal 16 24 2 2 2 5" xfId="40670"/>
    <cellStyle name="Normal 16 24 2 2 3" xfId="20778"/>
    <cellStyle name="Normal 16 24 2 2 3 2" xfId="25959"/>
    <cellStyle name="Normal 16 24 2 2 3 2 2" xfId="36080"/>
    <cellStyle name="Normal 16 24 2 2 3 3" xfId="30984"/>
    <cellStyle name="Normal 16 24 2 2 3 4" xfId="42696"/>
    <cellStyle name="Normal 16 24 2 2 4" xfId="23866"/>
    <cellStyle name="Normal 16 24 2 2 4 2" xfId="34013"/>
    <cellStyle name="Normal 16 24 2 2 5" xfId="28090"/>
    <cellStyle name="Normal 16 24 2 2 6" xfId="38754"/>
    <cellStyle name="Normal 16 24 2 3" xfId="19218"/>
    <cellStyle name="Normal 16 24 2 3 2" xfId="22149"/>
    <cellStyle name="Normal 16 24 2 3 2 2" xfId="26536"/>
    <cellStyle name="Normal 16 24 2 3 2 2 2" xfId="36656"/>
    <cellStyle name="Normal 16 24 2 3 2 2 3" xfId="45128"/>
    <cellStyle name="Normal 16 24 2 3 2 3" xfId="32324"/>
    <cellStyle name="Normal 16 24 2 3 2 4" xfId="41189"/>
    <cellStyle name="Normal 16 24 2 3 3" xfId="24461"/>
    <cellStyle name="Normal 16 24 2 3 3 2" xfId="34591"/>
    <cellStyle name="Normal 16 24 2 3 3 3" xfId="43215"/>
    <cellStyle name="Normal 16 24 2 3 4" xfId="29447"/>
    <cellStyle name="Normal 16 24 2 3 5" xfId="39273"/>
    <cellStyle name="Normal 16 24 2 4" xfId="20404"/>
    <cellStyle name="Normal 16 24 2 4 2" xfId="25586"/>
    <cellStyle name="Normal 16 24 2 4 2 2" xfId="35707"/>
    <cellStyle name="Normal 16 24 2 4 2 3" xfId="43980"/>
    <cellStyle name="Normal 16 24 2 4 3" xfId="30611"/>
    <cellStyle name="Normal 16 24 2 4 4" xfId="40041"/>
    <cellStyle name="Normal 16 24 2 5" xfId="23486"/>
    <cellStyle name="Normal 16 24 2 5 2" xfId="33639"/>
    <cellStyle name="Normal 16 24 2 5 3" xfId="42067"/>
    <cellStyle name="Normal 16 24 2 6" xfId="27702"/>
    <cellStyle name="Normal 16 24 2 7" xfId="38125"/>
    <cellStyle name="Normal 16 24 3" xfId="2913"/>
    <cellStyle name="Normal 16 24 3 2" xfId="19567"/>
    <cellStyle name="Normal 16 24 3 2 2" xfId="22496"/>
    <cellStyle name="Normal 16 24 3 2 2 2" xfId="26883"/>
    <cellStyle name="Normal 16 24 3 2 2 2 2" xfId="37003"/>
    <cellStyle name="Normal 16 24 3 2 2 2 3" xfId="44733"/>
    <cellStyle name="Normal 16 24 3 2 2 3" xfId="32671"/>
    <cellStyle name="Normal 16 24 3 2 2 4" xfId="40794"/>
    <cellStyle name="Normal 16 24 3 2 3" xfId="24808"/>
    <cellStyle name="Normal 16 24 3 2 3 2" xfId="34938"/>
    <cellStyle name="Normal 16 24 3 2 3 3" xfId="42820"/>
    <cellStyle name="Normal 16 24 3 2 4" xfId="29795"/>
    <cellStyle name="Normal 16 24 3 2 5" xfId="38878"/>
    <cellStyle name="Normal 16 24 3 3" xfId="20405"/>
    <cellStyle name="Normal 16 24 3 3 2" xfId="25587"/>
    <cellStyle name="Normal 16 24 3 3 2 2" xfId="35708"/>
    <cellStyle name="Normal 16 24 3 3 2 2 2" xfId="45252"/>
    <cellStyle name="Normal 16 24 3 3 2 3" xfId="41313"/>
    <cellStyle name="Normal 16 24 3 3 3" xfId="30612"/>
    <cellStyle name="Normal 16 24 3 3 3 2" xfId="43339"/>
    <cellStyle name="Normal 16 24 3 3 4" xfId="39397"/>
    <cellStyle name="Normal 16 24 3 4" xfId="23487"/>
    <cellStyle name="Normal 16 24 3 4 2" xfId="33640"/>
    <cellStyle name="Normal 16 24 3 4 2 2" xfId="44104"/>
    <cellStyle name="Normal 16 24 3 4 3" xfId="40165"/>
    <cellStyle name="Normal 16 24 3 5" xfId="27703"/>
    <cellStyle name="Normal 16 24 3 5 2" xfId="42191"/>
    <cellStyle name="Normal 16 24 3 6" xfId="38249"/>
    <cellStyle name="Normal 16 24 4" xfId="3374"/>
    <cellStyle name="Normal 16 24 4 2" xfId="19390"/>
    <cellStyle name="Normal 16 24 4 2 2" xfId="22319"/>
    <cellStyle name="Normal 16 24 4 2 2 2" xfId="26706"/>
    <cellStyle name="Normal 16 24 4 2 2 2 2" xfId="36826"/>
    <cellStyle name="Normal 16 24 4 2 2 2 3" xfId="44868"/>
    <cellStyle name="Normal 16 24 4 2 2 3" xfId="32494"/>
    <cellStyle name="Normal 16 24 4 2 2 4" xfId="40929"/>
    <cellStyle name="Normal 16 24 4 2 3" xfId="24631"/>
    <cellStyle name="Normal 16 24 4 2 3 2" xfId="34761"/>
    <cellStyle name="Normal 16 24 4 2 3 3" xfId="42955"/>
    <cellStyle name="Normal 16 24 4 2 4" xfId="29618"/>
    <cellStyle name="Normal 16 24 4 2 5" xfId="39013"/>
    <cellStyle name="Normal 16 24 4 3" xfId="20779"/>
    <cellStyle name="Normal 16 24 4 3 2" xfId="25960"/>
    <cellStyle name="Normal 16 24 4 3 2 2" xfId="36081"/>
    <cellStyle name="Normal 16 24 4 3 2 2 2" xfId="45374"/>
    <cellStyle name="Normal 16 24 4 3 2 3" xfId="41435"/>
    <cellStyle name="Normal 16 24 4 3 3" xfId="30985"/>
    <cellStyle name="Normal 16 24 4 3 3 2" xfId="43461"/>
    <cellStyle name="Normal 16 24 4 3 4" xfId="39519"/>
    <cellStyle name="Normal 16 24 4 4" xfId="23867"/>
    <cellStyle name="Normal 16 24 4 4 2" xfId="34014"/>
    <cellStyle name="Normal 16 24 4 4 2 2" xfId="44226"/>
    <cellStyle name="Normal 16 24 4 4 3" xfId="40287"/>
    <cellStyle name="Normal 16 24 4 5" xfId="28091"/>
    <cellStyle name="Normal 16 24 4 5 2" xfId="42313"/>
    <cellStyle name="Normal 16 24 4 6" xfId="38371"/>
    <cellStyle name="Normal 16 24 5" xfId="3375"/>
    <cellStyle name="Normal 16 24 5 2" xfId="19917"/>
    <cellStyle name="Normal 16 24 5 2 2" xfId="22846"/>
    <cellStyle name="Normal 16 24 5 2 2 2" xfId="27233"/>
    <cellStyle name="Normal 16 24 5 2 2 2 2" xfId="37353"/>
    <cellStyle name="Normal 16 24 5 2 2 2 3" xfId="45496"/>
    <cellStyle name="Normal 16 24 5 2 2 3" xfId="33021"/>
    <cellStyle name="Normal 16 24 5 2 2 4" xfId="41557"/>
    <cellStyle name="Normal 16 24 5 2 3" xfId="25158"/>
    <cellStyle name="Normal 16 24 5 2 3 2" xfId="35288"/>
    <cellStyle name="Normal 16 24 5 2 3 3" xfId="43583"/>
    <cellStyle name="Normal 16 24 5 2 4" xfId="30145"/>
    <cellStyle name="Normal 16 24 5 2 5" xfId="39641"/>
    <cellStyle name="Normal 16 24 5 3" xfId="20780"/>
    <cellStyle name="Normal 16 24 5 3 2" xfId="25961"/>
    <cellStyle name="Normal 16 24 5 3 2 2" xfId="36082"/>
    <cellStyle name="Normal 16 24 5 3 2 3" xfId="44348"/>
    <cellStyle name="Normal 16 24 5 3 3" xfId="30986"/>
    <cellStyle name="Normal 16 24 5 3 4" xfId="40409"/>
    <cellStyle name="Normal 16 24 5 4" xfId="23868"/>
    <cellStyle name="Normal 16 24 5 4 2" xfId="34015"/>
    <cellStyle name="Normal 16 24 5 4 3" xfId="42435"/>
    <cellStyle name="Normal 16 24 5 5" xfId="28092"/>
    <cellStyle name="Normal 16 24 5 6" xfId="38493"/>
    <cellStyle name="Normal 16 24 6" xfId="19022"/>
    <cellStyle name="Normal 16 24 6 2" xfId="21976"/>
    <cellStyle name="Normal 16 24 6 2 2" xfId="26368"/>
    <cellStyle name="Normal 16 24 6 2 2 2" xfId="36488"/>
    <cellStyle name="Normal 16 24 6 2 2 2 2" xfId="45634"/>
    <cellStyle name="Normal 16 24 6 2 2 3" xfId="41695"/>
    <cellStyle name="Normal 16 24 6 2 3" xfId="32152"/>
    <cellStyle name="Normal 16 24 6 2 3 2" xfId="43721"/>
    <cellStyle name="Normal 16 24 6 2 4" xfId="39779"/>
    <cellStyle name="Normal 16 24 6 3" xfId="24288"/>
    <cellStyle name="Normal 16 24 6 3 2" xfId="34421"/>
    <cellStyle name="Normal 16 24 6 3 2 2" xfId="44485"/>
    <cellStyle name="Normal 16 24 6 3 3" xfId="40546"/>
    <cellStyle name="Normal 16 24 6 4" xfId="29259"/>
    <cellStyle name="Normal 16 24 6 4 2" xfId="42572"/>
    <cellStyle name="Normal 16 24 6 5" xfId="38630"/>
    <cellStyle name="Normal 16 24 7" xfId="20153"/>
    <cellStyle name="Normal 16 24 7 2" xfId="25335"/>
    <cellStyle name="Normal 16 24 7 2 2" xfId="35456"/>
    <cellStyle name="Normal 16 24 7 2 2 2" xfId="45004"/>
    <cellStyle name="Normal 16 24 7 2 3" xfId="41065"/>
    <cellStyle name="Normal 16 24 7 3" xfId="30360"/>
    <cellStyle name="Normal 16 24 7 3 2" xfId="43091"/>
    <cellStyle name="Normal 16 24 7 4" xfId="39149"/>
    <cellStyle name="Normal 16 24 8" xfId="23060"/>
    <cellStyle name="Normal 16 24 8 2" xfId="33225"/>
    <cellStyle name="Normal 16 24 8 2 2" xfId="43850"/>
    <cellStyle name="Normal 16 24 8 3" xfId="39908"/>
    <cellStyle name="Normal 16 24 9" xfId="23223"/>
    <cellStyle name="Normal 16 24 9 2" xfId="33387"/>
    <cellStyle name="Normal 16 24 9 3" xfId="41919"/>
    <cellStyle name="Normal 16 25" xfId="787"/>
    <cellStyle name="Normal 16 25 10" xfId="27431"/>
    <cellStyle name="Normal 16 25 10 2" xfId="45946"/>
    <cellStyle name="Normal 16 25 11" xfId="37574"/>
    <cellStyle name="Normal 16 25 12" xfId="37759"/>
    <cellStyle name="Normal 16 25 13" xfId="37985"/>
    <cellStyle name="Normal 16 25 2" xfId="2914"/>
    <cellStyle name="Normal 16 25 2 2" xfId="3376"/>
    <cellStyle name="Normal 16 25 2 2 2" xfId="19747"/>
    <cellStyle name="Normal 16 25 2 2 2 2" xfId="22676"/>
    <cellStyle name="Normal 16 25 2 2 2 2 2" xfId="27063"/>
    <cellStyle name="Normal 16 25 2 2 2 2 2 2" xfId="37183"/>
    <cellStyle name="Normal 16 25 2 2 2 2 3" xfId="32851"/>
    <cellStyle name="Normal 16 25 2 2 2 2 4" xfId="44610"/>
    <cellStyle name="Normal 16 25 2 2 2 3" xfId="24988"/>
    <cellStyle name="Normal 16 25 2 2 2 3 2" xfId="35118"/>
    <cellStyle name="Normal 16 25 2 2 2 4" xfId="29975"/>
    <cellStyle name="Normal 16 25 2 2 2 5" xfId="40671"/>
    <cellStyle name="Normal 16 25 2 2 3" xfId="20781"/>
    <cellStyle name="Normal 16 25 2 2 3 2" xfId="25962"/>
    <cellStyle name="Normal 16 25 2 2 3 2 2" xfId="36083"/>
    <cellStyle name="Normal 16 25 2 2 3 3" xfId="30987"/>
    <cellStyle name="Normal 16 25 2 2 3 4" xfId="42697"/>
    <cellStyle name="Normal 16 25 2 2 4" xfId="23869"/>
    <cellStyle name="Normal 16 25 2 2 4 2" xfId="34016"/>
    <cellStyle name="Normal 16 25 2 2 5" xfId="28093"/>
    <cellStyle name="Normal 16 25 2 2 6" xfId="38755"/>
    <cellStyle name="Normal 16 25 2 3" xfId="19219"/>
    <cellStyle name="Normal 16 25 2 3 2" xfId="22150"/>
    <cellStyle name="Normal 16 25 2 3 2 2" xfId="26537"/>
    <cellStyle name="Normal 16 25 2 3 2 2 2" xfId="36657"/>
    <cellStyle name="Normal 16 25 2 3 2 2 3" xfId="45129"/>
    <cellStyle name="Normal 16 25 2 3 2 3" xfId="32325"/>
    <cellStyle name="Normal 16 25 2 3 2 4" xfId="41190"/>
    <cellStyle name="Normal 16 25 2 3 3" xfId="24462"/>
    <cellStyle name="Normal 16 25 2 3 3 2" xfId="34592"/>
    <cellStyle name="Normal 16 25 2 3 3 3" xfId="43216"/>
    <cellStyle name="Normal 16 25 2 3 4" xfId="29448"/>
    <cellStyle name="Normal 16 25 2 3 5" xfId="39274"/>
    <cellStyle name="Normal 16 25 2 4" xfId="20406"/>
    <cellStyle name="Normal 16 25 2 4 2" xfId="25588"/>
    <cellStyle name="Normal 16 25 2 4 2 2" xfId="35709"/>
    <cellStyle name="Normal 16 25 2 4 2 3" xfId="43981"/>
    <cellStyle name="Normal 16 25 2 4 3" xfId="30613"/>
    <cellStyle name="Normal 16 25 2 4 4" xfId="40042"/>
    <cellStyle name="Normal 16 25 2 5" xfId="23488"/>
    <cellStyle name="Normal 16 25 2 5 2" xfId="33641"/>
    <cellStyle name="Normal 16 25 2 5 3" xfId="42068"/>
    <cellStyle name="Normal 16 25 2 6" xfId="27704"/>
    <cellStyle name="Normal 16 25 2 7" xfId="38126"/>
    <cellStyle name="Normal 16 25 3" xfId="2915"/>
    <cellStyle name="Normal 16 25 3 2" xfId="19568"/>
    <cellStyle name="Normal 16 25 3 2 2" xfId="22497"/>
    <cellStyle name="Normal 16 25 3 2 2 2" xfId="26884"/>
    <cellStyle name="Normal 16 25 3 2 2 2 2" xfId="37004"/>
    <cellStyle name="Normal 16 25 3 2 2 2 3" xfId="44734"/>
    <cellStyle name="Normal 16 25 3 2 2 3" xfId="32672"/>
    <cellStyle name="Normal 16 25 3 2 2 4" xfId="40795"/>
    <cellStyle name="Normal 16 25 3 2 3" xfId="24809"/>
    <cellStyle name="Normal 16 25 3 2 3 2" xfId="34939"/>
    <cellStyle name="Normal 16 25 3 2 3 3" xfId="42821"/>
    <cellStyle name="Normal 16 25 3 2 4" xfId="29796"/>
    <cellStyle name="Normal 16 25 3 2 5" xfId="38879"/>
    <cellStyle name="Normal 16 25 3 3" xfId="20407"/>
    <cellStyle name="Normal 16 25 3 3 2" xfId="25589"/>
    <cellStyle name="Normal 16 25 3 3 2 2" xfId="35710"/>
    <cellStyle name="Normal 16 25 3 3 2 2 2" xfId="45253"/>
    <cellStyle name="Normal 16 25 3 3 2 3" xfId="41314"/>
    <cellStyle name="Normal 16 25 3 3 3" xfId="30614"/>
    <cellStyle name="Normal 16 25 3 3 3 2" xfId="43340"/>
    <cellStyle name="Normal 16 25 3 3 4" xfId="39398"/>
    <cellStyle name="Normal 16 25 3 4" xfId="23489"/>
    <cellStyle name="Normal 16 25 3 4 2" xfId="33642"/>
    <cellStyle name="Normal 16 25 3 4 2 2" xfId="44105"/>
    <cellStyle name="Normal 16 25 3 4 3" xfId="40166"/>
    <cellStyle name="Normal 16 25 3 5" xfId="27705"/>
    <cellStyle name="Normal 16 25 3 5 2" xfId="42192"/>
    <cellStyle name="Normal 16 25 3 6" xfId="38250"/>
    <cellStyle name="Normal 16 25 4" xfId="3377"/>
    <cellStyle name="Normal 16 25 4 2" xfId="19391"/>
    <cellStyle name="Normal 16 25 4 2 2" xfId="22320"/>
    <cellStyle name="Normal 16 25 4 2 2 2" xfId="26707"/>
    <cellStyle name="Normal 16 25 4 2 2 2 2" xfId="36827"/>
    <cellStyle name="Normal 16 25 4 2 2 2 3" xfId="44869"/>
    <cellStyle name="Normal 16 25 4 2 2 3" xfId="32495"/>
    <cellStyle name="Normal 16 25 4 2 2 4" xfId="40930"/>
    <cellStyle name="Normal 16 25 4 2 3" xfId="24632"/>
    <cellStyle name="Normal 16 25 4 2 3 2" xfId="34762"/>
    <cellStyle name="Normal 16 25 4 2 3 3" xfId="42956"/>
    <cellStyle name="Normal 16 25 4 2 4" xfId="29619"/>
    <cellStyle name="Normal 16 25 4 2 5" xfId="39014"/>
    <cellStyle name="Normal 16 25 4 3" xfId="20782"/>
    <cellStyle name="Normal 16 25 4 3 2" xfId="25963"/>
    <cellStyle name="Normal 16 25 4 3 2 2" xfId="36084"/>
    <cellStyle name="Normal 16 25 4 3 2 2 2" xfId="45375"/>
    <cellStyle name="Normal 16 25 4 3 2 3" xfId="41436"/>
    <cellStyle name="Normal 16 25 4 3 3" xfId="30988"/>
    <cellStyle name="Normal 16 25 4 3 3 2" xfId="43462"/>
    <cellStyle name="Normal 16 25 4 3 4" xfId="39520"/>
    <cellStyle name="Normal 16 25 4 4" xfId="23870"/>
    <cellStyle name="Normal 16 25 4 4 2" xfId="34017"/>
    <cellStyle name="Normal 16 25 4 4 2 2" xfId="44227"/>
    <cellStyle name="Normal 16 25 4 4 3" xfId="40288"/>
    <cellStyle name="Normal 16 25 4 5" xfId="28094"/>
    <cellStyle name="Normal 16 25 4 5 2" xfId="42314"/>
    <cellStyle name="Normal 16 25 4 6" xfId="38372"/>
    <cellStyle name="Normal 16 25 5" xfId="3378"/>
    <cellStyle name="Normal 16 25 5 2" xfId="19918"/>
    <cellStyle name="Normal 16 25 5 2 2" xfId="22847"/>
    <cellStyle name="Normal 16 25 5 2 2 2" xfId="27234"/>
    <cellStyle name="Normal 16 25 5 2 2 2 2" xfId="37354"/>
    <cellStyle name="Normal 16 25 5 2 2 2 3" xfId="45497"/>
    <cellStyle name="Normal 16 25 5 2 2 3" xfId="33022"/>
    <cellStyle name="Normal 16 25 5 2 2 4" xfId="41558"/>
    <cellStyle name="Normal 16 25 5 2 3" xfId="25159"/>
    <cellStyle name="Normal 16 25 5 2 3 2" xfId="35289"/>
    <cellStyle name="Normal 16 25 5 2 3 3" xfId="43584"/>
    <cellStyle name="Normal 16 25 5 2 4" xfId="30146"/>
    <cellStyle name="Normal 16 25 5 2 5" xfId="39642"/>
    <cellStyle name="Normal 16 25 5 3" xfId="20783"/>
    <cellStyle name="Normal 16 25 5 3 2" xfId="25964"/>
    <cellStyle name="Normal 16 25 5 3 2 2" xfId="36085"/>
    <cellStyle name="Normal 16 25 5 3 2 3" xfId="44349"/>
    <cellStyle name="Normal 16 25 5 3 3" xfId="30989"/>
    <cellStyle name="Normal 16 25 5 3 4" xfId="40410"/>
    <cellStyle name="Normal 16 25 5 4" xfId="23871"/>
    <cellStyle name="Normal 16 25 5 4 2" xfId="34018"/>
    <cellStyle name="Normal 16 25 5 4 3" xfId="42436"/>
    <cellStyle name="Normal 16 25 5 5" xfId="28095"/>
    <cellStyle name="Normal 16 25 5 6" xfId="38494"/>
    <cellStyle name="Normal 16 25 6" xfId="19023"/>
    <cellStyle name="Normal 16 25 6 2" xfId="21977"/>
    <cellStyle name="Normal 16 25 6 2 2" xfId="26369"/>
    <cellStyle name="Normal 16 25 6 2 2 2" xfId="36489"/>
    <cellStyle name="Normal 16 25 6 2 2 2 2" xfId="45635"/>
    <cellStyle name="Normal 16 25 6 2 2 3" xfId="41696"/>
    <cellStyle name="Normal 16 25 6 2 3" xfId="32153"/>
    <cellStyle name="Normal 16 25 6 2 3 2" xfId="43722"/>
    <cellStyle name="Normal 16 25 6 2 4" xfId="39780"/>
    <cellStyle name="Normal 16 25 6 3" xfId="24289"/>
    <cellStyle name="Normal 16 25 6 3 2" xfId="34422"/>
    <cellStyle name="Normal 16 25 6 3 2 2" xfId="44486"/>
    <cellStyle name="Normal 16 25 6 3 3" xfId="40547"/>
    <cellStyle name="Normal 16 25 6 4" xfId="29260"/>
    <cellStyle name="Normal 16 25 6 4 2" xfId="42573"/>
    <cellStyle name="Normal 16 25 6 5" xfId="38631"/>
    <cellStyle name="Normal 16 25 7" xfId="20154"/>
    <cellStyle name="Normal 16 25 7 2" xfId="25336"/>
    <cellStyle name="Normal 16 25 7 2 2" xfId="35457"/>
    <cellStyle name="Normal 16 25 7 2 2 2" xfId="45005"/>
    <cellStyle name="Normal 16 25 7 2 3" xfId="41066"/>
    <cellStyle name="Normal 16 25 7 3" xfId="30361"/>
    <cellStyle name="Normal 16 25 7 3 2" xfId="43092"/>
    <cellStyle name="Normal 16 25 7 4" xfId="39150"/>
    <cellStyle name="Normal 16 25 8" xfId="23061"/>
    <cellStyle name="Normal 16 25 8 2" xfId="33226"/>
    <cellStyle name="Normal 16 25 8 2 2" xfId="43851"/>
    <cellStyle name="Normal 16 25 8 3" xfId="39909"/>
    <cellStyle name="Normal 16 25 9" xfId="23224"/>
    <cellStyle name="Normal 16 25 9 2" xfId="33388"/>
    <cellStyle name="Normal 16 25 9 3" xfId="41920"/>
    <cellStyle name="Normal 16 26" xfId="788"/>
    <cellStyle name="Normal 16 26 10" xfId="27432"/>
    <cellStyle name="Normal 16 26 10 2" xfId="45947"/>
    <cellStyle name="Normal 16 26 11" xfId="37575"/>
    <cellStyle name="Normal 16 26 12" xfId="37760"/>
    <cellStyle name="Normal 16 26 13" xfId="37986"/>
    <cellStyle name="Normal 16 26 2" xfId="2916"/>
    <cellStyle name="Normal 16 26 2 2" xfId="3379"/>
    <cellStyle name="Normal 16 26 2 2 2" xfId="19748"/>
    <cellStyle name="Normal 16 26 2 2 2 2" xfId="22677"/>
    <cellStyle name="Normal 16 26 2 2 2 2 2" xfId="27064"/>
    <cellStyle name="Normal 16 26 2 2 2 2 2 2" xfId="37184"/>
    <cellStyle name="Normal 16 26 2 2 2 2 3" xfId="32852"/>
    <cellStyle name="Normal 16 26 2 2 2 2 4" xfId="44611"/>
    <cellStyle name="Normal 16 26 2 2 2 3" xfId="24989"/>
    <cellStyle name="Normal 16 26 2 2 2 3 2" xfId="35119"/>
    <cellStyle name="Normal 16 26 2 2 2 4" xfId="29976"/>
    <cellStyle name="Normal 16 26 2 2 2 5" xfId="40672"/>
    <cellStyle name="Normal 16 26 2 2 3" xfId="20784"/>
    <cellStyle name="Normal 16 26 2 2 3 2" xfId="25965"/>
    <cellStyle name="Normal 16 26 2 2 3 2 2" xfId="36086"/>
    <cellStyle name="Normal 16 26 2 2 3 3" xfId="30990"/>
    <cellStyle name="Normal 16 26 2 2 3 4" xfId="42698"/>
    <cellStyle name="Normal 16 26 2 2 4" xfId="23872"/>
    <cellStyle name="Normal 16 26 2 2 4 2" xfId="34019"/>
    <cellStyle name="Normal 16 26 2 2 5" xfId="28096"/>
    <cellStyle name="Normal 16 26 2 2 6" xfId="38756"/>
    <cellStyle name="Normal 16 26 2 3" xfId="19220"/>
    <cellStyle name="Normal 16 26 2 3 2" xfId="22151"/>
    <cellStyle name="Normal 16 26 2 3 2 2" xfId="26538"/>
    <cellStyle name="Normal 16 26 2 3 2 2 2" xfId="36658"/>
    <cellStyle name="Normal 16 26 2 3 2 2 3" xfId="45130"/>
    <cellStyle name="Normal 16 26 2 3 2 3" xfId="32326"/>
    <cellStyle name="Normal 16 26 2 3 2 4" xfId="41191"/>
    <cellStyle name="Normal 16 26 2 3 3" xfId="24463"/>
    <cellStyle name="Normal 16 26 2 3 3 2" xfId="34593"/>
    <cellStyle name="Normal 16 26 2 3 3 3" xfId="43217"/>
    <cellStyle name="Normal 16 26 2 3 4" xfId="29449"/>
    <cellStyle name="Normal 16 26 2 3 5" xfId="39275"/>
    <cellStyle name="Normal 16 26 2 4" xfId="20408"/>
    <cellStyle name="Normal 16 26 2 4 2" xfId="25590"/>
    <cellStyle name="Normal 16 26 2 4 2 2" xfId="35711"/>
    <cellStyle name="Normal 16 26 2 4 2 3" xfId="43982"/>
    <cellStyle name="Normal 16 26 2 4 3" xfId="30615"/>
    <cellStyle name="Normal 16 26 2 4 4" xfId="40043"/>
    <cellStyle name="Normal 16 26 2 5" xfId="23490"/>
    <cellStyle name="Normal 16 26 2 5 2" xfId="33643"/>
    <cellStyle name="Normal 16 26 2 5 3" xfId="42069"/>
    <cellStyle name="Normal 16 26 2 6" xfId="27706"/>
    <cellStyle name="Normal 16 26 2 7" xfId="38127"/>
    <cellStyle name="Normal 16 26 3" xfId="2917"/>
    <cellStyle name="Normal 16 26 3 2" xfId="19569"/>
    <cellStyle name="Normal 16 26 3 2 2" xfId="22498"/>
    <cellStyle name="Normal 16 26 3 2 2 2" xfId="26885"/>
    <cellStyle name="Normal 16 26 3 2 2 2 2" xfId="37005"/>
    <cellStyle name="Normal 16 26 3 2 2 2 3" xfId="44735"/>
    <cellStyle name="Normal 16 26 3 2 2 3" xfId="32673"/>
    <cellStyle name="Normal 16 26 3 2 2 4" xfId="40796"/>
    <cellStyle name="Normal 16 26 3 2 3" xfId="24810"/>
    <cellStyle name="Normal 16 26 3 2 3 2" xfId="34940"/>
    <cellStyle name="Normal 16 26 3 2 3 3" xfId="42822"/>
    <cellStyle name="Normal 16 26 3 2 4" xfId="29797"/>
    <cellStyle name="Normal 16 26 3 2 5" xfId="38880"/>
    <cellStyle name="Normal 16 26 3 3" xfId="20409"/>
    <cellStyle name="Normal 16 26 3 3 2" xfId="25591"/>
    <cellStyle name="Normal 16 26 3 3 2 2" xfId="35712"/>
    <cellStyle name="Normal 16 26 3 3 2 2 2" xfId="45254"/>
    <cellStyle name="Normal 16 26 3 3 2 3" xfId="41315"/>
    <cellStyle name="Normal 16 26 3 3 3" xfId="30616"/>
    <cellStyle name="Normal 16 26 3 3 3 2" xfId="43341"/>
    <cellStyle name="Normal 16 26 3 3 4" xfId="39399"/>
    <cellStyle name="Normal 16 26 3 4" xfId="23491"/>
    <cellStyle name="Normal 16 26 3 4 2" xfId="33644"/>
    <cellStyle name="Normal 16 26 3 4 2 2" xfId="44106"/>
    <cellStyle name="Normal 16 26 3 4 3" xfId="40167"/>
    <cellStyle name="Normal 16 26 3 5" xfId="27707"/>
    <cellStyle name="Normal 16 26 3 5 2" xfId="42193"/>
    <cellStyle name="Normal 16 26 3 6" xfId="38251"/>
    <cellStyle name="Normal 16 26 4" xfId="3380"/>
    <cellStyle name="Normal 16 26 4 2" xfId="19392"/>
    <cellStyle name="Normal 16 26 4 2 2" xfId="22321"/>
    <cellStyle name="Normal 16 26 4 2 2 2" xfId="26708"/>
    <cellStyle name="Normal 16 26 4 2 2 2 2" xfId="36828"/>
    <cellStyle name="Normal 16 26 4 2 2 2 3" xfId="44870"/>
    <cellStyle name="Normal 16 26 4 2 2 3" xfId="32496"/>
    <cellStyle name="Normal 16 26 4 2 2 4" xfId="40931"/>
    <cellStyle name="Normal 16 26 4 2 3" xfId="24633"/>
    <cellStyle name="Normal 16 26 4 2 3 2" xfId="34763"/>
    <cellStyle name="Normal 16 26 4 2 3 3" xfId="42957"/>
    <cellStyle name="Normal 16 26 4 2 4" xfId="29620"/>
    <cellStyle name="Normal 16 26 4 2 5" xfId="39015"/>
    <cellStyle name="Normal 16 26 4 3" xfId="20785"/>
    <cellStyle name="Normal 16 26 4 3 2" xfId="25966"/>
    <cellStyle name="Normal 16 26 4 3 2 2" xfId="36087"/>
    <cellStyle name="Normal 16 26 4 3 2 2 2" xfId="45376"/>
    <cellStyle name="Normal 16 26 4 3 2 3" xfId="41437"/>
    <cellStyle name="Normal 16 26 4 3 3" xfId="30991"/>
    <cellStyle name="Normal 16 26 4 3 3 2" xfId="43463"/>
    <cellStyle name="Normal 16 26 4 3 4" xfId="39521"/>
    <cellStyle name="Normal 16 26 4 4" xfId="23873"/>
    <cellStyle name="Normal 16 26 4 4 2" xfId="34020"/>
    <cellStyle name="Normal 16 26 4 4 2 2" xfId="44228"/>
    <cellStyle name="Normal 16 26 4 4 3" xfId="40289"/>
    <cellStyle name="Normal 16 26 4 5" xfId="28097"/>
    <cellStyle name="Normal 16 26 4 5 2" xfId="42315"/>
    <cellStyle name="Normal 16 26 4 6" xfId="38373"/>
    <cellStyle name="Normal 16 26 5" xfId="3381"/>
    <cellStyle name="Normal 16 26 5 2" xfId="19919"/>
    <cellStyle name="Normal 16 26 5 2 2" xfId="22848"/>
    <cellStyle name="Normal 16 26 5 2 2 2" xfId="27235"/>
    <cellStyle name="Normal 16 26 5 2 2 2 2" xfId="37355"/>
    <cellStyle name="Normal 16 26 5 2 2 2 3" xfId="45498"/>
    <cellStyle name="Normal 16 26 5 2 2 3" xfId="33023"/>
    <cellStyle name="Normal 16 26 5 2 2 4" xfId="41559"/>
    <cellStyle name="Normal 16 26 5 2 3" xfId="25160"/>
    <cellStyle name="Normal 16 26 5 2 3 2" xfId="35290"/>
    <cellStyle name="Normal 16 26 5 2 3 3" xfId="43585"/>
    <cellStyle name="Normal 16 26 5 2 4" xfId="30147"/>
    <cellStyle name="Normal 16 26 5 2 5" xfId="39643"/>
    <cellStyle name="Normal 16 26 5 3" xfId="20786"/>
    <cellStyle name="Normal 16 26 5 3 2" xfId="25967"/>
    <cellStyle name="Normal 16 26 5 3 2 2" xfId="36088"/>
    <cellStyle name="Normal 16 26 5 3 2 3" xfId="44350"/>
    <cellStyle name="Normal 16 26 5 3 3" xfId="30992"/>
    <cellStyle name="Normal 16 26 5 3 4" xfId="40411"/>
    <cellStyle name="Normal 16 26 5 4" xfId="23874"/>
    <cellStyle name="Normal 16 26 5 4 2" xfId="34021"/>
    <cellStyle name="Normal 16 26 5 4 3" xfId="42437"/>
    <cellStyle name="Normal 16 26 5 5" xfId="28098"/>
    <cellStyle name="Normal 16 26 5 6" xfId="38495"/>
    <cellStyle name="Normal 16 26 6" xfId="19024"/>
    <cellStyle name="Normal 16 26 6 2" xfId="21978"/>
    <cellStyle name="Normal 16 26 6 2 2" xfId="26370"/>
    <cellStyle name="Normal 16 26 6 2 2 2" xfId="36490"/>
    <cellStyle name="Normal 16 26 6 2 2 2 2" xfId="45636"/>
    <cellStyle name="Normal 16 26 6 2 2 3" xfId="41697"/>
    <cellStyle name="Normal 16 26 6 2 3" xfId="32154"/>
    <cellStyle name="Normal 16 26 6 2 3 2" xfId="43723"/>
    <cellStyle name="Normal 16 26 6 2 4" xfId="39781"/>
    <cellStyle name="Normal 16 26 6 3" xfId="24290"/>
    <cellStyle name="Normal 16 26 6 3 2" xfId="34423"/>
    <cellStyle name="Normal 16 26 6 3 2 2" xfId="44487"/>
    <cellStyle name="Normal 16 26 6 3 3" xfId="40548"/>
    <cellStyle name="Normal 16 26 6 4" xfId="29261"/>
    <cellStyle name="Normal 16 26 6 4 2" xfId="42574"/>
    <cellStyle name="Normal 16 26 6 5" xfId="38632"/>
    <cellStyle name="Normal 16 26 7" xfId="20155"/>
    <cellStyle name="Normal 16 26 7 2" xfId="25337"/>
    <cellStyle name="Normal 16 26 7 2 2" xfId="35458"/>
    <cellStyle name="Normal 16 26 7 2 2 2" xfId="45006"/>
    <cellStyle name="Normal 16 26 7 2 3" xfId="41067"/>
    <cellStyle name="Normal 16 26 7 3" xfId="30362"/>
    <cellStyle name="Normal 16 26 7 3 2" xfId="43093"/>
    <cellStyle name="Normal 16 26 7 4" xfId="39151"/>
    <cellStyle name="Normal 16 26 8" xfId="23062"/>
    <cellStyle name="Normal 16 26 8 2" xfId="33227"/>
    <cellStyle name="Normal 16 26 8 2 2" xfId="43852"/>
    <cellStyle name="Normal 16 26 8 3" xfId="39910"/>
    <cellStyle name="Normal 16 26 9" xfId="23225"/>
    <cellStyle name="Normal 16 26 9 2" xfId="33389"/>
    <cellStyle name="Normal 16 26 9 3" xfId="41921"/>
    <cellStyle name="Normal 16 27" xfId="789"/>
    <cellStyle name="Normal 16 27 10" xfId="27433"/>
    <cellStyle name="Normal 16 27 10 2" xfId="45948"/>
    <cellStyle name="Normal 16 27 11" xfId="37576"/>
    <cellStyle name="Normal 16 27 12" xfId="37761"/>
    <cellStyle name="Normal 16 27 13" xfId="37987"/>
    <cellStyle name="Normal 16 27 2" xfId="2918"/>
    <cellStyle name="Normal 16 27 2 2" xfId="3382"/>
    <cellStyle name="Normal 16 27 2 2 2" xfId="19749"/>
    <cellStyle name="Normal 16 27 2 2 2 2" xfId="22678"/>
    <cellStyle name="Normal 16 27 2 2 2 2 2" xfId="27065"/>
    <cellStyle name="Normal 16 27 2 2 2 2 2 2" xfId="37185"/>
    <cellStyle name="Normal 16 27 2 2 2 2 3" xfId="32853"/>
    <cellStyle name="Normal 16 27 2 2 2 2 4" xfId="44612"/>
    <cellStyle name="Normal 16 27 2 2 2 3" xfId="24990"/>
    <cellStyle name="Normal 16 27 2 2 2 3 2" xfId="35120"/>
    <cellStyle name="Normal 16 27 2 2 2 4" xfId="29977"/>
    <cellStyle name="Normal 16 27 2 2 2 5" xfId="40673"/>
    <cellStyle name="Normal 16 27 2 2 3" xfId="20787"/>
    <cellStyle name="Normal 16 27 2 2 3 2" xfId="25968"/>
    <cellStyle name="Normal 16 27 2 2 3 2 2" xfId="36089"/>
    <cellStyle name="Normal 16 27 2 2 3 3" xfId="30993"/>
    <cellStyle name="Normal 16 27 2 2 3 4" xfId="42699"/>
    <cellStyle name="Normal 16 27 2 2 4" xfId="23875"/>
    <cellStyle name="Normal 16 27 2 2 4 2" xfId="34022"/>
    <cellStyle name="Normal 16 27 2 2 5" xfId="28099"/>
    <cellStyle name="Normal 16 27 2 2 6" xfId="38757"/>
    <cellStyle name="Normal 16 27 2 3" xfId="19221"/>
    <cellStyle name="Normal 16 27 2 3 2" xfId="22152"/>
    <cellStyle name="Normal 16 27 2 3 2 2" xfId="26539"/>
    <cellStyle name="Normal 16 27 2 3 2 2 2" xfId="36659"/>
    <cellStyle name="Normal 16 27 2 3 2 2 3" xfId="45131"/>
    <cellStyle name="Normal 16 27 2 3 2 3" xfId="32327"/>
    <cellStyle name="Normal 16 27 2 3 2 4" xfId="41192"/>
    <cellStyle name="Normal 16 27 2 3 3" xfId="24464"/>
    <cellStyle name="Normal 16 27 2 3 3 2" xfId="34594"/>
    <cellStyle name="Normal 16 27 2 3 3 3" xfId="43218"/>
    <cellStyle name="Normal 16 27 2 3 4" xfId="29450"/>
    <cellStyle name="Normal 16 27 2 3 5" xfId="39276"/>
    <cellStyle name="Normal 16 27 2 4" xfId="20410"/>
    <cellStyle name="Normal 16 27 2 4 2" xfId="25592"/>
    <cellStyle name="Normal 16 27 2 4 2 2" xfId="35713"/>
    <cellStyle name="Normal 16 27 2 4 2 3" xfId="43983"/>
    <cellStyle name="Normal 16 27 2 4 3" xfId="30617"/>
    <cellStyle name="Normal 16 27 2 4 4" xfId="40044"/>
    <cellStyle name="Normal 16 27 2 5" xfId="23492"/>
    <cellStyle name="Normal 16 27 2 5 2" xfId="33645"/>
    <cellStyle name="Normal 16 27 2 5 3" xfId="42070"/>
    <cellStyle name="Normal 16 27 2 6" xfId="27708"/>
    <cellStyle name="Normal 16 27 2 7" xfId="38128"/>
    <cellStyle name="Normal 16 27 3" xfId="2919"/>
    <cellStyle name="Normal 16 27 3 2" xfId="19570"/>
    <cellStyle name="Normal 16 27 3 2 2" xfId="22499"/>
    <cellStyle name="Normal 16 27 3 2 2 2" xfId="26886"/>
    <cellStyle name="Normal 16 27 3 2 2 2 2" xfId="37006"/>
    <cellStyle name="Normal 16 27 3 2 2 2 3" xfId="44736"/>
    <cellStyle name="Normal 16 27 3 2 2 3" xfId="32674"/>
    <cellStyle name="Normal 16 27 3 2 2 4" xfId="40797"/>
    <cellStyle name="Normal 16 27 3 2 3" xfId="24811"/>
    <cellStyle name="Normal 16 27 3 2 3 2" xfId="34941"/>
    <cellStyle name="Normal 16 27 3 2 3 3" xfId="42823"/>
    <cellStyle name="Normal 16 27 3 2 4" xfId="29798"/>
    <cellStyle name="Normal 16 27 3 2 5" xfId="38881"/>
    <cellStyle name="Normal 16 27 3 3" xfId="20411"/>
    <cellStyle name="Normal 16 27 3 3 2" xfId="25593"/>
    <cellStyle name="Normal 16 27 3 3 2 2" xfId="35714"/>
    <cellStyle name="Normal 16 27 3 3 2 2 2" xfId="45255"/>
    <cellStyle name="Normal 16 27 3 3 2 3" xfId="41316"/>
    <cellStyle name="Normal 16 27 3 3 3" xfId="30618"/>
    <cellStyle name="Normal 16 27 3 3 3 2" xfId="43342"/>
    <cellStyle name="Normal 16 27 3 3 4" xfId="39400"/>
    <cellStyle name="Normal 16 27 3 4" xfId="23493"/>
    <cellStyle name="Normal 16 27 3 4 2" xfId="33646"/>
    <cellStyle name="Normal 16 27 3 4 2 2" xfId="44107"/>
    <cellStyle name="Normal 16 27 3 4 3" xfId="40168"/>
    <cellStyle name="Normal 16 27 3 5" xfId="27709"/>
    <cellStyle name="Normal 16 27 3 5 2" xfId="42194"/>
    <cellStyle name="Normal 16 27 3 6" xfId="38252"/>
    <cellStyle name="Normal 16 27 4" xfId="3383"/>
    <cellStyle name="Normal 16 27 4 2" xfId="19393"/>
    <cellStyle name="Normal 16 27 4 2 2" xfId="22322"/>
    <cellStyle name="Normal 16 27 4 2 2 2" xfId="26709"/>
    <cellStyle name="Normal 16 27 4 2 2 2 2" xfId="36829"/>
    <cellStyle name="Normal 16 27 4 2 2 2 3" xfId="44871"/>
    <cellStyle name="Normal 16 27 4 2 2 3" xfId="32497"/>
    <cellStyle name="Normal 16 27 4 2 2 4" xfId="40932"/>
    <cellStyle name="Normal 16 27 4 2 3" xfId="24634"/>
    <cellStyle name="Normal 16 27 4 2 3 2" xfId="34764"/>
    <cellStyle name="Normal 16 27 4 2 3 3" xfId="42958"/>
    <cellStyle name="Normal 16 27 4 2 4" xfId="29621"/>
    <cellStyle name="Normal 16 27 4 2 5" xfId="39016"/>
    <cellStyle name="Normal 16 27 4 3" xfId="20788"/>
    <cellStyle name="Normal 16 27 4 3 2" xfId="25969"/>
    <cellStyle name="Normal 16 27 4 3 2 2" xfId="36090"/>
    <cellStyle name="Normal 16 27 4 3 2 2 2" xfId="45377"/>
    <cellStyle name="Normal 16 27 4 3 2 3" xfId="41438"/>
    <cellStyle name="Normal 16 27 4 3 3" xfId="30994"/>
    <cellStyle name="Normal 16 27 4 3 3 2" xfId="43464"/>
    <cellStyle name="Normal 16 27 4 3 4" xfId="39522"/>
    <cellStyle name="Normal 16 27 4 4" xfId="23876"/>
    <cellStyle name="Normal 16 27 4 4 2" xfId="34023"/>
    <cellStyle name="Normal 16 27 4 4 2 2" xfId="44229"/>
    <cellStyle name="Normal 16 27 4 4 3" xfId="40290"/>
    <cellStyle name="Normal 16 27 4 5" xfId="28100"/>
    <cellStyle name="Normal 16 27 4 5 2" xfId="42316"/>
    <cellStyle name="Normal 16 27 4 6" xfId="38374"/>
    <cellStyle name="Normal 16 27 5" xfId="3384"/>
    <cellStyle name="Normal 16 27 5 2" xfId="19920"/>
    <cellStyle name="Normal 16 27 5 2 2" xfId="22849"/>
    <cellStyle name="Normal 16 27 5 2 2 2" xfId="27236"/>
    <cellStyle name="Normal 16 27 5 2 2 2 2" xfId="37356"/>
    <cellStyle name="Normal 16 27 5 2 2 2 3" xfId="45499"/>
    <cellStyle name="Normal 16 27 5 2 2 3" xfId="33024"/>
    <cellStyle name="Normal 16 27 5 2 2 4" xfId="41560"/>
    <cellStyle name="Normal 16 27 5 2 3" xfId="25161"/>
    <cellStyle name="Normal 16 27 5 2 3 2" xfId="35291"/>
    <cellStyle name="Normal 16 27 5 2 3 3" xfId="43586"/>
    <cellStyle name="Normal 16 27 5 2 4" xfId="30148"/>
    <cellStyle name="Normal 16 27 5 2 5" xfId="39644"/>
    <cellStyle name="Normal 16 27 5 3" xfId="20789"/>
    <cellStyle name="Normal 16 27 5 3 2" xfId="25970"/>
    <cellStyle name="Normal 16 27 5 3 2 2" xfId="36091"/>
    <cellStyle name="Normal 16 27 5 3 2 3" xfId="44351"/>
    <cellStyle name="Normal 16 27 5 3 3" xfId="30995"/>
    <cellStyle name="Normal 16 27 5 3 4" xfId="40412"/>
    <cellStyle name="Normal 16 27 5 4" xfId="23877"/>
    <cellStyle name="Normal 16 27 5 4 2" xfId="34024"/>
    <cellStyle name="Normal 16 27 5 4 3" xfId="42438"/>
    <cellStyle name="Normal 16 27 5 5" xfId="28101"/>
    <cellStyle name="Normal 16 27 5 6" xfId="38496"/>
    <cellStyle name="Normal 16 27 6" xfId="19025"/>
    <cellStyle name="Normal 16 27 6 2" xfId="21979"/>
    <cellStyle name="Normal 16 27 6 2 2" xfId="26371"/>
    <cellStyle name="Normal 16 27 6 2 2 2" xfId="36491"/>
    <cellStyle name="Normal 16 27 6 2 2 2 2" xfId="45637"/>
    <cellStyle name="Normal 16 27 6 2 2 3" xfId="41698"/>
    <cellStyle name="Normal 16 27 6 2 3" xfId="32155"/>
    <cellStyle name="Normal 16 27 6 2 3 2" xfId="43724"/>
    <cellStyle name="Normal 16 27 6 2 4" xfId="39782"/>
    <cellStyle name="Normal 16 27 6 3" xfId="24291"/>
    <cellStyle name="Normal 16 27 6 3 2" xfId="34424"/>
    <cellStyle name="Normal 16 27 6 3 2 2" xfId="44488"/>
    <cellStyle name="Normal 16 27 6 3 3" xfId="40549"/>
    <cellStyle name="Normal 16 27 6 4" xfId="29262"/>
    <cellStyle name="Normal 16 27 6 4 2" xfId="42575"/>
    <cellStyle name="Normal 16 27 6 5" xfId="38633"/>
    <cellStyle name="Normal 16 27 7" xfId="20156"/>
    <cellStyle name="Normal 16 27 7 2" xfId="25338"/>
    <cellStyle name="Normal 16 27 7 2 2" xfId="35459"/>
    <cellStyle name="Normal 16 27 7 2 2 2" xfId="45007"/>
    <cellStyle name="Normal 16 27 7 2 3" xfId="41068"/>
    <cellStyle name="Normal 16 27 7 3" xfId="30363"/>
    <cellStyle name="Normal 16 27 7 3 2" xfId="43094"/>
    <cellStyle name="Normal 16 27 7 4" xfId="39152"/>
    <cellStyle name="Normal 16 27 8" xfId="23063"/>
    <cellStyle name="Normal 16 27 8 2" xfId="33228"/>
    <cellStyle name="Normal 16 27 8 2 2" xfId="43853"/>
    <cellStyle name="Normal 16 27 8 3" xfId="39911"/>
    <cellStyle name="Normal 16 27 9" xfId="23226"/>
    <cellStyle name="Normal 16 27 9 2" xfId="33390"/>
    <cellStyle name="Normal 16 27 9 3" xfId="41922"/>
    <cellStyle name="Normal 16 28" xfId="790"/>
    <cellStyle name="Normal 16 28 10" xfId="27434"/>
    <cellStyle name="Normal 16 28 10 2" xfId="45949"/>
    <cellStyle name="Normal 16 28 11" xfId="37577"/>
    <cellStyle name="Normal 16 28 12" xfId="37762"/>
    <cellStyle name="Normal 16 28 13" xfId="37988"/>
    <cellStyle name="Normal 16 28 2" xfId="2920"/>
    <cellStyle name="Normal 16 28 2 2" xfId="3385"/>
    <cellStyle name="Normal 16 28 2 2 2" xfId="19750"/>
    <cellStyle name="Normal 16 28 2 2 2 2" xfId="22679"/>
    <cellStyle name="Normal 16 28 2 2 2 2 2" xfId="27066"/>
    <cellStyle name="Normal 16 28 2 2 2 2 2 2" xfId="37186"/>
    <cellStyle name="Normal 16 28 2 2 2 2 3" xfId="32854"/>
    <cellStyle name="Normal 16 28 2 2 2 2 4" xfId="44613"/>
    <cellStyle name="Normal 16 28 2 2 2 3" xfId="24991"/>
    <cellStyle name="Normal 16 28 2 2 2 3 2" xfId="35121"/>
    <cellStyle name="Normal 16 28 2 2 2 4" xfId="29978"/>
    <cellStyle name="Normal 16 28 2 2 2 5" xfId="40674"/>
    <cellStyle name="Normal 16 28 2 2 3" xfId="20790"/>
    <cellStyle name="Normal 16 28 2 2 3 2" xfId="25971"/>
    <cellStyle name="Normal 16 28 2 2 3 2 2" xfId="36092"/>
    <cellStyle name="Normal 16 28 2 2 3 3" xfId="30996"/>
    <cellStyle name="Normal 16 28 2 2 3 4" xfId="42700"/>
    <cellStyle name="Normal 16 28 2 2 4" xfId="23878"/>
    <cellStyle name="Normal 16 28 2 2 4 2" xfId="34025"/>
    <cellStyle name="Normal 16 28 2 2 5" xfId="28102"/>
    <cellStyle name="Normal 16 28 2 2 6" xfId="38758"/>
    <cellStyle name="Normal 16 28 2 3" xfId="19222"/>
    <cellStyle name="Normal 16 28 2 3 2" xfId="22153"/>
    <cellStyle name="Normal 16 28 2 3 2 2" xfId="26540"/>
    <cellStyle name="Normal 16 28 2 3 2 2 2" xfId="36660"/>
    <cellStyle name="Normal 16 28 2 3 2 2 3" xfId="45132"/>
    <cellStyle name="Normal 16 28 2 3 2 3" xfId="32328"/>
    <cellStyle name="Normal 16 28 2 3 2 4" xfId="41193"/>
    <cellStyle name="Normal 16 28 2 3 3" xfId="24465"/>
    <cellStyle name="Normal 16 28 2 3 3 2" xfId="34595"/>
    <cellStyle name="Normal 16 28 2 3 3 3" xfId="43219"/>
    <cellStyle name="Normal 16 28 2 3 4" xfId="29451"/>
    <cellStyle name="Normal 16 28 2 3 5" xfId="39277"/>
    <cellStyle name="Normal 16 28 2 4" xfId="20412"/>
    <cellStyle name="Normal 16 28 2 4 2" xfId="25594"/>
    <cellStyle name="Normal 16 28 2 4 2 2" xfId="35715"/>
    <cellStyle name="Normal 16 28 2 4 2 3" xfId="43984"/>
    <cellStyle name="Normal 16 28 2 4 3" xfId="30619"/>
    <cellStyle name="Normal 16 28 2 4 4" xfId="40045"/>
    <cellStyle name="Normal 16 28 2 5" xfId="23494"/>
    <cellStyle name="Normal 16 28 2 5 2" xfId="33647"/>
    <cellStyle name="Normal 16 28 2 5 3" xfId="42071"/>
    <cellStyle name="Normal 16 28 2 6" xfId="27710"/>
    <cellStyle name="Normal 16 28 2 7" xfId="38129"/>
    <cellStyle name="Normal 16 28 3" xfId="2921"/>
    <cellStyle name="Normal 16 28 3 2" xfId="19571"/>
    <cellStyle name="Normal 16 28 3 2 2" xfId="22500"/>
    <cellStyle name="Normal 16 28 3 2 2 2" xfId="26887"/>
    <cellStyle name="Normal 16 28 3 2 2 2 2" xfId="37007"/>
    <cellStyle name="Normal 16 28 3 2 2 2 3" xfId="44737"/>
    <cellStyle name="Normal 16 28 3 2 2 3" xfId="32675"/>
    <cellStyle name="Normal 16 28 3 2 2 4" xfId="40798"/>
    <cellStyle name="Normal 16 28 3 2 3" xfId="24812"/>
    <cellStyle name="Normal 16 28 3 2 3 2" xfId="34942"/>
    <cellStyle name="Normal 16 28 3 2 3 3" xfId="42824"/>
    <cellStyle name="Normal 16 28 3 2 4" xfId="29799"/>
    <cellStyle name="Normal 16 28 3 2 5" xfId="38882"/>
    <cellStyle name="Normal 16 28 3 3" xfId="20413"/>
    <cellStyle name="Normal 16 28 3 3 2" xfId="25595"/>
    <cellStyle name="Normal 16 28 3 3 2 2" xfId="35716"/>
    <cellStyle name="Normal 16 28 3 3 2 2 2" xfId="45256"/>
    <cellStyle name="Normal 16 28 3 3 2 3" xfId="41317"/>
    <cellStyle name="Normal 16 28 3 3 3" xfId="30620"/>
    <cellStyle name="Normal 16 28 3 3 3 2" xfId="43343"/>
    <cellStyle name="Normal 16 28 3 3 4" xfId="39401"/>
    <cellStyle name="Normal 16 28 3 4" xfId="23495"/>
    <cellStyle name="Normal 16 28 3 4 2" xfId="33648"/>
    <cellStyle name="Normal 16 28 3 4 2 2" xfId="44108"/>
    <cellStyle name="Normal 16 28 3 4 3" xfId="40169"/>
    <cellStyle name="Normal 16 28 3 5" xfId="27711"/>
    <cellStyle name="Normal 16 28 3 5 2" xfId="42195"/>
    <cellStyle name="Normal 16 28 3 6" xfId="38253"/>
    <cellStyle name="Normal 16 28 4" xfId="3386"/>
    <cellStyle name="Normal 16 28 4 2" xfId="19394"/>
    <cellStyle name="Normal 16 28 4 2 2" xfId="22323"/>
    <cellStyle name="Normal 16 28 4 2 2 2" xfId="26710"/>
    <cellStyle name="Normal 16 28 4 2 2 2 2" xfId="36830"/>
    <cellStyle name="Normal 16 28 4 2 2 2 3" xfId="44872"/>
    <cellStyle name="Normal 16 28 4 2 2 3" xfId="32498"/>
    <cellStyle name="Normal 16 28 4 2 2 4" xfId="40933"/>
    <cellStyle name="Normal 16 28 4 2 3" xfId="24635"/>
    <cellStyle name="Normal 16 28 4 2 3 2" xfId="34765"/>
    <cellStyle name="Normal 16 28 4 2 3 3" xfId="42959"/>
    <cellStyle name="Normal 16 28 4 2 4" xfId="29622"/>
    <cellStyle name="Normal 16 28 4 2 5" xfId="39017"/>
    <cellStyle name="Normal 16 28 4 3" xfId="20791"/>
    <cellStyle name="Normal 16 28 4 3 2" xfId="25972"/>
    <cellStyle name="Normal 16 28 4 3 2 2" xfId="36093"/>
    <cellStyle name="Normal 16 28 4 3 2 2 2" xfId="45378"/>
    <cellStyle name="Normal 16 28 4 3 2 3" xfId="41439"/>
    <cellStyle name="Normal 16 28 4 3 3" xfId="30997"/>
    <cellStyle name="Normal 16 28 4 3 3 2" xfId="43465"/>
    <cellStyle name="Normal 16 28 4 3 4" xfId="39523"/>
    <cellStyle name="Normal 16 28 4 4" xfId="23879"/>
    <cellStyle name="Normal 16 28 4 4 2" xfId="34026"/>
    <cellStyle name="Normal 16 28 4 4 2 2" xfId="44230"/>
    <cellStyle name="Normal 16 28 4 4 3" xfId="40291"/>
    <cellStyle name="Normal 16 28 4 5" xfId="28103"/>
    <cellStyle name="Normal 16 28 4 5 2" xfId="42317"/>
    <cellStyle name="Normal 16 28 4 6" xfId="38375"/>
    <cellStyle name="Normal 16 28 5" xfId="3387"/>
    <cellStyle name="Normal 16 28 5 2" xfId="19921"/>
    <cellStyle name="Normal 16 28 5 2 2" xfId="22850"/>
    <cellStyle name="Normal 16 28 5 2 2 2" xfId="27237"/>
    <cellStyle name="Normal 16 28 5 2 2 2 2" xfId="37357"/>
    <cellStyle name="Normal 16 28 5 2 2 2 3" xfId="45500"/>
    <cellStyle name="Normal 16 28 5 2 2 3" xfId="33025"/>
    <cellStyle name="Normal 16 28 5 2 2 4" xfId="41561"/>
    <cellStyle name="Normal 16 28 5 2 3" xfId="25162"/>
    <cellStyle name="Normal 16 28 5 2 3 2" xfId="35292"/>
    <cellStyle name="Normal 16 28 5 2 3 3" xfId="43587"/>
    <cellStyle name="Normal 16 28 5 2 4" xfId="30149"/>
    <cellStyle name="Normal 16 28 5 2 5" xfId="39645"/>
    <cellStyle name="Normal 16 28 5 3" xfId="20792"/>
    <cellStyle name="Normal 16 28 5 3 2" xfId="25973"/>
    <cellStyle name="Normal 16 28 5 3 2 2" xfId="36094"/>
    <cellStyle name="Normal 16 28 5 3 2 3" xfId="44352"/>
    <cellStyle name="Normal 16 28 5 3 3" xfId="30998"/>
    <cellStyle name="Normal 16 28 5 3 4" xfId="40413"/>
    <cellStyle name="Normal 16 28 5 4" xfId="23880"/>
    <cellStyle name="Normal 16 28 5 4 2" xfId="34027"/>
    <cellStyle name="Normal 16 28 5 4 3" xfId="42439"/>
    <cellStyle name="Normal 16 28 5 5" xfId="28104"/>
    <cellStyle name="Normal 16 28 5 6" xfId="38497"/>
    <cellStyle name="Normal 16 28 6" xfId="19026"/>
    <cellStyle name="Normal 16 28 6 2" xfId="21980"/>
    <cellStyle name="Normal 16 28 6 2 2" xfId="26372"/>
    <cellStyle name="Normal 16 28 6 2 2 2" xfId="36492"/>
    <cellStyle name="Normal 16 28 6 2 2 2 2" xfId="45638"/>
    <cellStyle name="Normal 16 28 6 2 2 3" xfId="41699"/>
    <cellStyle name="Normal 16 28 6 2 3" xfId="32156"/>
    <cellStyle name="Normal 16 28 6 2 3 2" xfId="43725"/>
    <cellStyle name="Normal 16 28 6 2 4" xfId="39783"/>
    <cellStyle name="Normal 16 28 6 3" xfId="24292"/>
    <cellStyle name="Normal 16 28 6 3 2" xfId="34425"/>
    <cellStyle name="Normal 16 28 6 3 2 2" xfId="44489"/>
    <cellStyle name="Normal 16 28 6 3 3" xfId="40550"/>
    <cellStyle name="Normal 16 28 6 4" xfId="29263"/>
    <cellStyle name="Normal 16 28 6 4 2" xfId="42576"/>
    <cellStyle name="Normal 16 28 6 5" xfId="38634"/>
    <cellStyle name="Normal 16 28 7" xfId="20157"/>
    <cellStyle name="Normal 16 28 7 2" xfId="25339"/>
    <cellStyle name="Normal 16 28 7 2 2" xfId="35460"/>
    <cellStyle name="Normal 16 28 7 2 2 2" xfId="45008"/>
    <cellStyle name="Normal 16 28 7 2 3" xfId="41069"/>
    <cellStyle name="Normal 16 28 7 3" xfId="30364"/>
    <cellStyle name="Normal 16 28 7 3 2" xfId="43095"/>
    <cellStyle name="Normal 16 28 7 4" xfId="39153"/>
    <cellStyle name="Normal 16 28 8" xfId="23064"/>
    <cellStyle name="Normal 16 28 8 2" xfId="33229"/>
    <cellStyle name="Normal 16 28 8 2 2" xfId="43854"/>
    <cellStyle name="Normal 16 28 8 3" xfId="39912"/>
    <cellStyle name="Normal 16 28 9" xfId="23227"/>
    <cellStyle name="Normal 16 28 9 2" xfId="33391"/>
    <cellStyle name="Normal 16 28 9 3" xfId="41923"/>
    <cellStyle name="Normal 16 29" xfId="791"/>
    <cellStyle name="Normal 16 29 10" xfId="27435"/>
    <cellStyle name="Normal 16 29 10 2" xfId="45950"/>
    <cellStyle name="Normal 16 29 11" xfId="37578"/>
    <cellStyle name="Normal 16 29 12" xfId="37763"/>
    <cellStyle name="Normal 16 29 13" xfId="37989"/>
    <cellStyle name="Normal 16 29 2" xfId="2922"/>
    <cellStyle name="Normal 16 29 2 2" xfId="3388"/>
    <cellStyle name="Normal 16 29 2 2 2" xfId="19751"/>
    <cellStyle name="Normal 16 29 2 2 2 2" xfId="22680"/>
    <cellStyle name="Normal 16 29 2 2 2 2 2" xfId="27067"/>
    <cellStyle name="Normal 16 29 2 2 2 2 2 2" xfId="37187"/>
    <cellStyle name="Normal 16 29 2 2 2 2 3" xfId="32855"/>
    <cellStyle name="Normal 16 29 2 2 2 2 4" xfId="44614"/>
    <cellStyle name="Normal 16 29 2 2 2 3" xfId="24992"/>
    <cellStyle name="Normal 16 29 2 2 2 3 2" xfId="35122"/>
    <cellStyle name="Normal 16 29 2 2 2 4" xfId="29979"/>
    <cellStyle name="Normal 16 29 2 2 2 5" xfId="40675"/>
    <cellStyle name="Normal 16 29 2 2 3" xfId="20793"/>
    <cellStyle name="Normal 16 29 2 2 3 2" xfId="25974"/>
    <cellStyle name="Normal 16 29 2 2 3 2 2" xfId="36095"/>
    <cellStyle name="Normal 16 29 2 2 3 3" xfId="30999"/>
    <cellStyle name="Normal 16 29 2 2 3 4" xfId="42701"/>
    <cellStyle name="Normal 16 29 2 2 4" xfId="23881"/>
    <cellStyle name="Normal 16 29 2 2 4 2" xfId="34028"/>
    <cellStyle name="Normal 16 29 2 2 5" xfId="28105"/>
    <cellStyle name="Normal 16 29 2 2 6" xfId="38759"/>
    <cellStyle name="Normal 16 29 2 3" xfId="19223"/>
    <cellStyle name="Normal 16 29 2 3 2" xfId="22154"/>
    <cellStyle name="Normal 16 29 2 3 2 2" xfId="26541"/>
    <cellStyle name="Normal 16 29 2 3 2 2 2" xfId="36661"/>
    <cellStyle name="Normal 16 29 2 3 2 2 3" xfId="45133"/>
    <cellStyle name="Normal 16 29 2 3 2 3" xfId="32329"/>
    <cellStyle name="Normal 16 29 2 3 2 4" xfId="41194"/>
    <cellStyle name="Normal 16 29 2 3 3" xfId="24466"/>
    <cellStyle name="Normal 16 29 2 3 3 2" xfId="34596"/>
    <cellStyle name="Normal 16 29 2 3 3 3" xfId="43220"/>
    <cellStyle name="Normal 16 29 2 3 4" xfId="29452"/>
    <cellStyle name="Normal 16 29 2 3 5" xfId="39278"/>
    <cellStyle name="Normal 16 29 2 4" xfId="20414"/>
    <cellStyle name="Normal 16 29 2 4 2" xfId="25596"/>
    <cellStyle name="Normal 16 29 2 4 2 2" xfId="35717"/>
    <cellStyle name="Normal 16 29 2 4 2 3" xfId="43985"/>
    <cellStyle name="Normal 16 29 2 4 3" xfId="30621"/>
    <cellStyle name="Normal 16 29 2 4 4" xfId="40046"/>
    <cellStyle name="Normal 16 29 2 5" xfId="23496"/>
    <cellStyle name="Normal 16 29 2 5 2" xfId="33649"/>
    <cellStyle name="Normal 16 29 2 5 3" xfId="42072"/>
    <cellStyle name="Normal 16 29 2 6" xfId="27712"/>
    <cellStyle name="Normal 16 29 2 7" xfId="38130"/>
    <cellStyle name="Normal 16 29 3" xfId="2923"/>
    <cellStyle name="Normal 16 29 3 2" xfId="19572"/>
    <cellStyle name="Normal 16 29 3 2 2" xfId="22501"/>
    <cellStyle name="Normal 16 29 3 2 2 2" xfId="26888"/>
    <cellStyle name="Normal 16 29 3 2 2 2 2" xfId="37008"/>
    <cellStyle name="Normal 16 29 3 2 2 2 3" xfId="44738"/>
    <cellStyle name="Normal 16 29 3 2 2 3" xfId="32676"/>
    <cellStyle name="Normal 16 29 3 2 2 4" xfId="40799"/>
    <cellStyle name="Normal 16 29 3 2 3" xfId="24813"/>
    <cellStyle name="Normal 16 29 3 2 3 2" xfId="34943"/>
    <cellStyle name="Normal 16 29 3 2 3 3" xfId="42825"/>
    <cellStyle name="Normal 16 29 3 2 4" xfId="29800"/>
    <cellStyle name="Normal 16 29 3 2 5" xfId="38883"/>
    <cellStyle name="Normal 16 29 3 3" xfId="20415"/>
    <cellStyle name="Normal 16 29 3 3 2" xfId="25597"/>
    <cellStyle name="Normal 16 29 3 3 2 2" xfId="35718"/>
    <cellStyle name="Normal 16 29 3 3 2 2 2" xfId="45257"/>
    <cellStyle name="Normal 16 29 3 3 2 3" xfId="41318"/>
    <cellStyle name="Normal 16 29 3 3 3" xfId="30622"/>
    <cellStyle name="Normal 16 29 3 3 3 2" xfId="43344"/>
    <cellStyle name="Normal 16 29 3 3 4" xfId="39402"/>
    <cellStyle name="Normal 16 29 3 4" xfId="23497"/>
    <cellStyle name="Normal 16 29 3 4 2" xfId="33650"/>
    <cellStyle name="Normal 16 29 3 4 2 2" xfId="44109"/>
    <cellStyle name="Normal 16 29 3 4 3" xfId="40170"/>
    <cellStyle name="Normal 16 29 3 5" xfId="27713"/>
    <cellStyle name="Normal 16 29 3 5 2" xfId="42196"/>
    <cellStyle name="Normal 16 29 3 6" xfId="38254"/>
    <cellStyle name="Normal 16 29 4" xfId="3389"/>
    <cellStyle name="Normal 16 29 4 2" xfId="19395"/>
    <cellStyle name="Normal 16 29 4 2 2" xfId="22324"/>
    <cellStyle name="Normal 16 29 4 2 2 2" xfId="26711"/>
    <cellStyle name="Normal 16 29 4 2 2 2 2" xfId="36831"/>
    <cellStyle name="Normal 16 29 4 2 2 2 3" xfId="44873"/>
    <cellStyle name="Normal 16 29 4 2 2 3" xfId="32499"/>
    <cellStyle name="Normal 16 29 4 2 2 4" xfId="40934"/>
    <cellStyle name="Normal 16 29 4 2 3" xfId="24636"/>
    <cellStyle name="Normal 16 29 4 2 3 2" xfId="34766"/>
    <cellStyle name="Normal 16 29 4 2 3 3" xfId="42960"/>
    <cellStyle name="Normal 16 29 4 2 4" xfId="29623"/>
    <cellStyle name="Normal 16 29 4 2 5" xfId="39018"/>
    <cellStyle name="Normal 16 29 4 3" xfId="20794"/>
    <cellStyle name="Normal 16 29 4 3 2" xfId="25975"/>
    <cellStyle name="Normal 16 29 4 3 2 2" xfId="36096"/>
    <cellStyle name="Normal 16 29 4 3 2 2 2" xfId="45379"/>
    <cellStyle name="Normal 16 29 4 3 2 3" xfId="41440"/>
    <cellStyle name="Normal 16 29 4 3 3" xfId="31000"/>
    <cellStyle name="Normal 16 29 4 3 3 2" xfId="43466"/>
    <cellStyle name="Normal 16 29 4 3 4" xfId="39524"/>
    <cellStyle name="Normal 16 29 4 4" xfId="23882"/>
    <cellStyle name="Normal 16 29 4 4 2" xfId="34029"/>
    <cellStyle name="Normal 16 29 4 4 2 2" xfId="44231"/>
    <cellStyle name="Normal 16 29 4 4 3" xfId="40292"/>
    <cellStyle name="Normal 16 29 4 5" xfId="28106"/>
    <cellStyle name="Normal 16 29 4 5 2" xfId="42318"/>
    <cellStyle name="Normal 16 29 4 6" xfId="38376"/>
    <cellStyle name="Normal 16 29 5" xfId="3390"/>
    <cellStyle name="Normal 16 29 5 2" xfId="19922"/>
    <cellStyle name="Normal 16 29 5 2 2" xfId="22851"/>
    <cellStyle name="Normal 16 29 5 2 2 2" xfId="27238"/>
    <cellStyle name="Normal 16 29 5 2 2 2 2" xfId="37358"/>
    <cellStyle name="Normal 16 29 5 2 2 2 3" xfId="45501"/>
    <cellStyle name="Normal 16 29 5 2 2 3" xfId="33026"/>
    <cellStyle name="Normal 16 29 5 2 2 4" xfId="41562"/>
    <cellStyle name="Normal 16 29 5 2 3" xfId="25163"/>
    <cellStyle name="Normal 16 29 5 2 3 2" xfId="35293"/>
    <cellStyle name="Normal 16 29 5 2 3 3" xfId="43588"/>
    <cellStyle name="Normal 16 29 5 2 4" xfId="30150"/>
    <cellStyle name="Normal 16 29 5 2 5" xfId="39646"/>
    <cellStyle name="Normal 16 29 5 3" xfId="20795"/>
    <cellStyle name="Normal 16 29 5 3 2" xfId="25976"/>
    <cellStyle name="Normal 16 29 5 3 2 2" xfId="36097"/>
    <cellStyle name="Normal 16 29 5 3 2 3" xfId="44353"/>
    <cellStyle name="Normal 16 29 5 3 3" xfId="31001"/>
    <cellStyle name="Normal 16 29 5 3 4" xfId="40414"/>
    <cellStyle name="Normal 16 29 5 4" xfId="23883"/>
    <cellStyle name="Normal 16 29 5 4 2" xfId="34030"/>
    <cellStyle name="Normal 16 29 5 4 3" xfId="42440"/>
    <cellStyle name="Normal 16 29 5 5" xfId="28107"/>
    <cellStyle name="Normal 16 29 5 6" xfId="38498"/>
    <cellStyle name="Normal 16 29 6" xfId="19027"/>
    <cellStyle name="Normal 16 29 6 2" xfId="21981"/>
    <cellStyle name="Normal 16 29 6 2 2" xfId="26373"/>
    <cellStyle name="Normal 16 29 6 2 2 2" xfId="36493"/>
    <cellStyle name="Normal 16 29 6 2 2 2 2" xfId="45639"/>
    <cellStyle name="Normal 16 29 6 2 2 3" xfId="41700"/>
    <cellStyle name="Normal 16 29 6 2 3" xfId="32157"/>
    <cellStyle name="Normal 16 29 6 2 3 2" xfId="43726"/>
    <cellStyle name="Normal 16 29 6 2 4" xfId="39784"/>
    <cellStyle name="Normal 16 29 6 3" xfId="24293"/>
    <cellStyle name="Normal 16 29 6 3 2" xfId="34426"/>
    <cellStyle name="Normal 16 29 6 3 2 2" xfId="44490"/>
    <cellStyle name="Normal 16 29 6 3 3" xfId="40551"/>
    <cellStyle name="Normal 16 29 6 4" xfId="29264"/>
    <cellStyle name="Normal 16 29 6 4 2" xfId="42577"/>
    <cellStyle name="Normal 16 29 6 5" xfId="38635"/>
    <cellStyle name="Normal 16 29 7" xfId="20158"/>
    <cellStyle name="Normal 16 29 7 2" xfId="25340"/>
    <cellStyle name="Normal 16 29 7 2 2" xfId="35461"/>
    <cellStyle name="Normal 16 29 7 2 2 2" xfId="45009"/>
    <cellStyle name="Normal 16 29 7 2 3" xfId="41070"/>
    <cellStyle name="Normal 16 29 7 3" xfId="30365"/>
    <cellStyle name="Normal 16 29 7 3 2" xfId="43096"/>
    <cellStyle name="Normal 16 29 7 4" xfId="39154"/>
    <cellStyle name="Normal 16 29 8" xfId="23065"/>
    <cellStyle name="Normal 16 29 8 2" xfId="33230"/>
    <cellStyle name="Normal 16 29 8 2 2" xfId="43855"/>
    <cellStyle name="Normal 16 29 8 3" xfId="39913"/>
    <cellStyle name="Normal 16 29 9" xfId="23228"/>
    <cellStyle name="Normal 16 29 9 2" xfId="33392"/>
    <cellStyle name="Normal 16 29 9 3" xfId="41924"/>
    <cellStyle name="Normal 16 3" xfId="153"/>
    <cellStyle name="Normal 16 3 10" xfId="27436"/>
    <cellStyle name="Normal 16 3 10 2" xfId="45951"/>
    <cellStyle name="Normal 16 3 11" xfId="37579"/>
    <cellStyle name="Normal 16 3 12" xfId="37764"/>
    <cellStyle name="Normal 16 3 13" xfId="37990"/>
    <cellStyle name="Normal 16 3 2" xfId="2924"/>
    <cellStyle name="Normal 16 3 2 2" xfId="3391"/>
    <cellStyle name="Normal 16 3 2 2 2" xfId="19752"/>
    <cellStyle name="Normal 16 3 2 2 2 2" xfId="22681"/>
    <cellStyle name="Normal 16 3 2 2 2 2 2" xfId="27068"/>
    <cellStyle name="Normal 16 3 2 2 2 2 2 2" xfId="37188"/>
    <cellStyle name="Normal 16 3 2 2 2 2 3" xfId="32856"/>
    <cellStyle name="Normal 16 3 2 2 2 2 4" xfId="44615"/>
    <cellStyle name="Normal 16 3 2 2 2 3" xfId="24993"/>
    <cellStyle name="Normal 16 3 2 2 2 3 2" xfId="35123"/>
    <cellStyle name="Normal 16 3 2 2 2 4" xfId="29980"/>
    <cellStyle name="Normal 16 3 2 2 2 5" xfId="40676"/>
    <cellStyle name="Normal 16 3 2 2 3" xfId="20796"/>
    <cellStyle name="Normal 16 3 2 2 3 2" xfId="25977"/>
    <cellStyle name="Normal 16 3 2 2 3 2 2" xfId="36098"/>
    <cellStyle name="Normal 16 3 2 2 3 3" xfId="31002"/>
    <cellStyle name="Normal 16 3 2 2 3 4" xfId="42702"/>
    <cellStyle name="Normal 16 3 2 2 4" xfId="23884"/>
    <cellStyle name="Normal 16 3 2 2 4 2" xfId="34031"/>
    <cellStyle name="Normal 16 3 2 2 5" xfId="28108"/>
    <cellStyle name="Normal 16 3 2 2 6" xfId="38760"/>
    <cellStyle name="Normal 16 3 2 3" xfId="19224"/>
    <cellStyle name="Normal 16 3 2 3 2" xfId="22155"/>
    <cellStyle name="Normal 16 3 2 3 2 2" xfId="26542"/>
    <cellStyle name="Normal 16 3 2 3 2 2 2" xfId="36662"/>
    <cellStyle name="Normal 16 3 2 3 2 2 3" xfId="45134"/>
    <cellStyle name="Normal 16 3 2 3 2 3" xfId="32330"/>
    <cellStyle name="Normal 16 3 2 3 2 4" xfId="41195"/>
    <cellStyle name="Normal 16 3 2 3 3" xfId="24467"/>
    <cellStyle name="Normal 16 3 2 3 3 2" xfId="34597"/>
    <cellStyle name="Normal 16 3 2 3 3 3" xfId="43221"/>
    <cellStyle name="Normal 16 3 2 3 4" xfId="29453"/>
    <cellStyle name="Normal 16 3 2 3 5" xfId="39279"/>
    <cellStyle name="Normal 16 3 2 4" xfId="20416"/>
    <cellStyle name="Normal 16 3 2 4 2" xfId="25598"/>
    <cellStyle name="Normal 16 3 2 4 2 2" xfId="35719"/>
    <cellStyle name="Normal 16 3 2 4 2 3" xfId="43986"/>
    <cellStyle name="Normal 16 3 2 4 3" xfId="30623"/>
    <cellStyle name="Normal 16 3 2 4 4" xfId="40047"/>
    <cellStyle name="Normal 16 3 2 5" xfId="23498"/>
    <cellStyle name="Normal 16 3 2 5 2" xfId="33651"/>
    <cellStyle name="Normal 16 3 2 5 3" xfId="42073"/>
    <cellStyle name="Normal 16 3 2 6" xfId="27714"/>
    <cellStyle name="Normal 16 3 2 7" xfId="38131"/>
    <cellStyle name="Normal 16 3 3" xfId="2925"/>
    <cellStyle name="Normal 16 3 3 2" xfId="19573"/>
    <cellStyle name="Normal 16 3 3 2 2" xfId="22502"/>
    <cellStyle name="Normal 16 3 3 2 2 2" xfId="26889"/>
    <cellStyle name="Normal 16 3 3 2 2 2 2" xfId="37009"/>
    <cellStyle name="Normal 16 3 3 2 2 2 3" xfId="44739"/>
    <cellStyle name="Normal 16 3 3 2 2 3" xfId="32677"/>
    <cellStyle name="Normal 16 3 3 2 2 4" xfId="40800"/>
    <cellStyle name="Normal 16 3 3 2 3" xfId="24814"/>
    <cellStyle name="Normal 16 3 3 2 3 2" xfId="34944"/>
    <cellStyle name="Normal 16 3 3 2 3 3" xfId="42826"/>
    <cellStyle name="Normal 16 3 3 2 4" xfId="29801"/>
    <cellStyle name="Normal 16 3 3 2 5" xfId="38884"/>
    <cellStyle name="Normal 16 3 3 3" xfId="20417"/>
    <cellStyle name="Normal 16 3 3 3 2" xfId="25599"/>
    <cellStyle name="Normal 16 3 3 3 2 2" xfId="35720"/>
    <cellStyle name="Normal 16 3 3 3 2 2 2" xfId="45258"/>
    <cellStyle name="Normal 16 3 3 3 2 3" xfId="41319"/>
    <cellStyle name="Normal 16 3 3 3 3" xfId="30624"/>
    <cellStyle name="Normal 16 3 3 3 3 2" xfId="43345"/>
    <cellStyle name="Normal 16 3 3 3 4" xfId="39403"/>
    <cellStyle name="Normal 16 3 3 4" xfId="23499"/>
    <cellStyle name="Normal 16 3 3 4 2" xfId="33652"/>
    <cellStyle name="Normal 16 3 3 4 2 2" xfId="44110"/>
    <cellStyle name="Normal 16 3 3 4 3" xfId="40171"/>
    <cellStyle name="Normal 16 3 3 5" xfId="27715"/>
    <cellStyle name="Normal 16 3 3 5 2" xfId="42197"/>
    <cellStyle name="Normal 16 3 3 6" xfId="38255"/>
    <cellStyle name="Normal 16 3 4" xfId="3392"/>
    <cellStyle name="Normal 16 3 4 2" xfId="19396"/>
    <cellStyle name="Normal 16 3 4 2 2" xfId="22325"/>
    <cellStyle name="Normal 16 3 4 2 2 2" xfId="26712"/>
    <cellStyle name="Normal 16 3 4 2 2 2 2" xfId="36832"/>
    <cellStyle name="Normal 16 3 4 2 2 2 3" xfId="44874"/>
    <cellStyle name="Normal 16 3 4 2 2 3" xfId="32500"/>
    <cellStyle name="Normal 16 3 4 2 2 4" xfId="40935"/>
    <cellStyle name="Normal 16 3 4 2 3" xfId="24637"/>
    <cellStyle name="Normal 16 3 4 2 3 2" xfId="34767"/>
    <cellStyle name="Normal 16 3 4 2 3 3" xfId="42961"/>
    <cellStyle name="Normal 16 3 4 2 4" xfId="29624"/>
    <cellStyle name="Normal 16 3 4 2 5" xfId="39019"/>
    <cellStyle name="Normal 16 3 4 3" xfId="20797"/>
    <cellStyle name="Normal 16 3 4 3 2" xfId="25978"/>
    <cellStyle name="Normal 16 3 4 3 2 2" xfId="36099"/>
    <cellStyle name="Normal 16 3 4 3 2 2 2" xfId="45380"/>
    <cellStyle name="Normal 16 3 4 3 2 3" xfId="41441"/>
    <cellStyle name="Normal 16 3 4 3 3" xfId="31003"/>
    <cellStyle name="Normal 16 3 4 3 3 2" xfId="43467"/>
    <cellStyle name="Normal 16 3 4 3 4" xfId="39525"/>
    <cellStyle name="Normal 16 3 4 4" xfId="23885"/>
    <cellStyle name="Normal 16 3 4 4 2" xfId="34032"/>
    <cellStyle name="Normal 16 3 4 4 2 2" xfId="44232"/>
    <cellStyle name="Normal 16 3 4 4 3" xfId="40293"/>
    <cellStyle name="Normal 16 3 4 5" xfId="28109"/>
    <cellStyle name="Normal 16 3 4 5 2" xfId="42319"/>
    <cellStyle name="Normal 16 3 4 6" xfId="38377"/>
    <cellStyle name="Normal 16 3 5" xfId="3393"/>
    <cellStyle name="Normal 16 3 5 2" xfId="19923"/>
    <cellStyle name="Normal 16 3 5 2 2" xfId="22852"/>
    <cellStyle name="Normal 16 3 5 2 2 2" xfId="27239"/>
    <cellStyle name="Normal 16 3 5 2 2 2 2" xfId="37359"/>
    <cellStyle name="Normal 16 3 5 2 2 2 3" xfId="45502"/>
    <cellStyle name="Normal 16 3 5 2 2 3" xfId="33027"/>
    <cellStyle name="Normal 16 3 5 2 2 4" xfId="41563"/>
    <cellStyle name="Normal 16 3 5 2 3" xfId="25164"/>
    <cellStyle name="Normal 16 3 5 2 3 2" xfId="35294"/>
    <cellStyle name="Normal 16 3 5 2 3 3" xfId="43589"/>
    <cellStyle name="Normal 16 3 5 2 4" xfId="30151"/>
    <cellStyle name="Normal 16 3 5 2 5" xfId="39647"/>
    <cellStyle name="Normal 16 3 5 3" xfId="20798"/>
    <cellStyle name="Normal 16 3 5 3 2" xfId="25979"/>
    <cellStyle name="Normal 16 3 5 3 2 2" xfId="36100"/>
    <cellStyle name="Normal 16 3 5 3 2 3" xfId="44354"/>
    <cellStyle name="Normal 16 3 5 3 3" xfId="31004"/>
    <cellStyle name="Normal 16 3 5 3 4" xfId="40415"/>
    <cellStyle name="Normal 16 3 5 4" xfId="23886"/>
    <cellStyle name="Normal 16 3 5 4 2" xfId="34033"/>
    <cellStyle name="Normal 16 3 5 4 3" xfId="42441"/>
    <cellStyle name="Normal 16 3 5 5" xfId="28110"/>
    <cellStyle name="Normal 16 3 5 6" xfId="38499"/>
    <cellStyle name="Normal 16 3 6" xfId="19028"/>
    <cellStyle name="Normal 16 3 6 2" xfId="21982"/>
    <cellStyle name="Normal 16 3 6 2 2" xfId="26374"/>
    <cellStyle name="Normal 16 3 6 2 2 2" xfId="36494"/>
    <cellStyle name="Normal 16 3 6 2 2 2 2" xfId="45640"/>
    <cellStyle name="Normal 16 3 6 2 2 3" xfId="41701"/>
    <cellStyle name="Normal 16 3 6 2 3" xfId="32158"/>
    <cellStyle name="Normal 16 3 6 2 3 2" xfId="43727"/>
    <cellStyle name="Normal 16 3 6 2 4" xfId="39785"/>
    <cellStyle name="Normal 16 3 6 3" xfId="24294"/>
    <cellStyle name="Normal 16 3 6 3 2" xfId="34427"/>
    <cellStyle name="Normal 16 3 6 3 2 2" xfId="44491"/>
    <cellStyle name="Normal 16 3 6 3 3" xfId="40552"/>
    <cellStyle name="Normal 16 3 6 4" xfId="29265"/>
    <cellStyle name="Normal 16 3 6 4 2" xfId="42578"/>
    <cellStyle name="Normal 16 3 6 5" xfId="38636"/>
    <cellStyle name="Normal 16 3 7" xfId="20159"/>
    <cellStyle name="Normal 16 3 7 2" xfId="25341"/>
    <cellStyle name="Normal 16 3 7 2 2" xfId="35462"/>
    <cellStyle name="Normal 16 3 7 2 2 2" xfId="45010"/>
    <cellStyle name="Normal 16 3 7 2 3" xfId="41071"/>
    <cellStyle name="Normal 16 3 7 3" xfId="30366"/>
    <cellStyle name="Normal 16 3 7 3 2" xfId="43097"/>
    <cellStyle name="Normal 16 3 7 4" xfId="39155"/>
    <cellStyle name="Normal 16 3 8" xfId="23066"/>
    <cellStyle name="Normal 16 3 8 2" xfId="33231"/>
    <cellStyle name="Normal 16 3 8 2 2" xfId="43856"/>
    <cellStyle name="Normal 16 3 8 3" xfId="39914"/>
    <cellStyle name="Normal 16 3 9" xfId="23229"/>
    <cellStyle name="Normal 16 3 9 2" xfId="33393"/>
    <cellStyle name="Normal 16 3 9 3" xfId="41925"/>
    <cellStyle name="Normal 16 30" xfId="792"/>
    <cellStyle name="Normal 16 30 10" xfId="27437"/>
    <cellStyle name="Normal 16 30 10 2" xfId="45952"/>
    <cellStyle name="Normal 16 30 11" xfId="37580"/>
    <cellStyle name="Normal 16 30 12" xfId="37765"/>
    <cellStyle name="Normal 16 30 13" xfId="37991"/>
    <cellStyle name="Normal 16 30 2" xfId="2926"/>
    <cellStyle name="Normal 16 30 2 2" xfId="3394"/>
    <cellStyle name="Normal 16 30 2 2 2" xfId="19753"/>
    <cellStyle name="Normal 16 30 2 2 2 2" xfId="22682"/>
    <cellStyle name="Normal 16 30 2 2 2 2 2" xfId="27069"/>
    <cellStyle name="Normal 16 30 2 2 2 2 2 2" xfId="37189"/>
    <cellStyle name="Normal 16 30 2 2 2 2 3" xfId="32857"/>
    <cellStyle name="Normal 16 30 2 2 2 2 4" xfId="44616"/>
    <cellStyle name="Normal 16 30 2 2 2 3" xfId="24994"/>
    <cellStyle name="Normal 16 30 2 2 2 3 2" xfId="35124"/>
    <cellStyle name="Normal 16 30 2 2 2 4" xfId="29981"/>
    <cellStyle name="Normal 16 30 2 2 2 5" xfId="40677"/>
    <cellStyle name="Normal 16 30 2 2 3" xfId="20799"/>
    <cellStyle name="Normal 16 30 2 2 3 2" xfId="25980"/>
    <cellStyle name="Normal 16 30 2 2 3 2 2" xfId="36101"/>
    <cellStyle name="Normal 16 30 2 2 3 3" xfId="31005"/>
    <cellStyle name="Normal 16 30 2 2 3 4" xfId="42703"/>
    <cellStyle name="Normal 16 30 2 2 4" xfId="23887"/>
    <cellStyle name="Normal 16 30 2 2 4 2" xfId="34034"/>
    <cellStyle name="Normal 16 30 2 2 5" xfId="28111"/>
    <cellStyle name="Normal 16 30 2 2 6" xfId="38761"/>
    <cellStyle name="Normal 16 30 2 3" xfId="19225"/>
    <cellStyle name="Normal 16 30 2 3 2" xfId="22156"/>
    <cellStyle name="Normal 16 30 2 3 2 2" xfId="26543"/>
    <cellStyle name="Normal 16 30 2 3 2 2 2" xfId="36663"/>
    <cellStyle name="Normal 16 30 2 3 2 2 3" xfId="45135"/>
    <cellStyle name="Normal 16 30 2 3 2 3" xfId="32331"/>
    <cellStyle name="Normal 16 30 2 3 2 4" xfId="41196"/>
    <cellStyle name="Normal 16 30 2 3 3" xfId="24468"/>
    <cellStyle name="Normal 16 30 2 3 3 2" xfId="34598"/>
    <cellStyle name="Normal 16 30 2 3 3 3" xfId="43222"/>
    <cellStyle name="Normal 16 30 2 3 4" xfId="29454"/>
    <cellStyle name="Normal 16 30 2 3 5" xfId="39280"/>
    <cellStyle name="Normal 16 30 2 4" xfId="20418"/>
    <cellStyle name="Normal 16 30 2 4 2" xfId="25600"/>
    <cellStyle name="Normal 16 30 2 4 2 2" xfId="35721"/>
    <cellStyle name="Normal 16 30 2 4 2 3" xfId="43987"/>
    <cellStyle name="Normal 16 30 2 4 3" xfId="30625"/>
    <cellStyle name="Normal 16 30 2 4 4" xfId="40048"/>
    <cellStyle name="Normal 16 30 2 5" xfId="23500"/>
    <cellStyle name="Normal 16 30 2 5 2" xfId="33653"/>
    <cellStyle name="Normal 16 30 2 5 3" xfId="42074"/>
    <cellStyle name="Normal 16 30 2 6" xfId="27716"/>
    <cellStyle name="Normal 16 30 2 7" xfId="38132"/>
    <cellStyle name="Normal 16 30 3" xfId="2927"/>
    <cellStyle name="Normal 16 30 3 2" xfId="19574"/>
    <cellStyle name="Normal 16 30 3 2 2" xfId="22503"/>
    <cellStyle name="Normal 16 30 3 2 2 2" xfId="26890"/>
    <cellStyle name="Normal 16 30 3 2 2 2 2" xfId="37010"/>
    <cellStyle name="Normal 16 30 3 2 2 2 3" xfId="44740"/>
    <cellStyle name="Normal 16 30 3 2 2 3" xfId="32678"/>
    <cellStyle name="Normal 16 30 3 2 2 4" xfId="40801"/>
    <cellStyle name="Normal 16 30 3 2 3" xfId="24815"/>
    <cellStyle name="Normal 16 30 3 2 3 2" xfId="34945"/>
    <cellStyle name="Normal 16 30 3 2 3 3" xfId="42827"/>
    <cellStyle name="Normal 16 30 3 2 4" xfId="29802"/>
    <cellStyle name="Normal 16 30 3 2 5" xfId="38885"/>
    <cellStyle name="Normal 16 30 3 3" xfId="20419"/>
    <cellStyle name="Normal 16 30 3 3 2" xfId="25601"/>
    <cellStyle name="Normal 16 30 3 3 2 2" xfId="35722"/>
    <cellStyle name="Normal 16 30 3 3 2 2 2" xfId="45259"/>
    <cellStyle name="Normal 16 30 3 3 2 3" xfId="41320"/>
    <cellStyle name="Normal 16 30 3 3 3" xfId="30626"/>
    <cellStyle name="Normal 16 30 3 3 3 2" xfId="43346"/>
    <cellStyle name="Normal 16 30 3 3 4" xfId="39404"/>
    <cellStyle name="Normal 16 30 3 4" xfId="23501"/>
    <cellStyle name="Normal 16 30 3 4 2" xfId="33654"/>
    <cellStyle name="Normal 16 30 3 4 2 2" xfId="44111"/>
    <cellStyle name="Normal 16 30 3 4 3" xfId="40172"/>
    <cellStyle name="Normal 16 30 3 5" xfId="27717"/>
    <cellStyle name="Normal 16 30 3 5 2" xfId="42198"/>
    <cellStyle name="Normal 16 30 3 6" xfId="38256"/>
    <cellStyle name="Normal 16 30 4" xfId="3395"/>
    <cellStyle name="Normal 16 30 4 2" xfId="19397"/>
    <cellStyle name="Normal 16 30 4 2 2" xfId="22326"/>
    <cellStyle name="Normal 16 30 4 2 2 2" xfId="26713"/>
    <cellStyle name="Normal 16 30 4 2 2 2 2" xfId="36833"/>
    <cellStyle name="Normal 16 30 4 2 2 2 3" xfId="44875"/>
    <cellStyle name="Normal 16 30 4 2 2 3" xfId="32501"/>
    <cellStyle name="Normal 16 30 4 2 2 4" xfId="40936"/>
    <cellStyle name="Normal 16 30 4 2 3" xfId="24638"/>
    <cellStyle name="Normal 16 30 4 2 3 2" xfId="34768"/>
    <cellStyle name="Normal 16 30 4 2 3 3" xfId="42962"/>
    <cellStyle name="Normal 16 30 4 2 4" xfId="29625"/>
    <cellStyle name="Normal 16 30 4 2 5" xfId="39020"/>
    <cellStyle name="Normal 16 30 4 3" xfId="20800"/>
    <cellStyle name="Normal 16 30 4 3 2" xfId="25981"/>
    <cellStyle name="Normal 16 30 4 3 2 2" xfId="36102"/>
    <cellStyle name="Normal 16 30 4 3 2 2 2" xfId="45381"/>
    <cellStyle name="Normal 16 30 4 3 2 3" xfId="41442"/>
    <cellStyle name="Normal 16 30 4 3 3" xfId="31006"/>
    <cellStyle name="Normal 16 30 4 3 3 2" xfId="43468"/>
    <cellStyle name="Normal 16 30 4 3 4" xfId="39526"/>
    <cellStyle name="Normal 16 30 4 4" xfId="23888"/>
    <cellStyle name="Normal 16 30 4 4 2" xfId="34035"/>
    <cellStyle name="Normal 16 30 4 4 2 2" xfId="44233"/>
    <cellStyle name="Normal 16 30 4 4 3" xfId="40294"/>
    <cellStyle name="Normal 16 30 4 5" xfId="28112"/>
    <cellStyle name="Normal 16 30 4 5 2" xfId="42320"/>
    <cellStyle name="Normal 16 30 4 6" xfId="38378"/>
    <cellStyle name="Normal 16 30 5" xfId="3396"/>
    <cellStyle name="Normal 16 30 5 2" xfId="19924"/>
    <cellStyle name="Normal 16 30 5 2 2" xfId="22853"/>
    <cellStyle name="Normal 16 30 5 2 2 2" xfId="27240"/>
    <cellStyle name="Normal 16 30 5 2 2 2 2" xfId="37360"/>
    <cellStyle name="Normal 16 30 5 2 2 2 3" xfId="45503"/>
    <cellStyle name="Normal 16 30 5 2 2 3" xfId="33028"/>
    <cellStyle name="Normal 16 30 5 2 2 4" xfId="41564"/>
    <cellStyle name="Normal 16 30 5 2 3" xfId="25165"/>
    <cellStyle name="Normal 16 30 5 2 3 2" xfId="35295"/>
    <cellStyle name="Normal 16 30 5 2 3 3" xfId="43590"/>
    <cellStyle name="Normal 16 30 5 2 4" xfId="30152"/>
    <cellStyle name="Normal 16 30 5 2 5" xfId="39648"/>
    <cellStyle name="Normal 16 30 5 3" xfId="20801"/>
    <cellStyle name="Normal 16 30 5 3 2" xfId="25982"/>
    <cellStyle name="Normal 16 30 5 3 2 2" xfId="36103"/>
    <cellStyle name="Normal 16 30 5 3 2 3" xfId="44355"/>
    <cellStyle name="Normal 16 30 5 3 3" xfId="31007"/>
    <cellStyle name="Normal 16 30 5 3 4" xfId="40416"/>
    <cellStyle name="Normal 16 30 5 4" xfId="23889"/>
    <cellStyle name="Normal 16 30 5 4 2" xfId="34036"/>
    <cellStyle name="Normal 16 30 5 4 3" xfId="42442"/>
    <cellStyle name="Normal 16 30 5 5" xfId="28113"/>
    <cellStyle name="Normal 16 30 5 6" xfId="38500"/>
    <cellStyle name="Normal 16 30 6" xfId="19029"/>
    <cellStyle name="Normal 16 30 6 2" xfId="21983"/>
    <cellStyle name="Normal 16 30 6 2 2" xfId="26375"/>
    <cellStyle name="Normal 16 30 6 2 2 2" xfId="36495"/>
    <cellStyle name="Normal 16 30 6 2 2 2 2" xfId="45641"/>
    <cellStyle name="Normal 16 30 6 2 2 3" xfId="41702"/>
    <cellStyle name="Normal 16 30 6 2 3" xfId="32159"/>
    <cellStyle name="Normal 16 30 6 2 3 2" xfId="43728"/>
    <cellStyle name="Normal 16 30 6 2 4" xfId="39786"/>
    <cellStyle name="Normal 16 30 6 3" xfId="24295"/>
    <cellStyle name="Normal 16 30 6 3 2" xfId="34428"/>
    <cellStyle name="Normal 16 30 6 3 2 2" xfId="44492"/>
    <cellStyle name="Normal 16 30 6 3 3" xfId="40553"/>
    <cellStyle name="Normal 16 30 6 4" xfId="29266"/>
    <cellStyle name="Normal 16 30 6 4 2" xfId="42579"/>
    <cellStyle name="Normal 16 30 6 5" xfId="38637"/>
    <cellStyle name="Normal 16 30 7" xfId="20160"/>
    <cellStyle name="Normal 16 30 7 2" xfId="25342"/>
    <cellStyle name="Normal 16 30 7 2 2" xfId="35463"/>
    <cellStyle name="Normal 16 30 7 2 2 2" xfId="45011"/>
    <cellStyle name="Normal 16 30 7 2 3" xfId="41072"/>
    <cellStyle name="Normal 16 30 7 3" xfId="30367"/>
    <cellStyle name="Normal 16 30 7 3 2" xfId="43098"/>
    <cellStyle name="Normal 16 30 7 4" xfId="39156"/>
    <cellStyle name="Normal 16 30 8" xfId="23067"/>
    <cellStyle name="Normal 16 30 8 2" xfId="33232"/>
    <cellStyle name="Normal 16 30 8 2 2" xfId="43857"/>
    <cellStyle name="Normal 16 30 8 3" xfId="39915"/>
    <cellStyle name="Normal 16 30 9" xfId="23230"/>
    <cellStyle name="Normal 16 30 9 2" xfId="33394"/>
    <cellStyle name="Normal 16 30 9 3" xfId="41926"/>
    <cellStyle name="Normal 16 31" xfId="793"/>
    <cellStyle name="Normal 16 31 10" xfId="27438"/>
    <cellStyle name="Normal 16 31 10 2" xfId="45953"/>
    <cellStyle name="Normal 16 31 11" xfId="37581"/>
    <cellStyle name="Normal 16 31 12" xfId="37766"/>
    <cellStyle name="Normal 16 31 13" xfId="37992"/>
    <cellStyle name="Normal 16 31 2" xfId="2928"/>
    <cellStyle name="Normal 16 31 2 2" xfId="3397"/>
    <cellStyle name="Normal 16 31 2 2 2" xfId="19754"/>
    <cellStyle name="Normal 16 31 2 2 2 2" xfId="22683"/>
    <cellStyle name="Normal 16 31 2 2 2 2 2" xfId="27070"/>
    <cellStyle name="Normal 16 31 2 2 2 2 2 2" xfId="37190"/>
    <cellStyle name="Normal 16 31 2 2 2 2 3" xfId="32858"/>
    <cellStyle name="Normal 16 31 2 2 2 2 4" xfId="44617"/>
    <cellStyle name="Normal 16 31 2 2 2 3" xfId="24995"/>
    <cellStyle name="Normal 16 31 2 2 2 3 2" xfId="35125"/>
    <cellStyle name="Normal 16 31 2 2 2 4" xfId="29982"/>
    <cellStyle name="Normal 16 31 2 2 2 5" xfId="40678"/>
    <cellStyle name="Normal 16 31 2 2 3" xfId="20802"/>
    <cellStyle name="Normal 16 31 2 2 3 2" xfId="25983"/>
    <cellStyle name="Normal 16 31 2 2 3 2 2" xfId="36104"/>
    <cellStyle name="Normal 16 31 2 2 3 3" xfId="31008"/>
    <cellStyle name="Normal 16 31 2 2 3 4" xfId="42704"/>
    <cellStyle name="Normal 16 31 2 2 4" xfId="23890"/>
    <cellStyle name="Normal 16 31 2 2 4 2" xfId="34037"/>
    <cellStyle name="Normal 16 31 2 2 5" xfId="28114"/>
    <cellStyle name="Normal 16 31 2 2 6" xfId="38762"/>
    <cellStyle name="Normal 16 31 2 3" xfId="19226"/>
    <cellStyle name="Normal 16 31 2 3 2" xfId="22157"/>
    <cellStyle name="Normal 16 31 2 3 2 2" xfId="26544"/>
    <cellStyle name="Normal 16 31 2 3 2 2 2" xfId="36664"/>
    <cellStyle name="Normal 16 31 2 3 2 2 3" xfId="45136"/>
    <cellStyle name="Normal 16 31 2 3 2 3" xfId="32332"/>
    <cellStyle name="Normal 16 31 2 3 2 4" xfId="41197"/>
    <cellStyle name="Normal 16 31 2 3 3" xfId="24469"/>
    <cellStyle name="Normal 16 31 2 3 3 2" xfId="34599"/>
    <cellStyle name="Normal 16 31 2 3 3 3" xfId="43223"/>
    <cellStyle name="Normal 16 31 2 3 4" xfId="29455"/>
    <cellStyle name="Normal 16 31 2 3 5" xfId="39281"/>
    <cellStyle name="Normal 16 31 2 4" xfId="20420"/>
    <cellStyle name="Normal 16 31 2 4 2" xfId="25602"/>
    <cellStyle name="Normal 16 31 2 4 2 2" xfId="35723"/>
    <cellStyle name="Normal 16 31 2 4 2 3" xfId="43988"/>
    <cellStyle name="Normal 16 31 2 4 3" xfId="30627"/>
    <cellStyle name="Normal 16 31 2 4 4" xfId="40049"/>
    <cellStyle name="Normal 16 31 2 5" xfId="23502"/>
    <cellStyle name="Normal 16 31 2 5 2" xfId="33655"/>
    <cellStyle name="Normal 16 31 2 5 3" xfId="42075"/>
    <cellStyle name="Normal 16 31 2 6" xfId="27718"/>
    <cellStyle name="Normal 16 31 2 7" xfId="38133"/>
    <cellStyle name="Normal 16 31 3" xfId="2929"/>
    <cellStyle name="Normal 16 31 3 2" xfId="19575"/>
    <cellStyle name="Normal 16 31 3 2 2" xfId="22504"/>
    <cellStyle name="Normal 16 31 3 2 2 2" xfId="26891"/>
    <cellStyle name="Normal 16 31 3 2 2 2 2" xfId="37011"/>
    <cellStyle name="Normal 16 31 3 2 2 2 3" xfId="44741"/>
    <cellStyle name="Normal 16 31 3 2 2 3" xfId="32679"/>
    <cellStyle name="Normal 16 31 3 2 2 4" xfId="40802"/>
    <cellStyle name="Normal 16 31 3 2 3" xfId="24816"/>
    <cellStyle name="Normal 16 31 3 2 3 2" xfId="34946"/>
    <cellStyle name="Normal 16 31 3 2 3 3" xfId="42828"/>
    <cellStyle name="Normal 16 31 3 2 4" xfId="29803"/>
    <cellStyle name="Normal 16 31 3 2 5" xfId="38886"/>
    <cellStyle name="Normal 16 31 3 3" xfId="20421"/>
    <cellStyle name="Normal 16 31 3 3 2" xfId="25603"/>
    <cellStyle name="Normal 16 31 3 3 2 2" xfId="35724"/>
    <cellStyle name="Normal 16 31 3 3 2 2 2" xfId="45260"/>
    <cellStyle name="Normal 16 31 3 3 2 3" xfId="41321"/>
    <cellStyle name="Normal 16 31 3 3 3" xfId="30628"/>
    <cellStyle name="Normal 16 31 3 3 3 2" xfId="43347"/>
    <cellStyle name="Normal 16 31 3 3 4" xfId="39405"/>
    <cellStyle name="Normal 16 31 3 4" xfId="23503"/>
    <cellStyle name="Normal 16 31 3 4 2" xfId="33656"/>
    <cellStyle name="Normal 16 31 3 4 2 2" xfId="44112"/>
    <cellStyle name="Normal 16 31 3 4 3" xfId="40173"/>
    <cellStyle name="Normal 16 31 3 5" xfId="27719"/>
    <cellStyle name="Normal 16 31 3 5 2" xfId="42199"/>
    <cellStyle name="Normal 16 31 3 6" xfId="38257"/>
    <cellStyle name="Normal 16 31 4" xfId="3398"/>
    <cellStyle name="Normal 16 31 4 2" xfId="19398"/>
    <cellStyle name="Normal 16 31 4 2 2" xfId="22327"/>
    <cellStyle name="Normal 16 31 4 2 2 2" xfId="26714"/>
    <cellStyle name="Normal 16 31 4 2 2 2 2" xfId="36834"/>
    <cellStyle name="Normal 16 31 4 2 2 2 3" xfId="44876"/>
    <cellStyle name="Normal 16 31 4 2 2 3" xfId="32502"/>
    <cellStyle name="Normal 16 31 4 2 2 4" xfId="40937"/>
    <cellStyle name="Normal 16 31 4 2 3" xfId="24639"/>
    <cellStyle name="Normal 16 31 4 2 3 2" xfId="34769"/>
    <cellStyle name="Normal 16 31 4 2 3 3" xfId="42963"/>
    <cellStyle name="Normal 16 31 4 2 4" xfId="29626"/>
    <cellStyle name="Normal 16 31 4 2 5" xfId="39021"/>
    <cellStyle name="Normal 16 31 4 3" xfId="20803"/>
    <cellStyle name="Normal 16 31 4 3 2" xfId="25984"/>
    <cellStyle name="Normal 16 31 4 3 2 2" xfId="36105"/>
    <cellStyle name="Normal 16 31 4 3 2 2 2" xfId="45382"/>
    <cellStyle name="Normal 16 31 4 3 2 3" xfId="41443"/>
    <cellStyle name="Normal 16 31 4 3 3" xfId="31009"/>
    <cellStyle name="Normal 16 31 4 3 3 2" xfId="43469"/>
    <cellStyle name="Normal 16 31 4 3 4" xfId="39527"/>
    <cellStyle name="Normal 16 31 4 4" xfId="23891"/>
    <cellStyle name="Normal 16 31 4 4 2" xfId="34038"/>
    <cellStyle name="Normal 16 31 4 4 2 2" xfId="44234"/>
    <cellStyle name="Normal 16 31 4 4 3" xfId="40295"/>
    <cellStyle name="Normal 16 31 4 5" xfId="28115"/>
    <cellStyle name="Normal 16 31 4 5 2" xfId="42321"/>
    <cellStyle name="Normal 16 31 4 6" xfId="38379"/>
    <cellStyle name="Normal 16 31 5" xfId="3399"/>
    <cellStyle name="Normal 16 31 5 2" xfId="19925"/>
    <cellStyle name="Normal 16 31 5 2 2" xfId="22854"/>
    <cellStyle name="Normal 16 31 5 2 2 2" xfId="27241"/>
    <cellStyle name="Normal 16 31 5 2 2 2 2" xfId="37361"/>
    <cellStyle name="Normal 16 31 5 2 2 2 3" xfId="45504"/>
    <cellStyle name="Normal 16 31 5 2 2 3" xfId="33029"/>
    <cellStyle name="Normal 16 31 5 2 2 4" xfId="41565"/>
    <cellStyle name="Normal 16 31 5 2 3" xfId="25166"/>
    <cellStyle name="Normal 16 31 5 2 3 2" xfId="35296"/>
    <cellStyle name="Normal 16 31 5 2 3 3" xfId="43591"/>
    <cellStyle name="Normal 16 31 5 2 4" xfId="30153"/>
    <cellStyle name="Normal 16 31 5 2 5" xfId="39649"/>
    <cellStyle name="Normal 16 31 5 3" xfId="20804"/>
    <cellStyle name="Normal 16 31 5 3 2" xfId="25985"/>
    <cellStyle name="Normal 16 31 5 3 2 2" xfId="36106"/>
    <cellStyle name="Normal 16 31 5 3 2 3" xfId="44356"/>
    <cellStyle name="Normal 16 31 5 3 3" xfId="31010"/>
    <cellStyle name="Normal 16 31 5 3 4" xfId="40417"/>
    <cellStyle name="Normal 16 31 5 4" xfId="23892"/>
    <cellStyle name="Normal 16 31 5 4 2" xfId="34039"/>
    <cellStyle name="Normal 16 31 5 4 3" xfId="42443"/>
    <cellStyle name="Normal 16 31 5 5" xfId="28116"/>
    <cellStyle name="Normal 16 31 5 6" xfId="38501"/>
    <cellStyle name="Normal 16 31 6" xfId="19030"/>
    <cellStyle name="Normal 16 31 6 2" xfId="21984"/>
    <cellStyle name="Normal 16 31 6 2 2" xfId="26376"/>
    <cellStyle name="Normal 16 31 6 2 2 2" xfId="36496"/>
    <cellStyle name="Normal 16 31 6 2 2 2 2" xfId="45642"/>
    <cellStyle name="Normal 16 31 6 2 2 3" xfId="41703"/>
    <cellStyle name="Normal 16 31 6 2 3" xfId="32160"/>
    <cellStyle name="Normal 16 31 6 2 3 2" xfId="43729"/>
    <cellStyle name="Normal 16 31 6 2 4" xfId="39787"/>
    <cellStyle name="Normal 16 31 6 3" xfId="24296"/>
    <cellStyle name="Normal 16 31 6 3 2" xfId="34429"/>
    <cellStyle name="Normal 16 31 6 3 2 2" xfId="44493"/>
    <cellStyle name="Normal 16 31 6 3 3" xfId="40554"/>
    <cellStyle name="Normal 16 31 6 4" xfId="29267"/>
    <cellStyle name="Normal 16 31 6 4 2" xfId="42580"/>
    <cellStyle name="Normal 16 31 6 5" xfId="38638"/>
    <cellStyle name="Normal 16 31 7" xfId="20161"/>
    <cellStyle name="Normal 16 31 7 2" xfId="25343"/>
    <cellStyle name="Normal 16 31 7 2 2" xfId="35464"/>
    <cellStyle name="Normal 16 31 7 2 2 2" xfId="45012"/>
    <cellStyle name="Normal 16 31 7 2 3" xfId="41073"/>
    <cellStyle name="Normal 16 31 7 3" xfId="30368"/>
    <cellStyle name="Normal 16 31 7 3 2" xfId="43099"/>
    <cellStyle name="Normal 16 31 7 4" xfId="39157"/>
    <cellStyle name="Normal 16 31 8" xfId="23068"/>
    <cellStyle name="Normal 16 31 8 2" xfId="33233"/>
    <cellStyle name="Normal 16 31 8 2 2" xfId="43858"/>
    <cellStyle name="Normal 16 31 8 3" xfId="39916"/>
    <cellStyle name="Normal 16 31 9" xfId="23231"/>
    <cellStyle name="Normal 16 31 9 2" xfId="33395"/>
    <cellStyle name="Normal 16 31 9 3" xfId="41927"/>
    <cellStyle name="Normal 16 32" xfId="794"/>
    <cellStyle name="Normal 16 32 10" xfId="27439"/>
    <cellStyle name="Normal 16 32 10 2" xfId="45954"/>
    <cellStyle name="Normal 16 32 11" xfId="37582"/>
    <cellStyle name="Normal 16 32 12" xfId="37767"/>
    <cellStyle name="Normal 16 32 13" xfId="37993"/>
    <cellStyle name="Normal 16 32 2" xfId="2930"/>
    <cellStyle name="Normal 16 32 2 2" xfId="3400"/>
    <cellStyle name="Normal 16 32 2 2 2" xfId="19755"/>
    <cellStyle name="Normal 16 32 2 2 2 2" xfId="22684"/>
    <cellStyle name="Normal 16 32 2 2 2 2 2" xfId="27071"/>
    <cellStyle name="Normal 16 32 2 2 2 2 2 2" xfId="37191"/>
    <cellStyle name="Normal 16 32 2 2 2 2 3" xfId="32859"/>
    <cellStyle name="Normal 16 32 2 2 2 2 4" xfId="44618"/>
    <cellStyle name="Normal 16 32 2 2 2 3" xfId="24996"/>
    <cellStyle name="Normal 16 32 2 2 2 3 2" xfId="35126"/>
    <cellStyle name="Normal 16 32 2 2 2 4" xfId="29983"/>
    <cellStyle name="Normal 16 32 2 2 2 5" xfId="40679"/>
    <cellStyle name="Normal 16 32 2 2 3" xfId="20805"/>
    <cellStyle name="Normal 16 32 2 2 3 2" xfId="25986"/>
    <cellStyle name="Normal 16 32 2 2 3 2 2" xfId="36107"/>
    <cellStyle name="Normal 16 32 2 2 3 3" xfId="31011"/>
    <cellStyle name="Normal 16 32 2 2 3 4" xfId="42705"/>
    <cellStyle name="Normal 16 32 2 2 4" xfId="23893"/>
    <cellStyle name="Normal 16 32 2 2 4 2" xfId="34040"/>
    <cellStyle name="Normal 16 32 2 2 5" xfId="28117"/>
    <cellStyle name="Normal 16 32 2 2 6" xfId="38763"/>
    <cellStyle name="Normal 16 32 2 3" xfId="19227"/>
    <cellStyle name="Normal 16 32 2 3 2" xfId="22158"/>
    <cellStyle name="Normal 16 32 2 3 2 2" xfId="26545"/>
    <cellStyle name="Normal 16 32 2 3 2 2 2" xfId="36665"/>
    <cellStyle name="Normal 16 32 2 3 2 2 3" xfId="45137"/>
    <cellStyle name="Normal 16 32 2 3 2 3" xfId="32333"/>
    <cellStyle name="Normal 16 32 2 3 2 4" xfId="41198"/>
    <cellStyle name="Normal 16 32 2 3 3" xfId="24470"/>
    <cellStyle name="Normal 16 32 2 3 3 2" xfId="34600"/>
    <cellStyle name="Normal 16 32 2 3 3 3" xfId="43224"/>
    <cellStyle name="Normal 16 32 2 3 4" xfId="29456"/>
    <cellStyle name="Normal 16 32 2 3 5" xfId="39282"/>
    <cellStyle name="Normal 16 32 2 4" xfId="20422"/>
    <cellStyle name="Normal 16 32 2 4 2" xfId="25604"/>
    <cellStyle name="Normal 16 32 2 4 2 2" xfId="35725"/>
    <cellStyle name="Normal 16 32 2 4 2 3" xfId="43989"/>
    <cellStyle name="Normal 16 32 2 4 3" xfId="30629"/>
    <cellStyle name="Normal 16 32 2 4 4" xfId="40050"/>
    <cellStyle name="Normal 16 32 2 5" xfId="23504"/>
    <cellStyle name="Normal 16 32 2 5 2" xfId="33657"/>
    <cellStyle name="Normal 16 32 2 5 3" xfId="42076"/>
    <cellStyle name="Normal 16 32 2 6" xfId="27720"/>
    <cellStyle name="Normal 16 32 2 7" xfId="38134"/>
    <cellStyle name="Normal 16 32 3" xfId="2931"/>
    <cellStyle name="Normal 16 32 3 2" xfId="19576"/>
    <cellStyle name="Normal 16 32 3 2 2" xfId="22505"/>
    <cellStyle name="Normal 16 32 3 2 2 2" xfId="26892"/>
    <cellStyle name="Normal 16 32 3 2 2 2 2" xfId="37012"/>
    <cellStyle name="Normal 16 32 3 2 2 2 3" xfId="44742"/>
    <cellStyle name="Normal 16 32 3 2 2 3" xfId="32680"/>
    <cellStyle name="Normal 16 32 3 2 2 4" xfId="40803"/>
    <cellStyle name="Normal 16 32 3 2 3" xfId="24817"/>
    <cellStyle name="Normal 16 32 3 2 3 2" xfId="34947"/>
    <cellStyle name="Normal 16 32 3 2 3 3" xfId="42829"/>
    <cellStyle name="Normal 16 32 3 2 4" xfId="29804"/>
    <cellStyle name="Normal 16 32 3 2 5" xfId="38887"/>
    <cellStyle name="Normal 16 32 3 3" xfId="20423"/>
    <cellStyle name="Normal 16 32 3 3 2" xfId="25605"/>
    <cellStyle name="Normal 16 32 3 3 2 2" xfId="35726"/>
    <cellStyle name="Normal 16 32 3 3 2 2 2" xfId="45261"/>
    <cellStyle name="Normal 16 32 3 3 2 3" xfId="41322"/>
    <cellStyle name="Normal 16 32 3 3 3" xfId="30630"/>
    <cellStyle name="Normal 16 32 3 3 3 2" xfId="43348"/>
    <cellStyle name="Normal 16 32 3 3 4" xfId="39406"/>
    <cellStyle name="Normal 16 32 3 4" xfId="23505"/>
    <cellStyle name="Normal 16 32 3 4 2" xfId="33658"/>
    <cellStyle name="Normal 16 32 3 4 2 2" xfId="44113"/>
    <cellStyle name="Normal 16 32 3 4 3" xfId="40174"/>
    <cellStyle name="Normal 16 32 3 5" xfId="27721"/>
    <cellStyle name="Normal 16 32 3 5 2" xfId="42200"/>
    <cellStyle name="Normal 16 32 3 6" xfId="38258"/>
    <cellStyle name="Normal 16 32 4" xfId="3401"/>
    <cellStyle name="Normal 16 32 4 2" xfId="19399"/>
    <cellStyle name="Normal 16 32 4 2 2" xfId="22328"/>
    <cellStyle name="Normal 16 32 4 2 2 2" xfId="26715"/>
    <cellStyle name="Normal 16 32 4 2 2 2 2" xfId="36835"/>
    <cellStyle name="Normal 16 32 4 2 2 2 3" xfId="44877"/>
    <cellStyle name="Normal 16 32 4 2 2 3" xfId="32503"/>
    <cellStyle name="Normal 16 32 4 2 2 4" xfId="40938"/>
    <cellStyle name="Normal 16 32 4 2 3" xfId="24640"/>
    <cellStyle name="Normal 16 32 4 2 3 2" xfId="34770"/>
    <cellStyle name="Normal 16 32 4 2 3 3" xfId="42964"/>
    <cellStyle name="Normal 16 32 4 2 4" xfId="29627"/>
    <cellStyle name="Normal 16 32 4 2 5" xfId="39022"/>
    <cellStyle name="Normal 16 32 4 3" xfId="20806"/>
    <cellStyle name="Normal 16 32 4 3 2" xfId="25987"/>
    <cellStyle name="Normal 16 32 4 3 2 2" xfId="36108"/>
    <cellStyle name="Normal 16 32 4 3 2 2 2" xfId="45383"/>
    <cellStyle name="Normal 16 32 4 3 2 3" xfId="41444"/>
    <cellStyle name="Normal 16 32 4 3 3" xfId="31012"/>
    <cellStyle name="Normal 16 32 4 3 3 2" xfId="43470"/>
    <cellStyle name="Normal 16 32 4 3 4" xfId="39528"/>
    <cellStyle name="Normal 16 32 4 4" xfId="23894"/>
    <cellStyle name="Normal 16 32 4 4 2" xfId="34041"/>
    <cellStyle name="Normal 16 32 4 4 2 2" xfId="44235"/>
    <cellStyle name="Normal 16 32 4 4 3" xfId="40296"/>
    <cellStyle name="Normal 16 32 4 5" xfId="28118"/>
    <cellStyle name="Normal 16 32 4 5 2" xfId="42322"/>
    <cellStyle name="Normal 16 32 4 6" xfId="38380"/>
    <cellStyle name="Normal 16 32 5" xfId="3402"/>
    <cellStyle name="Normal 16 32 5 2" xfId="19926"/>
    <cellStyle name="Normal 16 32 5 2 2" xfId="22855"/>
    <cellStyle name="Normal 16 32 5 2 2 2" xfId="27242"/>
    <cellStyle name="Normal 16 32 5 2 2 2 2" xfId="37362"/>
    <cellStyle name="Normal 16 32 5 2 2 2 3" xfId="45505"/>
    <cellStyle name="Normal 16 32 5 2 2 3" xfId="33030"/>
    <cellStyle name="Normal 16 32 5 2 2 4" xfId="41566"/>
    <cellStyle name="Normal 16 32 5 2 3" xfId="25167"/>
    <cellStyle name="Normal 16 32 5 2 3 2" xfId="35297"/>
    <cellStyle name="Normal 16 32 5 2 3 3" xfId="43592"/>
    <cellStyle name="Normal 16 32 5 2 4" xfId="30154"/>
    <cellStyle name="Normal 16 32 5 2 5" xfId="39650"/>
    <cellStyle name="Normal 16 32 5 3" xfId="20807"/>
    <cellStyle name="Normal 16 32 5 3 2" xfId="25988"/>
    <cellStyle name="Normal 16 32 5 3 2 2" xfId="36109"/>
    <cellStyle name="Normal 16 32 5 3 2 3" xfId="44357"/>
    <cellStyle name="Normal 16 32 5 3 3" xfId="31013"/>
    <cellStyle name="Normal 16 32 5 3 4" xfId="40418"/>
    <cellStyle name="Normal 16 32 5 4" xfId="23895"/>
    <cellStyle name="Normal 16 32 5 4 2" xfId="34042"/>
    <cellStyle name="Normal 16 32 5 4 3" xfId="42444"/>
    <cellStyle name="Normal 16 32 5 5" xfId="28119"/>
    <cellStyle name="Normal 16 32 5 6" xfId="38502"/>
    <cellStyle name="Normal 16 32 6" xfId="19031"/>
    <cellStyle name="Normal 16 32 6 2" xfId="21985"/>
    <cellStyle name="Normal 16 32 6 2 2" xfId="26377"/>
    <cellStyle name="Normal 16 32 6 2 2 2" xfId="36497"/>
    <cellStyle name="Normal 16 32 6 2 2 2 2" xfId="45643"/>
    <cellStyle name="Normal 16 32 6 2 2 3" xfId="41704"/>
    <cellStyle name="Normal 16 32 6 2 3" xfId="32161"/>
    <cellStyle name="Normal 16 32 6 2 3 2" xfId="43730"/>
    <cellStyle name="Normal 16 32 6 2 4" xfId="39788"/>
    <cellStyle name="Normal 16 32 6 3" xfId="24297"/>
    <cellStyle name="Normal 16 32 6 3 2" xfId="34430"/>
    <cellStyle name="Normal 16 32 6 3 2 2" xfId="44494"/>
    <cellStyle name="Normal 16 32 6 3 3" xfId="40555"/>
    <cellStyle name="Normal 16 32 6 4" xfId="29268"/>
    <cellStyle name="Normal 16 32 6 4 2" xfId="42581"/>
    <cellStyle name="Normal 16 32 6 5" xfId="38639"/>
    <cellStyle name="Normal 16 32 7" xfId="20162"/>
    <cellStyle name="Normal 16 32 7 2" xfId="25344"/>
    <cellStyle name="Normal 16 32 7 2 2" xfId="35465"/>
    <cellStyle name="Normal 16 32 7 2 2 2" xfId="45013"/>
    <cellStyle name="Normal 16 32 7 2 3" xfId="41074"/>
    <cellStyle name="Normal 16 32 7 3" xfId="30369"/>
    <cellStyle name="Normal 16 32 7 3 2" xfId="43100"/>
    <cellStyle name="Normal 16 32 7 4" xfId="39158"/>
    <cellStyle name="Normal 16 32 8" xfId="23069"/>
    <cellStyle name="Normal 16 32 8 2" xfId="33234"/>
    <cellStyle name="Normal 16 32 8 2 2" xfId="43859"/>
    <cellStyle name="Normal 16 32 8 3" xfId="39917"/>
    <cellStyle name="Normal 16 32 9" xfId="23232"/>
    <cellStyle name="Normal 16 32 9 2" xfId="33396"/>
    <cellStyle name="Normal 16 32 9 3" xfId="41928"/>
    <cellStyle name="Normal 16 33" xfId="795"/>
    <cellStyle name="Normal 16 33 10" xfId="27440"/>
    <cellStyle name="Normal 16 33 10 2" xfId="45955"/>
    <cellStyle name="Normal 16 33 11" xfId="37583"/>
    <cellStyle name="Normal 16 33 12" xfId="37768"/>
    <cellStyle name="Normal 16 33 13" xfId="37994"/>
    <cellStyle name="Normal 16 33 2" xfId="2932"/>
    <cellStyle name="Normal 16 33 2 2" xfId="3403"/>
    <cellStyle name="Normal 16 33 2 2 2" xfId="19756"/>
    <cellStyle name="Normal 16 33 2 2 2 2" xfId="22685"/>
    <cellStyle name="Normal 16 33 2 2 2 2 2" xfId="27072"/>
    <cellStyle name="Normal 16 33 2 2 2 2 2 2" xfId="37192"/>
    <cellStyle name="Normal 16 33 2 2 2 2 3" xfId="32860"/>
    <cellStyle name="Normal 16 33 2 2 2 2 4" xfId="44619"/>
    <cellStyle name="Normal 16 33 2 2 2 3" xfId="24997"/>
    <cellStyle name="Normal 16 33 2 2 2 3 2" xfId="35127"/>
    <cellStyle name="Normal 16 33 2 2 2 4" xfId="29984"/>
    <cellStyle name="Normal 16 33 2 2 2 5" xfId="40680"/>
    <cellStyle name="Normal 16 33 2 2 3" xfId="20808"/>
    <cellStyle name="Normal 16 33 2 2 3 2" xfId="25989"/>
    <cellStyle name="Normal 16 33 2 2 3 2 2" xfId="36110"/>
    <cellStyle name="Normal 16 33 2 2 3 3" xfId="31014"/>
    <cellStyle name="Normal 16 33 2 2 3 4" xfId="42706"/>
    <cellStyle name="Normal 16 33 2 2 4" xfId="23896"/>
    <cellStyle name="Normal 16 33 2 2 4 2" xfId="34043"/>
    <cellStyle name="Normal 16 33 2 2 5" xfId="28120"/>
    <cellStyle name="Normal 16 33 2 2 6" xfId="38764"/>
    <cellStyle name="Normal 16 33 2 3" xfId="19228"/>
    <cellStyle name="Normal 16 33 2 3 2" xfId="22159"/>
    <cellStyle name="Normal 16 33 2 3 2 2" xfId="26546"/>
    <cellStyle name="Normal 16 33 2 3 2 2 2" xfId="36666"/>
    <cellStyle name="Normal 16 33 2 3 2 2 3" xfId="45138"/>
    <cellStyle name="Normal 16 33 2 3 2 3" xfId="32334"/>
    <cellStyle name="Normal 16 33 2 3 2 4" xfId="41199"/>
    <cellStyle name="Normal 16 33 2 3 3" xfId="24471"/>
    <cellStyle name="Normal 16 33 2 3 3 2" xfId="34601"/>
    <cellStyle name="Normal 16 33 2 3 3 3" xfId="43225"/>
    <cellStyle name="Normal 16 33 2 3 4" xfId="29457"/>
    <cellStyle name="Normal 16 33 2 3 5" xfId="39283"/>
    <cellStyle name="Normal 16 33 2 4" xfId="20424"/>
    <cellStyle name="Normal 16 33 2 4 2" xfId="25606"/>
    <cellStyle name="Normal 16 33 2 4 2 2" xfId="35727"/>
    <cellStyle name="Normal 16 33 2 4 2 3" xfId="43990"/>
    <cellStyle name="Normal 16 33 2 4 3" xfId="30631"/>
    <cellStyle name="Normal 16 33 2 4 4" xfId="40051"/>
    <cellStyle name="Normal 16 33 2 5" xfId="23506"/>
    <cellStyle name="Normal 16 33 2 5 2" xfId="33659"/>
    <cellStyle name="Normal 16 33 2 5 3" xfId="42077"/>
    <cellStyle name="Normal 16 33 2 6" xfId="27722"/>
    <cellStyle name="Normal 16 33 2 7" xfId="38135"/>
    <cellStyle name="Normal 16 33 3" xfId="2933"/>
    <cellStyle name="Normal 16 33 3 2" xfId="19577"/>
    <cellStyle name="Normal 16 33 3 2 2" xfId="22506"/>
    <cellStyle name="Normal 16 33 3 2 2 2" xfId="26893"/>
    <cellStyle name="Normal 16 33 3 2 2 2 2" xfId="37013"/>
    <cellStyle name="Normal 16 33 3 2 2 2 3" xfId="44743"/>
    <cellStyle name="Normal 16 33 3 2 2 3" xfId="32681"/>
    <cellStyle name="Normal 16 33 3 2 2 4" xfId="40804"/>
    <cellStyle name="Normal 16 33 3 2 3" xfId="24818"/>
    <cellStyle name="Normal 16 33 3 2 3 2" xfId="34948"/>
    <cellStyle name="Normal 16 33 3 2 3 3" xfId="42830"/>
    <cellStyle name="Normal 16 33 3 2 4" xfId="29805"/>
    <cellStyle name="Normal 16 33 3 2 5" xfId="38888"/>
    <cellStyle name="Normal 16 33 3 3" xfId="20425"/>
    <cellStyle name="Normal 16 33 3 3 2" xfId="25607"/>
    <cellStyle name="Normal 16 33 3 3 2 2" xfId="35728"/>
    <cellStyle name="Normal 16 33 3 3 2 2 2" xfId="45262"/>
    <cellStyle name="Normal 16 33 3 3 2 3" xfId="41323"/>
    <cellStyle name="Normal 16 33 3 3 3" xfId="30632"/>
    <cellStyle name="Normal 16 33 3 3 3 2" xfId="43349"/>
    <cellStyle name="Normal 16 33 3 3 4" xfId="39407"/>
    <cellStyle name="Normal 16 33 3 4" xfId="23507"/>
    <cellStyle name="Normal 16 33 3 4 2" xfId="33660"/>
    <cellStyle name="Normal 16 33 3 4 2 2" xfId="44114"/>
    <cellStyle name="Normal 16 33 3 4 3" xfId="40175"/>
    <cellStyle name="Normal 16 33 3 5" xfId="27723"/>
    <cellStyle name="Normal 16 33 3 5 2" xfId="42201"/>
    <cellStyle name="Normal 16 33 3 6" xfId="38259"/>
    <cellStyle name="Normal 16 33 4" xfId="3404"/>
    <cellStyle name="Normal 16 33 4 2" xfId="19400"/>
    <cellStyle name="Normal 16 33 4 2 2" xfId="22329"/>
    <cellStyle name="Normal 16 33 4 2 2 2" xfId="26716"/>
    <cellStyle name="Normal 16 33 4 2 2 2 2" xfId="36836"/>
    <cellStyle name="Normal 16 33 4 2 2 2 3" xfId="44878"/>
    <cellStyle name="Normal 16 33 4 2 2 3" xfId="32504"/>
    <cellStyle name="Normal 16 33 4 2 2 4" xfId="40939"/>
    <cellStyle name="Normal 16 33 4 2 3" xfId="24641"/>
    <cellStyle name="Normal 16 33 4 2 3 2" xfId="34771"/>
    <cellStyle name="Normal 16 33 4 2 3 3" xfId="42965"/>
    <cellStyle name="Normal 16 33 4 2 4" xfId="29628"/>
    <cellStyle name="Normal 16 33 4 2 5" xfId="39023"/>
    <cellStyle name="Normal 16 33 4 3" xfId="20809"/>
    <cellStyle name="Normal 16 33 4 3 2" xfId="25990"/>
    <cellStyle name="Normal 16 33 4 3 2 2" xfId="36111"/>
    <cellStyle name="Normal 16 33 4 3 2 2 2" xfId="45384"/>
    <cellStyle name="Normal 16 33 4 3 2 3" xfId="41445"/>
    <cellStyle name="Normal 16 33 4 3 3" xfId="31015"/>
    <cellStyle name="Normal 16 33 4 3 3 2" xfId="43471"/>
    <cellStyle name="Normal 16 33 4 3 4" xfId="39529"/>
    <cellStyle name="Normal 16 33 4 4" xfId="23897"/>
    <cellStyle name="Normal 16 33 4 4 2" xfId="34044"/>
    <cellStyle name="Normal 16 33 4 4 2 2" xfId="44236"/>
    <cellStyle name="Normal 16 33 4 4 3" xfId="40297"/>
    <cellStyle name="Normal 16 33 4 5" xfId="28121"/>
    <cellStyle name="Normal 16 33 4 5 2" xfId="42323"/>
    <cellStyle name="Normal 16 33 4 6" xfId="38381"/>
    <cellStyle name="Normal 16 33 5" xfId="3405"/>
    <cellStyle name="Normal 16 33 5 2" xfId="19927"/>
    <cellStyle name="Normal 16 33 5 2 2" xfId="22856"/>
    <cellStyle name="Normal 16 33 5 2 2 2" xfId="27243"/>
    <cellStyle name="Normal 16 33 5 2 2 2 2" xfId="37363"/>
    <cellStyle name="Normal 16 33 5 2 2 2 3" xfId="45506"/>
    <cellStyle name="Normal 16 33 5 2 2 3" xfId="33031"/>
    <cellStyle name="Normal 16 33 5 2 2 4" xfId="41567"/>
    <cellStyle name="Normal 16 33 5 2 3" xfId="25168"/>
    <cellStyle name="Normal 16 33 5 2 3 2" xfId="35298"/>
    <cellStyle name="Normal 16 33 5 2 3 3" xfId="43593"/>
    <cellStyle name="Normal 16 33 5 2 4" xfId="30155"/>
    <cellStyle name="Normal 16 33 5 2 5" xfId="39651"/>
    <cellStyle name="Normal 16 33 5 3" xfId="20810"/>
    <cellStyle name="Normal 16 33 5 3 2" xfId="25991"/>
    <cellStyle name="Normal 16 33 5 3 2 2" xfId="36112"/>
    <cellStyle name="Normal 16 33 5 3 2 3" xfId="44358"/>
    <cellStyle name="Normal 16 33 5 3 3" xfId="31016"/>
    <cellStyle name="Normal 16 33 5 3 4" xfId="40419"/>
    <cellStyle name="Normal 16 33 5 4" xfId="23898"/>
    <cellStyle name="Normal 16 33 5 4 2" xfId="34045"/>
    <cellStyle name="Normal 16 33 5 4 3" xfId="42445"/>
    <cellStyle name="Normal 16 33 5 5" xfId="28122"/>
    <cellStyle name="Normal 16 33 5 6" xfId="38503"/>
    <cellStyle name="Normal 16 33 6" xfId="19032"/>
    <cellStyle name="Normal 16 33 6 2" xfId="21986"/>
    <cellStyle name="Normal 16 33 6 2 2" xfId="26378"/>
    <cellStyle name="Normal 16 33 6 2 2 2" xfId="36498"/>
    <cellStyle name="Normal 16 33 6 2 2 2 2" xfId="45644"/>
    <cellStyle name="Normal 16 33 6 2 2 3" xfId="41705"/>
    <cellStyle name="Normal 16 33 6 2 3" xfId="32162"/>
    <cellStyle name="Normal 16 33 6 2 3 2" xfId="43731"/>
    <cellStyle name="Normal 16 33 6 2 4" xfId="39789"/>
    <cellStyle name="Normal 16 33 6 3" xfId="24298"/>
    <cellStyle name="Normal 16 33 6 3 2" xfId="34431"/>
    <cellStyle name="Normal 16 33 6 3 2 2" xfId="44495"/>
    <cellStyle name="Normal 16 33 6 3 3" xfId="40556"/>
    <cellStyle name="Normal 16 33 6 4" xfId="29269"/>
    <cellStyle name="Normal 16 33 6 4 2" xfId="42582"/>
    <cellStyle name="Normal 16 33 6 5" xfId="38640"/>
    <cellStyle name="Normal 16 33 7" xfId="20163"/>
    <cellStyle name="Normal 16 33 7 2" xfId="25345"/>
    <cellStyle name="Normal 16 33 7 2 2" xfId="35466"/>
    <cellStyle name="Normal 16 33 7 2 2 2" xfId="45014"/>
    <cellStyle name="Normal 16 33 7 2 3" xfId="41075"/>
    <cellStyle name="Normal 16 33 7 3" xfId="30370"/>
    <cellStyle name="Normal 16 33 7 3 2" xfId="43101"/>
    <cellStyle name="Normal 16 33 7 4" xfId="39159"/>
    <cellStyle name="Normal 16 33 8" xfId="23070"/>
    <cellStyle name="Normal 16 33 8 2" xfId="33235"/>
    <cellStyle name="Normal 16 33 8 2 2" xfId="43860"/>
    <cellStyle name="Normal 16 33 8 3" xfId="39918"/>
    <cellStyle name="Normal 16 33 9" xfId="23233"/>
    <cellStyle name="Normal 16 33 9 2" xfId="33397"/>
    <cellStyle name="Normal 16 33 9 3" xfId="41929"/>
    <cellStyle name="Normal 16 34" xfId="796"/>
    <cellStyle name="Normal 16 34 10" xfId="27441"/>
    <cellStyle name="Normal 16 34 10 2" xfId="45956"/>
    <cellStyle name="Normal 16 34 11" xfId="37584"/>
    <cellStyle name="Normal 16 34 12" xfId="37769"/>
    <cellStyle name="Normal 16 34 13" xfId="37995"/>
    <cellStyle name="Normal 16 34 2" xfId="2934"/>
    <cellStyle name="Normal 16 34 2 2" xfId="3406"/>
    <cellStyle name="Normal 16 34 2 2 2" xfId="19757"/>
    <cellStyle name="Normal 16 34 2 2 2 2" xfId="22686"/>
    <cellStyle name="Normal 16 34 2 2 2 2 2" xfId="27073"/>
    <cellStyle name="Normal 16 34 2 2 2 2 2 2" xfId="37193"/>
    <cellStyle name="Normal 16 34 2 2 2 2 3" xfId="32861"/>
    <cellStyle name="Normal 16 34 2 2 2 2 4" xfId="44620"/>
    <cellStyle name="Normal 16 34 2 2 2 3" xfId="24998"/>
    <cellStyle name="Normal 16 34 2 2 2 3 2" xfId="35128"/>
    <cellStyle name="Normal 16 34 2 2 2 4" xfId="29985"/>
    <cellStyle name="Normal 16 34 2 2 2 5" xfId="40681"/>
    <cellStyle name="Normal 16 34 2 2 3" xfId="20811"/>
    <cellStyle name="Normal 16 34 2 2 3 2" xfId="25992"/>
    <cellStyle name="Normal 16 34 2 2 3 2 2" xfId="36113"/>
    <cellStyle name="Normal 16 34 2 2 3 3" xfId="31017"/>
    <cellStyle name="Normal 16 34 2 2 3 4" xfId="42707"/>
    <cellStyle name="Normal 16 34 2 2 4" xfId="23899"/>
    <cellStyle name="Normal 16 34 2 2 4 2" xfId="34046"/>
    <cellStyle name="Normal 16 34 2 2 5" xfId="28123"/>
    <cellStyle name="Normal 16 34 2 2 6" xfId="38765"/>
    <cellStyle name="Normal 16 34 2 3" xfId="19229"/>
    <cellStyle name="Normal 16 34 2 3 2" xfId="22160"/>
    <cellStyle name="Normal 16 34 2 3 2 2" xfId="26547"/>
    <cellStyle name="Normal 16 34 2 3 2 2 2" xfId="36667"/>
    <cellStyle name="Normal 16 34 2 3 2 2 3" xfId="45139"/>
    <cellStyle name="Normal 16 34 2 3 2 3" xfId="32335"/>
    <cellStyle name="Normal 16 34 2 3 2 4" xfId="41200"/>
    <cellStyle name="Normal 16 34 2 3 3" xfId="24472"/>
    <cellStyle name="Normal 16 34 2 3 3 2" xfId="34602"/>
    <cellStyle name="Normal 16 34 2 3 3 3" xfId="43226"/>
    <cellStyle name="Normal 16 34 2 3 4" xfId="29458"/>
    <cellStyle name="Normal 16 34 2 3 5" xfId="39284"/>
    <cellStyle name="Normal 16 34 2 4" xfId="20426"/>
    <cellStyle name="Normal 16 34 2 4 2" xfId="25608"/>
    <cellStyle name="Normal 16 34 2 4 2 2" xfId="35729"/>
    <cellStyle name="Normal 16 34 2 4 2 3" xfId="43991"/>
    <cellStyle name="Normal 16 34 2 4 3" xfId="30633"/>
    <cellStyle name="Normal 16 34 2 4 4" xfId="40052"/>
    <cellStyle name="Normal 16 34 2 5" xfId="23508"/>
    <cellStyle name="Normal 16 34 2 5 2" xfId="33661"/>
    <cellStyle name="Normal 16 34 2 5 3" xfId="42078"/>
    <cellStyle name="Normal 16 34 2 6" xfId="27724"/>
    <cellStyle name="Normal 16 34 2 7" xfId="38136"/>
    <cellStyle name="Normal 16 34 3" xfId="2935"/>
    <cellStyle name="Normal 16 34 3 2" xfId="19578"/>
    <cellStyle name="Normal 16 34 3 2 2" xfId="22507"/>
    <cellStyle name="Normal 16 34 3 2 2 2" xfId="26894"/>
    <cellStyle name="Normal 16 34 3 2 2 2 2" xfId="37014"/>
    <cellStyle name="Normal 16 34 3 2 2 2 3" xfId="44744"/>
    <cellStyle name="Normal 16 34 3 2 2 3" xfId="32682"/>
    <cellStyle name="Normal 16 34 3 2 2 4" xfId="40805"/>
    <cellStyle name="Normal 16 34 3 2 3" xfId="24819"/>
    <cellStyle name="Normal 16 34 3 2 3 2" xfId="34949"/>
    <cellStyle name="Normal 16 34 3 2 3 3" xfId="42831"/>
    <cellStyle name="Normal 16 34 3 2 4" xfId="29806"/>
    <cellStyle name="Normal 16 34 3 2 5" xfId="38889"/>
    <cellStyle name="Normal 16 34 3 3" xfId="20427"/>
    <cellStyle name="Normal 16 34 3 3 2" xfId="25609"/>
    <cellStyle name="Normal 16 34 3 3 2 2" xfId="35730"/>
    <cellStyle name="Normal 16 34 3 3 2 2 2" xfId="45263"/>
    <cellStyle name="Normal 16 34 3 3 2 3" xfId="41324"/>
    <cellStyle name="Normal 16 34 3 3 3" xfId="30634"/>
    <cellStyle name="Normal 16 34 3 3 3 2" xfId="43350"/>
    <cellStyle name="Normal 16 34 3 3 4" xfId="39408"/>
    <cellStyle name="Normal 16 34 3 4" xfId="23509"/>
    <cellStyle name="Normal 16 34 3 4 2" xfId="33662"/>
    <cellStyle name="Normal 16 34 3 4 2 2" xfId="44115"/>
    <cellStyle name="Normal 16 34 3 4 3" xfId="40176"/>
    <cellStyle name="Normal 16 34 3 5" xfId="27725"/>
    <cellStyle name="Normal 16 34 3 5 2" xfId="42202"/>
    <cellStyle name="Normal 16 34 3 6" xfId="38260"/>
    <cellStyle name="Normal 16 34 4" xfId="3407"/>
    <cellStyle name="Normal 16 34 4 2" xfId="19401"/>
    <cellStyle name="Normal 16 34 4 2 2" xfId="22330"/>
    <cellStyle name="Normal 16 34 4 2 2 2" xfId="26717"/>
    <cellStyle name="Normal 16 34 4 2 2 2 2" xfId="36837"/>
    <cellStyle name="Normal 16 34 4 2 2 2 3" xfId="44879"/>
    <cellStyle name="Normal 16 34 4 2 2 3" xfId="32505"/>
    <cellStyle name="Normal 16 34 4 2 2 4" xfId="40940"/>
    <cellStyle name="Normal 16 34 4 2 3" xfId="24642"/>
    <cellStyle name="Normal 16 34 4 2 3 2" xfId="34772"/>
    <cellStyle name="Normal 16 34 4 2 3 3" xfId="42966"/>
    <cellStyle name="Normal 16 34 4 2 4" xfId="29629"/>
    <cellStyle name="Normal 16 34 4 2 5" xfId="39024"/>
    <cellStyle name="Normal 16 34 4 3" xfId="20812"/>
    <cellStyle name="Normal 16 34 4 3 2" xfId="25993"/>
    <cellStyle name="Normal 16 34 4 3 2 2" xfId="36114"/>
    <cellStyle name="Normal 16 34 4 3 2 2 2" xfId="45385"/>
    <cellStyle name="Normal 16 34 4 3 2 3" xfId="41446"/>
    <cellStyle name="Normal 16 34 4 3 3" xfId="31018"/>
    <cellStyle name="Normal 16 34 4 3 3 2" xfId="43472"/>
    <cellStyle name="Normal 16 34 4 3 4" xfId="39530"/>
    <cellStyle name="Normal 16 34 4 4" xfId="23900"/>
    <cellStyle name="Normal 16 34 4 4 2" xfId="34047"/>
    <cellStyle name="Normal 16 34 4 4 2 2" xfId="44237"/>
    <cellStyle name="Normal 16 34 4 4 3" xfId="40298"/>
    <cellStyle name="Normal 16 34 4 5" xfId="28124"/>
    <cellStyle name="Normal 16 34 4 5 2" xfId="42324"/>
    <cellStyle name="Normal 16 34 4 6" xfId="38382"/>
    <cellStyle name="Normal 16 34 5" xfId="3408"/>
    <cellStyle name="Normal 16 34 5 2" xfId="19928"/>
    <cellStyle name="Normal 16 34 5 2 2" xfId="22857"/>
    <cellStyle name="Normal 16 34 5 2 2 2" xfId="27244"/>
    <cellStyle name="Normal 16 34 5 2 2 2 2" xfId="37364"/>
    <cellStyle name="Normal 16 34 5 2 2 2 3" xfId="45507"/>
    <cellStyle name="Normal 16 34 5 2 2 3" xfId="33032"/>
    <cellStyle name="Normal 16 34 5 2 2 4" xfId="41568"/>
    <cellStyle name="Normal 16 34 5 2 3" xfId="25169"/>
    <cellStyle name="Normal 16 34 5 2 3 2" xfId="35299"/>
    <cellStyle name="Normal 16 34 5 2 3 3" xfId="43594"/>
    <cellStyle name="Normal 16 34 5 2 4" xfId="30156"/>
    <cellStyle name="Normal 16 34 5 2 5" xfId="39652"/>
    <cellStyle name="Normal 16 34 5 3" xfId="20813"/>
    <cellStyle name="Normal 16 34 5 3 2" xfId="25994"/>
    <cellStyle name="Normal 16 34 5 3 2 2" xfId="36115"/>
    <cellStyle name="Normal 16 34 5 3 2 3" xfId="44359"/>
    <cellStyle name="Normal 16 34 5 3 3" xfId="31019"/>
    <cellStyle name="Normal 16 34 5 3 4" xfId="40420"/>
    <cellStyle name="Normal 16 34 5 4" xfId="23901"/>
    <cellStyle name="Normal 16 34 5 4 2" xfId="34048"/>
    <cellStyle name="Normal 16 34 5 4 3" xfId="42446"/>
    <cellStyle name="Normal 16 34 5 5" xfId="28125"/>
    <cellStyle name="Normal 16 34 5 6" xfId="38504"/>
    <cellStyle name="Normal 16 34 6" xfId="19033"/>
    <cellStyle name="Normal 16 34 6 2" xfId="21987"/>
    <cellStyle name="Normal 16 34 6 2 2" xfId="26379"/>
    <cellStyle name="Normal 16 34 6 2 2 2" xfId="36499"/>
    <cellStyle name="Normal 16 34 6 2 2 2 2" xfId="45645"/>
    <cellStyle name="Normal 16 34 6 2 2 3" xfId="41706"/>
    <cellStyle name="Normal 16 34 6 2 3" xfId="32163"/>
    <cellStyle name="Normal 16 34 6 2 3 2" xfId="43732"/>
    <cellStyle name="Normal 16 34 6 2 4" xfId="39790"/>
    <cellStyle name="Normal 16 34 6 3" xfId="24299"/>
    <cellStyle name="Normal 16 34 6 3 2" xfId="34432"/>
    <cellStyle name="Normal 16 34 6 3 2 2" xfId="44496"/>
    <cellStyle name="Normal 16 34 6 3 3" xfId="40557"/>
    <cellStyle name="Normal 16 34 6 4" xfId="29270"/>
    <cellStyle name="Normal 16 34 6 4 2" xfId="42583"/>
    <cellStyle name="Normal 16 34 6 5" xfId="38641"/>
    <cellStyle name="Normal 16 34 7" xfId="20164"/>
    <cellStyle name="Normal 16 34 7 2" xfId="25346"/>
    <cellStyle name="Normal 16 34 7 2 2" xfId="35467"/>
    <cellStyle name="Normal 16 34 7 2 2 2" xfId="45015"/>
    <cellStyle name="Normal 16 34 7 2 3" xfId="41076"/>
    <cellStyle name="Normal 16 34 7 3" xfId="30371"/>
    <cellStyle name="Normal 16 34 7 3 2" xfId="43102"/>
    <cellStyle name="Normal 16 34 7 4" xfId="39160"/>
    <cellStyle name="Normal 16 34 8" xfId="23071"/>
    <cellStyle name="Normal 16 34 8 2" xfId="33236"/>
    <cellStyle name="Normal 16 34 8 2 2" xfId="43861"/>
    <cellStyle name="Normal 16 34 8 3" xfId="39919"/>
    <cellStyle name="Normal 16 34 9" xfId="23234"/>
    <cellStyle name="Normal 16 34 9 2" xfId="33398"/>
    <cellStyle name="Normal 16 34 9 3" xfId="41930"/>
    <cellStyle name="Normal 16 35" xfId="797"/>
    <cellStyle name="Normal 16 35 10" xfId="27442"/>
    <cellStyle name="Normal 16 35 10 2" xfId="45957"/>
    <cellStyle name="Normal 16 35 11" xfId="37585"/>
    <cellStyle name="Normal 16 35 12" xfId="37770"/>
    <cellStyle name="Normal 16 35 13" xfId="37996"/>
    <cellStyle name="Normal 16 35 2" xfId="2936"/>
    <cellStyle name="Normal 16 35 2 2" xfId="3409"/>
    <cellStyle name="Normal 16 35 2 2 2" xfId="19758"/>
    <cellStyle name="Normal 16 35 2 2 2 2" xfId="22687"/>
    <cellStyle name="Normal 16 35 2 2 2 2 2" xfId="27074"/>
    <cellStyle name="Normal 16 35 2 2 2 2 2 2" xfId="37194"/>
    <cellStyle name="Normal 16 35 2 2 2 2 3" xfId="32862"/>
    <cellStyle name="Normal 16 35 2 2 2 2 4" xfId="44621"/>
    <cellStyle name="Normal 16 35 2 2 2 3" xfId="24999"/>
    <cellStyle name="Normal 16 35 2 2 2 3 2" xfId="35129"/>
    <cellStyle name="Normal 16 35 2 2 2 4" xfId="29986"/>
    <cellStyle name="Normal 16 35 2 2 2 5" xfId="40682"/>
    <cellStyle name="Normal 16 35 2 2 3" xfId="20814"/>
    <cellStyle name="Normal 16 35 2 2 3 2" xfId="25995"/>
    <cellStyle name="Normal 16 35 2 2 3 2 2" xfId="36116"/>
    <cellStyle name="Normal 16 35 2 2 3 3" xfId="31020"/>
    <cellStyle name="Normal 16 35 2 2 3 4" xfId="42708"/>
    <cellStyle name="Normal 16 35 2 2 4" xfId="23902"/>
    <cellStyle name="Normal 16 35 2 2 4 2" xfId="34049"/>
    <cellStyle name="Normal 16 35 2 2 5" xfId="28126"/>
    <cellStyle name="Normal 16 35 2 2 6" xfId="38766"/>
    <cellStyle name="Normal 16 35 2 3" xfId="19230"/>
    <cellStyle name="Normal 16 35 2 3 2" xfId="22161"/>
    <cellStyle name="Normal 16 35 2 3 2 2" xfId="26548"/>
    <cellStyle name="Normal 16 35 2 3 2 2 2" xfId="36668"/>
    <cellStyle name="Normal 16 35 2 3 2 2 3" xfId="45140"/>
    <cellStyle name="Normal 16 35 2 3 2 3" xfId="32336"/>
    <cellStyle name="Normal 16 35 2 3 2 4" xfId="41201"/>
    <cellStyle name="Normal 16 35 2 3 3" xfId="24473"/>
    <cellStyle name="Normal 16 35 2 3 3 2" xfId="34603"/>
    <cellStyle name="Normal 16 35 2 3 3 3" xfId="43227"/>
    <cellStyle name="Normal 16 35 2 3 4" xfId="29459"/>
    <cellStyle name="Normal 16 35 2 3 5" xfId="39285"/>
    <cellStyle name="Normal 16 35 2 4" xfId="20428"/>
    <cellStyle name="Normal 16 35 2 4 2" xfId="25610"/>
    <cellStyle name="Normal 16 35 2 4 2 2" xfId="35731"/>
    <cellStyle name="Normal 16 35 2 4 2 3" xfId="43992"/>
    <cellStyle name="Normal 16 35 2 4 3" xfId="30635"/>
    <cellStyle name="Normal 16 35 2 4 4" xfId="40053"/>
    <cellStyle name="Normal 16 35 2 5" xfId="23510"/>
    <cellStyle name="Normal 16 35 2 5 2" xfId="33663"/>
    <cellStyle name="Normal 16 35 2 5 3" xfId="42079"/>
    <cellStyle name="Normal 16 35 2 6" xfId="27726"/>
    <cellStyle name="Normal 16 35 2 7" xfId="38137"/>
    <cellStyle name="Normal 16 35 3" xfId="2937"/>
    <cellStyle name="Normal 16 35 3 2" xfId="19579"/>
    <cellStyle name="Normal 16 35 3 2 2" xfId="22508"/>
    <cellStyle name="Normal 16 35 3 2 2 2" xfId="26895"/>
    <cellStyle name="Normal 16 35 3 2 2 2 2" xfId="37015"/>
    <cellStyle name="Normal 16 35 3 2 2 2 3" xfId="44745"/>
    <cellStyle name="Normal 16 35 3 2 2 3" xfId="32683"/>
    <cellStyle name="Normal 16 35 3 2 2 4" xfId="40806"/>
    <cellStyle name="Normal 16 35 3 2 3" xfId="24820"/>
    <cellStyle name="Normal 16 35 3 2 3 2" xfId="34950"/>
    <cellStyle name="Normal 16 35 3 2 3 3" xfId="42832"/>
    <cellStyle name="Normal 16 35 3 2 4" xfId="29807"/>
    <cellStyle name="Normal 16 35 3 2 5" xfId="38890"/>
    <cellStyle name="Normal 16 35 3 3" xfId="20429"/>
    <cellStyle name="Normal 16 35 3 3 2" xfId="25611"/>
    <cellStyle name="Normal 16 35 3 3 2 2" xfId="35732"/>
    <cellStyle name="Normal 16 35 3 3 2 2 2" xfId="45264"/>
    <cellStyle name="Normal 16 35 3 3 2 3" xfId="41325"/>
    <cellStyle name="Normal 16 35 3 3 3" xfId="30636"/>
    <cellStyle name="Normal 16 35 3 3 3 2" xfId="43351"/>
    <cellStyle name="Normal 16 35 3 3 4" xfId="39409"/>
    <cellStyle name="Normal 16 35 3 4" xfId="23511"/>
    <cellStyle name="Normal 16 35 3 4 2" xfId="33664"/>
    <cellStyle name="Normal 16 35 3 4 2 2" xfId="44116"/>
    <cellStyle name="Normal 16 35 3 4 3" xfId="40177"/>
    <cellStyle name="Normal 16 35 3 5" xfId="27727"/>
    <cellStyle name="Normal 16 35 3 5 2" xfId="42203"/>
    <cellStyle name="Normal 16 35 3 6" xfId="38261"/>
    <cellStyle name="Normal 16 35 4" xfId="3410"/>
    <cellStyle name="Normal 16 35 4 2" xfId="19402"/>
    <cellStyle name="Normal 16 35 4 2 2" xfId="22331"/>
    <cellStyle name="Normal 16 35 4 2 2 2" xfId="26718"/>
    <cellStyle name="Normal 16 35 4 2 2 2 2" xfId="36838"/>
    <cellStyle name="Normal 16 35 4 2 2 2 3" xfId="44880"/>
    <cellStyle name="Normal 16 35 4 2 2 3" xfId="32506"/>
    <cellStyle name="Normal 16 35 4 2 2 4" xfId="40941"/>
    <cellStyle name="Normal 16 35 4 2 3" xfId="24643"/>
    <cellStyle name="Normal 16 35 4 2 3 2" xfId="34773"/>
    <cellStyle name="Normal 16 35 4 2 3 3" xfId="42967"/>
    <cellStyle name="Normal 16 35 4 2 4" xfId="29630"/>
    <cellStyle name="Normal 16 35 4 2 5" xfId="39025"/>
    <cellStyle name="Normal 16 35 4 3" xfId="20815"/>
    <cellStyle name="Normal 16 35 4 3 2" xfId="25996"/>
    <cellStyle name="Normal 16 35 4 3 2 2" xfId="36117"/>
    <cellStyle name="Normal 16 35 4 3 2 2 2" xfId="45386"/>
    <cellStyle name="Normal 16 35 4 3 2 3" xfId="41447"/>
    <cellStyle name="Normal 16 35 4 3 3" xfId="31021"/>
    <cellStyle name="Normal 16 35 4 3 3 2" xfId="43473"/>
    <cellStyle name="Normal 16 35 4 3 4" xfId="39531"/>
    <cellStyle name="Normal 16 35 4 4" xfId="23903"/>
    <cellStyle name="Normal 16 35 4 4 2" xfId="34050"/>
    <cellStyle name="Normal 16 35 4 4 2 2" xfId="44238"/>
    <cellStyle name="Normal 16 35 4 4 3" xfId="40299"/>
    <cellStyle name="Normal 16 35 4 5" xfId="28127"/>
    <cellStyle name="Normal 16 35 4 5 2" xfId="42325"/>
    <cellStyle name="Normal 16 35 4 6" xfId="38383"/>
    <cellStyle name="Normal 16 35 5" xfId="3411"/>
    <cellStyle name="Normal 16 35 5 2" xfId="19929"/>
    <cellStyle name="Normal 16 35 5 2 2" xfId="22858"/>
    <cellStyle name="Normal 16 35 5 2 2 2" xfId="27245"/>
    <cellStyle name="Normal 16 35 5 2 2 2 2" xfId="37365"/>
    <cellStyle name="Normal 16 35 5 2 2 2 3" xfId="45508"/>
    <cellStyle name="Normal 16 35 5 2 2 3" xfId="33033"/>
    <cellStyle name="Normal 16 35 5 2 2 4" xfId="41569"/>
    <cellStyle name="Normal 16 35 5 2 3" xfId="25170"/>
    <cellStyle name="Normal 16 35 5 2 3 2" xfId="35300"/>
    <cellStyle name="Normal 16 35 5 2 3 3" xfId="43595"/>
    <cellStyle name="Normal 16 35 5 2 4" xfId="30157"/>
    <cellStyle name="Normal 16 35 5 2 5" xfId="39653"/>
    <cellStyle name="Normal 16 35 5 3" xfId="20816"/>
    <cellStyle name="Normal 16 35 5 3 2" xfId="25997"/>
    <cellStyle name="Normal 16 35 5 3 2 2" xfId="36118"/>
    <cellStyle name="Normal 16 35 5 3 2 3" xfId="44360"/>
    <cellStyle name="Normal 16 35 5 3 3" xfId="31022"/>
    <cellStyle name="Normal 16 35 5 3 4" xfId="40421"/>
    <cellStyle name="Normal 16 35 5 4" xfId="23904"/>
    <cellStyle name="Normal 16 35 5 4 2" xfId="34051"/>
    <cellStyle name="Normal 16 35 5 4 3" xfId="42447"/>
    <cellStyle name="Normal 16 35 5 5" xfId="28128"/>
    <cellStyle name="Normal 16 35 5 6" xfId="38505"/>
    <cellStyle name="Normal 16 35 6" xfId="19034"/>
    <cellStyle name="Normal 16 35 6 2" xfId="21988"/>
    <cellStyle name="Normal 16 35 6 2 2" xfId="26380"/>
    <cellStyle name="Normal 16 35 6 2 2 2" xfId="36500"/>
    <cellStyle name="Normal 16 35 6 2 2 2 2" xfId="45646"/>
    <cellStyle name="Normal 16 35 6 2 2 3" xfId="41707"/>
    <cellStyle name="Normal 16 35 6 2 3" xfId="32164"/>
    <cellStyle name="Normal 16 35 6 2 3 2" xfId="43733"/>
    <cellStyle name="Normal 16 35 6 2 4" xfId="39791"/>
    <cellStyle name="Normal 16 35 6 3" xfId="24300"/>
    <cellStyle name="Normal 16 35 6 3 2" xfId="34433"/>
    <cellStyle name="Normal 16 35 6 3 2 2" xfId="44497"/>
    <cellStyle name="Normal 16 35 6 3 3" xfId="40558"/>
    <cellStyle name="Normal 16 35 6 4" xfId="29271"/>
    <cellStyle name="Normal 16 35 6 4 2" xfId="42584"/>
    <cellStyle name="Normal 16 35 6 5" xfId="38642"/>
    <cellStyle name="Normal 16 35 7" xfId="20165"/>
    <cellStyle name="Normal 16 35 7 2" xfId="25347"/>
    <cellStyle name="Normal 16 35 7 2 2" xfId="35468"/>
    <cellStyle name="Normal 16 35 7 2 2 2" xfId="45016"/>
    <cellStyle name="Normal 16 35 7 2 3" xfId="41077"/>
    <cellStyle name="Normal 16 35 7 3" xfId="30372"/>
    <cellStyle name="Normal 16 35 7 3 2" xfId="43103"/>
    <cellStyle name="Normal 16 35 7 4" xfId="39161"/>
    <cellStyle name="Normal 16 35 8" xfId="23072"/>
    <cellStyle name="Normal 16 35 8 2" xfId="33237"/>
    <cellStyle name="Normal 16 35 8 2 2" xfId="43862"/>
    <cellStyle name="Normal 16 35 8 3" xfId="39920"/>
    <cellStyle name="Normal 16 35 9" xfId="23235"/>
    <cellStyle name="Normal 16 35 9 2" xfId="33399"/>
    <cellStyle name="Normal 16 35 9 3" xfId="41931"/>
    <cellStyle name="Normal 16 36" xfId="798"/>
    <cellStyle name="Normal 16 36 10" xfId="27443"/>
    <cellStyle name="Normal 16 36 10 2" xfId="45958"/>
    <cellStyle name="Normal 16 36 11" xfId="37586"/>
    <cellStyle name="Normal 16 36 12" xfId="37771"/>
    <cellStyle name="Normal 16 36 13" xfId="37997"/>
    <cellStyle name="Normal 16 36 2" xfId="2938"/>
    <cellStyle name="Normal 16 36 2 2" xfId="3412"/>
    <cellStyle name="Normal 16 36 2 2 2" xfId="19759"/>
    <cellStyle name="Normal 16 36 2 2 2 2" xfId="22688"/>
    <cellStyle name="Normal 16 36 2 2 2 2 2" xfId="27075"/>
    <cellStyle name="Normal 16 36 2 2 2 2 2 2" xfId="37195"/>
    <cellStyle name="Normal 16 36 2 2 2 2 3" xfId="32863"/>
    <cellStyle name="Normal 16 36 2 2 2 2 4" xfId="44622"/>
    <cellStyle name="Normal 16 36 2 2 2 3" xfId="25000"/>
    <cellStyle name="Normal 16 36 2 2 2 3 2" xfId="35130"/>
    <cellStyle name="Normal 16 36 2 2 2 4" xfId="29987"/>
    <cellStyle name="Normal 16 36 2 2 2 5" xfId="40683"/>
    <cellStyle name="Normal 16 36 2 2 3" xfId="20817"/>
    <cellStyle name="Normal 16 36 2 2 3 2" xfId="25998"/>
    <cellStyle name="Normal 16 36 2 2 3 2 2" xfId="36119"/>
    <cellStyle name="Normal 16 36 2 2 3 3" xfId="31023"/>
    <cellStyle name="Normal 16 36 2 2 3 4" xfId="42709"/>
    <cellStyle name="Normal 16 36 2 2 4" xfId="23905"/>
    <cellStyle name="Normal 16 36 2 2 4 2" xfId="34052"/>
    <cellStyle name="Normal 16 36 2 2 5" xfId="28129"/>
    <cellStyle name="Normal 16 36 2 2 6" xfId="38767"/>
    <cellStyle name="Normal 16 36 2 3" xfId="19231"/>
    <cellStyle name="Normal 16 36 2 3 2" xfId="22162"/>
    <cellStyle name="Normal 16 36 2 3 2 2" xfId="26549"/>
    <cellStyle name="Normal 16 36 2 3 2 2 2" xfId="36669"/>
    <cellStyle name="Normal 16 36 2 3 2 2 3" xfId="45141"/>
    <cellStyle name="Normal 16 36 2 3 2 3" xfId="32337"/>
    <cellStyle name="Normal 16 36 2 3 2 4" xfId="41202"/>
    <cellStyle name="Normal 16 36 2 3 3" xfId="24474"/>
    <cellStyle name="Normal 16 36 2 3 3 2" xfId="34604"/>
    <cellStyle name="Normal 16 36 2 3 3 3" xfId="43228"/>
    <cellStyle name="Normal 16 36 2 3 4" xfId="29460"/>
    <cellStyle name="Normal 16 36 2 3 5" xfId="39286"/>
    <cellStyle name="Normal 16 36 2 4" xfId="20430"/>
    <cellStyle name="Normal 16 36 2 4 2" xfId="25612"/>
    <cellStyle name="Normal 16 36 2 4 2 2" xfId="35733"/>
    <cellStyle name="Normal 16 36 2 4 2 3" xfId="43993"/>
    <cellStyle name="Normal 16 36 2 4 3" xfId="30637"/>
    <cellStyle name="Normal 16 36 2 4 4" xfId="40054"/>
    <cellStyle name="Normal 16 36 2 5" xfId="23512"/>
    <cellStyle name="Normal 16 36 2 5 2" xfId="33665"/>
    <cellStyle name="Normal 16 36 2 5 3" xfId="42080"/>
    <cellStyle name="Normal 16 36 2 6" xfId="27728"/>
    <cellStyle name="Normal 16 36 2 7" xfId="38138"/>
    <cellStyle name="Normal 16 36 3" xfId="2939"/>
    <cellStyle name="Normal 16 36 3 2" xfId="19580"/>
    <cellStyle name="Normal 16 36 3 2 2" xfId="22509"/>
    <cellStyle name="Normal 16 36 3 2 2 2" xfId="26896"/>
    <cellStyle name="Normal 16 36 3 2 2 2 2" xfId="37016"/>
    <cellStyle name="Normal 16 36 3 2 2 2 3" xfId="44746"/>
    <cellStyle name="Normal 16 36 3 2 2 3" xfId="32684"/>
    <cellStyle name="Normal 16 36 3 2 2 4" xfId="40807"/>
    <cellStyle name="Normal 16 36 3 2 3" xfId="24821"/>
    <cellStyle name="Normal 16 36 3 2 3 2" xfId="34951"/>
    <cellStyle name="Normal 16 36 3 2 3 3" xfId="42833"/>
    <cellStyle name="Normal 16 36 3 2 4" xfId="29808"/>
    <cellStyle name="Normal 16 36 3 2 5" xfId="38891"/>
    <cellStyle name="Normal 16 36 3 3" xfId="20431"/>
    <cellStyle name="Normal 16 36 3 3 2" xfId="25613"/>
    <cellStyle name="Normal 16 36 3 3 2 2" xfId="35734"/>
    <cellStyle name="Normal 16 36 3 3 2 2 2" xfId="45265"/>
    <cellStyle name="Normal 16 36 3 3 2 3" xfId="41326"/>
    <cellStyle name="Normal 16 36 3 3 3" xfId="30638"/>
    <cellStyle name="Normal 16 36 3 3 3 2" xfId="43352"/>
    <cellStyle name="Normal 16 36 3 3 4" xfId="39410"/>
    <cellStyle name="Normal 16 36 3 4" xfId="23513"/>
    <cellStyle name="Normal 16 36 3 4 2" xfId="33666"/>
    <cellStyle name="Normal 16 36 3 4 2 2" xfId="44117"/>
    <cellStyle name="Normal 16 36 3 4 3" xfId="40178"/>
    <cellStyle name="Normal 16 36 3 5" xfId="27729"/>
    <cellStyle name="Normal 16 36 3 5 2" xfId="42204"/>
    <cellStyle name="Normal 16 36 3 6" xfId="38262"/>
    <cellStyle name="Normal 16 36 4" xfId="3413"/>
    <cellStyle name="Normal 16 36 4 2" xfId="19403"/>
    <cellStyle name="Normal 16 36 4 2 2" xfId="22332"/>
    <cellStyle name="Normal 16 36 4 2 2 2" xfId="26719"/>
    <cellStyle name="Normal 16 36 4 2 2 2 2" xfId="36839"/>
    <cellStyle name="Normal 16 36 4 2 2 2 3" xfId="44881"/>
    <cellStyle name="Normal 16 36 4 2 2 3" xfId="32507"/>
    <cellStyle name="Normal 16 36 4 2 2 4" xfId="40942"/>
    <cellStyle name="Normal 16 36 4 2 3" xfId="24644"/>
    <cellStyle name="Normal 16 36 4 2 3 2" xfId="34774"/>
    <cellStyle name="Normal 16 36 4 2 3 3" xfId="42968"/>
    <cellStyle name="Normal 16 36 4 2 4" xfId="29631"/>
    <cellStyle name="Normal 16 36 4 2 5" xfId="39026"/>
    <cellStyle name="Normal 16 36 4 3" xfId="20818"/>
    <cellStyle name="Normal 16 36 4 3 2" xfId="25999"/>
    <cellStyle name="Normal 16 36 4 3 2 2" xfId="36120"/>
    <cellStyle name="Normal 16 36 4 3 2 2 2" xfId="45387"/>
    <cellStyle name="Normal 16 36 4 3 2 3" xfId="41448"/>
    <cellStyle name="Normal 16 36 4 3 3" xfId="31024"/>
    <cellStyle name="Normal 16 36 4 3 3 2" xfId="43474"/>
    <cellStyle name="Normal 16 36 4 3 4" xfId="39532"/>
    <cellStyle name="Normal 16 36 4 4" xfId="23906"/>
    <cellStyle name="Normal 16 36 4 4 2" xfId="34053"/>
    <cellStyle name="Normal 16 36 4 4 2 2" xfId="44239"/>
    <cellStyle name="Normal 16 36 4 4 3" xfId="40300"/>
    <cellStyle name="Normal 16 36 4 5" xfId="28130"/>
    <cellStyle name="Normal 16 36 4 5 2" xfId="42326"/>
    <cellStyle name="Normal 16 36 4 6" xfId="38384"/>
    <cellStyle name="Normal 16 36 5" xfId="3414"/>
    <cellStyle name="Normal 16 36 5 2" xfId="19930"/>
    <cellStyle name="Normal 16 36 5 2 2" xfId="22859"/>
    <cellStyle name="Normal 16 36 5 2 2 2" xfId="27246"/>
    <cellStyle name="Normal 16 36 5 2 2 2 2" xfId="37366"/>
    <cellStyle name="Normal 16 36 5 2 2 2 3" xfId="45509"/>
    <cellStyle name="Normal 16 36 5 2 2 3" xfId="33034"/>
    <cellStyle name="Normal 16 36 5 2 2 4" xfId="41570"/>
    <cellStyle name="Normal 16 36 5 2 3" xfId="25171"/>
    <cellStyle name="Normal 16 36 5 2 3 2" xfId="35301"/>
    <cellStyle name="Normal 16 36 5 2 3 3" xfId="43596"/>
    <cellStyle name="Normal 16 36 5 2 4" xfId="30158"/>
    <cellStyle name="Normal 16 36 5 2 5" xfId="39654"/>
    <cellStyle name="Normal 16 36 5 3" xfId="20819"/>
    <cellStyle name="Normal 16 36 5 3 2" xfId="26000"/>
    <cellStyle name="Normal 16 36 5 3 2 2" xfId="36121"/>
    <cellStyle name="Normal 16 36 5 3 2 3" xfId="44361"/>
    <cellStyle name="Normal 16 36 5 3 3" xfId="31025"/>
    <cellStyle name="Normal 16 36 5 3 4" xfId="40422"/>
    <cellStyle name="Normal 16 36 5 4" xfId="23907"/>
    <cellStyle name="Normal 16 36 5 4 2" xfId="34054"/>
    <cellStyle name="Normal 16 36 5 4 3" xfId="42448"/>
    <cellStyle name="Normal 16 36 5 5" xfId="28131"/>
    <cellStyle name="Normal 16 36 5 6" xfId="38506"/>
    <cellStyle name="Normal 16 36 6" xfId="19035"/>
    <cellStyle name="Normal 16 36 6 2" xfId="21989"/>
    <cellStyle name="Normal 16 36 6 2 2" xfId="26381"/>
    <cellStyle name="Normal 16 36 6 2 2 2" xfId="36501"/>
    <cellStyle name="Normal 16 36 6 2 2 2 2" xfId="45647"/>
    <cellStyle name="Normal 16 36 6 2 2 3" xfId="41708"/>
    <cellStyle name="Normal 16 36 6 2 3" xfId="32165"/>
    <cellStyle name="Normal 16 36 6 2 3 2" xfId="43734"/>
    <cellStyle name="Normal 16 36 6 2 4" xfId="39792"/>
    <cellStyle name="Normal 16 36 6 3" xfId="24301"/>
    <cellStyle name="Normal 16 36 6 3 2" xfId="34434"/>
    <cellStyle name="Normal 16 36 6 3 2 2" xfId="44498"/>
    <cellStyle name="Normal 16 36 6 3 3" xfId="40559"/>
    <cellStyle name="Normal 16 36 6 4" xfId="29272"/>
    <cellStyle name="Normal 16 36 6 4 2" xfId="42585"/>
    <cellStyle name="Normal 16 36 6 5" xfId="38643"/>
    <cellStyle name="Normal 16 36 7" xfId="20166"/>
    <cellStyle name="Normal 16 36 7 2" xfId="25348"/>
    <cellStyle name="Normal 16 36 7 2 2" xfId="35469"/>
    <cellStyle name="Normal 16 36 7 2 2 2" xfId="45017"/>
    <cellStyle name="Normal 16 36 7 2 3" xfId="41078"/>
    <cellStyle name="Normal 16 36 7 3" xfId="30373"/>
    <cellStyle name="Normal 16 36 7 3 2" xfId="43104"/>
    <cellStyle name="Normal 16 36 7 4" xfId="39162"/>
    <cellStyle name="Normal 16 36 8" xfId="23073"/>
    <cellStyle name="Normal 16 36 8 2" xfId="33238"/>
    <cellStyle name="Normal 16 36 8 2 2" xfId="43863"/>
    <cellStyle name="Normal 16 36 8 3" xfId="39921"/>
    <cellStyle name="Normal 16 36 9" xfId="23236"/>
    <cellStyle name="Normal 16 36 9 2" xfId="33400"/>
    <cellStyle name="Normal 16 36 9 3" xfId="41932"/>
    <cellStyle name="Normal 16 37" xfId="799"/>
    <cellStyle name="Normal 16 37 10" xfId="27444"/>
    <cellStyle name="Normal 16 37 10 2" xfId="45959"/>
    <cellStyle name="Normal 16 37 11" xfId="37587"/>
    <cellStyle name="Normal 16 37 12" xfId="37772"/>
    <cellStyle name="Normal 16 37 13" xfId="37998"/>
    <cellStyle name="Normal 16 37 2" xfId="2940"/>
    <cellStyle name="Normal 16 37 2 2" xfId="3415"/>
    <cellStyle name="Normal 16 37 2 2 2" xfId="19760"/>
    <cellStyle name="Normal 16 37 2 2 2 2" xfId="22689"/>
    <cellStyle name="Normal 16 37 2 2 2 2 2" xfId="27076"/>
    <cellStyle name="Normal 16 37 2 2 2 2 2 2" xfId="37196"/>
    <cellStyle name="Normal 16 37 2 2 2 2 3" xfId="32864"/>
    <cellStyle name="Normal 16 37 2 2 2 2 4" xfId="44623"/>
    <cellStyle name="Normal 16 37 2 2 2 3" xfId="25001"/>
    <cellStyle name="Normal 16 37 2 2 2 3 2" xfId="35131"/>
    <cellStyle name="Normal 16 37 2 2 2 4" xfId="29988"/>
    <cellStyle name="Normal 16 37 2 2 2 5" xfId="40684"/>
    <cellStyle name="Normal 16 37 2 2 3" xfId="20820"/>
    <cellStyle name="Normal 16 37 2 2 3 2" xfId="26001"/>
    <cellStyle name="Normal 16 37 2 2 3 2 2" xfId="36122"/>
    <cellStyle name="Normal 16 37 2 2 3 3" xfId="31026"/>
    <cellStyle name="Normal 16 37 2 2 3 4" xfId="42710"/>
    <cellStyle name="Normal 16 37 2 2 4" xfId="23908"/>
    <cellStyle name="Normal 16 37 2 2 4 2" xfId="34055"/>
    <cellStyle name="Normal 16 37 2 2 5" xfId="28132"/>
    <cellStyle name="Normal 16 37 2 2 6" xfId="38768"/>
    <cellStyle name="Normal 16 37 2 3" xfId="19232"/>
    <cellStyle name="Normal 16 37 2 3 2" xfId="22163"/>
    <cellStyle name="Normal 16 37 2 3 2 2" xfId="26550"/>
    <cellStyle name="Normal 16 37 2 3 2 2 2" xfId="36670"/>
    <cellStyle name="Normal 16 37 2 3 2 2 3" xfId="45142"/>
    <cellStyle name="Normal 16 37 2 3 2 3" xfId="32338"/>
    <cellStyle name="Normal 16 37 2 3 2 4" xfId="41203"/>
    <cellStyle name="Normal 16 37 2 3 3" xfId="24475"/>
    <cellStyle name="Normal 16 37 2 3 3 2" xfId="34605"/>
    <cellStyle name="Normal 16 37 2 3 3 3" xfId="43229"/>
    <cellStyle name="Normal 16 37 2 3 4" xfId="29461"/>
    <cellStyle name="Normal 16 37 2 3 5" xfId="39287"/>
    <cellStyle name="Normal 16 37 2 4" xfId="20432"/>
    <cellStyle name="Normal 16 37 2 4 2" xfId="25614"/>
    <cellStyle name="Normal 16 37 2 4 2 2" xfId="35735"/>
    <cellStyle name="Normal 16 37 2 4 2 3" xfId="43994"/>
    <cellStyle name="Normal 16 37 2 4 3" xfId="30639"/>
    <cellStyle name="Normal 16 37 2 4 4" xfId="40055"/>
    <cellStyle name="Normal 16 37 2 5" xfId="23514"/>
    <cellStyle name="Normal 16 37 2 5 2" xfId="33667"/>
    <cellStyle name="Normal 16 37 2 5 3" xfId="42081"/>
    <cellStyle name="Normal 16 37 2 6" xfId="27730"/>
    <cellStyle name="Normal 16 37 2 7" xfId="38139"/>
    <cellStyle name="Normal 16 37 3" xfId="2941"/>
    <cellStyle name="Normal 16 37 3 2" xfId="19581"/>
    <cellStyle name="Normal 16 37 3 2 2" xfId="22510"/>
    <cellStyle name="Normal 16 37 3 2 2 2" xfId="26897"/>
    <cellStyle name="Normal 16 37 3 2 2 2 2" xfId="37017"/>
    <cellStyle name="Normal 16 37 3 2 2 2 3" xfId="44747"/>
    <cellStyle name="Normal 16 37 3 2 2 3" xfId="32685"/>
    <cellStyle name="Normal 16 37 3 2 2 4" xfId="40808"/>
    <cellStyle name="Normal 16 37 3 2 3" xfId="24822"/>
    <cellStyle name="Normal 16 37 3 2 3 2" xfId="34952"/>
    <cellStyle name="Normal 16 37 3 2 3 3" xfId="42834"/>
    <cellStyle name="Normal 16 37 3 2 4" xfId="29809"/>
    <cellStyle name="Normal 16 37 3 2 5" xfId="38892"/>
    <cellStyle name="Normal 16 37 3 3" xfId="20433"/>
    <cellStyle name="Normal 16 37 3 3 2" xfId="25615"/>
    <cellStyle name="Normal 16 37 3 3 2 2" xfId="35736"/>
    <cellStyle name="Normal 16 37 3 3 2 2 2" xfId="45266"/>
    <cellStyle name="Normal 16 37 3 3 2 3" xfId="41327"/>
    <cellStyle name="Normal 16 37 3 3 3" xfId="30640"/>
    <cellStyle name="Normal 16 37 3 3 3 2" xfId="43353"/>
    <cellStyle name="Normal 16 37 3 3 4" xfId="39411"/>
    <cellStyle name="Normal 16 37 3 4" xfId="23515"/>
    <cellStyle name="Normal 16 37 3 4 2" xfId="33668"/>
    <cellStyle name="Normal 16 37 3 4 2 2" xfId="44118"/>
    <cellStyle name="Normal 16 37 3 4 3" xfId="40179"/>
    <cellStyle name="Normal 16 37 3 5" xfId="27731"/>
    <cellStyle name="Normal 16 37 3 5 2" xfId="42205"/>
    <cellStyle name="Normal 16 37 3 6" xfId="38263"/>
    <cellStyle name="Normal 16 37 4" xfId="3416"/>
    <cellStyle name="Normal 16 37 4 2" xfId="19404"/>
    <cellStyle name="Normal 16 37 4 2 2" xfId="22333"/>
    <cellStyle name="Normal 16 37 4 2 2 2" xfId="26720"/>
    <cellStyle name="Normal 16 37 4 2 2 2 2" xfId="36840"/>
    <cellStyle name="Normal 16 37 4 2 2 2 3" xfId="44882"/>
    <cellStyle name="Normal 16 37 4 2 2 3" xfId="32508"/>
    <cellStyle name="Normal 16 37 4 2 2 4" xfId="40943"/>
    <cellStyle name="Normal 16 37 4 2 3" xfId="24645"/>
    <cellStyle name="Normal 16 37 4 2 3 2" xfId="34775"/>
    <cellStyle name="Normal 16 37 4 2 3 3" xfId="42969"/>
    <cellStyle name="Normal 16 37 4 2 4" xfId="29632"/>
    <cellStyle name="Normal 16 37 4 2 5" xfId="39027"/>
    <cellStyle name="Normal 16 37 4 3" xfId="20821"/>
    <cellStyle name="Normal 16 37 4 3 2" xfId="26002"/>
    <cellStyle name="Normal 16 37 4 3 2 2" xfId="36123"/>
    <cellStyle name="Normal 16 37 4 3 2 2 2" xfId="45388"/>
    <cellStyle name="Normal 16 37 4 3 2 3" xfId="41449"/>
    <cellStyle name="Normal 16 37 4 3 3" xfId="31027"/>
    <cellStyle name="Normal 16 37 4 3 3 2" xfId="43475"/>
    <cellStyle name="Normal 16 37 4 3 4" xfId="39533"/>
    <cellStyle name="Normal 16 37 4 4" xfId="23909"/>
    <cellStyle name="Normal 16 37 4 4 2" xfId="34056"/>
    <cellStyle name="Normal 16 37 4 4 2 2" xfId="44240"/>
    <cellStyle name="Normal 16 37 4 4 3" xfId="40301"/>
    <cellStyle name="Normal 16 37 4 5" xfId="28133"/>
    <cellStyle name="Normal 16 37 4 5 2" xfId="42327"/>
    <cellStyle name="Normal 16 37 4 6" xfId="38385"/>
    <cellStyle name="Normal 16 37 5" xfId="3417"/>
    <cellStyle name="Normal 16 37 5 2" xfId="19931"/>
    <cellStyle name="Normal 16 37 5 2 2" xfId="22860"/>
    <cellStyle name="Normal 16 37 5 2 2 2" xfId="27247"/>
    <cellStyle name="Normal 16 37 5 2 2 2 2" xfId="37367"/>
    <cellStyle name="Normal 16 37 5 2 2 2 3" xfId="45510"/>
    <cellStyle name="Normal 16 37 5 2 2 3" xfId="33035"/>
    <cellStyle name="Normal 16 37 5 2 2 4" xfId="41571"/>
    <cellStyle name="Normal 16 37 5 2 3" xfId="25172"/>
    <cellStyle name="Normal 16 37 5 2 3 2" xfId="35302"/>
    <cellStyle name="Normal 16 37 5 2 3 3" xfId="43597"/>
    <cellStyle name="Normal 16 37 5 2 4" xfId="30159"/>
    <cellStyle name="Normal 16 37 5 2 5" xfId="39655"/>
    <cellStyle name="Normal 16 37 5 3" xfId="20822"/>
    <cellStyle name="Normal 16 37 5 3 2" xfId="26003"/>
    <cellStyle name="Normal 16 37 5 3 2 2" xfId="36124"/>
    <cellStyle name="Normal 16 37 5 3 2 3" xfId="44362"/>
    <cellStyle name="Normal 16 37 5 3 3" xfId="31028"/>
    <cellStyle name="Normal 16 37 5 3 4" xfId="40423"/>
    <cellStyle name="Normal 16 37 5 4" xfId="23910"/>
    <cellStyle name="Normal 16 37 5 4 2" xfId="34057"/>
    <cellStyle name="Normal 16 37 5 4 3" xfId="42449"/>
    <cellStyle name="Normal 16 37 5 5" xfId="28134"/>
    <cellStyle name="Normal 16 37 5 6" xfId="38507"/>
    <cellStyle name="Normal 16 37 6" xfId="19036"/>
    <cellStyle name="Normal 16 37 6 2" xfId="21990"/>
    <cellStyle name="Normal 16 37 6 2 2" xfId="26382"/>
    <cellStyle name="Normal 16 37 6 2 2 2" xfId="36502"/>
    <cellStyle name="Normal 16 37 6 2 2 2 2" xfId="45648"/>
    <cellStyle name="Normal 16 37 6 2 2 3" xfId="41709"/>
    <cellStyle name="Normal 16 37 6 2 3" xfId="32166"/>
    <cellStyle name="Normal 16 37 6 2 3 2" xfId="43735"/>
    <cellStyle name="Normal 16 37 6 2 4" xfId="39793"/>
    <cellStyle name="Normal 16 37 6 3" xfId="24302"/>
    <cellStyle name="Normal 16 37 6 3 2" xfId="34435"/>
    <cellStyle name="Normal 16 37 6 3 2 2" xfId="44499"/>
    <cellStyle name="Normal 16 37 6 3 3" xfId="40560"/>
    <cellStyle name="Normal 16 37 6 4" xfId="29273"/>
    <cellStyle name="Normal 16 37 6 4 2" xfId="42586"/>
    <cellStyle name="Normal 16 37 6 5" xfId="38644"/>
    <cellStyle name="Normal 16 37 7" xfId="20167"/>
    <cellStyle name="Normal 16 37 7 2" xfId="25349"/>
    <cellStyle name="Normal 16 37 7 2 2" xfId="35470"/>
    <cellStyle name="Normal 16 37 7 2 2 2" xfId="45018"/>
    <cellStyle name="Normal 16 37 7 2 3" xfId="41079"/>
    <cellStyle name="Normal 16 37 7 3" xfId="30374"/>
    <cellStyle name="Normal 16 37 7 3 2" xfId="43105"/>
    <cellStyle name="Normal 16 37 7 4" xfId="39163"/>
    <cellStyle name="Normal 16 37 8" xfId="23074"/>
    <cellStyle name="Normal 16 37 8 2" xfId="33239"/>
    <cellStyle name="Normal 16 37 8 2 2" xfId="43864"/>
    <cellStyle name="Normal 16 37 8 3" xfId="39922"/>
    <cellStyle name="Normal 16 37 9" xfId="23237"/>
    <cellStyle name="Normal 16 37 9 2" xfId="33401"/>
    <cellStyle name="Normal 16 37 9 3" xfId="41933"/>
    <cellStyle name="Normal 16 38" xfId="800"/>
    <cellStyle name="Normal 16 38 10" xfId="27445"/>
    <cellStyle name="Normal 16 38 10 2" xfId="45960"/>
    <cellStyle name="Normal 16 38 11" xfId="37588"/>
    <cellStyle name="Normal 16 38 12" xfId="37773"/>
    <cellStyle name="Normal 16 38 13" xfId="37999"/>
    <cellStyle name="Normal 16 38 2" xfId="2942"/>
    <cellStyle name="Normal 16 38 2 2" xfId="3418"/>
    <cellStyle name="Normal 16 38 2 2 2" xfId="19761"/>
    <cellStyle name="Normal 16 38 2 2 2 2" xfId="22690"/>
    <cellStyle name="Normal 16 38 2 2 2 2 2" xfId="27077"/>
    <cellStyle name="Normal 16 38 2 2 2 2 2 2" xfId="37197"/>
    <cellStyle name="Normal 16 38 2 2 2 2 3" xfId="32865"/>
    <cellStyle name="Normal 16 38 2 2 2 2 4" xfId="44624"/>
    <cellStyle name="Normal 16 38 2 2 2 3" xfId="25002"/>
    <cellStyle name="Normal 16 38 2 2 2 3 2" xfId="35132"/>
    <cellStyle name="Normal 16 38 2 2 2 4" xfId="29989"/>
    <cellStyle name="Normal 16 38 2 2 2 5" xfId="40685"/>
    <cellStyle name="Normal 16 38 2 2 3" xfId="20823"/>
    <cellStyle name="Normal 16 38 2 2 3 2" xfId="26004"/>
    <cellStyle name="Normal 16 38 2 2 3 2 2" xfId="36125"/>
    <cellStyle name="Normal 16 38 2 2 3 3" xfId="31029"/>
    <cellStyle name="Normal 16 38 2 2 3 4" xfId="42711"/>
    <cellStyle name="Normal 16 38 2 2 4" xfId="23911"/>
    <cellStyle name="Normal 16 38 2 2 4 2" xfId="34058"/>
    <cellStyle name="Normal 16 38 2 2 5" xfId="28135"/>
    <cellStyle name="Normal 16 38 2 2 6" xfId="38769"/>
    <cellStyle name="Normal 16 38 2 3" xfId="19233"/>
    <cellStyle name="Normal 16 38 2 3 2" xfId="22164"/>
    <cellStyle name="Normal 16 38 2 3 2 2" xfId="26551"/>
    <cellStyle name="Normal 16 38 2 3 2 2 2" xfId="36671"/>
    <cellStyle name="Normal 16 38 2 3 2 2 3" xfId="45143"/>
    <cellStyle name="Normal 16 38 2 3 2 3" xfId="32339"/>
    <cellStyle name="Normal 16 38 2 3 2 4" xfId="41204"/>
    <cellStyle name="Normal 16 38 2 3 3" xfId="24476"/>
    <cellStyle name="Normal 16 38 2 3 3 2" xfId="34606"/>
    <cellStyle name="Normal 16 38 2 3 3 3" xfId="43230"/>
    <cellStyle name="Normal 16 38 2 3 4" xfId="29462"/>
    <cellStyle name="Normal 16 38 2 3 5" xfId="39288"/>
    <cellStyle name="Normal 16 38 2 4" xfId="20434"/>
    <cellStyle name="Normal 16 38 2 4 2" xfId="25616"/>
    <cellStyle name="Normal 16 38 2 4 2 2" xfId="35737"/>
    <cellStyle name="Normal 16 38 2 4 2 3" xfId="43995"/>
    <cellStyle name="Normal 16 38 2 4 3" xfId="30641"/>
    <cellStyle name="Normal 16 38 2 4 4" xfId="40056"/>
    <cellStyle name="Normal 16 38 2 5" xfId="23516"/>
    <cellStyle name="Normal 16 38 2 5 2" xfId="33669"/>
    <cellStyle name="Normal 16 38 2 5 3" xfId="42082"/>
    <cellStyle name="Normal 16 38 2 6" xfId="27732"/>
    <cellStyle name="Normal 16 38 2 7" xfId="38140"/>
    <cellStyle name="Normal 16 38 3" xfId="2943"/>
    <cellStyle name="Normal 16 38 3 2" xfId="19582"/>
    <cellStyle name="Normal 16 38 3 2 2" xfId="22511"/>
    <cellStyle name="Normal 16 38 3 2 2 2" xfId="26898"/>
    <cellStyle name="Normal 16 38 3 2 2 2 2" xfId="37018"/>
    <cellStyle name="Normal 16 38 3 2 2 2 3" xfId="44748"/>
    <cellStyle name="Normal 16 38 3 2 2 3" xfId="32686"/>
    <cellStyle name="Normal 16 38 3 2 2 4" xfId="40809"/>
    <cellStyle name="Normal 16 38 3 2 3" xfId="24823"/>
    <cellStyle name="Normal 16 38 3 2 3 2" xfId="34953"/>
    <cellStyle name="Normal 16 38 3 2 3 3" xfId="42835"/>
    <cellStyle name="Normal 16 38 3 2 4" xfId="29810"/>
    <cellStyle name="Normal 16 38 3 2 5" xfId="38893"/>
    <cellStyle name="Normal 16 38 3 3" xfId="20435"/>
    <cellStyle name="Normal 16 38 3 3 2" xfId="25617"/>
    <cellStyle name="Normal 16 38 3 3 2 2" xfId="35738"/>
    <cellStyle name="Normal 16 38 3 3 2 2 2" xfId="45267"/>
    <cellStyle name="Normal 16 38 3 3 2 3" xfId="41328"/>
    <cellStyle name="Normal 16 38 3 3 3" xfId="30642"/>
    <cellStyle name="Normal 16 38 3 3 3 2" xfId="43354"/>
    <cellStyle name="Normal 16 38 3 3 4" xfId="39412"/>
    <cellStyle name="Normal 16 38 3 4" xfId="23517"/>
    <cellStyle name="Normal 16 38 3 4 2" xfId="33670"/>
    <cellStyle name="Normal 16 38 3 4 2 2" xfId="44119"/>
    <cellStyle name="Normal 16 38 3 4 3" xfId="40180"/>
    <cellStyle name="Normal 16 38 3 5" xfId="27733"/>
    <cellStyle name="Normal 16 38 3 5 2" xfId="42206"/>
    <cellStyle name="Normal 16 38 3 6" xfId="38264"/>
    <cellStyle name="Normal 16 38 4" xfId="3419"/>
    <cellStyle name="Normal 16 38 4 2" xfId="19405"/>
    <cellStyle name="Normal 16 38 4 2 2" xfId="22334"/>
    <cellStyle name="Normal 16 38 4 2 2 2" xfId="26721"/>
    <cellStyle name="Normal 16 38 4 2 2 2 2" xfId="36841"/>
    <cellStyle name="Normal 16 38 4 2 2 2 3" xfId="44883"/>
    <cellStyle name="Normal 16 38 4 2 2 3" xfId="32509"/>
    <cellStyle name="Normal 16 38 4 2 2 4" xfId="40944"/>
    <cellStyle name="Normal 16 38 4 2 3" xfId="24646"/>
    <cellStyle name="Normal 16 38 4 2 3 2" xfId="34776"/>
    <cellStyle name="Normal 16 38 4 2 3 3" xfId="42970"/>
    <cellStyle name="Normal 16 38 4 2 4" xfId="29633"/>
    <cellStyle name="Normal 16 38 4 2 5" xfId="39028"/>
    <cellStyle name="Normal 16 38 4 3" xfId="20824"/>
    <cellStyle name="Normal 16 38 4 3 2" xfId="26005"/>
    <cellStyle name="Normal 16 38 4 3 2 2" xfId="36126"/>
    <cellStyle name="Normal 16 38 4 3 2 2 2" xfId="45389"/>
    <cellStyle name="Normal 16 38 4 3 2 3" xfId="41450"/>
    <cellStyle name="Normal 16 38 4 3 3" xfId="31030"/>
    <cellStyle name="Normal 16 38 4 3 3 2" xfId="43476"/>
    <cellStyle name="Normal 16 38 4 3 4" xfId="39534"/>
    <cellStyle name="Normal 16 38 4 4" xfId="23912"/>
    <cellStyle name="Normal 16 38 4 4 2" xfId="34059"/>
    <cellStyle name="Normal 16 38 4 4 2 2" xfId="44241"/>
    <cellStyle name="Normal 16 38 4 4 3" xfId="40302"/>
    <cellStyle name="Normal 16 38 4 5" xfId="28136"/>
    <cellStyle name="Normal 16 38 4 5 2" xfId="42328"/>
    <cellStyle name="Normal 16 38 4 6" xfId="38386"/>
    <cellStyle name="Normal 16 38 5" xfId="3420"/>
    <cellStyle name="Normal 16 38 5 2" xfId="19932"/>
    <cellStyle name="Normal 16 38 5 2 2" xfId="22861"/>
    <cellStyle name="Normal 16 38 5 2 2 2" xfId="27248"/>
    <cellStyle name="Normal 16 38 5 2 2 2 2" xfId="37368"/>
    <cellStyle name="Normal 16 38 5 2 2 2 3" xfId="45511"/>
    <cellStyle name="Normal 16 38 5 2 2 3" xfId="33036"/>
    <cellStyle name="Normal 16 38 5 2 2 4" xfId="41572"/>
    <cellStyle name="Normal 16 38 5 2 3" xfId="25173"/>
    <cellStyle name="Normal 16 38 5 2 3 2" xfId="35303"/>
    <cellStyle name="Normal 16 38 5 2 3 3" xfId="43598"/>
    <cellStyle name="Normal 16 38 5 2 4" xfId="30160"/>
    <cellStyle name="Normal 16 38 5 2 5" xfId="39656"/>
    <cellStyle name="Normal 16 38 5 3" xfId="20825"/>
    <cellStyle name="Normal 16 38 5 3 2" xfId="26006"/>
    <cellStyle name="Normal 16 38 5 3 2 2" xfId="36127"/>
    <cellStyle name="Normal 16 38 5 3 2 3" xfId="44363"/>
    <cellStyle name="Normal 16 38 5 3 3" xfId="31031"/>
    <cellStyle name="Normal 16 38 5 3 4" xfId="40424"/>
    <cellStyle name="Normal 16 38 5 4" xfId="23913"/>
    <cellStyle name="Normal 16 38 5 4 2" xfId="34060"/>
    <cellStyle name="Normal 16 38 5 4 3" xfId="42450"/>
    <cellStyle name="Normal 16 38 5 5" xfId="28137"/>
    <cellStyle name="Normal 16 38 5 6" xfId="38508"/>
    <cellStyle name="Normal 16 38 6" xfId="19037"/>
    <cellStyle name="Normal 16 38 6 2" xfId="21991"/>
    <cellStyle name="Normal 16 38 6 2 2" xfId="26383"/>
    <cellStyle name="Normal 16 38 6 2 2 2" xfId="36503"/>
    <cellStyle name="Normal 16 38 6 2 2 2 2" xfId="45649"/>
    <cellStyle name="Normal 16 38 6 2 2 3" xfId="41710"/>
    <cellStyle name="Normal 16 38 6 2 3" xfId="32167"/>
    <cellStyle name="Normal 16 38 6 2 3 2" xfId="43736"/>
    <cellStyle name="Normal 16 38 6 2 4" xfId="39794"/>
    <cellStyle name="Normal 16 38 6 3" xfId="24303"/>
    <cellStyle name="Normal 16 38 6 3 2" xfId="34436"/>
    <cellStyle name="Normal 16 38 6 3 2 2" xfId="44500"/>
    <cellStyle name="Normal 16 38 6 3 3" xfId="40561"/>
    <cellStyle name="Normal 16 38 6 4" xfId="29274"/>
    <cellStyle name="Normal 16 38 6 4 2" xfId="42587"/>
    <cellStyle name="Normal 16 38 6 5" xfId="38645"/>
    <cellStyle name="Normal 16 38 7" xfId="20168"/>
    <cellStyle name="Normal 16 38 7 2" xfId="25350"/>
    <cellStyle name="Normal 16 38 7 2 2" xfId="35471"/>
    <cellStyle name="Normal 16 38 7 2 2 2" xfId="45019"/>
    <cellStyle name="Normal 16 38 7 2 3" xfId="41080"/>
    <cellStyle name="Normal 16 38 7 3" xfId="30375"/>
    <cellStyle name="Normal 16 38 7 3 2" xfId="43106"/>
    <cellStyle name="Normal 16 38 7 4" xfId="39164"/>
    <cellStyle name="Normal 16 38 8" xfId="23075"/>
    <cellStyle name="Normal 16 38 8 2" xfId="33240"/>
    <cellStyle name="Normal 16 38 8 2 2" xfId="43865"/>
    <cellStyle name="Normal 16 38 8 3" xfId="39923"/>
    <cellStyle name="Normal 16 38 9" xfId="23238"/>
    <cellStyle name="Normal 16 38 9 2" xfId="33402"/>
    <cellStyle name="Normal 16 38 9 3" xfId="41934"/>
    <cellStyle name="Normal 16 39" xfId="801"/>
    <cellStyle name="Normal 16 39 10" xfId="27446"/>
    <cellStyle name="Normal 16 39 10 2" xfId="45961"/>
    <cellStyle name="Normal 16 39 11" xfId="37589"/>
    <cellStyle name="Normal 16 39 12" xfId="37774"/>
    <cellStyle name="Normal 16 39 13" xfId="38000"/>
    <cellStyle name="Normal 16 39 2" xfId="2944"/>
    <cellStyle name="Normal 16 39 2 2" xfId="3421"/>
    <cellStyle name="Normal 16 39 2 2 2" xfId="19762"/>
    <cellStyle name="Normal 16 39 2 2 2 2" xfId="22691"/>
    <cellStyle name="Normal 16 39 2 2 2 2 2" xfId="27078"/>
    <cellStyle name="Normal 16 39 2 2 2 2 2 2" xfId="37198"/>
    <cellStyle name="Normal 16 39 2 2 2 2 3" xfId="32866"/>
    <cellStyle name="Normal 16 39 2 2 2 2 4" xfId="44625"/>
    <cellStyle name="Normal 16 39 2 2 2 3" xfId="25003"/>
    <cellStyle name="Normal 16 39 2 2 2 3 2" xfId="35133"/>
    <cellStyle name="Normal 16 39 2 2 2 4" xfId="29990"/>
    <cellStyle name="Normal 16 39 2 2 2 5" xfId="40686"/>
    <cellStyle name="Normal 16 39 2 2 3" xfId="20826"/>
    <cellStyle name="Normal 16 39 2 2 3 2" xfId="26007"/>
    <cellStyle name="Normal 16 39 2 2 3 2 2" xfId="36128"/>
    <cellStyle name="Normal 16 39 2 2 3 3" xfId="31032"/>
    <cellStyle name="Normal 16 39 2 2 3 4" xfId="42712"/>
    <cellStyle name="Normal 16 39 2 2 4" xfId="23914"/>
    <cellStyle name="Normal 16 39 2 2 4 2" xfId="34061"/>
    <cellStyle name="Normal 16 39 2 2 5" xfId="28138"/>
    <cellStyle name="Normal 16 39 2 2 6" xfId="38770"/>
    <cellStyle name="Normal 16 39 2 3" xfId="19234"/>
    <cellStyle name="Normal 16 39 2 3 2" xfId="22165"/>
    <cellStyle name="Normal 16 39 2 3 2 2" xfId="26552"/>
    <cellStyle name="Normal 16 39 2 3 2 2 2" xfId="36672"/>
    <cellStyle name="Normal 16 39 2 3 2 2 3" xfId="45144"/>
    <cellStyle name="Normal 16 39 2 3 2 3" xfId="32340"/>
    <cellStyle name="Normal 16 39 2 3 2 4" xfId="41205"/>
    <cellStyle name="Normal 16 39 2 3 3" xfId="24477"/>
    <cellStyle name="Normal 16 39 2 3 3 2" xfId="34607"/>
    <cellStyle name="Normal 16 39 2 3 3 3" xfId="43231"/>
    <cellStyle name="Normal 16 39 2 3 4" xfId="29463"/>
    <cellStyle name="Normal 16 39 2 3 5" xfId="39289"/>
    <cellStyle name="Normal 16 39 2 4" xfId="20436"/>
    <cellStyle name="Normal 16 39 2 4 2" xfId="25618"/>
    <cellStyle name="Normal 16 39 2 4 2 2" xfId="35739"/>
    <cellStyle name="Normal 16 39 2 4 2 3" xfId="43996"/>
    <cellStyle name="Normal 16 39 2 4 3" xfId="30643"/>
    <cellStyle name="Normal 16 39 2 4 4" xfId="40057"/>
    <cellStyle name="Normal 16 39 2 5" xfId="23518"/>
    <cellStyle name="Normal 16 39 2 5 2" xfId="33671"/>
    <cellStyle name="Normal 16 39 2 5 3" xfId="42083"/>
    <cellStyle name="Normal 16 39 2 6" xfId="27734"/>
    <cellStyle name="Normal 16 39 2 7" xfId="38141"/>
    <cellStyle name="Normal 16 39 3" xfId="2945"/>
    <cellStyle name="Normal 16 39 3 2" xfId="19583"/>
    <cellStyle name="Normal 16 39 3 2 2" xfId="22512"/>
    <cellStyle name="Normal 16 39 3 2 2 2" xfId="26899"/>
    <cellStyle name="Normal 16 39 3 2 2 2 2" xfId="37019"/>
    <cellStyle name="Normal 16 39 3 2 2 2 3" xfId="44749"/>
    <cellStyle name="Normal 16 39 3 2 2 3" xfId="32687"/>
    <cellStyle name="Normal 16 39 3 2 2 4" xfId="40810"/>
    <cellStyle name="Normal 16 39 3 2 3" xfId="24824"/>
    <cellStyle name="Normal 16 39 3 2 3 2" xfId="34954"/>
    <cellStyle name="Normal 16 39 3 2 3 3" xfId="42836"/>
    <cellStyle name="Normal 16 39 3 2 4" xfId="29811"/>
    <cellStyle name="Normal 16 39 3 2 5" xfId="38894"/>
    <cellStyle name="Normal 16 39 3 3" xfId="20437"/>
    <cellStyle name="Normal 16 39 3 3 2" xfId="25619"/>
    <cellStyle name="Normal 16 39 3 3 2 2" xfId="35740"/>
    <cellStyle name="Normal 16 39 3 3 2 2 2" xfId="45268"/>
    <cellStyle name="Normal 16 39 3 3 2 3" xfId="41329"/>
    <cellStyle name="Normal 16 39 3 3 3" xfId="30644"/>
    <cellStyle name="Normal 16 39 3 3 3 2" xfId="43355"/>
    <cellStyle name="Normal 16 39 3 3 4" xfId="39413"/>
    <cellStyle name="Normal 16 39 3 4" xfId="23519"/>
    <cellStyle name="Normal 16 39 3 4 2" xfId="33672"/>
    <cellStyle name="Normal 16 39 3 4 2 2" xfId="44120"/>
    <cellStyle name="Normal 16 39 3 4 3" xfId="40181"/>
    <cellStyle name="Normal 16 39 3 5" xfId="27735"/>
    <cellStyle name="Normal 16 39 3 5 2" xfId="42207"/>
    <cellStyle name="Normal 16 39 3 6" xfId="38265"/>
    <cellStyle name="Normal 16 39 4" xfId="3422"/>
    <cellStyle name="Normal 16 39 4 2" xfId="19406"/>
    <cellStyle name="Normal 16 39 4 2 2" xfId="22335"/>
    <cellStyle name="Normal 16 39 4 2 2 2" xfId="26722"/>
    <cellStyle name="Normal 16 39 4 2 2 2 2" xfId="36842"/>
    <cellStyle name="Normal 16 39 4 2 2 2 3" xfId="44884"/>
    <cellStyle name="Normal 16 39 4 2 2 3" xfId="32510"/>
    <cellStyle name="Normal 16 39 4 2 2 4" xfId="40945"/>
    <cellStyle name="Normal 16 39 4 2 3" xfId="24647"/>
    <cellStyle name="Normal 16 39 4 2 3 2" xfId="34777"/>
    <cellStyle name="Normal 16 39 4 2 3 3" xfId="42971"/>
    <cellStyle name="Normal 16 39 4 2 4" xfId="29634"/>
    <cellStyle name="Normal 16 39 4 2 5" xfId="39029"/>
    <cellStyle name="Normal 16 39 4 3" xfId="20827"/>
    <cellStyle name="Normal 16 39 4 3 2" xfId="26008"/>
    <cellStyle name="Normal 16 39 4 3 2 2" xfId="36129"/>
    <cellStyle name="Normal 16 39 4 3 2 2 2" xfId="45390"/>
    <cellStyle name="Normal 16 39 4 3 2 3" xfId="41451"/>
    <cellStyle name="Normal 16 39 4 3 3" xfId="31033"/>
    <cellStyle name="Normal 16 39 4 3 3 2" xfId="43477"/>
    <cellStyle name="Normal 16 39 4 3 4" xfId="39535"/>
    <cellStyle name="Normal 16 39 4 4" xfId="23915"/>
    <cellStyle name="Normal 16 39 4 4 2" xfId="34062"/>
    <cellStyle name="Normal 16 39 4 4 2 2" xfId="44242"/>
    <cellStyle name="Normal 16 39 4 4 3" xfId="40303"/>
    <cellStyle name="Normal 16 39 4 5" xfId="28139"/>
    <cellStyle name="Normal 16 39 4 5 2" xfId="42329"/>
    <cellStyle name="Normal 16 39 4 6" xfId="38387"/>
    <cellStyle name="Normal 16 39 5" xfId="3423"/>
    <cellStyle name="Normal 16 39 5 2" xfId="19933"/>
    <cellStyle name="Normal 16 39 5 2 2" xfId="22862"/>
    <cellStyle name="Normal 16 39 5 2 2 2" xfId="27249"/>
    <cellStyle name="Normal 16 39 5 2 2 2 2" xfId="37369"/>
    <cellStyle name="Normal 16 39 5 2 2 2 3" xfId="45512"/>
    <cellStyle name="Normal 16 39 5 2 2 3" xfId="33037"/>
    <cellStyle name="Normal 16 39 5 2 2 4" xfId="41573"/>
    <cellStyle name="Normal 16 39 5 2 3" xfId="25174"/>
    <cellStyle name="Normal 16 39 5 2 3 2" xfId="35304"/>
    <cellStyle name="Normal 16 39 5 2 3 3" xfId="43599"/>
    <cellStyle name="Normal 16 39 5 2 4" xfId="30161"/>
    <cellStyle name="Normal 16 39 5 2 5" xfId="39657"/>
    <cellStyle name="Normal 16 39 5 3" xfId="20828"/>
    <cellStyle name="Normal 16 39 5 3 2" xfId="26009"/>
    <cellStyle name="Normal 16 39 5 3 2 2" xfId="36130"/>
    <cellStyle name="Normal 16 39 5 3 2 3" xfId="44364"/>
    <cellStyle name="Normal 16 39 5 3 3" xfId="31034"/>
    <cellStyle name="Normal 16 39 5 3 4" xfId="40425"/>
    <cellStyle name="Normal 16 39 5 4" xfId="23916"/>
    <cellStyle name="Normal 16 39 5 4 2" xfId="34063"/>
    <cellStyle name="Normal 16 39 5 4 3" xfId="42451"/>
    <cellStyle name="Normal 16 39 5 5" xfId="28140"/>
    <cellStyle name="Normal 16 39 5 6" xfId="38509"/>
    <cellStyle name="Normal 16 39 6" xfId="19038"/>
    <cellStyle name="Normal 16 39 6 2" xfId="21992"/>
    <cellStyle name="Normal 16 39 6 2 2" xfId="26384"/>
    <cellStyle name="Normal 16 39 6 2 2 2" xfId="36504"/>
    <cellStyle name="Normal 16 39 6 2 2 2 2" xfId="45650"/>
    <cellStyle name="Normal 16 39 6 2 2 3" xfId="41711"/>
    <cellStyle name="Normal 16 39 6 2 3" xfId="32168"/>
    <cellStyle name="Normal 16 39 6 2 3 2" xfId="43737"/>
    <cellStyle name="Normal 16 39 6 2 4" xfId="39795"/>
    <cellStyle name="Normal 16 39 6 3" xfId="24304"/>
    <cellStyle name="Normal 16 39 6 3 2" xfId="34437"/>
    <cellStyle name="Normal 16 39 6 3 2 2" xfId="44501"/>
    <cellStyle name="Normal 16 39 6 3 3" xfId="40562"/>
    <cellStyle name="Normal 16 39 6 4" xfId="29275"/>
    <cellStyle name="Normal 16 39 6 4 2" xfId="42588"/>
    <cellStyle name="Normal 16 39 6 5" xfId="38646"/>
    <cellStyle name="Normal 16 39 7" xfId="20169"/>
    <cellStyle name="Normal 16 39 7 2" xfId="25351"/>
    <cellStyle name="Normal 16 39 7 2 2" xfId="35472"/>
    <cellStyle name="Normal 16 39 7 2 2 2" xfId="45020"/>
    <cellStyle name="Normal 16 39 7 2 3" xfId="41081"/>
    <cellStyle name="Normal 16 39 7 3" xfId="30376"/>
    <cellStyle name="Normal 16 39 7 3 2" xfId="43107"/>
    <cellStyle name="Normal 16 39 7 4" xfId="39165"/>
    <cellStyle name="Normal 16 39 8" xfId="23076"/>
    <cellStyle name="Normal 16 39 8 2" xfId="33241"/>
    <cellStyle name="Normal 16 39 8 2 2" xfId="43866"/>
    <cellStyle name="Normal 16 39 8 3" xfId="39924"/>
    <cellStyle name="Normal 16 39 9" xfId="23239"/>
    <cellStyle name="Normal 16 39 9 2" xfId="33403"/>
    <cellStyle name="Normal 16 39 9 3" xfId="41935"/>
    <cellStyle name="Normal 16 4" xfId="802"/>
    <cellStyle name="Normal 16 4 10" xfId="27447"/>
    <cellStyle name="Normal 16 4 10 2" xfId="45962"/>
    <cellStyle name="Normal 16 4 11" xfId="37590"/>
    <cellStyle name="Normal 16 4 12" xfId="37775"/>
    <cellStyle name="Normal 16 4 13" xfId="38001"/>
    <cellStyle name="Normal 16 4 2" xfId="2946"/>
    <cellStyle name="Normal 16 4 2 2" xfId="3424"/>
    <cellStyle name="Normal 16 4 2 2 2" xfId="19763"/>
    <cellStyle name="Normal 16 4 2 2 2 2" xfId="22692"/>
    <cellStyle name="Normal 16 4 2 2 2 2 2" xfId="27079"/>
    <cellStyle name="Normal 16 4 2 2 2 2 2 2" xfId="37199"/>
    <cellStyle name="Normal 16 4 2 2 2 2 3" xfId="32867"/>
    <cellStyle name="Normal 16 4 2 2 2 2 4" xfId="44626"/>
    <cellStyle name="Normal 16 4 2 2 2 3" xfId="25004"/>
    <cellStyle name="Normal 16 4 2 2 2 3 2" xfId="35134"/>
    <cellStyle name="Normal 16 4 2 2 2 4" xfId="29991"/>
    <cellStyle name="Normal 16 4 2 2 2 5" xfId="40687"/>
    <cellStyle name="Normal 16 4 2 2 3" xfId="20829"/>
    <cellStyle name="Normal 16 4 2 2 3 2" xfId="26010"/>
    <cellStyle name="Normal 16 4 2 2 3 2 2" xfId="36131"/>
    <cellStyle name="Normal 16 4 2 2 3 3" xfId="31035"/>
    <cellStyle name="Normal 16 4 2 2 3 4" xfId="42713"/>
    <cellStyle name="Normal 16 4 2 2 4" xfId="23917"/>
    <cellStyle name="Normal 16 4 2 2 4 2" xfId="34064"/>
    <cellStyle name="Normal 16 4 2 2 5" xfId="28141"/>
    <cellStyle name="Normal 16 4 2 2 6" xfId="38771"/>
    <cellStyle name="Normal 16 4 2 3" xfId="19235"/>
    <cellStyle name="Normal 16 4 2 3 2" xfId="22166"/>
    <cellStyle name="Normal 16 4 2 3 2 2" xfId="26553"/>
    <cellStyle name="Normal 16 4 2 3 2 2 2" xfId="36673"/>
    <cellStyle name="Normal 16 4 2 3 2 2 3" xfId="45145"/>
    <cellStyle name="Normal 16 4 2 3 2 3" xfId="32341"/>
    <cellStyle name="Normal 16 4 2 3 2 4" xfId="41206"/>
    <cellStyle name="Normal 16 4 2 3 3" xfId="24478"/>
    <cellStyle name="Normal 16 4 2 3 3 2" xfId="34608"/>
    <cellStyle name="Normal 16 4 2 3 3 3" xfId="43232"/>
    <cellStyle name="Normal 16 4 2 3 4" xfId="29464"/>
    <cellStyle name="Normal 16 4 2 3 5" xfId="39290"/>
    <cellStyle name="Normal 16 4 2 4" xfId="20438"/>
    <cellStyle name="Normal 16 4 2 4 2" xfId="25620"/>
    <cellStyle name="Normal 16 4 2 4 2 2" xfId="35741"/>
    <cellStyle name="Normal 16 4 2 4 2 3" xfId="43997"/>
    <cellStyle name="Normal 16 4 2 4 3" xfId="30645"/>
    <cellStyle name="Normal 16 4 2 4 4" xfId="40058"/>
    <cellStyle name="Normal 16 4 2 5" xfId="23520"/>
    <cellStyle name="Normal 16 4 2 5 2" xfId="33673"/>
    <cellStyle name="Normal 16 4 2 5 3" xfId="42084"/>
    <cellStyle name="Normal 16 4 2 6" xfId="27736"/>
    <cellStyle name="Normal 16 4 2 7" xfId="38142"/>
    <cellStyle name="Normal 16 4 3" xfId="2947"/>
    <cellStyle name="Normal 16 4 3 2" xfId="19584"/>
    <cellStyle name="Normal 16 4 3 2 2" xfId="22513"/>
    <cellStyle name="Normal 16 4 3 2 2 2" xfId="26900"/>
    <cellStyle name="Normal 16 4 3 2 2 2 2" xfId="37020"/>
    <cellStyle name="Normal 16 4 3 2 2 2 3" xfId="44750"/>
    <cellStyle name="Normal 16 4 3 2 2 3" xfId="32688"/>
    <cellStyle name="Normal 16 4 3 2 2 4" xfId="40811"/>
    <cellStyle name="Normal 16 4 3 2 3" xfId="24825"/>
    <cellStyle name="Normal 16 4 3 2 3 2" xfId="34955"/>
    <cellStyle name="Normal 16 4 3 2 3 3" xfId="42837"/>
    <cellStyle name="Normal 16 4 3 2 4" xfId="29812"/>
    <cellStyle name="Normal 16 4 3 2 5" xfId="38895"/>
    <cellStyle name="Normal 16 4 3 3" xfId="20439"/>
    <cellStyle name="Normal 16 4 3 3 2" xfId="25621"/>
    <cellStyle name="Normal 16 4 3 3 2 2" xfId="35742"/>
    <cellStyle name="Normal 16 4 3 3 2 2 2" xfId="45269"/>
    <cellStyle name="Normal 16 4 3 3 2 3" xfId="41330"/>
    <cellStyle name="Normal 16 4 3 3 3" xfId="30646"/>
    <cellStyle name="Normal 16 4 3 3 3 2" xfId="43356"/>
    <cellStyle name="Normal 16 4 3 3 4" xfId="39414"/>
    <cellStyle name="Normal 16 4 3 4" xfId="23521"/>
    <cellStyle name="Normal 16 4 3 4 2" xfId="33674"/>
    <cellStyle name="Normal 16 4 3 4 2 2" xfId="44121"/>
    <cellStyle name="Normal 16 4 3 4 3" xfId="40182"/>
    <cellStyle name="Normal 16 4 3 5" xfId="27737"/>
    <cellStyle name="Normal 16 4 3 5 2" xfId="42208"/>
    <cellStyle name="Normal 16 4 3 6" xfId="38266"/>
    <cellStyle name="Normal 16 4 4" xfId="3425"/>
    <cellStyle name="Normal 16 4 4 2" xfId="19407"/>
    <cellStyle name="Normal 16 4 4 2 2" xfId="22336"/>
    <cellStyle name="Normal 16 4 4 2 2 2" xfId="26723"/>
    <cellStyle name="Normal 16 4 4 2 2 2 2" xfId="36843"/>
    <cellStyle name="Normal 16 4 4 2 2 2 3" xfId="44885"/>
    <cellStyle name="Normal 16 4 4 2 2 3" xfId="32511"/>
    <cellStyle name="Normal 16 4 4 2 2 4" xfId="40946"/>
    <cellStyle name="Normal 16 4 4 2 3" xfId="24648"/>
    <cellStyle name="Normal 16 4 4 2 3 2" xfId="34778"/>
    <cellStyle name="Normal 16 4 4 2 3 3" xfId="42972"/>
    <cellStyle name="Normal 16 4 4 2 4" xfId="29635"/>
    <cellStyle name="Normal 16 4 4 2 5" xfId="39030"/>
    <cellStyle name="Normal 16 4 4 3" xfId="20830"/>
    <cellStyle name="Normal 16 4 4 3 2" xfId="26011"/>
    <cellStyle name="Normal 16 4 4 3 2 2" xfId="36132"/>
    <cellStyle name="Normal 16 4 4 3 2 2 2" xfId="45391"/>
    <cellStyle name="Normal 16 4 4 3 2 3" xfId="41452"/>
    <cellStyle name="Normal 16 4 4 3 3" xfId="31036"/>
    <cellStyle name="Normal 16 4 4 3 3 2" xfId="43478"/>
    <cellStyle name="Normal 16 4 4 3 4" xfId="39536"/>
    <cellStyle name="Normal 16 4 4 4" xfId="23918"/>
    <cellStyle name="Normal 16 4 4 4 2" xfId="34065"/>
    <cellStyle name="Normal 16 4 4 4 2 2" xfId="44243"/>
    <cellStyle name="Normal 16 4 4 4 3" xfId="40304"/>
    <cellStyle name="Normal 16 4 4 5" xfId="28142"/>
    <cellStyle name="Normal 16 4 4 5 2" xfId="42330"/>
    <cellStyle name="Normal 16 4 4 6" xfId="38388"/>
    <cellStyle name="Normal 16 4 5" xfId="3426"/>
    <cellStyle name="Normal 16 4 5 2" xfId="19934"/>
    <cellStyle name="Normal 16 4 5 2 2" xfId="22863"/>
    <cellStyle name="Normal 16 4 5 2 2 2" xfId="27250"/>
    <cellStyle name="Normal 16 4 5 2 2 2 2" xfId="37370"/>
    <cellStyle name="Normal 16 4 5 2 2 2 3" xfId="45513"/>
    <cellStyle name="Normal 16 4 5 2 2 3" xfId="33038"/>
    <cellStyle name="Normal 16 4 5 2 2 4" xfId="41574"/>
    <cellStyle name="Normal 16 4 5 2 3" xfId="25175"/>
    <cellStyle name="Normal 16 4 5 2 3 2" xfId="35305"/>
    <cellStyle name="Normal 16 4 5 2 3 3" xfId="43600"/>
    <cellStyle name="Normal 16 4 5 2 4" xfId="30162"/>
    <cellStyle name="Normal 16 4 5 2 5" xfId="39658"/>
    <cellStyle name="Normal 16 4 5 3" xfId="20831"/>
    <cellStyle name="Normal 16 4 5 3 2" xfId="26012"/>
    <cellStyle name="Normal 16 4 5 3 2 2" xfId="36133"/>
    <cellStyle name="Normal 16 4 5 3 2 3" xfId="44365"/>
    <cellStyle name="Normal 16 4 5 3 3" xfId="31037"/>
    <cellStyle name="Normal 16 4 5 3 4" xfId="40426"/>
    <cellStyle name="Normal 16 4 5 4" xfId="23919"/>
    <cellStyle name="Normal 16 4 5 4 2" xfId="34066"/>
    <cellStyle name="Normal 16 4 5 4 3" xfId="42452"/>
    <cellStyle name="Normal 16 4 5 5" xfId="28143"/>
    <cellStyle name="Normal 16 4 5 6" xfId="38510"/>
    <cellStyle name="Normal 16 4 6" xfId="19039"/>
    <cellStyle name="Normal 16 4 6 2" xfId="21993"/>
    <cellStyle name="Normal 16 4 6 2 2" xfId="26385"/>
    <cellStyle name="Normal 16 4 6 2 2 2" xfId="36505"/>
    <cellStyle name="Normal 16 4 6 2 2 2 2" xfId="45651"/>
    <cellStyle name="Normal 16 4 6 2 2 3" xfId="41712"/>
    <cellStyle name="Normal 16 4 6 2 3" xfId="32169"/>
    <cellStyle name="Normal 16 4 6 2 3 2" xfId="43738"/>
    <cellStyle name="Normal 16 4 6 2 4" xfId="39796"/>
    <cellStyle name="Normal 16 4 6 3" xfId="24305"/>
    <cellStyle name="Normal 16 4 6 3 2" xfId="34438"/>
    <cellStyle name="Normal 16 4 6 3 2 2" xfId="44502"/>
    <cellStyle name="Normal 16 4 6 3 3" xfId="40563"/>
    <cellStyle name="Normal 16 4 6 4" xfId="29276"/>
    <cellStyle name="Normal 16 4 6 4 2" xfId="42589"/>
    <cellStyle name="Normal 16 4 6 5" xfId="38647"/>
    <cellStyle name="Normal 16 4 7" xfId="20170"/>
    <cellStyle name="Normal 16 4 7 2" xfId="25352"/>
    <cellStyle name="Normal 16 4 7 2 2" xfId="35473"/>
    <cellStyle name="Normal 16 4 7 2 2 2" xfId="45021"/>
    <cellStyle name="Normal 16 4 7 2 3" xfId="41082"/>
    <cellStyle name="Normal 16 4 7 3" xfId="30377"/>
    <cellStyle name="Normal 16 4 7 3 2" xfId="43108"/>
    <cellStyle name="Normal 16 4 7 4" xfId="39166"/>
    <cellStyle name="Normal 16 4 8" xfId="23077"/>
    <cellStyle name="Normal 16 4 8 2" xfId="33242"/>
    <cellStyle name="Normal 16 4 8 2 2" xfId="43867"/>
    <cellStyle name="Normal 16 4 8 3" xfId="39925"/>
    <cellStyle name="Normal 16 4 9" xfId="23240"/>
    <cellStyle name="Normal 16 4 9 2" xfId="33404"/>
    <cellStyle name="Normal 16 4 9 3" xfId="41936"/>
    <cellStyle name="Normal 16 40" xfId="803"/>
    <cellStyle name="Normal 16 40 10" xfId="27448"/>
    <cellStyle name="Normal 16 40 11" xfId="37591"/>
    <cellStyle name="Normal 16 40 12" xfId="37776"/>
    <cellStyle name="Normal 16 40 13" xfId="38109"/>
    <cellStyle name="Normal 16 40 2" xfId="2948"/>
    <cellStyle name="Normal 16 40 2 2" xfId="3427"/>
    <cellStyle name="Normal 16 40 2 2 2" xfId="19764"/>
    <cellStyle name="Normal 16 40 2 2 2 2" xfId="22693"/>
    <cellStyle name="Normal 16 40 2 2 2 2 2" xfId="27080"/>
    <cellStyle name="Normal 16 40 2 2 2 2 2 2" xfId="37200"/>
    <cellStyle name="Normal 16 40 2 2 2 2 3" xfId="32868"/>
    <cellStyle name="Normal 16 40 2 2 2 3" xfId="25005"/>
    <cellStyle name="Normal 16 40 2 2 2 3 2" xfId="35135"/>
    <cellStyle name="Normal 16 40 2 2 2 4" xfId="29992"/>
    <cellStyle name="Normal 16 40 2 2 2 5" xfId="44593"/>
    <cellStyle name="Normal 16 40 2 2 3" xfId="20832"/>
    <cellStyle name="Normal 16 40 2 2 3 2" xfId="26013"/>
    <cellStyle name="Normal 16 40 2 2 3 2 2" xfId="36134"/>
    <cellStyle name="Normal 16 40 2 2 3 3" xfId="31038"/>
    <cellStyle name="Normal 16 40 2 2 4" xfId="23920"/>
    <cellStyle name="Normal 16 40 2 2 4 2" xfId="34067"/>
    <cellStyle name="Normal 16 40 2 2 5" xfId="28144"/>
    <cellStyle name="Normal 16 40 2 2 6" xfId="40654"/>
    <cellStyle name="Normal 16 40 2 3" xfId="19236"/>
    <cellStyle name="Normal 16 40 2 3 2" xfId="22167"/>
    <cellStyle name="Normal 16 40 2 3 2 2" xfId="26554"/>
    <cellStyle name="Normal 16 40 2 3 2 2 2" xfId="36674"/>
    <cellStyle name="Normal 16 40 2 3 2 3" xfId="32342"/>
    <cellStyle name="Normal 16 40 2 3 3" xfId="24479"/>
    <cellStyle name="Normal 16 40 2 3 3 2" xfId="34609"/>
    <cellStyle name="Normal 16 40 2 3 4" xfId="29465"/>
    <cellStyle name="Normal 16 40 2 3 5" xfId="42680"/>
    <cellStyle name="Normal 16 40 2 4" xfId="20440"/>
    <cellStyle name="Normal 16 40 2 4 2" xfId="25622"/>
    <cellStyle name="Normal 16 40 2 4 2 2" xfId="35743"/>
    <cellStyle name="Normal 16 40 2 4 3" xfId="30647"/>
    <cellStyle name="Normal 16 40 2 5" xfId="23522"/>
    <cellStyle name="Normal 16 40 2 5 2" xfId="33675"/>
    <cellStyle name="Normal 16 40 2 6" xfId="27738"/>
    <cellStyle name="Normal 16 40 2 7" xfId="38738"/>
    <cellStyle name="Normal 16 40 3" xfId="2949"/>
    <cellStyle name="Normal 16 40 3 2" xfId="19585"/>
    <cellStyle name="Normal 16 40 3 2 2" xfId="22514"/>
    <cellStyle name="Normal 16 40 3 2 2 2" xfId="26901"/>
    <cellStyle name="Normal 16 40 3 2 2 2 2" xfId="37021"/>
    <cellStyle name="Normal 16 40 3 2 2 3" xfId="32689"/>
    <cellStyle name="Normal 16 40 3 2 2 4" xfId="45112"/>
    <cellStyle name="Normal 16 40 3 2 3" xfId="24826"/>
    <cellStyle name="Normal 16 40 3 2 3 2" xfId="34956"/>
    <cellStyle name="Normal 16 40 3 2 4" xfId="29813"/>
    <cellStyle name="Normal 16 40 3 2 5" xfId="41173"/>
    <cellStyle name="Normal 16 40 3 3" xfId="20441"/>
    <cellStyle name="Normal 16 40 3 3 2" xfId="25623"/>
    <cellStyle name="Normal 16 40 3 3 2 2" xfId="35744"/>
    <cellStyle name="Normal 16 40 3 3 3" xfId="30648"/>
    <cellStyle name="Normal 16 40 3 3 4" xfId="43199"/>
    <cellStyle name="Normal 16 40 3 4" xfId="23523"/>
    <cellStyle name="Normal 16 40 3 4 2" xfId="33676"/>
    <cellStyle name="Normal 16 40 3 5" xfId="27739"/>
    <cellStyle name="Normal 16 40 3 6" xfId="39257"/>
    <cellStyle name="Normal 16 40 4" xfId="3428"/>
    <cellStyle name="Normal 16 40 4 2" xfId="19408"/>
    <cellStyle name="Normal 16 40 4 2 2" xfId="22337"/>
    <cellStyle name="Normal 16 40 4 2 2 2" xfId="26724"/>
    <cellStyle name="Normal 16 40 4 2 2 2 2" xfId="36844"/>
    <cellStyle name="Normal 16 40 4 2 2 3" xfId="32512"/>
    <cellStyle name="Normal 16 40 4 2 3" xfId="24649"/>
    <cellStyle name="Normal 16 40 4 2 3 2" xfId="34779"/>
    <cellStyle name="Normal 16 40 4 2 4" xfId="29636"/>
    <cellStyle name="Normal 16 40 4 2 5" xfId="43964"/>
    <cellStyle name="Normal 16 40 4 3" xfId="20833"/>
    <cellStyle name="Normal 16 40 4 3 2" xfId="26014"/>
    <cellStyle name="Normal 16 40 4 3 2 2" xfId="36135"/>
    <cellStyle name="Normal 16 40 4 3 3" xfId="31039"/>
    <cellStyle name="Normal 16 40 4 4" xfId="23921"/>
    <cellStyle name="Normal 16 40 4 4 2" xfId="34068"/>
    <cellStyle name="Normal 16 40 4 5" xfId="28145"/>
    <cellStyle name="Normal 16 40 4 6" xfId="40025"/>
    <cellStyle name="Normal 16 40 5" xfId="3429"/>
    <cellStyle name="Normal 16 40 5 2" xfId="19935"/>
    <cellStyle name="Normal 16 40 5 2 2" xfId="22864"/>
    <cellStyle name="Normal 16 40 5 2 2 2" xfId="27251"/>
    <cellStyle name="Normal 16 40 5 2 2 2 2" xfId="37371"/>
    <cellStyle name="Normal 16 40 5 2 2 3" xfId="33039"/>
    <cellStyle name="Normal 16 40 5 2 3" xfId="25176"/>
    <cellStyle name="Normal 16 40 5 2 3 2" xfId="35306"/>
    <cellStyle name="Normal 16 40 5 2 4" xfId="30163"/>
    <cellStyle name="Normal 16 40 5 3" xfId="20834"/>
    <cellStyle name="Normal 16 40 5 3 2" xfId="26015"/>
    <cellStyle name="Normal 16 40 5 3 2 2" xfId="36136"/>
    <cellStyle name="Normal 16 40 5 3 3" xfId="31040"/>
    <cellStyle name="Normal 16 40 5 4" xfId="23922"/>
    <cellStyle name="Normal 16 40 5 4 2" xfId="34069"/>
    <cellStyle name="Normal 16 40 5 5" xfId="28146"/>
    <cellStyle name="Normal 16 40 5 6" xfId="42051"/>
    <cellStyle name="Normal 16 40 6" xfId="19040"/>
    <cellStyle name="Normal 16 40 6 2" xfId="21994"/>
    <cellStyle name="Normal 16 40 6 2 2" xfId="26386"/>
    <cellStyle name="Normal 16 40 6 2 2 2" xfId="36506"/>
    <cellStyle name="Normal 16 40 6 2 3" xfId="32170"/>
    <cellStyle name="Normal 16 40 6 3" xfId="24306"/>
    <cellStyle name="Normal 16 40 6 3 2" xfId="34439"/>
    <cellStyle name="Normal 16 40 6 4" xfId="29277"/>
    <cellStyle name="Normal 16 40 6 5" xfId="45963"/>
    <cellStyle name="Normal 16 40 7" xfId="20171"/>
    <cellStyle name="Normal 16 40 7 2" xfId="25353"/>
    <cellStyle name="Normal 16 40 7 2 2" xfId="35474"/>
    <cellStyle name="Normal 16 40 7 3" xfId="30378"/>
    <cellStyle name="Normal 16 40 8" xfId="23078"/>
    <cellStyle name="Normal 16 40 8 2" xfId="33243"/>
    <cellStyle name="Normal 16 40 9" xfId="23241"/>
    <cellStyle name="Normal 16 40 9 2" xfId="33405"/>
    <cellStyle name="Normal 16 41" xfId="2950"/>
    <cellStyle name="Normal 16 41 10" xfId="38233"/>
    <cellStyle name="Normal 16 41 2" xfId="2951"/>
    <cellStyle name="Normal 16 41 2 2" xfId="3430"/>
    <cellStyle name="Normal 16 41 2 2 2" xfId="19858"/>
    <cellStyle name="Normal 16 41 2 2 2 2" xfId="22787"/>
    <cellStyle name="Normal 16 41 2 2 2 2 2" xfId="27174"/>
    <cellStyle name="Normal 16 41 2 2 2 2 2 2" xfId="37294"/>
    <cellStyle name="Normal 16 41 2 2 2 2 3" xfId="32962"/>
    <cellStyle name="Normal 16 41 2 2 2 3" xfId="25099"/>
    <cellStyle name="Normal 16 41 2 2 2 3 2" xfId="35229"/>
    <cellStyle name="Normal 16 41 2 2 2 4" xfId="30086"/>
    <cellStyle name="Normal 16 41 2 2 2 5" xfId="44717"/>
    <cellStyle name="Normal 16 41 2 2 3" xfId="20835"/>
    <cellStyle name="Normal 16 41 2 2 3 2" xfId="26016"/>
    <cellStyle name="Normal 16 41 2 2 3 2 2" xfId="36137"/>
    <cellStyle name="Normal 16 41 2 2 3 3" xfId="31041"/>
    <cellStyle name="Normal 16 41 2 2 4" xfId="23923"/>
    <cellStyle name="Normal 16 41 2 2 4 2" xfId="34070"/>
    <cellStyle name="Normal 16 41 2 2 5" xfId="28147"/>
    <cellStyle name="Normal 16 41 2 2 6" xfId="40778"/>
    <cellStyle name="Normal 16 41 2 3" xfId="19331"/>
    <cellStyle name="Normal 16 41 2 3 2" xfId="22260"/>
    <cellStyle name="Normal 16 41 2 3 2 2" xfId="26647"/>
    <cellStyle name="Normal 16 41 2 3 2 2 2" xfId="36767"/>
    <cellStyle name="Normal 16 41 2 3 2 3" xfId="32435"/>
    <cellStyle name="Normal 16 41 2 3 3" xfId="24572"/>
    <cellStyle name="Normal 16 41 2 3 3 2" xfId="34702"/>
    <cellStyle name="Normal 16 41 2 3 4" xfId="29559"/>
    <cellStyle name="Normal 16 41 2 3 5" xfId="42804"/>
    <cellStyle name="Normal 16 41 2 4" xfId="20443"/>
    <cellStyle name="Normal 16 41 2 4 2" xfId="25625"/>
    <cellStyle name="Normal 16 41 2 4 2 2" xfId="35746"/>
    <cellStyle name="Normal 16 41 2 4 3" xfId="30650"/>
    <cellStyle name="Normal 16 41 2 5" xfId="23525"/>
    <cellStyle name="Normal 16 41 2 5 2" xfId="33678"/>
    <cellStyle name="Normal 16 41 2 6" xfId="27741"/>
    <cellStyle name="Normal 16 41 2 7" xfId="38862"/>
    <cellStyle name="Normal 16 41 3" xfId="3431"/>
    <cellStyle name="Normal 16 41 3 2" xfId="19691"/>
    <cellStyle name="Normal 16 41 3 2 2" xfId="22620"/>
    <cellStyle name="Normal 16 41 3 2 2 2" xfId="27007"/>
    <cellStyle name="Normal 16 41 3 2 2 2 2" xfId="37127"/>
    <cellStyle name="Normal 16 41 3 2 2 3" xfId="32795"/>
    <cellStyle name="Normal 16 41 3 2 2 4" xfId="45236"/>
    <cellStyle name="Normal 16 41 3 2 3" xfId="24932"/>
    <cellStyle name="Normal 16 41 3 2 3 2" xfId="35062"/>
    <cellStyle name="Normal 16 41 3 2 4" xfId="29919"/>
    <cellStyle name="Normal 16 41 3 2 5" xfId="41297"/>
    <cellStyle name="Normal 16 41 3 3" xfId="20836"/>
    <cellStyle name="Normal 16 41 3 3 2" xfId="26017"/>
    <cellStyle name="Normal 16 41 3 3 2 2" xfId="36138"/>
    <cellStyle name="Normal 16 41 3 3 3" xfId="31042"/>
    <cellStyle name="Normal 16 41 3 3 4" xfId="43323"/>
    <cellStyle name="Normal 16 41 3 4" xfId="23924"/>
    <cellStyle name="Normal 16 41 3 4 2" xfId="34071"/>
    <cellStyle name="Normal 16 41 3 5" xfId="28148"/>
    <cellStyle name="Normal 16 41 3 6" xfId="39381"/>
    <cellStyle name="Normal 16 41 4" xfId="3432"/>
    <cellStyle name="Normal 16 41 4 2" xfId="19515"/>
    <cellStyle name="Normal 16 41 4 2 2" xfId="22444"/>
    <cellStyle name="Normal 16 41 4 2 2 2" xfId="26831"/>
    <cellStyle name="Normal 16 41 4 2 2 2 2" xfId="36951"/>
    <cellStyle name="Normal 16 41 4 2 2 3" xfId="32619"/>
    <cellStyle name="Normal 16 41 4 2 3" xfId="24756"/>
    <cellStyle name="Normal 16 41 4 2 3 2" xfId="34886"/>
    <cellStyle name="Normal 16 41 4 2 4" xfId="29743"/>
    <cellStyle name="Normal 16 41 4 2 5" xfId="44088"/>
    <cellStyle name="Normal 16 41 4 3" xfId="20837"/>
    <cellStyle name="Normal 16 41 4 3 2" xfId="26018"/>
    <cellStyle name="Normal 16 41 4 3 2 2" xfId="36139"/>
    <cellStyle name="Normal 16 41 4 3 3" xfId="31043"/>
    <cellStyle name="Normal 16 41 4 4" xfId="23925"/>
    <cellStyle name="Normal 16 41 4 4 2" xfId="34072"/>
    <cellStyle name="Normal 16 41 4 5" xfId="28149"/>
    <cellStyle name="Normal 16 41 4 6" xfId="40149"/>
    <cellStyle name="Normal 16 41 5" xfId="3433"/>
    <cellStyle name="Normal 16 41 5 2" xfId="20030"/>
    <cellStyle name="Normal 16 41 5 2 2" xfId="22959"/>
    <cellStyle name="Normal 16 41 5 2 2 2" xfId="27346"/>
    <cellStyle name="Normal 16 41 5 2 2 2 2" xfId="37466"/>
    <cellStyle name="Normal 16 41 5 2 2 3" xfId="33134"/>
    <cellStyle name="Normal 16 41 5 2 3" xfId="25271"/>
    <cellStyle name="Normal 16 41 5 2 3 2" xfId="35401"/>
    <cellStyle name="Normal 16 41 5 2 4" xfId="30258"/>
    <cellStyle name="Normal 16 41 5 3" xfId="20838"/>
    <cellStyle name="Normal 16 41 5 3 2" xfId="26019"/>
    <cellStyle name="Normal 16 41 5 3 2 2" xfId="36140"/>
    <cellStyle name="Normal 16 41 5 3 3" xfId="31044"/>
    <cellStyle name="Normal 16 41 5 4" xfId="23926"/>
    <cellStyle name="Normal 16 41 5 4 2" xfId="34073"/>
    <cellStyle name="Normal 16 41 5 5" xfId="28150"/>
    <cellStyle name="Normal 16 41 5 6" xfId="42175"/>
    <cellStyle name="Normal 16 41 6" xfId="19163"/>
    <cellStyle name="Normal 16 41 6 2" xfId="22094"/>
    <cellStyle name="Normal 16 41 6 2 2" xfId="26481"/>
    <cellStyle name="Normal 16 41 6 2 2 2" xfId="36601"/>
    <cellStyle name="Normal 16 41 6 2 3" xfId="32269"/>
    <cellStyle name="Normal 16 41 6 3" xfId="24406"/>
    <cellStyle name="Normal 16 41 6 3 2" xfId="34536"/>
    <cellStyle name="Normal 16 41 6 4" xfId="29392"/>
    <cellStyle name="Normal 16 41 7" xfId="20442"/>
    <cellStyle name="Normal 16 41 7 2" xfId="25624"/>
    <cellStyle name="Normal 16 41 7 2 2" xfId="35745"/>
    <cellStyle name="Normal 16 41 7 3" xfId="30649"/>
    <cellStyle name="Normal 16 41 8" xfId="23524"/>
    <cellStyle name="Normal 16 41 8 2" xfId="33677"/>
    <cellStyle name="Normal 16 41 9" xfId="27740"/>
    <cellStyle name="Normal 16 42" xfId="2952"/>
    <cellStyle name="Normal 16 42 2" xfId="3434"/>
    <cellStyle name="Normal 16 42 2 2" xfId="19730"/>
    <cellStyle name="Normal 16 42 2 2 2" xfId="22659"/>
    <cellStyle name="Normal 16 42 2 2 2 2" xfId="27046"/>
    <cellStyle name="Normal 16 42 2 2 2 2 2" xfId="37166"/>
    <cellStyle name="Normal 16 42 2 2 2 3" xfId="32834"/>
    <cellStyle name="Normal 16 42 2 2 2 4" xfId="44852"/>
    <cellStyle name="Normal 16 42 2 2 3" xfId="24971"/>
    <cellStyle name="Normal 16 42 2 2 3 2" xfId="35101"/>
    <cellStyle name="Normal 16 42 2 2 4" xfId="29958"/>
    <cellStyle name="Normal 16 42 2 2 5" xfId="40913"/>
    <cellStyle name="Normal 16 42 2 3" xfId="20839"/>
    <cellStyle name="Normal 16 42 2 3 2" xfId="26020"/>
    <cellStyle name="Normal 16 42 2 3 2 2" xfId="36141"/>
    <cellStyle name="Normal 16 42 2 3 3" xfId="31045"/>
    <cellStyle name="Normal 16 42 2 3 4" xfId="42939"/>
    <cellStyle name="Normal 16 42 2 4" xfId="23927"/>
    <cellStyle name="Normal 16 42 2 4 2" xfId="34074"/>
    <cellStyle name="Normal 16 42 2 5" xfId="28151"/>
    <cellStyle name="Normal 16 42 2 6" xfId="38997"/>
    <cellStyle name="Normal 16 42 3" xfId="19202"/>
    <cellStyle name="Normal 16 42 3 2" xfId="22133"/>
    <cellStyle name="Normal 16 42 3 2 2" xfId="26520"/>
    <cellStyle name="Normal 16 42 3 2 2 2" xfId="36640"/>
    <cellStyle name="Normal 16 42 3 2 2 3" xfId="45358"/>
    <cellStyle name="Normal 16 42 3 2 3" xfId="32308"/>
    <cellStyle name="Normal 16 42 3 2 4" xfId="41419"/>
    <cellStyle name="Normal 16 42 3 3" xfId="24445"/>
    <cellStyle name="Normal 16 42 3 3 2" xfId="34575"/>
    <cellStyle name="Normal 16 42 3 3 3" xfId="43445"/>
    <cellStyle name="Normal 16 42 3 4" xfId="29431"/>
    <cellStyle name="Normal 16 42 3 5" xfId="39503"/>
    <cellStyle name="Normal 16 42 4" xfId="20444"/>
    <cellStyle name="Normal 16 42 4 2" xfId="25626"/>
    <cellStyle name="Normal 16 42 4 2 2" xfId="35747"/>
    <cellStyle name="Normal 16 42 4 2 3" xfId="44210"/>
    <cellStyle name="Normal 16 42 4 3" xfId="30651"/>
    <cellStyle name="Normal 16 42 4 4" xfId="40271"/>
    <cellStyle name="Normal 16 42 5" xfId="23526"/>
    <cellStyle name="Normal 16 42 5 2" xfId="33679"/>
    <cellStyle name="Normal 16 42 5 3" xfId="42297"/>
    <cellStyle name="Normal 16 42 6" xfId="27742"/>
    <cellStyle name="Normal 16 42 7" xfId="38355"/>
    <cellStyle name="Normal 16 43" xfId="2953"/>
    <cellStyle name="Normal 16 43 2" xfId="19551"/>
    <cellStyle name="Normal 16 43 2 2" xfId="22480"/>
    <cellStyle name="Normal 16 43 2 2 2" xfId="26867"/>
    <cellStyle name="Normal 16 43 2 2 2 2" xfId="36987"/>
    <cellStyle name="Normal 16 43 2 2 2 3" xfId="45480"/>
    <cellStyle name="Normal 16 43 2 2 3" xfId="32655"/>
    <cellStyle name="Normal 16 43 2 2 4" xfId="41541"/>
    <cellStyle name="Normal 16 43 2 3" xfId="24792"/>
    <cellStyle name="Normal 16 43 2 3 2" xfId="34922"/>
    <cellStyle name="Normal 16 43 2 3 3" xfId="43567"/>
    <cellStyle name="Normal 16 43 2 4" xfId="29779"/>
    <cellStyle name="Normal 16 43 2 5" xfId="39625"/>
    <cellStyle name="Normal 16 43 3" xfId="20445"/>
    <cellStyle name="Normal 16 43 3 2" xfId="25627"/>
    <cellStyle name="Normal 16 43 3 2 2" xfId="35748"/>
    <cellStyle name="Normal 16 43 3 2 3" xfId="44332"/>
    <cellStyle name="Normal 16 43 3 3" xfId="30652"/>
    <cellStyle name="Normal 16 43 3 4" xfId="40393"/>
    <cellStyle name="Normal 16 43 4" xfId="23527"/>
    <cellStyle name="Normal 16 43 4 2" xfId="33680"/>
    <cellStyle name="Normal 16 43 4 3" xfId="42419"/>
    <cellStyle name="Normal 16 43 5" xfId="27743"/>
    <cellStyle name="Normal 16 43 6" xfId="38477"/>
    <cellStyle name="Normal 16 44" xfId="3435"/>
    <cellStyle name="Normal 16 44 2" xfId="19374"/>
    <cellStyle name="Normal 16 44 2 2" xfId="22303"/>
    <cellStyle name="Normal 16 44 2 2 2" xfId="26690"/>
    <cellStyle name="Normal 16 44 2 2 2 2" xfId="36810"/>
    <cellStyle name="Normal 16 44 2 2 2 3" xfId="45618"/>
    <cellStyle name="Normal 16 44 2 2 3" xfId="32478"/>
    <cellStyle name="Normal 16 44 2 2 4" xfId="41679"/>
    <cellStyle name="Normal 16 44 2 3" xfId="24615"/>
    <cellStyle name="Normal 16 44 2 3 2" xfId="34745"/>
    <cellStyle name="Normal 16 44 2 3 3" xfId="43705"/>
    <cellStyle name="Normal 16 44 2 4" xfId="29602"/>
    <cellStyle name="Normal 16 44 2 5" xfId="39763"/>
    <cellStyle name="Normal 16 44 3" xfId="20840"/>
    <cellStyle name="Normal 16 44 3 2" xfId="26021"/>
    <cellStyle name="Normal 16 44 3 2 2" xfId="36142"/>
    <cellStyle name="Normal 16 44 3 2 3" xfId="44469"/>
    <cellStyle name="Normal 16 44 3 3" xfId="31046"/>
    <cellStyle name="Normal 16 44 3 4" xfId="40530"/>
    <cellStyle name="Normal 16 44 4" xfId="23928"/>
    <cellStyle name="Normal 16 44 4 2" xfId="34075"/>
    <cellStyle name="Normal 16 44 4 3" xfId="42556"/>
    <cellStyle name="Normal 16 44 5" xfId="28152"/>
    <cellStyle name="Normal 16 44 6" xfId="38614"/>
    <cellStyle name="Normal 16 45" xfId="3436"/>
    <cellStyle name="Normal 16 45 2" xfId="19901"/>
    <cellStyle name="Normal 16 45 2 2" xfId="22830"/>
    <cellStyle name="Normal 16 45 2 2 2" xfId="27217"/>
    <cellStyle name="Normal 16 45 2 2 2 2" xfId="37337"/>
    <cellStyle name="Normal 16 45 2 2 3" xfId="33005"/>
    <cellStyle name="Normal 16 45 2 2 4" xfId="44988"/>
    <cellStyle name="Normal 16 45 2 3" xfId="25142"/>
    <cellStyle name="Normal 16 45 2 3 2" xfId="35272"/>
    <cellStyle name="Normal 16 45 2 4" xfId="30129"/>
    <cellStyle name="Normal 16 45 2 5" xfId="41049"/>
    <cellStyle name="Normal 16 45 3" xfId="20841"/>
    <cellStyle name="Normal 16 45 3 2" xfId="26022"/>
    <cellStyle name="Normal 16 45 3 2 2" xfId="36143"/>
    <cellStyle name="Normal 16 45 3 3" xfId="31047"/>
    <cellStyle name="Normal 16 45 3 4" xfId="43075"/>
    <cellStyle name="Normal 16 45 4" xfId="23929"/>
    <cellStyle name="Normal 16 45 4 2" xfId="34076"/>
    <cellStyle name="Normal 16 45 5" xfId="28153"/>
    <cellStyle name="Normal 16 45 6" xfId="39133"/>
    <cellStyle name="Normal 16 46" xfId="19006"/>
    <cellStyle name="Normal 16 46 2" xfId="21960"/>
    <cellStyle name="Normal 16 46 2 2" xfId="26352"/>
    <cellStyle name="Normal 16 46 2 2 2" xfId="36472"/>
    <cellStyle name="Normal 16 46 2 3" xfId="32136"/>
    <cellStyle name="Normal 16 46 2 4" xfId="43834"/>
    <cellStyle name="Normal 16 46 3" xfId="24272"/>
    <cellStyle name="Normal 16 46 3 2" xfId="34405"/>
    <cellStyle name="Normal 16 46 4" xfId="29243"/>
    <cellStyle name="Normal 16 46 5" xfId="39892"/>
    <cellStyle name="Normal 16 47" xfId="20137"/>
    <cellStyle name="Normal 16 47 2" xfId="25319"/>
    <cellStyle name="Normal 16 47 2 2" xfId="35440"/>
    <cellStyle name="Normal 16 47 3" xfId="30344"/>
    <cellStyle name="Normal 16 47 4" xfId="41903"/>
    <cellStyle name="Normal 16 48" xfId="23044"/>
    <cellStyle name="Normal 16 48 2" xfId="33209"/>
    <cellStyle name="Normal 16 48 3" xfId="45929"/>
    <cellStyle name="Normal 16 49" xfId="23207"/>
    <cellStyle name="Normal 16 49 2" xfId="33371"/>
    <cellStyle name="Normal 16 5" xfId="804"/>
    <cellStyle name="Normal 16 5 10" xfId="27449"/>
    <cellStyle name="Normal 16 5 10 2" xfId="45964"/>
    <cellStyle name="Normal 16 5 11" xfId="37592"/>
    <cellStyle name="Normal 16 5 12" xfId="37777"/>
    <cellStyle name="Normal 16 5 13" xfId="38002"/>
    <cellStyle name="Normal 16 5 2" xfId="2954"/>
    <cellStyle name="Normal 16 5 2 2" xfId="3437"/>
    <cellStyle name="Normal 16 5 2 2 2" xfId="19765"/>
    <cellStyle name="Normal 16 5 2 2 2 2" xfId="22694"/>
    <cellStyle name="Normal 16 5 2 2 2 2 2" xfId="27081"/>
    <cellStyle name="Normal 16 5 2 2 2 2 2 2" xfId="37201"/>
    <cellStyle name="Normal 16 5 2 2 2 2 3" xfId="32869"/>
    <cellStyle name="Normal 16 5 2 2 2 2 4" xfId="44627"/>
    <cellStyle name="Normal 16 5 2 2 2 3" xfId="25006"/>
    <cellStyle name="Normal 16 5 2 2 2 3 2" xfId="35136"/>
    <cellStyle name="Normal 16 5 2 2 2 4" xfId="29993"/>
    <cellStyle name="Normal 16 5 2 2 2 5" xfId="40688"/>
    <cellStyle name="Normal 16 5 2 2 3" xfId="20842"/>
    <cellStyle name="Normal 16 5 2 2 3 2" xfId="26023"/>
    <cellStyle name="Normal 16 5 2 2 3 2 2" xfId="36144"/>
    <cellStyle name="Normal 16 5 2 2 3 3" xfId="31048"/>
    <cellStyle name="Normal 16 5 2 2 3 4" xfId="42714"/>
    <cellStyle name="Normal 16 5 2 2 4" xfId="23930"/>
    <cellStyle name="Normal 16 5 2 2 4 2" xfId="34077"/>
    <cellStyle name="Normal 16 5 2 2 5" xfId="28154"/>
    <cellStyle name="Normal 16 5 2 2 6" xfId="38772"/>
    <cellStyle name="Normal 16 5 2 3" xfId="19237"/>
    <cellStyle name="Normal 16 5 2 3 2" xfId="22168"/>
    <cellStyle name="Normal 16 5 2 3 2 2" xfId="26555"/>
    <cellStyle name="Normal 16 5 2 3 2 2 2" xfId="36675"/>
    <cellStyle name="Normal 16 5 2 3 2 2 3" xfId="45146"/>
    <cellStyle name="Normal 16 5 2 3 2 3" xfId="32343"/>
    <cellStyle name="Normal 16 5 2 3 2 4" xfId="41207"/>
    <cellStyle name="Normal 16 5 2 3 3" xfId="24480"/>
    <cellStyle name="Normal 16 5 2 3 3 2" xfId="34610"/>
    <cellStyle name="Normal 16 5 2 3 3 3" xfId="43233"/>
    <cellStyle name="Normal 16 5 2 3 4" xfId="29466"/>
    <cellStyle name="Normal 16 5 2 3 5" xfId="39291"/>
    <cellStyle name="Normal 16 5 2 4" xfId="20446"/>
    <cellStyle name="Normal 16 5 2 4 2" xfId="25628"/>
    <cellStyle name="Normal 16 5 2 4 2 2" xfId="35749"/>
    <cellStyle name="Normal 16 5 2 4 2 3" xfId="43998"/>
    <cellStyle name="Normal 16 5 2 4 3" xfId="30653"/>
    <cellStyle name="Normal 16 5 2 4 4" xfId="40059"/>
    <cellStyle name="Normal 16 5 2 5" xfId="23528"/>
    <cellStyle name="Normal 16 5 2 5 2" xfId="33681"/>
    <cellStyle name="Normal 16 5 2 5 3" xfId="42085"/>
    <cellStyle name="Normal 16 5 2 6" xfId="27744"/>
    <cellStyle name="Normal 16 5 2 7" xfId="38143"/>
    <cellStyle name="Normal 16 5 3" xfId="2955"/>
    <cellStyle name="Normal 16 5 3 2" xfId="19586"/>
    <cellStyle name="Normal 16 5 3 2 2" xfId="22515"/>
    <cellStyle name="Normal 16 5 3 2 2 2" xfId="26902"/>
    <cellStyle name="Normal 16 5 3 2 2 2 2" xfId="37022"/>
    <cellStyle name="Normal 16 5 3 2 2 2 3" xfId="44751"/>
    <cellStyle name="Normal 16 5 3 2 2 3" xfId="32690"/>
    <cellStyle name="Normal 16 5 3 2 2 4" xfId="40812"/>
    <cellStyle name="Normal 16 5 3 2 3" xfId="24827"/>
    <cellStyle name="Normal 16 5 3 2 3 2" xfId="34957"/>
    <cellStyle name="Normal 16 5 3 2 3 3" xfId="42838"/>
    <cellStyle name="Normal 16 5 3 2 4" xfId="29814"/>
    <cellStyle name="Normal 16 5 3 2 5" xfId="38896"/>
    <cellStyle name="Normal 16 5 3 3" xfId="20447"/>
    <cellStyle name="Normal 16 5 3 3 2" xfId="25629"/>
    <cellStyle name="Normal 16 5 3 3 2 2" xfId="35750"/>
    <cellStyle name="Normal 16 5 3 3 2 2 2" xfId="45270"/>
    <cellStyle name="Normal 16 5 3 3 2 3" xfId="41331"/>
    <cellStyle name="Normal 16 5 3 3 3" xfId="30654"/>
    <cellStyle name="Normal 16 5 3 3 3 2" xfId="43357"/>
    <cellStyle name="Normal 16 5 3 3 4" xfId="39415"/>
    <cellStyle name="Normal 16 5 3 4" xfId="23529"/>
    <cellStyle name="Normal 16 5 3 4 2" xfId="33682"/>
    <cellStyle name="Normal 16 5 3 4 2 2" xfId="44122"/>
    <cellStyle name="Normal 16 5 3 4 3" xfId="40183"/>
    <cellStyle name="Normal 16 5 3 5" xfId="27745"/>
    <cellStyle name="Normal 16 5 3 5 2" xfId="42209"/>
    <cellStyle name="Normal 16 5 3 6" xfId="38267"/>
    <cellStyle name="Normal 16 5 4" xfId="3438"/>
    <cellStyle name="Normal 16 5 4 2" xfId="19409"/>
    <cellStyle name="Normal 16 5 4 2 2" xfId="22338"/>
    <cellStyle name="Normal 16 5 4 2 2 2" xfId="26725"/>
    <cellStyle name="Normal 16 5 4 2 2 2 2" xfId="36845"/>
    <cellStyle name="Normal 16 5 4 2 2 2 3" xfId="44886"/>
    <cellStyle name="Normal 16 5 4 2 2 3" xfId="32513"/>
    <cellStyle name="Normal 16 5 4 2 2 4" xfId="40947"/>
    <cellStyle name="Normal 16 5 4 2 3" xfId="24650"/>
    <cellStyle name="Normal 16 5 4 2 3 2" xfId="34780"/>
    <cellStyle name="Normal 16 5 4 2 3 3" xfId="42973"/>
    <cellStyle name="Normal 16 5 4 2 4" xfId="29637"/>
    <cellStyle name="Normal 16 5 4 2 5" xfId="39031"/>
    <cellStyle name="Normal 16 5 4 3" xfId="20843"/>
    <cellStyle name="Normal 16 5 4 3 2" xfId="26024"/>
    <cellStyle name="Normal 16 5 4 3 2 2" xfId="36145"/>
    <cellStyle name="Normal 16 5 4 3 2 2 2" xfId="45392"/>
    <cellStyle name="Normal 16 5 4 3 2 3" xfId="41453"/>
    <cellStyle name="Normal 16 5 4 3 3" xfId="31049"/>
    <cellStyle name="Normal 16 5 4 3 3 2" xfId="43479"/>
    <cellStyle name="Normal 16 5 4 3 4" xfId="39537"/>
    <cellStyle name="Normal 16 5 4 4" xfId="23931"/>
    <cellStyle name="Normal 16 5 4 4 2" xfId="34078"/>
    <cellStyle name="Normal 16 5 4 4 2 2" xfId="44244"/>
    <cellStyle name="Normal 16 5 4 4 3" xfId="40305"/>
    <cellStyle name="Normal 16 5 4 5" xfId="28155"/>
    <cellStyle name="Normal 16 5 4 5 2" xfId="42331"/>
    <cellStyle name="Normal 16 5 4 6" xfId="38389"/>
    <cellStyle name="Normal 16 5 5" xfId="3439"/>
    <cellStyle name="Normal 16 5 5 2" xfId="19936"/>
    <cellStyle name="Normal 16 5 5 2 2" xfId="22865"/>
    <cellStyle name="Normal 16 5 5 2 2 2" xfId="27252"/>
    <cellStyle name="Normal 16 5 5 2 2 2 2" xfId="37372"/>
    <cellStyle name="Normal 16 5 5 2 2 2 3" xfId="45514"/>
    <cellStyle name="Normal 16 5 5 2 2 3" xfId="33040"/>
    <cellStyle name="Normal 16 5 5 2 2 4" xfId="41575"/>
    <cellStyle name="Normal 16 5 5 2 3" xfId="25177"/>
    <cellStyle name="Normal 16 5 5 2 3 2" xfId="35307"/>
    <cellStyle name="Normal 16 5 5 2 3 3" xfId="43601"/>
    <cellStyle name="Normal 16 5 5 2 4" xfId="30164"/>
    <cellStyle name="Normal 16 5 5 2 5" xfId="39659"/>
    <cellStyle name="Normal 16 5 5 3" xfId="20844"/>
    <cellStyle name="Normal 16 5 5 3 2" xfId="26025"/>
    <cellStyle name="Normal 16 5 5 3 2 2" xfId="36146"/>
    <cellStyle name="Normal 16 5 5 3 2 3" xfId="44366"/>
    <cellStyle name="Normal 16 5 5 3 3" xfId="31050"/>
    <cellStyle name="Normal 16 5 5 3 4" xfId="40427"/>
    <cellStyle name="Normal 16 5 5 4" xfId="23932"/>
    <cellStyle name="Normal 16 5 5 4 2" xfId="34079"/>
    <cellStyle name="Normal 16 5 5 4 3" xfId="42453"/>
    <cellStyle name="Normal 16 5 5 5" xfId="28156"/>
    <cellStyle name="Normal 16 5 5 6" xfId="38511"/>
    <cellStyle name="Normal 16 5 6" xfId="19041"/>
    <cellStyle name="Normal 16 5 6 2" xfId="21995"/>
    <cellStyle name="Normal 16 5 6 2 2" xfId="26387"/>
    <cellStyle name="Normal 16 5 6 2 2 2" xfId="36507"/>
    <cellStyle name="Normal 16 5 6 2 2 2 2" xfId="45652"/>
    <cellStyle name="Normal 16 5 6 2 2 3" xfId="41713"/>
    <cellStyle name="Normal 16 5 6 2 3" xfId="32171"/>
    <cellStyle name="Normal 16 5 6 2 3 2" xfId="43739"/>
    <cellStyle name="Normal 16 5 6 2 4" xfId="39797"/>
    <cellStyle name="Normal 16 5 6 3" xfId="24307"/>
    <cellStyle name="Normal 16 5 6 3 2" xfId="34440"/>
    <cellStyle name="Normal 16 5 6 3 2 2" xfId="44503"/>
    <cellStyle name="Normal 16 5 6 3 3" xfId="40564"/>
    <cellStyle name="Normal 16 5 6 4" xfId="29278"/>
    <cellStyle name="Normal 16 5 6 4 2" xfId="42590"/>
    <cellStyle name="Normal 16 5 6 5" xfId="38648"/>
    <cellStyle name="Normal 16 5 7" xfId="20172"/>
    <cellStyle name="Normal 16 5 7 2" xfId="25354"/>
    <cellStyle name="Normal 16 5 7 2 2" xfId="35475"/>
    <cellStyle name="Normal 16 5 7 2 2 2" xfId="45022"/>
    <cellStyle name="Normal 16 5 7 2 3" xfId="41083"/>
    <cellStyle name="Normal 16 5 7 3" xfId="30379"/>
    <cellStyle name="Normal 16 5 7 3 2" xfId="43109"/>
    <cellStyle name="Normal 16 5 7 4" xfId="39167"/>
    <cellStyle name="Normal 16 5 8" xfId="23079"/>
    <cellStyle name="Normal 16 5 8 2" xfId="33244"/>
    <cellStyle name="Normal 16 5 8 2 2" xfId="43868"/>
    <cellStyle name="Normal 16 5 8 3" xfId="39926"/>
    <cellStyle name="Normal 16 5 9" xfId="23242"/>
    <cellStyle name="Normal 16 5 9 2" xfId="33406"/>
    <cellStyle name="Normal 16 5 9 3" xfId="41937"/>
    <cellStyle name="Normal 16 50" xfId="27414"/>
    <cellStyle name="Normal 16 51" xfId="37502"/>
    <cellStyle name="Normal 16 51 2" xfId="37501"/>
    <cellStyle name="Normal 16 52" xfId="37557"/>
    <cellStyle name="Normal 16 53" xfId="37742"/>
    <cellStyle name="Normal 16 54" xfId="37968"/>
    <cellStyle name="Normal 16 6" xfId="805"/>
    <cellStyle name="Normal 16 6 10" xfId="27450"/>
    <cellStyle name="Normal 16 6 10 2" xfId="45965"/>
    <cellStyle name="Normal 16 6 11" xfId="37593"/>
    <cellStyle name="Normal 16 6 12" xfId="37778"/>
    <cellStyle name="Normal 16 6 13" xfId="38003"/>
    <cellStyle name="Normal 16 6 2" xfId="2956"/>
    <cellStyle name="Normal 16 6 2 2" xfId="3440"/>
    <cellStyle name="Normal 16 6 2 2 2" xfId="19766"/>
    <cellStyle name="Normal 16 6 2 2 2 2" xfId="22695"/>
    <cellStyle name="Normal 16 6 2 2 2 2 2" xfId="27082"/>
    <cellStyle name="Normal 16 6 2 2 2 2 2 2" xfId="37202"/>
    <cellStyle name="Normal 16 6 2 2 2 2 3" xfId="32870"/>
    <cellStyle name="Normal 16 6 2 2 2 2 4" xfId="44628"/>
    <cellStyle name="Normal 16 6 2 2 2 3" xfId="25007"/>
    <cellStyle name="Normal 16 6 2 2 2 3 2" xfId="35137"/>
    <cellStyle name="Normal 16 6 2 2 2 4" xfId="29994"/>
    <cellStyle name="Normal 16 6 2 2 2 5" xfId="40689"/>
    <cellStyle name="Normal 16 6 2 2 3" xfId="20845"/>
    <cellStyle name="Normal 16 6 2 2 3 2" xfId="26026"/>
    <cellStyle name="Normal 16 6 2 2 3 2 2" xfId="36147"/>
    <cellStyle name="Normal 16 6 2 2 3 3" xfId="31051"/>
    <cellStyle name="Normal 16 6 2 2 3 4" xfId="42715"/>
    <cellStyle name="Normal 16 6 2 2 4" xfId="23933"/>
    <cellStyle name="Normal 16 6 2 2 4 2" xfId="34080"/>
    <cellStyle name="Normal 16 6 2 2 5" xfId="28157"/>
    <cellStyle name="Normal 16 6 2 2 6" xfId="38773"/>
    <cellStyle name="Normal 16 6 2 3" xfId="19238"/>
    <cellStyle name="Normal 16 6 2 3 2" xfId="22169"/>
    <cellStyle name="Normal 16 6 2 3 2 2" xfId="26556"/>
    <cellStyle name="Normal 16 6 2 3 2 2 2" xfId="36676"/>
    <cellStyle name="Normal 16 6 2 3 2 2 3" xfId="45147"/>
    <cellStyle name="Normal 16 6 2 3 2 3" xfId="32344"/>
    <cellStyle name="Normal 16 6 2 3 2 4" xfId="41208"/>
    <cellStyle name="Normal 16 6 2 3 3" xfId="24481"/>
    <cellStyle name="Normal 16 6 2 3 3 2" xfId="34611"/>
    <cellStyle name="Normal 16 6 2 3 3 3" xfId="43234"/>
    <cellStyle name="Normal 16 6 2 3 4" xfId="29467"/>
    <cellStyle name="Normal 16 6 2 3 5" xfId="39292"/>
    <cellStyle name="Normal 16 6 2 4" xfId="20448"/>
    <cellStyle name="Normal 16 6 2 4 2" xfId="25630"/>
    <cellStyle name="Normal 16 6 2 4 2 2" xfId="35751"/>
    <cellStyle name="Normal 16 6 2 4 2 3" xfId="43999"/>
    <cellStyle name="Normal 16 6 2 4 3" xfId="30655"/>
    <cellStyle name="Normal 16 6 2 4 4" xfId="40060"/>
    <cellStyle name="Normal 16 6 2 5" xfId="23530"/>
    <cellStyle name="Normal 16 6 2 5 2" xfId="33683"/>
    <cellStyle name="Normal 16 6 2 5 3" xfId="42086"/>
    <cellStyle name="Normal 16 6 2 6" xfId="27746"/>
    <cellStyle name="Normal 16 6 2 7" xfId="38144"/>
    <cellStyle name="Normal 16 6 3" xfId="2957"/>
    <cellStyle name="Normal 16 6 3 2" xfId="19587"/>
    <cellStyle name="Normal 16 6 3 2 2" xfId="22516"/>
    <cellStyle name="Normal 16 6 3 2 2 2" xfId="26903"/>
    <cellStyle name="Normal 16 6 3 2 2 2 2" xfId="37023"/>
    <cellStyle name="Normal 16 6 3 2 2 2 3" xfId="44752"/>
    <cellStyle name="Normal 16 6 3 2 2 3" xfId="32691"/>
    <cellStyle name="Normal 16 6 3 2 2 4" xfId="40813"/>
    <cellStyle name="Normal 16 6 3 2 3" xfId="24828"/>
    <cellStyle name="Normal 16 6 3 2 3 2" xfId="34958"/>
    <cellStyle name="Normal 16 6 3 2 3 3" xfId="42839"/>
    <cellStyle name="Normal 16 6 3 2 4" xfId="29815"/>
    <cellStyle name="Normal 16 6 3 2 5" xfId="38897"/>
    <cellStyle name="Normal 16 6 3 3" xfId="20449"/>
    <cellStyle name="Normal 16 6 3 3 2" xfId="25631"/>
    <cellStyle name="Normal 16 6 3 3 2 2" xfId="35752"/>
    <cellStyle name="Normal 16 6 3 3 2 2 2" xfId="45271"/>
    <cellStyle name="Normal 16 6 3 3 2 3" xfId="41332"/>
    <cellStyle name="Normal 16 6 3 3 3" xfId="30656"/>
    <cellStyle name="Normal 16 6 3 3 3 2" xfId="43358"/>
    <cellStyle name="Normal 16 6 3 3 4" xfId="39416"/>
    <cellStyle name="Normal 16 6 3 4" xfId="23531"/>
    <cellStyle name="Normal 16 6 3 4 2" xfId="33684"/>
    <cellStyle name="Normal 16 6 3 4 2 2" xfId="44123"/>
    <cellStyle name="Normal 16 6 3 4 3" xfId="40184"/>
    <cellStyle name="Normal 16 6 3 5" xfId="27747"/>
    <cellStyle name="Normal 16 6 3 5 2" xfId="42210"/>
    <cellStyle name="Normal 16 6 3 6" xfId="38268"/>
    <cellStyle name="Normal 16 6 4" xfId="3441"/>
    <cellStyle name="Normal 16 6 4 2" xfId="19410"/>
    <cellStyle name="Normal 16 6 4 2 2" xfId="22339"/>
    <cellStyle name="Normal 16 6 4 2 2 2" xfId="26726"/>
    <cellStyle name="Normal 16 6 4 2 2 2 2" xfId="36846"/>
    <cellStyle name="Normal 16 6 4 2 2 2 3" xfId="44887"/>
    <cellStyle name="Normal 16 6 4 2 2 3" xfId="32514"/>
    <cellStyle name="Normal 16 6 4 2 2 4" xfId="40948"/>
    <cellStyle name="Normal 16 6 4 2 3" xfId="24651"/>
    <cellStyle name="Normal 16 6 4 2 3 2" xfId="34781"/>
    <cellStyle name="Normal 16 6 4 2 3 3" xfId="42974"/>
    <cellStyle name="Normal 16 6 4 2 4" xfId="29638"/>
    <cellStyle name="Normal 16 6 4 2 5" xfId="39032"/>
    <cellStyle name="Normal 16 6 4 3" xfId="20846"/>
    <cellStyle name="Normal 16 6 4 3 2" xfId="26027"/>
    <cellStyle name="Normal 16 6 4 3 2 2" xfId="36148"/>
    <cellStyle name="Normal 16 6 4 3 2 2 2" xfId="45393"/>
    <cellStyle name="Normal 16 6 4 3 2 3" xfId="41454"/>
    <cellStyle name="Normal 16 6 4 3 3" xfId="31052"/>
    <cellStyle name="Normal 16 6 4 3 3 2" xfId="43480"/>
    <cellStyle name="Normal 16 6 4 3 4" xfId="39538"/>
    <cellStyle name="Normal 16 6 4 4" xfId="23934"/>
    <cellStyle name="Normal 16 6 4 4 2" xfId="34081"/>
    <cellStyle name="Normal 16 6 4 4 2 2" xfId="44245"/>
    <cellStyle name="Normal 16 6 4 4 3" xfId="40306"/>
    <cellStyle name="Normal 16 6 4 5" xfId="28158"/>
    <cellStyle name="Normal 16 6 4 5 2" xfId="42332"/>
    <cellStyle name="Normal 16 6 4 6" xfId="38390"/>
    <cellStyle name="Normal 16 6 5" xfId="3442"/>
    <cellStyle name="Normal 16 6 5 2" xfId="19937"/>
    <cellStyle name="Normal 16 6 5 2 2" xfId="22866"/>
    <cellStyle name="Normal 16 6 5 2 2 2" xfId="27253"/>
    <cellStyle name="Normal 16 6 5 2 2 2 2" xfId="37373"/>
    <cellStyle name="Normal 16 6 5 2 2 2 3" xfId="45515"/>
    <cellStyle name="Normal 16 6 5 2 2 3" xfId="33041"/>
    <cellStyle name="Normal 16 6 5 2 2 4" xfId="41576"/>
    <cellStyle name="Normal 16 6 5 2 3" xfId="25178"/>
    <cellStyle name="Normal 16 6 5 2 3 2" xfId="35308"/>
    <cellStyle name="Normal 16 6 5 2 3 3" xfId="43602"/>
    <cellStyle name="Normal 16 6 5 2 4" xfId="30165"/>
    <cellStyle name="Normal 16 6 5 2 5" xfId="39660"/>
    <cellStyle name="Normal 16 6 5 3" xfId="20847"/>
    <cellStyle name="Normal 16 6 5 3 2" xfId="26028"/>
    <cellStyle name="Normal 16 6 5 3 2 2" xfId="36149"/>
    <cellStyle name="Normal 16 6 5 3 2 3" xfId="44367"/>
    <cellStyle name="Normal 16 6 5 3 3" xfId="31053"/>
    <cellStyle name="Normal 16 6 5 3 4" xfId="40428"/>
    <cellStyle name="Normal 16 6 5 4" xfId="23935"/>
    <cellStyle name="Normal 16 6 5 4 2" xfId="34082"/>
    <cellStyle name="Normal 16 6 5 4 3" xfId="42454"/>
    <cellStyle name="Normal 16 6 5 5" xfId="28159"/>
    <cellStyle name="Normal 16 6 5 6" xfId="38512"/>
    <cellStyle name="Normal 16 6 6" xfId="19042"/>
    <cellStyle name="Normal 16 6 6 2" xfId="21996"/>
    <cellStyle name="Normal 16 6 6 2 2" xfId="26388"/>
    <cellStyle name="Normal 16 6 6 2 2 2" xfId="36508"/>
    <cellStyle name="Normal 16 6 6 2 2 2 2" xfId="45653"/>
    <cellStyle name="Normal 16 6 6 2 2 3" xfId="41714"/>
    <cellStyle name="Normal 16 6 6 2 3" xfId="32172"/>
    <cellStyle name="Normal 16 6 6 2 3 2" xfId="43740"/>
    <cellStyle name="Normal 16 6 6 2 4" xfId="39798"/>
    <cellStyle name="Normal 16 6 6 3" xfId="24308"/>
    <cellStyle name="Normal 16 6 6 3 2" xfId="34441"/>
    <cellStyle name="Normal 16 6 6 3 2 2" xfId="44504"/>
    <cellStyle name="Normal 16 6 6 3 3" xfId="40565"/>
    <cellStyle name="Normal 16 6 6 4" xfId="29279"/>
    <cellStyle name="Normal 16 6 6 4 2" xfId="42591"/>
    <cellStyle name="Normal 16 6 6 5" xfId="38649"/>
    <cellStyle name="Normal 16 6 7" xfId="20173"/>
    <cellStyle name="Normal 16 6 7 2" xfId="25355"/>
    <cellStyle name="Normal 16 6 7 2 2" xfId="35476"/>
    <cellStyle name="Normal 16 6 7 2 2 2" xfId="45023"/>
    <cellStyle name="Normal 16 6 7 2 3" xfId="41084"/>
    <cellStyle name="Normal 16 6 7 3" xfId="30380"/>
    <cellStyle name="Normal 16 6 7 3 2" xfId="43110"/>
    <cellStyle name="Normal 16 6 7 4" xfId="39168"/>
    <cellStyle name="Normal 16 6 8" xfId="23080"/>
    <cellStyle name="Normal 16 6 8 2" xfId="33245"/>
    <cellStyle name="Normal 16 6 8 2 2" xfId="43869"/>
    <cellStyle name="Normal 16 6 8 3" xfId="39927"/>
    <cellStyle name="Normal 16 6 9" xfId="23243"/>
    <cellStyle name="Normal 16 6 9 2" xfId="33407"/>
    <cellStyle name="Normal 16 6 9 3" xfId="41938"/>
    <cellStyle name="Normal 16 7" xfId="806"/>
    <cellStyle name="Normal 16 7 10" xfId="27451"/>
    <cellStyle name="Normal 16 7 10 2" xfId="45966"/>
    <cellStyle name="Normal 16 7 11" xfId="37594"/>
    <cellStyle name="Normal 16 7 12" xfId="37779"/>
    <cellStyle name="Normal 16 7 13" xfId="38004"/>
    <cellStyle name="Normal 16 7 2" xfId="2958"/>
    <cellStyle name="Normal 16 7 2 2" xfId="3443"/>
    <cellStyle name="Normal 16 7 2 2 2" xfId="19767"/>
    <cellStyle name="Normal 16 7 2 2 2 2" xfId="22696"/>
    <cellStyle name="Normal 16 7 2 2 2 2 2" xfId="27083"/>
    <cellStyle name="Normal 16 7 2 2 2 2 2 2" xfId="37203"/>
    <cellStyle name="Normal 16 7 2 2 2 2 3" xfId="32871"/>
    <cellStyle name="Normal 16 7 2 2 2 2 4" xfId="44629"/>
    <cellStyle name="Normal 16 7 2 2 2 3" xfId="25008"/>
    <cellStyle name="Normal 16 7 2 2 2 3 2" xfId="35138"/>
    <cellStyle name="Normal 16 7 2 2 2 4" xfId="29995"/>
    <cellStyle name="Normal 16 7 2 2 2 5" xfId="40690"/>
    <cellStyle name="Normal 16 7 2 2 3" xfId="20848"/>
    <cellStyle name="Normal 16 7 2 2 3 2" xfId="26029"/>
    <cellStyle name="Normal 16 7 2 2 3 2 2" xfId="36150"/>
    <cellStyle name="Normal 16 7 2 2 3 3" xfId="31054"/>
    <cellStyle name="Normal 16 7 2 2 3 4" xfId="42716"/>
    <cellStyle name="Normal 16 7 2 2 4" xfId="23936"/>
    <cellStyle name="Normal 16 7 2 2 4 2" xfId="34083"/>
    <cellStyle name="Normal 16 7 2 2 5" xfId="28160"/>
    <cellStyle name="Normal 16 7 2 2 6" xfId="38774"/>
    <cellStyle name="Normal 16 7 2 3" xfId="19239"/>
    <cellStyle name="Normal 16 7 2 3 2" xfId="22170"/>
    <cellStyle name="Normal 16 7 2 3 2 2" xfId="26557"/>
    <cellStyle name="Normal 16 7 2 3 2 2 2" xfId="36677"/>
    <cellStyle name="Normal 16 7 2 3 2 2 3" xfId="45148"/>
    <cellStyle name="Normal 16 7 2 3 2 3" xfId="32345"/>
    <cellStyle name="Normal 16 7 2 3 2 4" xfId="41209"/>
    <cellStyle name="Normal 16 7 2 3 3" xfId="24482"/>
    <cellStyle name="Normal 16 7 2 3 3 2" xfId="34612"/>
    <cellStyle name="Normal 16 7 2 3 3 3" xfId="43235"/>
    <cellStyle name="Normal 16 7 2 3 4" xfId="29468"/>
    <cellStyle name="Normal 16 7 2 3 5" xfId="39293"/>
    <cellStyle name="Normal 16 7 2 4" xfId="20450"/>
    <cellStyle name="Normal 16 7 2 4 2" xfId="25632"/>
    <cellStyle name="Normal 16 7 2 4 2 2" xfId="35753"/>
    <cellStyle name="Normal 16 7 2 4 2 3" xfId="44000"/>
    <cellStyle name="Normal 16 7 2 4 3" xfId="30657"/>
    <cellStyle name="Normal 16 7 2 4 4" xfId="40061"/>
    <cellStyle name="Normal 16 7 2 5" xfId="23532"/>
    <cellStyle name="Normal 16 7 2 5 2" xfId="33685"/>
    <cellStyle name="Normal 16 7 2 5 3" xfId="42087"/>
    <cellStyle name="Normal 16 7 2 6" xfId="27748"/>
    <cellStyle name="Normal 16 7 2 7" xfId="38145"/>
    <cellStyle name="Normal 16 7 3" xfId="2959"/>
    <cellStyle name="Normal 16 7 3 2" xfId="19588"/>
    <cellStyle name="Normal 16 7 3 2 2" xfId="22517"/>
    <cellStyle name="Normal 16 7 3 2 2 2" xfId="26904"/>
    <cellStyle name="Normal 16 7 3 2 2 2 2" xfId="37024"/>
    <cellStyle name="Normal 16 7 3 2 2 2 3" xfId="44753"/>
    <cellStyle name="Normal 16 7 3 2 2 3" xfId="32692"/>
    <cellStyle name="Normal 16 7 3 2 2 4" xfId="40814"/>
    <cellStyle name="Normal 16 7 3 2 3" xfId="24829"/>
    <cellStyle name="Normal 16 7 3 2 3 2" xfId="34959"/>
    <cellStyle name="Normal 16 7 3 2 3 3" xfId="42840"/>
    <cellStyle name="Normal 16 7 3 2 4" xfId="29816"/>
    <cellStyle name="Normal 16 7 3 2 5" xfId="38898"/>
    <cellStyle name="Normal 16 7 3 3" xfId="20451"/>
    <cellStyle name="Normal 16 7 3 3 2" xfId="25633"/>
    <cellStyle name="Normal 16 7 3 3 2 2" xfId="35754"/>
    <cellStyle name="Normal 16 7 3 3 2 2 2" xfId="45272"/>
    <cellStyle name="Normal 16 7 3 3 2 3" xfId="41333"/>
    <cellStyle name="Normal 16 7 3 3 3" xfId="30658"/>
    <cellStyle name="Normal 16 7 3 3 3 2" xfId="43359"/>
    <cellStyle name="Normal 16 7 3 3 4" xfId="39417"/>
    <cellStyle name="Normal 16 7 3 4" xfId="23533"/>
    <cellStyle name="Normal 16 7 3 4 2" xfId="33686"/>
    <cellStyle name="Normal 16 7 3 4 2 2" xfId="44124"/>
    <cellStyle name="Normal 16 7 3 4 3" xfId="40185"/>
    <cellStyle name="Normal 16 7 3 5" xfId="27749"/>
    <cellStyle name="Normal 16 7 3 5 2" xfId="42211"/>
    <cellStyle name="Normal 16 7 3 6" xfId="38269"/>
    <cellStyle name="Normal 16 7 4" xfId="3444"/>
    <cellStyle name="Normal 16 7 4 2" xfId="19411"/>
    <cellStyle name="Normal 16 7 4 2 2" xfId="22340"/>
    <cellStyle name="Normal 16 7 4 2 2 2" xfId="26727"/>
    <cellStyle name="Normal 16 7 4 2 2 2 2" xfId="36847"/>
    <cellStyle name="Normal 16 7 4 2 2 2 3" xfId="44888"/>
    <cellStyle name="Normal 16 7 4 2 2 3" xfId="32515"/>
    <cellStyle name="Normal 16 7 4 2 2 4" xfId="40949"/>
    <cellStyle name="Normal 16 7 4 2 3" xfId="24652"/>
    <cellStyle name="Normal 16 7 4 2 3 2" xfId="34782"/>
    <cellStyle name="Normal 16 7 4 2 3 3" xfId="42975"/>
    <cellStyle name="Normal 16 7 4 2 4" xfId="29639"/>
    <cellStyle name="Normal 16 7 4 2 5" xfId="39033"/>
    <cellStyle name="Normal 16 7 4 3" xfId="20849"/>
    <cellStyle name="Normal 16 7 4 3 2" xfId="26030"/>
    <cellStyle name="Normal 16 7 4 3 2 2" xfId="36151"/>
    <cellStyle name="Normal 16 7 4 3 2 2 2" xfId="45394"/>
    <cellStyle name="Normal 16 7 4 3 2 3" xfId="41455"/>
    <cellStyle name="Normal 16 7 4 3 3" xfId="31055"/>
    <cellStyle name="Normal 16 7 4 3 3 2" xfId="43481"/>
    <cellStyle name="Normal 16 7 4 3 4" xfId="39539"/>
    <cellStyle name="Normal 16 7 4 4" xfId="23937"/>
    <cellStyle name="Normal 16 7 4 4 2" xfId="34084"/>
    <cellStyle name="Normal 16 7 4 4 2 2" xfId="44246"/>
    <cellStyle name="Normal 16 7 4 4 3" xfId="40307"/>
    <cellStyle name="Normal 16 7 4 5" xfId="28161"/>
    <cellStyle name="Normal 16 7 4 5 2" xfId="42333"/>
    <cellStyle name="Normal 16 7 4 6" xfId="38391"/>
    <cellStyle name="Normal 16 7 5" xfId="3445"/>
    <cellStyle name="Normal 16 7 5 2" xfId="19938"/>
    <cellStyle name="Normal 16 7 5 2 2" xfId="22867"/>
    <cellStyle name="Normal 16 7 5 2 2 2" xfId="27254"/>
    <cellStyle name="Normal 16 7 5 2 2 2 2" xfId="37374"/>
    <cellStyle name="Normal 16 7 5 2 2 2 3" xfId="45516"/>
    <cellStyle name="Normal 16 7 5 2 2 3" xfId="33042"/>
    <cellStyle name="Normal 16 7 5 2 2 4" xfId="41577"/>
    <cellStyle name="Normal 16 7 5 2 3" xfId="25179"/>
    <cellStyle name="Normal 16 7 5 2 3 2" xfId="35309"/>
    <cellStyle name="Normal 16 7 5 2 3 3" xfId="43603"/>
    <cellStyle name="Normal 16 7 5 2 4" xfId="30166"/>
    <cellStyle name="Normal 16 7 5 2 5" xfId="39661"/>
    <cellStyle name="Normal 16 7 5 3" xfId="20850"/>
    <cellStyle name="Normal 16 7 5 3 2" xfId="26031"/>
    <cellStyle name="Normal 16 7 5 3 2 2" xfId="36152"/>
    <cellStyle name="Normal 16 7 5 3 2 3" xfId="44368"/>
    <cellStyle name="Normal 16 7 5 3 3" xfId="31056"/>
    <cellStyle name="Normal 16 7 5 3 4" xfId="40429"/>
    <cellStyle name="Normal 16 7 5 4" xfId="23938"/>
    <cellStyle name="Normal 16 7 5 4 2" xfId="34085"/>
    <cellStyle name="Normal 16 7 5 4 3" xfId="42455"/>
    <cellStyle name="Normal 16 7 5 5" xfId="28162"/>
    <cellStyle name="Normal 16 7 5 6" xfId="38513"/>
    <cellStyle name="Normal 16 7 6" xfId="19043"/>
    <cellStyle name="Normal 16 7 6 2" xfId="21997"/>
    <cellStyle name="Normal 16 7 6 2 2" xfId="26389"/>
    <cellStyle name="Normal 16 7 6 2 2 2" xfId="36509"/>
    <cellStyle name="Normal 16 7 6 2 2 2 2" xfId="45654"/>
    <cellStyle name="Normal 16 7 6 2 2 3" xfId="41715"/>
    <cellStyle name="Normal 16 7 6 2 3" xfId="32173"/>
    <cellStyle name="Normal 16 7 6 2 3 2" xfId="43741"/>
    <cellStyle name="Normal 16 7 6 2 4" xfId="39799"/>
    <cellStyle name="Normal 16 7 6 3" xfId="24309"/>
    <cellStyle name="Normal 16 7 6 3 2" xfId="34442"/>
    <cellStyle name="Normal 16 7 6 3 2 2" xfId="44505"/>
    <cellStyle name="Normal 16 7 6 3 3" xfId="40566"/>
    <cellStyle name="Normal 16 7 6 4" xfId="29280"/>
    <cellStyle name="Normal 16 7 6 4 2" xfId="42592"/>
    <cellStyle name="Normal 16 7 6 5" xfId="38650"/>
    <cellStyle name="Normal 16 7 7" xfId="20174"/>
    <cellStyle name="Normal 16 7 7 2" xfId="25356"/>
    <cellStyle name="Normal 16 7 7 2 2" xfId="35477"/>
    <cellStyle name="Normal 16 7 7 2 2 2" xfId="45024"/>
    <cellStyle name="Normal 16 7 7 2 3" xfId="41085"/>
    <cellStyle name="Normal 16 7 7 3" xfId="30381"/>
    <cellStyle name="Normal 16 7 7 3 2" xfId="43111"/>
    <cellStyle name="Normal 16 7 7 4" xfId="39169"/>
    <cellStyle name="Normal 16 7 8" xfId="23081"/>
    <cellStyle name="Normal 16 7 8 2" xfId="33246"/>
    <cellStyle name="Normal 16 7 8 2 2" xfId="43870"/>
    <cellStyle name="Normal 16 7 8 3" xfId="39928"/>
    <cellStyle name="Normal 16 7 9" xfId="23244"/>
    <cellStyle name="Normal 16 7 9 2" xfId="33408"/>
    <cellStyle name="Normal 16 7 9 3" xfId="41939"/>
    <cellStyle name="Normal 16 8" xfId="807"/>
    <cellStyle name="Normal 16 8 10" xfId="27452"/>
    <cellStyle name="Normal 16 8 10 2" xfId="45967"/>
    <cellStyle name="Normal 16 8 11" xfId="37595"/>
    <cellStyle name="Normal 16 8 12" xfId="37780"/>
    <cellStyle name="Normal 16 8 13" xfId="38005"/>
    <cellStyle name="Normal 16 8 2" xfId="2960"/>
    <cellStyle name="Normal 16 8 2 2" xfId="3446"/>
    <cellStyle name="Normal 16 8 2 2 2" xfId="19768"/>
    <cellStyle name="Normal 16 8 2 2 2 2" xfId="22697"/>
    <cellStyle name="Normal 16 8 2 2 2 2 2" xfId="27084"/>
    <cellStyle name="Normal 16 8 2 2 2 2 2 2" xfId="37204"/>
    <cellStyle name="Normal 16 8 2 2 2 2 3" xfId="32872"/>
    <cellStyle name="Normal 16 8 2 2 2 2 4" xfId="44630"/>
    <cellStyle name="Normal 16 8 2 2 2 3" xfId="25009"/>
    <cellStyle name="Normal 16 8 2 2 2 3 2" xfId="35139"/>
    <cellStyle name="Normal 16 8 2 2 2 4" xfId="29996"/>
    <cellStyle name="Normal 16 8 2 2 2 5" xfId="40691"/>
    <cellStyle name="Normal 16 8 2 2 3" xfId="20851"/>
    <cellStyle name="Normal 16 8 2 2 3 2" xfId="26032"/>
    <cellStyle name="Normal 16 8 2 2 3 2 2" xfId="36153"/>
    <cellStyle name="Normal 16 8 2 2 3 3" xfId="31057"/>
    <cellStyle name="Normal 16 8 2 2 3 4" xfId="42717"/>
    <cellStyle name="Normal 16 8 2 2 4" xfId="23939"/>
    <cellStyle name="Normal 16 8 2 2 4 2" xfId="34086"/>
    <cellStyle name="Normal 16 8 2 2 5" xfId="28163"/>
    <cellStyle name="Normal 16 8 2 2 6" xfId="38775"/>
    <cellStyle name="Normal 16 8 2 3" xfId="19240"/>
    <cellStyle name="Normal 16 8 2 3 2" xfId="22171"/>
    <cellStyle name="Normal 16 8 2 3 2 2" xfId="26558"/>
    <cellStyle name="Normal 16 8 2 3 2 2 2" xfId="36678"/>
    <cellStyle name="Normal 16 8 2 3 2 2 3" xfId="45149"/>
    <cellStyle name="Normal 16 8 2 3 2 3" xfId="32346"/>
    <cellStyle name="Normal 16 8 2 3 2 4" xfId="41210"/>
    <cellStyle name="Normal 16 8 2 3 3" xfId="24483"/>
    <cellStyle name="Normal 16 8 2 3 3 2" xfId="34613"/>
    <cellStyle name="Normal 16 8 2 3 3 3" xfId="43236"/>
    <cellStyle name="Normal 16 8 2 3 4" xfId="29469"/>
    <cellStyle name="Normal 16 8 2 3 5" xfId="39294"/>
    <cellStyle name="Normal 16 8 2 4" xfId="20452"/>
    <cellStyle name="Normal 16 8 2 4 2" xfId="25634"/>
    <cellStyle name="Normal 16 8 2 4 2 2" xfId="35755"/>
    <cellStyle name="Normal 16 8 2 4 2 3" xfId="44001"/>
    <cellStyle name="Normal 16 8 2 4 3" xfId="30659"/>
    <cellStyle name="Normal 16 8 2 4 4" xfId="40062"/>
    <cellStyle name="Normal 16 8 2 5" xfId="23534"/>
    <cellStyle name="Normal 16 8 2 5 2" xfId="33687"/>
    <cellStyle name="Normal 16 8 2 5 3" xfId="42088"/>
    <cellStyle name="Normal 16 8 2 6" xfId="27750"/>
    <cellStyle name="Normal 16 8 2 7" xfId="38146"/>
    <cellStyle name="Normal 16 8 3" xfId="2961"/>
    <cellStyle name="Normal 16 8 3 2" xfId="19589"/>
    <cellStyle name="Normal 16 8 3 2 2" xfId="22518"/>
    <cellStyle name="Normal 16 8 3 2 2 2" xfId="26905"/>
    <cellStyle name="Normal 16 8 3 2 2 2 2" xfId="37025"/>
    <cellStyle name="Normal 16 8 3 2 2 2 3" xfId="44754"/>
    <cellStyle name="Normal 16 8 3 2 2 3" xfId="32693"/>
    <cellStyle name="Normal 16 8 3 2 2 4" xfId="40815"/>
    <cellStyle name="Normal 16 8 3 2 3" xfId="24830"/>
    <cellStyle name="Normal 16 8 3 2 3 2" xfId="34960"/>
    <cellStyle name="Normal 16 8 3 2 3 3" xfId="42841"/>
    <cellStyle name="Normal 16 8 3 2 4" xfId="29817"/>
    <cellStyle name="Normal 16 8 3 2 5" xfId="38899"/>
    <cellStyle name="Normal 16 8 3 3" xfId="20453"/>
    <cellStyle name="Normal 16 8 3 3 2" xfId="25635"/>
    <cellStyle name="Normal 16 8 3 3 2 2" xfId="35756"/>
    <cellStyle name="Normal 16 8 3 3 2 2 2" xfId="45273"/>
    <cellStyle name="Normal 16 8 3 3 2 3" xfId="41334"/>
    <cellStyle name="Normal 16 8 3 3 3" xfId="30660"/>
    <cellStyle name="Normal 16 8 3 3 3 2" xfId="43360"/>
    <cellStyle name="Normal 16 8 3 3 4" xfId="39418"/>
    <cellStyle name="Normal 16 8 3 4" xfId="23535"/>
    <cellStyle name="Normal 16 8 3 4 2" xfId="33688"/>
    <cellStyle name="Normal 16 8 3 4 2 2" xfId="44125"/>
    <cellStyle name="Normal 16 8 3 4 3" xfId="40186"/>
    <cellStyle name="Normal 16 8 3 5" xfId="27751"/>
    <cellStyle name="Normal 16 8 3 5 2" xfId="42212"/>
    <cellStyle name="Normal 16 8 3 6" xfId="38270"/>
    <cellStyle name="Normal 16 8 4" xfId="3447"/>
    <cellStyle name="Normal 16 8 4 2" xfId="19412"/>
    <cellStyle name="Normal 16 8 4 2 2" xfId="22341"/>
    <cellStyle name="Normal 16 8 4 2 2 2" xfId="26728"/>
    <cellStyle name="Normal 16 8 4 2 2 2 2" xfId="36848"/>
    <cellStyle name="Normal 16 8 4 2 2 2 3" xfId="44889"/>
    <cellStyle name="Normal 16 8 4 2 2 3" xfId="32516"/>
    <cellStyle name="Normal 16 8 4 2 2 4" xfId="40950"/>
    <cellStyle name="Normal 16 8 4 2 3" xfId="24653"/>
    <cellStyle name="Normal 16 8 4 2 3 2" xfId="34783"/>
    <cellStyle name="Normal 16 8 4 2 3 3" xfId="42976"/>
    <cellStyle name="Normal 16 8 4 2 4" xfId="29640"/>
    <cellStyle name="Normal 16 8 4 2 5" xfId="39034"/>
    <cellStyle name="Normal 16 8 4 3" xfId="20852"/>
    <cellStyle name="Normal 16 8 4 3 2" xfId="26033"/>
    <cellStyle name="Normal 16 8 4 3 2 2" xfId="36154"/>
    <cellStyle name="Normal 16 8 4 3 2 2 2" xfId="45395"/>
    <cellStyle name="Normal 16 8 4 3 2 3" xfId="41456"/>
    <cellStyle name="Normal 16 8 4 3 3" xfId="31058"/>
    <cellStyle name="Normal 16 8 4 3 3 2" xfId="43482"/>
    <cellStyle name="Normal 16 8 4 3 4" xfId="39540"/>
    <cellStyle name="Normal 16 8 4 4" xfId="23940"/>
    <cellStyle name="Normal 16 8 4 4 2" xfId="34087"/>
    <cellStyle name="Normal 16 8 4 4 2 2" xfId="44247"/>
    <cellStyle name="Normal 16 8 4 4 3" xfId="40308"/>
    <cellStyle name="Normal 16 8 4 5" xfId="28164"/>
    <cellStyle name="Normal 16 8 4 5 2" xfId="42334"/>
    <cellStyle name="Normal 16 8 4 6" xfId="38392"/>
    <cellStyle name="Normal 16 8 5" xfId="3448"/>
    <cellStyle name="Normal 16 8 5 2" xfId="19939"/>
    <cellStyle name="Normal 16 8 5 2 2" xfId="22868"/>
    <cellStyle name="Normal 16 8 5 2 2 2" xfId="27255"/>
    <cellStyle name="Normal 16 8 5 2 2 2 2" xfId="37375"/>
    <cellStyle name="Normal 16 8 5 2 2 2 3" xfId="45517"/>
    <cellStyle name="Normal 16 8 5 2 2 3" xfId="33043"/>
    <cellStyle name="Normal 16 8 5 2 2 4" xfId="41578"/>
    <cellStyle name="Normal 16 8 5 2 3" xfId="25180"/>
    <cellStyle name="Normal 16 8 5 2 3 2" xfId="35310"/>
    <cellStyle name="Normal 16 8 5 2 3 3" xfId="43604"/>
    <cellStyle name="Normal 16 8 5 2 4" xfId="30167"/>
    <cellStyle name="Normal 16 8 5 2 5" xfId="39662"/>
    <cellStyle name="Normal 16 8 5 3" xfId="20853"/>
    <cellStyle name="Normal 16 8 5 3 2" xfId="26034"/>
    <cellStyle name="Normal 16 8 5 3 2 2" xfId="36155"/>
    <cellStyle name="Normal 16 8 5 3 2 3" xfId="44369"/>
    <cellStyle name="Normal 16 8 5 3 3" xfId="31059"/>
    <cellStyle name="Normal 16 8 5 3 4" xfId="40430"/>
    <cellStyle name="Normal 16 8 5 4" xfId="23941"/>
    <cellStyle name="Normal 16 8 5 4 2" xfId="34088"/>
    <cellStyle name="Normal 16 8 5 4 3" xfId="42456"/>
    <cellStyle name="Normal 16 8 5 5" xfId="28165"/>
    <cellStyle name="Normal 16 8 5 6" xfId="38514"/>
    <cellStyle name="Normal 16 8 6" xfId="19044"/>
    <cellStyle name="Normal 16 8 6 2" xfId="21998"/>
    <cellStyle name="Normal 16 8 6 2 2" xfId="26390"/>
    <cellStyle name="Normal 16 8 6 2 2 2" xfId="36510"/>
    <cellStyle name="Normal 16 8 6 2 2 2 2" xfId="45655"/>
    <cellStyle name="Normal 16 8 6 2 2 3" xfId="41716"/>
    <cellStyle name="Normal 16 8 6 2 3" xfId="32174"/>
    <cellStyle name="Normal 16 8 6 2 3 2" xfId="43742"/>
    <cellStyle name="Normal 16 8 6 2 4" xfId="39800"/>
    <cellStyle name="Normal 16 8 6 3" xfId="24310"/>
    <cellStyle name="Normal 16 8 6 3 2" xfId="34443"/>
    <cellStyle name="Normal 16 8 6 3 2 2" xfId="44506"/>
    <cellStyle name="Normal 16 8 6 3 3" xfId="40567"/>
    <cellStyle name="Normal 16 8 6 4" xfId="29281"/>
    <cellStyle name="Normal 16 8 6 4 2" xfId="42593"/>
    <cellStyle name="Normal 16 8 6 5" xfId="38651"/>
    <cellStyle name="Normal 16 8 7" xfId="20175"/>
    <cellStyle name="Normal 16 8 7 2" xfId="25357"/>
    <cellStyle name="Normal 16 8 7 2 2" xfId="35478"/>
    <cellStyle name="Normal 16 8 7 2 2 2" xfId="45025"/>
    <cellStyle name="Normal 16 8 7 2 3" xfId="41086"/>
    <cellStyle name="Normal 16 8 7 3" xfId="30382"/>
    <cellStyle name="Normal 16 8 7 3 2" xfId="43112"/>
    <cellStyle name="Normal 16 8 7 4" xfId="39170"/>
    <cellStyle name="Normal 16 8 8" xfId="23082"/>
    <cellStyle name="Normal 16 8 8 2" xfId="33247"/>
    <cellStyle name="Normal 16 8 8 2 2" xfId="43871"/>
    <cellStyle name="Normal 16 8 8 3" xfId="39929"/>
    <cellStyle name="Normal 16 8 9" xfId="23245"/>
    <cellStyle name="Normal 16 8 9 2" xfId="33409"/>
    <cellStyle name="Normal 16 8 9 3" xfId="41940"/>
    <cellStyle name="Normal 16 9" xfId="808"/>
    <cellStyle name="Normal 16 9 10" xfId="27453"/>
    <cellStyle name="Normal 16 9 10 2" xfId="45968"/>
    <cellStyle name="Normal 16 9 11" xfId="37596"/>
    <cellStyle name="Normal 16 9 12" xfId="37781"/>
    <cellStyle name="Normal 16 9 13" xfId="38006"/>
    <cellStyle name="Normal 16 9 2" xfId="2962"/>
    <cellStyle name="Normal 16 9 2 2" xfId="3449"/>
    <cellStyle name="Normal 16 9 2 2 2" xfId="19769"/>
    <cellStyle name="Normal 16 9 2 2 2 2" xfId="22698"/>
    <cellStyle name="Normal 16 9 2 2 2 2 2" xfId="27085"/>
    <cellStyle name="Normal 16 9 2 2 2 2 2 2" xfId="37205"/>
    <cellStyle name="Normal 16 9 2 2 2 2 3" xfId="32873"/>
    <cellStyle name="Normal 16 9 2 2 2 2 4" xfId="44631"/>
    <cellStyle name="Normal 16 9 2 2 2 3" xfId="25010"/>
    <cellStyle name="Normal 16 9 2 2 2 3 2" xfId="35140"/>
    <cellStyle name="Normal 16 9 2 2 2 4" xfId="29997"/>
    <cellStyle name="Normal 16 9 2 2 2 5" xfId="40692"/>
    <cellStyle name="Normal 16 9 2 2 3" xfId="20854"/>
    <cellStyle name="Normal 16 9 2 2 3 2" xfId="26035"/>
    <cellStyle name="Normal 16 9 2 2 3 2 2" xfId="36156"/>
    <cellStyle name="Normal 16 9 2 2 3 3" xfId="31060"/>
    <cellStyle name="Normal 16 9 2 2 3 4" xfId="42718"/>
    <cellStyle name="Normal 16 9 2 2 4" xfId="23942"/>
    <cellStyle name="Normal 16 9 2 2 4 2" xfId="34089"/>
    <cellStyle name="Normal 16 9 2 2 5" xfId="28166"/>
    <cellStyle name="Normal 16 9 2 2 6" xfId="38776"/>
    <cellStyle name="Normal 16 9 2 3" xfId="19241"/>
    <cellStyle name="Normal 16 9 2 3 2" xfId="22172"/>
    <cellStyle name="Normal 16 9 2 3 2 2" xfId="26559"/>
    <cellStyle name="Normal 16 9 2 3 2 2 2" xfId="36679"/>
    <cellStyle name="Normal 16 9 2 3 2 2 3" xfId="45150"/>
    <cellStyle name="Normal 16 9 2 3 2 3" xfId="32347"/>
    <cellStyle name="Normal 16 9 2 3 2 4" xfId="41211"/>
    <cellStyle name="Normal 16 9 2 3 3" xfId="24484"/>
    <cellStyle name="Normal 16 9 2 3 3 2" xfId="34614"/>
    <cellStyle name="Normal 16 9 2 3 3 3" xfId="43237"/>
    <cellStyle name="Normal 16 9 2 3 4" xfId="29470"/>
    <cellStyle name="Normal 16 9 2 3 5" xfId="39295"/>
    <cellStyle name="Normal 16 9 2 4" xfId="20454"/>
    <cellStyle name="Normal 16 9 2 4 2" xfId="25636"/>
    <cellStyle name="Normal 16 9 2 4 2 2" xfId="35757"/>
    <cellStyle name="Normal 16 9 2 4 2 3" xfId="44002"/>
    <cellStyle name="Normal 16 9 2 4 3" xfId="30661"/>
    <cellStyle name="Normal 16 9 2 4 4" xfId="40063"/>
    <cellStyle name="Normal 16 9 2 5" xfId="23536"/>
    <cellStyle name="Normal 16 9 2 5 2" xfId="33689"/>
    <cellStyle name="Normal 16 9 2 5 3" xfId="42089"/>
    <cellStyle name="Normal 16 9 2 6" xfId="27752"/>
    <cellStyle name="Normal 16 9 2 7" xfId="38147"/>
    <cellStyle name="Normal 16 9 3" xfId="2963"/>
    <cellStyle name="Normal 16 9 3 2" xfId="19590"/>
    <cellStyle name="Normal 16 9 3 2 2" xfId="22519"/>
    <cellStyle name="Normal 16 9 3 2 2 2" xfId="26906"/>
    <cellStyle name="Normal 16 9 3 2 2 2 2" xfId="37026"/>
    <cellStyle name="Normal 16 9 3 2 2 2 3" xfId="44755"/>
    <cellStyle name="Normal 16 9 3 2 2 3" xfId="32694"/>
    <cellStyle name="Normal 16 9 3 2 2 4" xfId="40816"/>
    <cellStyle name="Normal 16 9 3 2 3" xfId="24831"/>
    <cellStyle name="Normal 16 9 3 2 3 2" xfId="34961"/>
    <cellStyle name="Normal 16 9 3 2 3 3" xfId="42842"/>
    <cellStyle name="Normal 16 9 3 2 4" xfId="29818"/>
    <cellStyle name="Normal 16 9 3 2 5" xfId="38900"/>
    <cellStyle name="Normal 16 9 3 3" xfId="20455"/>
    <cellStyle name="Normal 16 9 3 3 2" xfId="25637"/>
    <cellStyle name="Normal 16 9 3 3 2 2" xfId="35758"/>
    <cellStyle name="Normal 16 9 3 3 2 2 2" xfId="45274"/>
    <cellStyle name="Normal 16 9 3 3 2 3" xfId="41335"/>
    <cellStyle name="Normal 16 9 3 3 3" xfId="30662"/>
    <cellStyle name="Normal 16 9 3 3 3 2" xfId="43361"/>
    <cellStyle name="Normal 16 9 3 3 4" xfId="39419"/>
    <cellStyle name="Normal 16 9 3 4" xfId="23537"/>
    <cellStyle name="Normal 16 9 3 4 2" xfId="33690"/>
    <cellStyle name="Normal 16 9 3 4 2 2" xfId="44126"/>
    <cellStyle name="Normal 16 9 3 4 3" xfId="40187"/>
    <cellStyle name="Normal 16 9 3 5" xfId="27753"/>
    <cellStyle name="Normal 16 9 3 5 2" xfId="42213"/>
    <cellStyle name="Normal 16 9 3 6" xfId="38271"/>
    <cellStyle name="Normal 16 9 4" xfId="3450"/>
    <cellStyle name="Normal 16 9 4 2" xfId="19413"/>
    <cellStyle name="Normal 16 9 4 2 2" xfId="22342"/>
    <cellStyle name="Normal 16 9 4 2 2 2" xfId="26729"/>
    <cellStyle name="Normal 16 9 4 2 2 2 2" xfId="36849"/>
    <cellStyle name="Normal 16 9 4 2 2 2 3" xfId="44890"/>
    <cellStyle name="Normal 16 9 4 2 2 3" xfId="32517"/>
    <cellStyle name="Normal 16 9 4 2 2 4" xfId="40951"/>
    <cellStyle name="Normal 16 9 4 2 3" xfId="24654"/>
    <cellStyle name="Normal 16 9 4 2 3 2" xfId="34784"/>
    <cellStyle name="Normal 16 9 4 2 3 3" xfId="42977"/>
    <cellStyle name="Normal 16 9 4 2 4" xfId="29641"/>
    <cellStyle name="Normal 16 9 4 2 5" xfId="39035"/>
    <cellStyle name="Normal 16 9 4 3" xfId="20855"/>
    <cellStyle name="Normal 16 9 4 3 2" xfId="26036"/>
    <cellStyle name="Normal 16 9 4 3 2 2" xfId="36157"/>
    <cellStyle name="Normal 16 9 4 3 2 2 2" xfId="45396"/>
    <cellStyle name="Normal 16 9 4 3 2 3" xfId="41457"/>
    <cellStyle name="Normal 16 9 4 3 3" xfId="31061"/>
    <cellStyle name="Normal 16 9 4 3 3 2" xfId="43483"/>
    <cellStyle name="Normal 16 9 4 3 4" xfId="39541"/>
    <cellStyle name="Normal 16 9 4 4" xfId="23943"/>
    <cellStyle name="Normal 16 9 4 4 2" xfId="34090"/>
    <cellStyle name="Normal 16 9 4 4 2 2" xfId="44248"/>
    <cellStyle name="Normal 16 9 4 4 3" xfId="40309"/>
    <cellStyle name="Normal 16 9 4 5" xfId="28167"/>
    <cellStyle name="Normal 16 9 4 5 2" xfId="42335"/>
    <cellStyle name="Normal 16 9 4 6" xfId="38393"/>
    <cellStyle name="Normal 16 9 5" xfId="3451"/>
    <cellStyle name="Normal 16 9 5 2" xfId="19940"/>
    <cellStyle name="Normal 16 9 5 2 2" xfId="22869"/>
    <cellStyle name="Normal 16 9 5 2 2 2" xfId="27256"/>
    <cellStyle name="Normal 16 9 5 2 2 2 2" xfId="37376"/>
    <cellStyle name="Normal 16 9 5 2 2 2 3" xfId="45518"/>
    <cellStyle name="Normal 16 9 5 2 2 3" xfId="33044"/>
    <cellStyle name="Normal 16 9 5 2 2 4" xfId="41579"/>
    <cellStyle name="Normal 16 9 5 2 3" xfId="25181"/>
    <cellStyle name="Normal 16 9 5 2 3 2" xfId="35311"/>
    <cellStyle name="Normal 16 9 5 2 3 3" xfId="43605"/>
    <cellStyle name="Normal 16 9 5 2 4" xfId="30168"/>
    <cellStyle name="Normal 16 9 5 2 5" xfId="39663"/>
    <cellStyle name="Normal 16 9 5 3" xfId="20856"/>
    <cellStyle name="Normal 16 9 5 3 2" xfId="26037"/>
    <cellStyle name="Normal 16 9 5 3 2 2" xfId="36158"/>
    <cellStyle name="Normal 16 9 5 3 2 3" xfId="44370"/>
    <cellStyle name="Normal 16 9 5 3 3" xfId="31062"/>
    <cellStyle name="Normal 16 9 5 3 4" xfId="40431"/>
    <cellStyle name="Normal 16 9 5 4" xfId="23944"/>
    <cellStyle name="Normal 16 9 5 4 2" xfId="34091"/>
    <cellStyle name="Normal 16 9 5 4 3" xfId="42457"/>
    <cellStyle name="Normal 16 9 5 5" xfId="28168"/>
    <cellStyle name="Normal 16 9 5 6" xfId="38515"/>
    <cellStyle name="Normal 16 9 6" xfId="19045"/>
    <cellStyle name="Normal 16 9 6 2" xfId="21999"/>
    <cellStyle name="Normal 16 9 6 2 2" xfId="26391"/>
    <cellStyle name="Normal 16 9 6 2 2 2" xfId="36511"/>
    <cellStyle name="Normal 16 9 6 2 2 2 2" xfId="45656"/>
    <cellStyle name="Normal 16 9 6 2 2 3" xfId="41717"/>
    <cellStyle name="Normal 16 9 6 2 3" xfId="32175"/>
    <cellStyle name="Normal 16 9 6 2 3 2" xfId="43743"/>
    <cellStyle name="Normal 16 9 6 2 4" xfId="39801"/>
    <cellStyle name="Normal 16 9 6 3" xfId="24311"/>
    <cellStyle name="Normal 16 9 6 3 2" xfId="34444"/>
    <cellStyle name="Normal 16 9 6 3 2 2" xfId="44507"/>
    <cellStyle name="Normal 16 9 6 3 3" xfId="40568"/>
    <cellStyle name="Normal 16 9 6 4" xfId="29282"/>
    <cellStyle name="Normal 16 9 6 4 2" xfId="42594"/>
    <cellStyle name="Normal 16 9 6 5" xfId="38652"/>
    <cellStyle name="Normal 16 9 7" xfId="20176"/>
    <cellStyle name="Normal 16 9 7 2" xfId="25358"/>
    <cellStyle name="Normal 16 9 7 2 2" xfId="35479"/>
    <cellStyle name="Normal 16 9 7 2 2 2" xfId="45026"/>
    <cellStyle name="Normal 16 9 7 2 3" xfId="41087"/>
    <cellStyle name="Normal 16 9 7 3" xfId="30383"/>
    <cellStyle name="Normal 16 9 7 3 2" xfId="43113"/>
    <cellStyle name="Normal 16 9 7 4" xfId="39171"/>
    <cellStyle name="Normal 16 9 8" xfId="23083"/>
    <cellStyle name="Normal 16 9 8 2" xfId="33248"/>
    <cellStyle name="Normal 16 9 8 2 2" xfId="43872"/>
    <cellStyle name="Normal 16 9 8 3" xfId="39930"/>
    <cellStyle name="Normal 16 9 9" xfId="23246"/>
    <cellStyle name="Normal 16 9 9 2" xfId="33410"/>
    <cellStyle name="Normal 16 9 9 3" xfId="41941"/>
    <cellStyle name="Normal 16_12001 - Planilha orçamentária" xfId="809"/>
    <cellStyle name="Normal 160" xfId="21918"/>
    <cellStyle name="Normal 161" xfId="21908"/>
    <cellStyle name="Normal 162" xfId="21913"/>
    <cellStyle name="Normal 163" xfId="21919"/>
    <cellStyle name="Normal 164" xfId="21898"/>
    <cellStyle name="Normal 165" xfId="21907"/>
    <cellStyle name="Normal 166" xfId="21899"/>
    <cellStyle name="Normal 167" xfId="21906"/>
    <cellStyle name="Normal 168" xfId="21901"/>
    <cellStyle name="Normal 169" xfId="21904"/>
    <cellStyle name="Normal 17" xfId="169"/>
    <cellStyle name="Normal 17 2" xfId="810"/>
    <cellStyle name="Normal 17 3" xfId="46093"/>
    <cellStyle name="Normal 170" xfId="21902"/>
    <cellStyle name="Normal 171" xfId="21903"/>
    <cellStyle name="Normal 172" xfId="21900"/>
    <cellStyle name="Normal 173" xfId="22999"/>
    <cellStyle name="Normal 174" xfId="23000"/>
    <cellStyle name="Normal 174 2" xfId="33165"/>
    <cellStyle name="Normal 174 3" xfId="37922"/>
    <cellStyle name="Normal 175" xfId="23008"/>
    <cellStyle name="Normal 175 2" xfId="33174"/>
    <cellStyle name="Normal 176" xfId="23009"/>
    <cellStyle name="Normal 177" xfId="23170"/>
    <cellStyle name="Normal 178" xfId="23345"/>
    <cellStyle name="Normal 178 2" xfId="33498"/>
    <cellStyle name="Normal 179" xfId="27371"/>
    <cellStyle name="Normal 18" xfId="811"/>
    <cellStyle name="Normal 180" xfId="30309"/>
    <cellStyle name="Normal 181" xfId="27357"/>
    <cellStyle name="Normal 182" xfId="37480"/>
    <cellStyle name="Normal 183" xfId="37503"/>
    <cellStyle name="Normal 184" xfId="37689"/>
    <cellStyle name="Normal 185" xfId="37881"/>
    <cellStyle name="Normal 185 2" xfId="46096"/>
    <cellStyle name="Normal 186" xfId="37890"/>
    <cellStyle name="Normal 186 2" xfId="37911"/>
    <cellStyle name="Normal 187" xfId="151"/>
    <cellStyle name="Normal 187 2" xfId="37893"/>
    <cellStyle name="Normal 188" xfId="37877"/>
    <cellStyle name="Normal 188 2" xfId="46095"/>
    <cellStyle name="Normal 189" xfId="37896"/>
    <cellStyle name="Normal 19" xfId="812"/>
    <cellStyle name="Normal 19 10" xfId="813"/>
    <cellStyle name="Normal 19 10 10" xfId="27455"/>
    <cellStyle name="Normal 19 10 10 2" xfId="45970"/>
    <cellStyle name="Normal 19 10 11" xfId="37598"/>
    <cellStyle name="Normal 19 10 12" xfId="37783"/>
    <cellStyle name="Normal 19 10 13" xfId="38008"/>
    <cellStyle name="Normal 19 10 2" xfId="2964"/>
    <cellStyle name="Normal 19 10 2 2" xfId="3452"/>
    <cellStyle name="Normal 19 10 2 2 2" xfId="19771"/>
    <cellStyle name="Normal 19 10 2 2 2 2" xfId="22700"/>
    <cellStyle name="Normal 19 10 2 2 2 2 2" xfId="27087"/>
    <cellStyle name="Normal 19 10 2 2 2 2 2 2" xfId="37207"/>
    <cellStyle name="Normal 19 10 2 2 2 2 3" xfId="32875"/>
    <cellStyle name="Normal 19 10 2 2 2 2 4" xfId="44633"/>
    <cellStyle name="Normal 19 10 2 2 2 3" xfId="25012"/>
    <cellStyle name="Normal 19 10 2 2 2 3 2" xfId="35142"/>
    <cellStyle name="Normal 19 10 2 2 2 4" xfId="29999"/>
    <cellStyle name="Normal 19 10 2 2 2 5" xfId="40694"/>
    <cellStyle name="Normal 19 10 2 2 3" xfId="20857"/>
    <cellStyle name="Normal 19 10 2 2 3 2" xfId="26038"/>
    <cellStyle name="Normal 19 10 2 2 3 2 2" xfId="36159"/>
    <cellStyle name="Normal 19 10 2 2 3 3" xfId="31063"/>
    <cellStyle name="Normal 19 10 2 2 3 4" xfId="42720"/>
    <cellStyle name="Normal 19 10 2 2 4" xfId="23945"/>
    <cellStyle name="Normal 19 10 2 2 4 2" xfId="34092"/>
    <cellStyle name="Normal 19 10 2 2 5" xfId="28169"/>
    <cellStyle name="Normal 19 10 2 2 6" xfId="38778"/>
    <cellStyle name="Normal 19 10 2 3" xfId="19243"/>
    <cellStyle name="Normal 19 10 2 3 2" xfId="22174"/>
    <cellStyle name="Normal 19 10 2 3 2 2" xfId="26561"/>
    <cellStyle name="Normal 19 10 2 3 2 2 2" xfId="36681"/>
    <cellStyle name="Normal 19 10 2 3 2 2 3" xfId="45152"/>
    <cellStyle name="Normal 19 10 2 3 2 3" xfId="32349"/>
    <cellStyle name="Normal 19 10 2 3 2 4" xfId="41213"/>
    <cellStyle name="Normal 19 10 2 3 3" xfId="24486"/>
    <cellStyle name="Normal 19 10 2 3 3 2" xfId="34616"/>
    <cellStyle name="Normal 19 10 2 3 3 3" xfId="43239"/>
    <cellStyle name="Normal 19 10 2 3 4" xfId="29472"/>
    <cellStyle name="Normal 19 10 2 3 5" xfId="39297"/>
    <cellStyle name="Normal 19 10 2 4" xfId="20456"/>
    <cellStyle name="Normal 19 10 2 4 2" xfId="25638"/>
    <cellStyle name="Normal 19 10 2 4 2 2" xfId="35759"/>
    <cellStyle name="Normal 19 10 2 4 2 3" xfId="44004"/>
    <cellStyle name="Normal 19 10 2 4 3" xfId="30663"/>
    <cellStyle name="Normal 19 10 2 4 4" xfId="40065"/>
    <cellStyle name="Normal 19 10 2 5" xfId="23538"/>
    <cellStyle name="Normal 19 10 2 5 2" xfId="33691"/>
    <cellStyle name="Normal 19 10 2 5 3" xfId="42091"/>
    <cellStyle name="Normal 19 10 2 6" xfId="27754"/>
    <cellStyle name="Normal 19 10 2 7" xfId="38149"/>
    <cellStyle name="Normal 19 10 3" xfId="2965"/>
    <cellStyle name="Normal 19 10 3 2" xfId="19592"/>
    <cellStyle name="Normal 19 10 3 2 2" xfId="22521"/>
    <cellStyle name="Normal 19 10 3 2 2 2" xfId="26908"/>
    <cellStyle name="Normal 19 10 3 2 2 2 2" xfId="37028"/>
    <cellStyle name="Normal 19 10 3 2 2 2 3" xfId="44757"/>
    <cellStyle name="Normal 19 10 3 2 2 3" xfId="32696"/>
    <cellStyle name="Normal 19 10 3 2 2 4" xfId="40818"/>
    <cellStyle name="Normal 19 10 3 2 3" xfId="24833"/>
    <cellStyle name="Normal 19 10 3 2 3 2" xfId="34963"/>
    <cellStyle name="Normal 19 10 3 2 3 3" xfId="42844"/>
    <cellStyle name="Normal 19 10 3 2 4" xfId="29820"/>
    <cellStyle name="Normal 19 10 3 2 5" xfId="38902"/>
    <cellStyle name="Normal 19 10 3 3" xfId="20457"/>
    <cellStyle name="Normal 19 10 3 3 2" xfId="25639"/>
    <cellStyle name="Normal 19 10 3 3 2 2" xfId="35760"/>
    <cellStyle name="Normal 19 10 3 3 2 2 2" xfId="45276"/>
    <cellStyle name="Normal 19 10 3 3 2 3" xfId="41337"/>
    <cellStyle name="Normal 19 10 3 3 3" xfId="30664"/>
    <cellStyle name="Normal 19 10 3 3 3 2" xfId="43363"/>
    <cellStyle name="Normal 19 10 3 3 4" xfId="39421"/>
    <cellStyle name="Normal 19 10 3 4" xfId="23539"/>
    <cellStyle name="Normal 19 10 3 4 2" xfId="33692"/>
    <cellStyle name="Normal 19 10 3 4 2 2" xfId="44128"/>
    <cellStyle name="Normal 19 10 3 4 3" xfId="40189"/>
    <cellStyle name="Normal 19 10 3 5" xfId="27755"/>
    <cellStyle name="Normal 19 10 3 5 2" xfId="42215"/>
    <cellStyle name="Normal 19 10 3 6" xfId="38273"/>
    <cellStyle name="Normal 19 10 4" xfId="3453"/>
    <cellStyle name="Normal 19 10 4 2" xfId="19415"/>
    <cellStyle name="Normal 19 10 4 2 2" xfId="22344"/>
    <cellStyle name="Normal 19 10 4 2 2 2" xfId="26731"/>
    <cellStyle name="Normal 19 10 4 2 2 2 2" xfId="36851"/>
    <cellStyle name="Normal 19 10 4 2 2 2 3" xfId="44892"/>
    <cellStyle name="Normal 19 10 4 2 2 3" xfId="32519"/>
    <cellStyle name="Normal 19 10 4 2 2 4" xfId="40953"/>
    <cellStyle name="Normal 19 10 4 2 3" xfId="24656"/>
    <cellStyle name="Normal 19 10 4 2 3 2" xfId="34786"/>
    <cellStyle name="Normal 19 10 4 2 3 3" xfId="42979"/>
    <cellStyle name="Normal 19 10 4 2 4" xfId="29643"/>
    <cellStyle name="Normal 19 10 4 2 5" xfId="39037"/>
    <cellStyle name="Normal 19 10 4 3" xfId="20858"/>
    <cellStyle name="Normal 19 10 4 3 2" xfId="26039"/>
    <cellStyle name="Normal 19 10 4 3 2 2" xfId="36160"/>
    <cellStyle name="Normal 19 10 4 3 2 2 2" xfId="45398"/>
    <cellStyle name="Normal 19 10 4 3 2 3" xfId="41459"/>
    <cellStyle name="Normal 19 10 4 3 3" xfId="31064"/>
    <cellStyle name="Normal 19 10 4 3 3 2" xfId="43485"/>
    <cellStyle name="Normal 19 10 4 3 4" xfId="39543"/>
    <cellStyle name="Normal 19 10 4 4" xfId="23946"/>
    <cellStyle name="Normal 19 10 4 4 2" xfId="34093"/>
    <cellStyle name="Normal 19 10 4 4 2 2" xfId="44250"/>
    <cellStyle name="Normal 19 10 4 4 3" xfId="40311"/>
    <cellStyle name="Normal 19 10 4 5" xfId="28170"/>
    <cellStyle name="Normal 19 10 4 5 2" xfId="42337"/>
    <cellStyle name="Normal 19 10 4 6" xfId="38395"/>
    <cellStyle name="Normal 19 10 5" xfId="3454"/>
    <cellStyle name="Normal 19 10 5 2" xfId="19942"/>
    <cellStyle name="Normal 19 10 5 2 2" xfId="22871"/>
    <cellStyle name="Normal 19 10 5 2 2 2" xfId="27258"/>
    <cellStyle name="Normal 19 10 5 2 2 2 2" xfId="37378"/>
    <cellStyle name="Normal 19 10 5 2 2 2 3" xfId="45520"/>
    <cellStyle name="Normal 19 10 5 2 2 3" xfId="33046"/>
    <cellStyle name="Normal 19 10 5 2 2 4" xfId="41581"/>
    <cellStyle name="Normal 19 10 5 2 3" xfId="25183"/>
    <cellStyle name="Normal 19 10 5 2 3 2" xfId="35313"/>
    <cellStyle name="Normal 19 10 5 2 3 3" xfId="43607"/>
    <cellStyle name="Normal 19 10 5 2 4" xfId="30170"/>
    <cellStyle name="Normal 19 10 5 2 5" xfId="39665"/>
    <cellStyle name="Normal 19 10 5 3" xfId="20859"/>
    <cellStyle name="Normal 19 10 5 3 2" xfId="26040"/>
    <cellStyle name="Normal 19 10 5 3 2 2" xfId="36161"/>
    <cellStyle name="Normal 19 10 5 3 2 3" xfId="44372"/>
    <cellStyle name="Normal 19 10 5 3 3" xfId="31065"/>
    <cellStyle name="Normal 19 10 5 3 4" xfId="40433"/>
    <cellStyle name="Normal 19 10 5 4" xfId="23947"/>
    <cellStyle name="Normal 19 10 5 4 2" xfId="34094"/>
    <cellStyle name="Normal 19 10 5 4 3" xfId="42459"/>
    <cellStyle name="Normal 19 10 5 5" xfId="28171"/>
    <cellStyle name="Normal 19 10 5 6" xfId="38517"/>
    <cellStyle name="Normal 19 10 6" xfId="19047"/>
    <cellStyle name="Normal 19 10 6 2" xfId="22001"/>
    <cellStyle name="Normal 19 10 6 2 2" xfId="26393"/>
    <cellStyle name="Normal 19 10 6 2 2 2" xfId="36513"/>
    <cellStyle name="Normal 19 10 6 2 2 2 2" xfId="45658"/>
    <cellStyle name="Normal 19 10 6 2 2 3" xfId="41719"/>
    <cellStyle name="Normal 19 10 6 2 3" xfId="32177"/>
    <cellStyle name="Normal 19 10 6 2 3 2" xfId="43745"/>
    <cellStyle name="Normal 19 10 6 2 4" xfId="39803"/>
    <cellStyle name="Normal 19 10 6 3" xfId="24313"/>
    <cellStyle name="Normal 19 10 6 3 2" xfId="34446"/>
    <cellStyle name="Normal 19 10 6 3 2 2" xfId="44509"/>
    <cellStyle name="Normal 19 10 6 3 3" xfId="40570"/>
    <cellStyle name="Normal 19 10 6 4" xfId="29284"/>
    <cellStyle name="Normal 19 10 6 4 2" xfId="42596"/>
    <cellStyle name="Normal 19 10 6 5" xfId="38654"/>
    <cellStyle name="Normal 19 10 7" xfId="20178"/>
    <cellStyle name="Normal 19 10 7 2" xfId="25360"/>
    <cellStyle name="Normal 19 10 7 2 2" xfId="35481"/>
    <cellStyle name="Normal 19 10 7 2 2 2" xfId="45028"/>
    <cellStyle name="Normal 19 10 7 2 3" xfId="41089"/>
    <cellStyle name="Normal 19 10 7 3" xfId="30385"/>
    <cellStyle name="Normal 19 10 7 3 2" xfId="43115"/>
    <cellStyle name="Normal 19 10 7 4" xfId="39173"/>
    <cellStyle name="Normal 19 10 8" xfId="23085"/>
    <cellStyle name="Normal 19 10 8 2" xfId="33250"/>
    <cellStyle name="Normal 19 10 8 2 2" xfId="43874"/>
    <cellStyle name="Normal 19 10 8 3" xfId="39932"/>
    <cellStyle name="Normal 19 10 9" xfId="23248"/>
    <cellStyle name="Normal 19 10 9 2" xfId="33412"/>
    <cellStyle name="Normal 19 10 9 3" xfId="41943"/>
    <cellStyle name="Normal 19 11" xfId="814"/>
    <cellStyle name="Normal 19 11 10" xfId="27456"/>
    <cellStyle name="Normal 19 11 10 2" xfId="45971"/>
    <cellStyle name="Normal 19 11 11" xfId="37599"/>
    <cellStyle name="Normal 19 11 12" xfId="37784"/>
    <cellStyle name="Normal 19 11 13" xfId="38009"/>
    <cellStyle name="Normal 19 11 2" xfId="2966"/>
    <cellStyle name="Normal 19 11 2 2" xfId="3455"/>
    <cellStyle name="Normal 19 11 2 2 2" xfId="19772"/>
    <cellStyle name="Normal 19 11 2 2 2 2" xfId="22701"/>
    <cellStyle name="Normal 19 11 2 2 2 2 2" xfId="27088"/>
    <cellStyle name="Normal 19 11 2 2 2 2 2 2" xfId="37208"/>
    <cellStyle name="Normal 19 11 2 2 2 2 3" xfId="32876"/>
    <cellStyle name="Normal 19 11 2 2 2 2 4" xfId="44634"/>
    <cellStyle name="Normal 19 11 2 2 2 3" xfId="25013"/>
    <cellStyle name="Normal 19 11 2 2 2 3 2" xfId="35143"/>
    <cellStyle name="Normal 19 11 2 2 2 4" xfId="30000"/>
    <cellStyle name="Normal 19 11 2 2 2 5" xfId="40695"/>
    <cellStyle name="Normal 19 11 2 2 3" xfId="20860"/>
    <cellStyle name="Normal 19 11 2 2 3 2" xfId="26041"/>
    <cellStyle name="Normal 19 11 2 2 3 2 2" xfId="36162"/>
    <cellStyle name="Normal 19 11 2 2 3 3" xfId="31066"/>
    <cellStyle name="Normal 19 11 2 2 3 4" xfId="42721"/>
    <cellStyle name="Normal 19 11 2 2 4" xfId="23948"/>
    <cellStyle name="Normal 19 11 2 2 4 2" xfId="34095"/>
    <cellStyle name="Normal 19 11 2 2 5" xfId="28172"/>
    <cellStyle name="Normal 19 11 2 2 6" xfId="38779"/>
    <cellStyle name="Normal 19 11 2 3" xfId="19244"/>
    <cellStyle name="Normal 19 11 2 3 2" xfId="22175"/>
    <cellStyle name="Normal 19 11 2 3 2 2" xfId="26562"/>
    <cellStyle name="Normal 19 11 2 3 2 2 2" xfId="36682"/>
    <cellStyle name="Normal 19 11 2 3 2 2 3" xfId="45153"/>
    <cellStyle name="Normal 19 11 2 3 2 3" xfId="32350"/>
    <cellStyle name="Normal 19 11 2 3 2 4" xfId="41214"/>
    <cellStyle name="Normal 19 11 2 3 3" xfId="24487"/>
    <cellStyle name="Normal 19 11 2 3 3 2" xfId="34617"/>
    <cellStyle name="Normal 19 11 2 3 3 3" xfId="43240"/>
    <cellStyle name="Normal 19 11 2 3 4" xfId="29473"/>
    <cellStyle name="Normal 19 11 2 3 5" xfId="39298"/>
    <cellStyle name="Normal 19 11 2 4" xfId="20458"/>
    <cellStyle name="Normal 19 11 2 4 2" xfId="25640"/>
    <cellStyle name="Normal 19 11 2 4 2 2" xfId="35761"/>
    <cellStyle name="Normal 19 11 2 4 2 3" xfId="44005"/>
    <cellStyle name="Normal 19 11 2 4 3" xfId="30665"/>
    <cellStyle name="Normal 19 11 2 4 4" xfId="40066"/>
    <cellStyle name="Normal 19 11 2 5" xfId="23540"/>
    <cellStyle name="Normal 19 11 2 5 2" xfId="33693"/>
    <cellStyle name="Normal 19 11 2 5 3" xfId="42092"/>
    <cellStyle name="Normal 19 11 2 6" xfId="27756"/>
    <cellStyle name="Normal 19 11 2 7" xfId="38150"/>
    <cellStyle name="Normal 19 11 3" xfId="2967"/>
    <cellStyle name="Normal 19 11 3 2" xfId="19593"/>
    <cellStyle name="Normal 19 11 3 2 2" xfId="22522"/>
    <cellStyle name="Normal 19 11 3 2 2 2" xfId="26909"/>
    <cellStyle name="Normal 19 11 3 2 2 2 2" xfId="37029"/>
    <cellStyle name="Normal 19 11 3 2 2 2 3" xfId="44758"/>
    <cellStyle name="Normal 19 11 3 2 2 3" xfId="32697"/>
    <cellStyle name="Normal 19 11 3 2 2 4" xfId="40819"/>
    <cellStyle name="Normal 19 11 3 2 3" xfId="24834"/>
    <cellStyle name="Normal 19 11 3 2 3 2" xfId="34964"/>
    <cellStyle name="Normal 19 11 3 2 3 3" xfId="42845"/>
    <cellStyle name="Normal 19 11 3 2 4" xfId="29821"/>
    <cellStyle name="Normal 19 11 3 2 5" xfId="38903"/>
    <cellStyle name="Normal 19 11 3 3" xfId="20459"/>
    <cellStyle name="Normal 19 11 3 3 2" xfId="25641"/>
    <cellStyle name="Normal 19 11 3 3 2 2" xfId="35762"/>
    <cellStyle name="Normal 19 11 3 3 2 2 2" xfId="45277"/>
    <cellStyle name="Normal 19 11 3 3 2 3" xfId="41338"/>
    <cellStyle name="Normal 19 11 3 3 3" xfId="30666"/>
    <cellStyle name="Normal 19 11 3 3 3 2" xfId="43364"/>
    <cellStyle name="Normal 19 11 3 3 4" xfId="39422"/>
    <cellStyle name="Normal 19 11 3 4" xfId="23541"/>
    <cellStyle name="Normal 19 11 3 4 2" xfId="33694"/>
    <cellStyle name="Normal 19 11 3 4 2 2" xfId="44129"/>
    <cellStyle name="Normal 19 11 3 4 3" xfId="40190"/>
    <cellStyle name="Normal 19 11 3 5" xfId="27757"/>
    <cellStyle name="Normal 19 11 3 5 2" xfId="42216"/>
    <cellStyle name="Normal 19 11 3 6" xfId="38274"/>
    <cellStyle name="Normal 19 11 4" xfId="3456"/>
    <cellStyle name="Normal 19 11 4 2" xfId="19416"/>
    <cellStyle name="Normal 19 11 4 2 2" xfId="22345"/>
    <cellStyle name="Normal 19 11 4 2 2 2" xfId="26732"/>
    <cellStyle name="Normal 19 11 4 2 2 2 2" xfId="36852"/>
    <cellStyle name="Normal 19 11 4 2 2 2 3" xfId="44893"/>
    <cellStyle name="Normal 19 11 4 2 2 3" xfId="32520"/>
    <cellStyle name="Normal 19 11 4 2 2 4" xfId="40954"/>
    <cellStyle name="Normal 19 11 4 2 3" xfId="24657"/>
    <cellStyle name="Normal 19 11 4 2 3 2" xfId="34787"/>
    <cellStyle name="Normal 19 11 4 2 3 3" xfId="42980"/>
    <cellStyle name="Normal 19 11 4 2 4" xfId="29644"/>
    <cellStyle name="Normal 19 11 4 2 5" xfId="39038"/>
    <cellStyle name="Normal 19 11 4 3" xfId="20861"/>
    <cellStyle name="Normal 19 11 4 3 2" xfId="26042"/>
    <cellStyle name="Normal 19 11 4 3 2 2" xfId="36163"/>
    <cellStyle name="Normal 19 11 4 3 2 2 2" xfId="45399"/>
    <cellStyle name="Normal 19 11 4 3 2 3" xfId="41460"/>
    <cellStyle name="Normal 19 11 4 3 3" xfId="31067"/>
    <cellStyle name="Normal 19 11 4 3 3 2" xfId="43486"/>
    <cellStyle name="Normal 19 11 4 3 4" xfId="39544"/>
    <cellStyle name="Normal 19 11 4 4" xfId="23949"/>
    <cellStyle name="Normal 19 11 4 4 2" xfId="34096"/>
    <cellStyle name="Normal 19 11 4 4 2 2" xfId="44251"/>
    <cellStyle name="Normal 19 11 4 4 3" xfId="40312"/>
    <cellStyle name="Normal 19 11 4 5" xfId="28173"/>
    <cellStyle name="Normal 19 11 4 5 2" xfId="42338"/>
    <cellStyle name="Normal 19 11 4 6" xfId="38396"/>
    <cellStyle name="Normal 19 11 5" xfId="3457"/>
    <cellStyle name="Normal 19 11 5 2" xfId="19943"/>
    <cellStyle name="Normal 19 11 5 2 2" xfId="22872"/>
    <cellStyle name="Normal 19 11 5 2 2 2" xfId="27259"/>
    <cellStyle name="Normal 19 11 5 2 2 2 2" xfId="37379"/>
    <cellStyle name="Normal 19 11 5 2 2 2 3" xfId="45521"/>
    <cellStyle name="Normal 19 11 5 2 2 3" xfId="33047"/>
    <cellStyle name="Normal 19 11 5 2 2 4" xfId="41582"/>
    <cellStyle name="Normal 19 11 5 2 3" xfId="25184"/>
    <cellStyle name="Normal 19 11 5 2 3 2" xfId="35314"/>
    <cellStyle name="Normal 19 11 5 2 3 3" xfId="43608"/>
    <cellStyle name="Normal 19 11 5 2 4" xfId="30171"/>
    <cellStyle name="Normal 19 11 5 2 5" xfId="39666"/>
    <cellStyle name="Normal 19 11 5 3" xfId="20862"/>
    <cellStyle name="Normal 19 11 5 3 2" xfId="26043"/>
    <cellStyle name="Normal 19 11 5 3 2 2" xfId="36164"/>
    <cellStyle name="Normal 19 11 5 3 2 3" xfId="44373"/>
    <cellStyle name="Normal 19 11 5 3 3" xfId="31068"/>
    <cellStyle name="Normal 19 11 5 3 4" xfId="40434"/>
    <cellStyle name="Normal 19 11 5 4" xfId="23950"/>
    <cellStyle name="Normal 19 11 5 4 2" xfId="34097"/>
    <cellStyle name="Normal 19 11 5 4 3" xfId="42460"/>
    <cellStyle name="Normal 19 11 5 5" xfId="28174"/>
    <cellStyle name="Normal 19 11 5 6" xfId="38518"/>
    <cellStyle name="Normal 19 11 6" xfId="19048"/>
    <cellStyle name="Normal 19 11 6 2" xfId="22002"/>
    <cellStyle name="Normal 19 11 6 2 2" xfId="26394"/>
    <cellStyle name="Normal 19 11 6 2 2 2" xfId="36514"/>
    <cellStyle name="Normal 19 11 6 2 2 2 2" xfId="45659"/>
    <cellStyle name="Normal 19 11 6 2 2 3" xfId="41720"/>
    <cellStyle name="Normal 19 11 6 2 3" xfId="32178"/>
    <cellStyle name="Normal 19 11 6 2 3 2" xfId="43746"/>
    <cellStyle name="Normal 19 11 6 2 4" xfId="39804"/>
    <cellStyle name="Normal 19 11 6 3" xfId="24314"/>
    <cellStyle name="Normal 19 11 6 3 2" xfId="34447"/>
    <cellStyle name="Normal 19 11 6 3 2 2" xfId="44510"/>
    <cellStyle name="Normal 19 11 6 3 3" xfId="40571"/>
    <cellStyle name="Normal 19 11 6 4" xfId="29285"/>
    <cellStyle name="Normal 19 11 6 4 2" xfId="42597"/>
    <cellStyle name="Normal 19 11 6 5" xfId="38655"/>
    <cellStyle name="Normal 19 11 7" xfId="20179"/>
    <cellStyle name="Normal 19 11 7 2" xfId="25361"/>
    <cellStyle name="Normal 19 11 7 2 2" xfId="35482"/>
    <cellStyle name="Normal 19 11 7 2 2 2" xfId="45029"/>
    <cellStyle name="Normal 19 11 7 2 3" xfId="41090"/>
    <cellStyle name="Normal 19 11 7 3" xfId="30386"/>
    <cellStyle name="Normal 19 11 7 3 2" xfId="43116"/>
    <cellStyle name="Normal 19 11 7 4" xfId="39174"/>
    <cellStyle name="Normal 19 11 8" xfId="23086"/>
    <cellStyle name="Normal 19 11 8 2" xfId="33251"/>
    <cellStyle name="Normal 19 11 8 2 2" xfId="43875"/>
    <cellStyle name="Normal 19 11 8 3" xfId="39933"/>
    <cellStyle name="Normal 19 11 9" xfId="23249"/>
    <cellStyle name="Normal 19 11 9 2" xfId="33413"/>
    <cellStyle name="Normal 19 11 9 3" xfId="41944"/>
    <cellStyle name="Normal 19 12" xfId="815"/>
    <cellStyle name="Normal 19 12 10" xfId="27457"/>
    <cellStyle name="Normal 19 12 10 2" xfId="45972"/>
    <cellStyle name="Normal 19 12 11" xfId="37600"/>
    <cellStyle name="Normal 19 12 12" xfId="37785"/>
    <cellStyle name="Normal 19 12 13" xfId="38010"/>
    <cellStyle name="Normal 19 12 2" xfId="2968"/>
    <cellStyle name="Normal 19 12 2 2" xfId="3458"/>
    <cellStyle name="Normal 19 12 2 2 2" xfId="19773"/>
    <cellStyle name="Normal 19 12 2 2 2 2" xfId="22702"/>
    <cellStyle name="Normal 19 12 2 2 2 2 2" xfId="27089"/>
    <cellStyle name="Normal 19 12 2 2 2 2 2 2" xfId="37209"/>
    <cellStyle name="Normal 19 12 2 2 2 2 3" xfId="32877"/>
    <cellStyle name="Normal 19 12 2 2 2 2 4" xfId="44635"/>
    <cellStyle name="Normal 19 12 2 2 2 3" xfId="25014"/>
    <cellStyle name="Normal 19 12 2 2 2 3 2" xfId="35144"/>
    <cellStyle name="Normal 19 12 2 2 2 4" xfId="30001"/>
    <cellStyle name="Normal 19 12 2 2 2 5" xfId="40696"/>
    <cellStyle name="Normal 19 12 2 2 3" xfId="20863"/>
    <cellStyle name="Normal 19 12 2 2 3 2" xfId="26044"/>
    <cellStyle name="Normal 19 12 2 2 3 2 2" xfId="36165"/>
    <cellStyle name="Normal 19 12 2 2 3 3" xfId="31069"/>
    <cellStyle name="Normal 19 12 2 2 3 4" xfId="42722"/>
    <cellStyle name="Normal 19 12 2 2 4" xfId="23951"/>
    <cellStyle name="Normal 19 12 2 2 4 2" xfId="34098"/>
    <cellStyle name="Normal 19 12 2 2 5" xfId="28175"/>
    <cellStyle name="Normal 19 12 2 2 6" xfId="38780"/>
    <cellStyle name="Normal 19 12 2 3" xfId="19245"/>
    <cellStyle name="Normal 19 12 2 3 2" xfId="22176"/>
    <cellStyle name="Normal 19 12 2 3 2 2" xfId="26563"/>
    <cellStyle name="Normal 19 12 2 3 2 2 2" xfId="36683"/>
    <cellStyle name="Normal 19 12 2 3 2 2 3" xfId="45154"/>
    <cellStyle name="Normal 19 12 2 3 2 3" xfId="32351"/>
    <cellStyle name="Normal 19 12 2 3 2 4" xfId="41215"/>
    <cellStyle name="Normal 19 12 2 3 3" xfId="24488"/>
    <cellStyle name="Normal 19 12 2 3 3 2" xfId="34618"/>
    <cellStyle name="Normal 19 12 2 3 3 3" xfId="43241"/>
    <cellStyle name="Normal 19 12 2 3 4" xfId="29474"/>
    <cellStyle name="Normal 19 12 2 3 5" xfId="39299"/>
    <cellStyle name="Normal 19 12 2 4" xfId="20460"/>
    <cellStyle name="Normal 19 12 2 4 2" xfId="25642"/>
    <cellStyle name="Normal 19 12 2 4 2 2" xfId="35763"/>
    <cellStyle name="Normal 19 12 2 4 2 3" xfId="44006"/>
    <cellStyle name="Normal 19 12 2 4 3" xfId="30667"/>
    <cellStyle name="Normal 19 12 2 4 4" xfId="40067"/>
    <cellStyle name="Normal 19 12 2 5" xfId="23542"/>
    <cellStyle name="Normal 19 12 2 5 2" xfId="33695"/>
    <cellStyle name="Normal 19 12 2 5 3" xfId="42093"/>
    <cellStyle name="Normal 19 12 2 6" xfId="27758"/>
    <cellStyle name="Normal 19 12 2 7" xfId="38151"/>
    <cellStyle name="Normal 19 12 3" xfId="2969"/>
    <cellStyle name="Normal 19 12 3 2" xfId="19594"/>
    <cellStyle name="Normal 19 12 3 2 2" xfId="22523"/>
    <cellStyle name="Normal 19 12 3 2 2 2" xfId="26910"/>
    <cellStyle name="Normal 19 12 3 2 2 2 2" xfId="37030"/>
    <cellStyle name="Normal 19 12 3 2 2 2 3" xfId="44759"/>
    <cellStyle name="Normal 19 12 3 2 2 3" xfId="32698"/>
    <cellStyle name="Normal 19 12 3 2 2 4" xfId="40820"/>
    <cellStyle name="Normal 19 12 3 2 3" xfId="24835"/>
    <cellStyle name="Normal 19 12 3 2 3 2" xfId="34965"/>
    <cellStyle name="Normal 19 12 3 2 3 3" xfId="42846"/>
    <cellStyle name="Normal 19 12 3 2 4" xfId="29822"/>
    <cellStyle name="Normal 19 12 3 2 5" xfId="38904"/>
    <cellStyle name="Normal 19 12 3 3" xfId="20461"/>
    <cellStyle name="Normal 19 12 3 3 2" xfId="25643"/>
    <cellStyle name="Normal 19 12 3 3 2 2" xfId="35764"/>
    <cellStyle name="Normal 19 12 3 3 2 2 2" xfId="45278"/>
    <cellStyle name="Normal 19 12 3 3 2 3" xfId="41339"/>
    <cellStyle name="Normal 19 12 3 3 3" xfId="30668"/>
    <cellStyle name="Normal 19 12 3 3 3 2" xfId="43365"/>
    <cellStyle name="Normal 19 12 3 3 4" xfId="39423"/>
    <cellStyle name="Normal 19 12 3 4" xfId="23543"/>
    <cellStyle name="Normal 19 12 3 4 2" xfId="33696"/>
    <cellStyle name="Normal 19 12 3 4 2 2" xfId="44130"/>
    <cellStyle name="Normal 19 12 3 4 3" xfId="40191"/>
    <cellStyle name="Normal 19 12 3 5" xfId="27759"/>
    <cellStyle name="Normal 19 12 3 5 2" xfId="42217"/>
    <cellStyle name="Normal 19 12 3 6" xfId="38275"/>
    <cellStyle name="Normal 19 12 4" xfId="3459"/>
    <cellStyle name="Normal 19 12 4 2" xfId="19417"/>
    <cellStyle name="Normal 19 12 4 2 2" xfId="22346"/>
    <cellStyle name="Normal 19 12 4 2 2 2" xfId="26733"/>
    <cellStyle name="Normal 19 12 4 2 2 2 2" xfId="36853"/>
    <cellStyle name="Normal 19 12 4 2 2 2 3" xfId="44894"/>
    <cellStyle name="Normal 19 12 4 2 2 3" xfId="32521"/>
    <cellStyle name="Normal 19 12 4 2 2 4" xfId="40955"/>
    <cellStyle name="Normal 19 12 4 2 3" xfId="24658"/>
    <cellStyle name="Normal 19 12 4 2 3 2" xfId="34788"/>
    <cellStyle name="Normal 19 12 4 2 3 3" xfId="42981"/>
    <cellStyle name="Normal 19 12 4 2 4" xfId="29645"/>
    <cellStyle name="Normal 19 12 4 2 5" xfId="39039"/>
    <cellStyle name="Normal 19 12 4 3" xfId="20864"/>
    <cellStyle name="Normal 19 12 4 3 2" xfId="26045"/>
    <cellStyle name="Normal 19 12 4 3 2 2" xfId="36166"/>
    <cellStyle name="Normal 19 12 4 3 2 2 2" xfId="45400"/>
    <cellStyle name="Normal 19 12 4 3 2 3" xfId="41461"/>
    <cellStyle name="Normal 19 12 4 3 3" xfId="31070"/>
    <cellStyle name="Normal 19 12 4 3 3 2" xfId="43487"/>
    <cellStyle name="Normal 19 12 4 3 4" xfId="39545"/>
    <cellStyle name="Normal 19 12 4 4" xfId="23952"/>
    <cellStyle name="Normal 19 12 4 4 2" xfId="34099"/>
    <cellStyle name="Normal 19 12 4 4 2 2" xfId="44252"/>
    <cellStyle name="Normal 19 12 4 4 3" xfId="40313"/>
    <cellStyle name="Normal 19 12 4 5" xfId="28176"/>
    <cellStyle name="Normal 19 12 4 5 2" xfId="42339"/>
    <cellStyle name="Normal 19 12 4 6" xfId="38397"/>
    <cellStyle name="Normal 19 12 5" xfId="3460"/>
    <cellStyle name="Normal 19 12 5 2" xfId="19944"/>
    <cellStyle name="Normal 19 12 5 2 2" xfId="22873"/>
    <cellStyle name="Normal 19 12 5 2 2 2" xfId="27260"/>
    <cellStyle name="Normal 19 12 5 2 2 2 2" xfId="37380"/>
    <cellStyle name="Normal 19 12 5 2 2 2 3" xfId="45522"/>
    <cellStyle name="Normal 19 12 5 2 2 3" xfId="33048"/>
    <cellStyle name="Normal 19 12 5 2 2 4" xfId="41583"/>
    <cellStyle name="Normal 19 12 5 2 3" xfId="25185"/>
    <cellStyle name="Normal 19 12 5 2 3 2" xfId="35315"/>
    <cellStyle name="Normal 19 12 5 2 3 3" xfId="43609"/>
    <cellStyle name="Normal 19 12 5 2 4" xfId="30172"/>
    <cellStyle name="Normal 19 12 5 2 5" xfId="39667"/>
    <cellStyle name="Normal 19 12 5 3" xfId="20865"/>
    <cellStyle name="Normal 19 12 5 3 2" xfId="26046"/>
    <cellStyle name="Normal 19 12 5 3 2 2" xfId="36167"/>
    <cellStyle name="Normal 19 12 5 3 2 3" xfId="44374"/>
    <cellStyle name="Normal 19 12 5 3 3" xfId="31071"/>
    <cellStyle name="Normal 19 12 5 3 4" xfId="40435"/>
    <cellStyle name="Normal 19 12 5 4" xfId="23953"/>
    <cellStyle name="Normal 19 12 5 4 2" xfId="34100"/>
    <cellStyle name="Normal 19 12 5 4 3" xfId="42461"/>
    <cellStyle name="Normal 19 12 5 5" xfId="28177"/>
    <cellStyle name="Normal 19 12 5 6" xfId="38519"/>
    <cellStyle name="Normal 19 12 6" xfId="19049"/>
    <cellStyle name="Normal 19 12 6 2" xfId="22003"/>
    <cellStyle name="Normal 19 12 6 2 2" xfId="26395"/>
    <cellStyle name="Normal 19 12 6 2 2 2" xfId="36515"/>
    <cellStyle name="Normal 19 12 6 2 2 2 2" xfId="45660"/>
    <cellStyle name="Normal 19 12 6 2 2 3" xfId="41721"/>
    <cellStyle name="Normal 19 12 6 2 3" xfId="32179"/>
    <cellStyle name="Normal 19 12 6 2 3 2" xfId="43747"/>
    <cellStyle name="Normal 19 12 6 2 4" xfId="39805"/>
    <cellStyle name="Normal 19 12 6 3" xfId="24315"/>
    <cellStyle name="Normal 19 12 6 3 2" xfId="34448"/>
    <cellStyle name="Normal 19 12 6 3 2 2" xfId="44511"/>
    <cellStyle name="Normal 19 12 6 3 3" xfId="40572"/>
    <cellStyle name="Normal 19 12 6 4" xfId="29286"/>
    <cellStyle name="Normal 19 12 6 4 2" xfId="42598"/>
    <cellStyle name="Normal 19 12 6 5" xfId="38656"/>
    <cellStyle name="Normal 19 12 7" xfId="20180"/>
    <cellStyle name="Normal 19 12 7 2" xfId="25362"/>
    <cellStyle name="Normal 19 12 7 2 2" xfId="35483"/>
    <cellStyle name="Normal 19 12 7 2 2 2" xfId="45030"/>
    <cellStyle name="Normal 19 12 7 2 3" xfId="41091"/>
    <cellStyle name="Normal 19 12 7 3" xfId="30387"/>
    <cellStyle name="Normal 19 12 7 3 2" xfId="43117"/>
    <cellStyle name="Normal 19 12 7 4" xfId="39175"/>
    <cellStyle name="Normal 19 12 8" xfId="23087"/>
    <cellStyle name="Normal 19 12 8 2" xfId="33252"/>
    <cellStyle name="Normal 19 12 8 2 2" xfId="43876"/>
    <cellStyle name="Normal 19 12 8 3" xfId="39934"/>
    <cellStyle name="Normal 19 12 9" xfId="23250"/>
    <cellStyle name="Normal 19 12 9 2" xfId="33414"/>
    <cellStyle name="Normal 19 12 9 3" xfId="41945"/>
    <cellStyle name="Normal 19 13" xfId="816"/>
    <cellStyle name="Normal 19 13 10" xfId="27458"/>
    <cellStyle name="Normal 19 13 10 2" xfId="45973"/>
    <cellStyle name="Normal 19 13 11" xfId="37601"/>
    <cellStyle name="Normal 19 13 12" xfId="37786"/>
    <cellStyle name="Normal 19 13 13" xfId="38011"/>
    <cellStyle name="Normal 19 13 2" xfId="2970"/>
    <cellStyle name="Normal 19 13 2 2" xfId="3461"/>
    <cellStyle name="Normal 19 13 2 2 2" xfId="19774"/>
    <cellStyle name="Normal 19 13 2 2 2 2" xfId="22703"/>
    <cellStyle name="Normal 19 13 2 2 2 2 2" xfId="27090"/>
    <cellStyle name="Normal 19 13 2 2 2 2 2 2" xfId="37210"/>
    <cellStyle name="Normal 19 13 2 2 2 2 3" xfId="32878"/>
    <cellStyle name="Normal 19 13 2 2 2 2 4" xfId="44636"/>
    <cellStyle name="Normal 19 13 2 2 2 3" xfId="25015"/>
    <cellStyle name="Normal 19 13 2 2 2 3 2" xfId="35145"/>
    <cellStyle name="Normal 19 13 2 2 2 4" xfId="30002"/>
    <cellStyle name="Normal 19 13 2 2 2 5" xfId="40697"/>
    <cellStyle name="Normal 19 13 2 2 3" xfId="20866"/>
    <cellStyle name="Normal 19 13 2 2 3 2" xfId="26047"/>
    <cellStyle name="Normal 19 13 2 2 3 2 2" xfId="36168"/>
    <cellStyle name="Normal 19 13 2 2 3 3" xfId="31072"/>
    <cellStyle name="Normal 19 13 2 2 3 4" xfId="42723"/>
    <cellStyle name="Normal 19 13 2 2 4" xfId="23954"/>
    <cellStyle name="Normal 19 13 2 2 4 2" xfId="34101"/>
    <cellStyle name="Normal 19 13 2 2 5" xfId="28178"/>
    <cellStyle name="Normal 19 13 2 2 6" xfId="38781"/>
    <cellStyle name="Normal 19 13 2 3" xfId="19246"/>
    <cellStyle name="Normal 19 13 2 3 2" xfId="22177"/>
    <cellStyle name="Normal 19 13 2 3 2 2" xfId="26564"/>
    <cellStyle name="Normal 19 13 2 3 2 2 2" xfId="36684"/>
    <cellStyle name="Normal 19 13 2 3 2 2 3" xfId="45155"/>
    <cellStyle name="Normal 19 13 2 3 2 3" xfId="32352"/>
    <cellStyle name="Normal 19 13 2 3 2 4" xfId="41216"/>
    <cellStyle name="Normal 19 13 2 3 3" xfId="24489"/>
    <cellStyle name="Normal 19 13 2 3 3 2" xfId="34619"/>
    <cellStyle name="Normal 19 13 2 3 3 3" xfId="43242"/>
    <cellStyle name="Normal 19 13 2 3 4" xfId="29475"/>
    <cellStyle name="Normal 19 13 2 3 5" xfId="39300"/>
    <cellStyle name="Normal 19 13 2 4" xfId="20462"/>
    <cellStyle name="Normal 19 13 2 4 2" xfId="25644"/>
    <cellStyle name="Normal 19 13 2 4 2 2" xfId="35765"/>
    <cellStyle name="Normal 19 13 2 4 2 3" xfId="44007"/>
    <cellStyle name="Normal 19 13 2 4 3" xfId="30669"/>
    <cellStyle name="Normal 19 13 2 4 4" xfId="40068"/>
    <cellStyle name="Normal 19 13 2 5" xfId="23544"/>
    <cellStyle name="Normal 19 13 2 5 2" xfId="33697"/>
    <cellStyle name="Normal 19 13 2 5 3" xfId="42094"/>
    <cellStyle name="Normal 19 13 2 6" xfId="27760"/>
    <cellStyle name="Normal 19 13 2 7" xfId="38152"/>
    <cellStyle name="Normal 19 13 3" xfId="2971"/>
    <cellStyle name="Normal 19 13 3 2" xfId="19595"/>
    <cellStyle name="Normal 19 13 3 2 2" xfId="22524"/>
    <cellStyle name="Normal 19 13 3 2 2 2" xfId="26911"/>
    <cellStyle name="Normal 19 13 3 2 2 2 2" xfId="37031"/>
    <cellStyle name="Normal 19 13 3 2 2 2 3" xfId="44760"/>
    <cellStyle name="Normal 19 13 3 2 2 3" xfId="32699"/>
    <cellStyle name="Normal 19 13 3 2 2 4" xfId="40821"/>
    <cellStyle name="Normal 19 13 3 2 3" xfId="24836"/>
    <cellStyle name="Normal 19 13 3 2 3 2" xfId="34966"/>
    <cellStyle name="Normal 19 13 3 2 3 3" xfId="42847"/>
    <cellStyle name="Normal 19 13 3 2 4" xfId="29823"/>
    <cellStyle name="Normal 19 13 3 2 5" xfId="38905"/>
    <cellStyle name="Normal 19 13 3 3" xfId="20463"/>
    <cellStyle name="Normal 19 13 3 3 2" xfId="25645"/>
    <cellStyle name="Normal 19 13 3 3 2 2" xfId="35766"/>
    <cellStyle name="Normal 19 13 3 3 2 2 2" xfId="45279"/>
    <cellStyle name="Normal 19 13 3 3 2 3" xfId="41340"/>
    <cellStyle name="Normal 19 13 3 3 3" xfId="30670"/>
    <cellStyle name="Normal 19 13 3 3 3 2" xfId="43366"/>
    <cellStyle name="Normal 19 13 3 3 4" xfId="39424"/>
    <cellStyle name="Normal 19 13 3 4" xfId="23545"/>
    <cellStyle name="Normal 19 13 3 4 2" xfId="33698"/>
    <cellStyle name="Normal 19 13 3 4 2 2" xfId="44131"/>
    <cellStyle name="Normal 19 13 3 4 3" xfId="40192"/>
    <cellStyle name="Normal 19 13 3 5" xfId="27761"/>
    <cellStyle name="Normal 19 13 3 5 2" xfId="42218"/>
    <cellStyle name="Normal 19 13 3 6" xfId="38276"/>
    <cellStyle name="Normal 19 13 4" xfId="3462"/>
    <cellStyle name="Normal 19 13 4 2" xfId="19418"/>
    <cellStyle name="Normal 19 13 4 2 2" xfId="22347"/>
    <cellStyle name="Normal 19 13 4 2 2 2" xfId="26734"/>
    <cellStyle name="Normal 19 13 4 2 2 2 2" xfId="36854"/>
    <cellStyle name="Normal 19 13 4 2 2 2 3" xfId="44895"/>
    <cellStyle name="Normal 19 13 4 2 2 3" xfId="32522"/>
    <cellStyle name="Normal 19 13 4 2 2 4" xfId="40956"/>
    <cellStyle name="Normal 19 13 4 2 3" xfId="24659"/>
    <cellStyle name="Normal 19 13 4 2 3 2" xfId="34789"/>
    <cellStyle name="Normal 19 13 4 2 3 3" xfId="42982"/>
    <cellStyle name="Normal 19 13 4 2 4" xfId="29646"/>
    <cellStyle name="Normal 19 13 4 2 5" xfId="39040"/>
    <cellStyle name="Normal 19 13 4 3" xfId="20867"/>
    <cellStyle name="Normal 19 13 4 3 2" xfId="26048"/>
    <cellStyle name="Normal 19 13 4 3 2 2" xfId="36169"/>
    <cellStyle name="Normal 19 13 4 3 2 2 2" xfId="45401"/>
    <cellStyle name="Normal 19 13 4 3 2 3" xfId="41462"/>
    <cellStyle name="Normal 19 13 4 3 3" xfId="31073"/>
    <cellStyle name="Normal 19 13 4 3 3 2" xfId="43488"/>
    <cellStyle name="Normal 19 13 4 3 4" xfId="39546"/>
    <cellStyle name="Normal 19 13 4 4" xfId="23955"/>
    <cellStyle name="Normal 19 13 4 4 2" xfId="34102"/>
    <cellStyle name="Normal 19 13 4 4 2 2" xfId="44253"/>
    <cellStyle name="Normal 19 13 4 4 3" xfId="40314"/>
    <cellStyle name="Normal 19 13 4 5" xfId="28179"/>
    <cellStyle name="Normal 19 13 4 5 2" xfId="42340"/>
    <cellStyle name="Normal 19 13 4 6" xfId="38398"/>
    <cellStyle name="Normal 19 13 5" xfId="3463"/>
    <cellStyle name="Normal 19 13 5 2" xfId="19945"/>
    <cellStyle name="Normal 19 13 5 2 2" xfId="22874"/>
    <cellStyle name="Normal 19 13 5 2 2 2" xfId="27261"/>
    <cellStyle name="Normal 19 13 5 2 2 2 2" xfId="37381"/>
    <cellStyle name="Normal 19 13 5 2 2 2 3" xfId="45523"/>
    <cellStyle name="Normal 19 13 5 2 2 3" xfId="33049"/>
    <cellStyle name="Normal 19 13 5 2 2 4" xfId="41584"/>
    <cellStyle name="Normal 19 13 5 2 3" xfId="25186"/>
    <cellStyle name="Normal 19 13 5 2 3 2" xfId="35316"/>
    <cellStyle name="Normal 19 13 5 2 3 3" xfId="43610"/>
    <cellStyle name="Normal 19 13 5 2 4" xfId="30173"/>
    <cellStyle name="Normal 19 13 5 2 5" xfId="39668"/>
    <cellStyle name="Normal 19 13 5 3" xfId="20868"/>
    <cellStyle name="Normal 19 13 5 3 2" xfId="26049"/>
    <cellStyle name="Normal 19 13 5 3 2 2" xfId="36170"/>
    <cellStyle name="Normal 19 13 5 3 2 3" xfId="44375"/>
    <cellStyle name="Normal 19 13 5 3 3" xfId="31074"/>
    <cellStyle name="Normal 19 13 5 3 4" xfId="40436"/>
    <cellStyle name="Normal 19 13 5 4" xfId="23956"/>
    <cellStyle name="Normal 19 13 5 4 2" xfId="34103"/>
    <cellStyle name="Normal 19 13 5 4 3" xfId="42462"/>
    <cellStyle name="Normal 19 13 5 5" xfId="28180"/>
    <cellStyle name="Normal 19 13 5 6" xfId="38520"/>
    <cellStyle name="Normal 19 13 6" xfId="19050"/>
    <cellStyle name="Normal 19 13 6 2" xfId="22004"/>
    <cellStyle name="Normal 19 13 6 2 2" xfId="26396"/>
    <cellStyle name="Normal 19 13 6 2 2 2" xfId="36516"/>
    <cellStyle name="Normal 19 13 6 2 2 2 2" xfId="45661"/>
    <cellStyle name="Normal 19 13 6 2 2 3" xfId="41722"/>
    <cellStyle name="Normal 19 13 6 2 3" xfId="32180"/>
    <cellStyle name="Normal 19 13 6 2 3 2" xfId="43748"/>
    <cellStyle name="Normal 19 13 6 2 4" xfId="39806"/>
    <cellStyle name="Normal 19 13 6 3" xfId="24316"/>
    <cellStyle name="Normal 19 13 6 3 2" xfId="34449"/>
    <cellStyle name="Normal 19 13 6 3 2 2" xfId="44512"/>
    <cellStyle name="Normal 19 13 6 3 3" xfId="40573"/>
    <cellStyle name="Normal 19 13 6 4" xfId="29287"/>
    <cellStyle name="Normal 19 13 6 4 2" xfId="42599"/>
    <cellStyle name="Normal 19 13 6 5" xfId="38657"/>
    <cellStyle name="Normal 19 13 7" xfId="20181"/>
    <cellStyle name="Normal 19 13 7 2" xfId="25363"/>
    <cellStyle name="Normal 19 13 7 2 2" xfId="35484"/>
    <cellStyle name="Normal 19 13 7 2 2 2" xfId="45031"/>
    <cellStyle name="Normal 19 13 7 2 3" xfId="41092"/>
    <cellStyle name="Normal 19 13 7 3" xfId="30388"/>
    <cellStyle name="Normal 19 13 7 3 2" xfId="43118"/>
    <cellStyle name="Normal 19 13 7 4" xfId="39176"/>
    <cellStyle name="Normal 19 13 8" xfId="23088"/>
    <cellStyle name="Normal 19 13 8 2" xfId="33253"/>
    <cellStyle name="Normal 19 13 8 2 2" xfId="43877"/>
    <cellStyle name="Normal 19 13 8 3" xfId="39935"/>
    <cellStyle name="Normal 19 13 9" xfId="23251"/>
    <cellStyle name="Normal 19 13 9 2" xfId="33415"/>
    <cellStyle name="Normal 19 13 9 3" xfId="41946"/>
    <cellStyle name="Normal 19 14" xfId="817"/>
    <cellStyle name="Normal 19 14 10" xfId="27459"/>
    <cellStyle name="Normal 19 14 10 2" xfId="45974"/>
    <cellStyle name="Normal 19 14 11" xfId="37602"/>
    <cellStyle name="Normal 19 14 12" xfId="37787"/>
    <cellStyle name="Normal 19 14 13" xfId="38012"/>
    <cellStyle name="Normal 19 14 2" xfId="2972"/>
    <cellStyle name="Normal 19 14 2 2" xfId="3464"/>
    <cellStyle name="Normal 19 14 2 2 2" xfId="19775"/>
    <cellStyle name="Normal 19 14 2 2 2 2" xfId="22704"/>
    <cellStyle name="Normal 19 14 2 2 2 2 2" xfId="27091"/>
    <cellStyle name="Normal 19 14 2 2 2 2 2 2" xfId="37211"/>
    <cellStyle name="Normal 19 14 2 2 2 2 3" xfId="32879"/>
    <cellStyle name="Normal 19 14 2 2 2 2 4" xfId="44637"/>
    <cellStyle name="Normal 19 14 2 2 2 3" xfId="25016"/>
    <cellStyle name="Normal 19 14 2 2 2 3 2" xfId="35146"/>
    <cellStyle name="Normal 19 14 2 2 2 4" xfId="30003"/>
    <cellStyle name="Normal 19 14 2 2 2 5" xfId="40698"/>
    <cellStyle name="Normal 19 14 2 2 3" xfId="20869"/>
    <cellStyle name="Normal 19 14 2 2 3 2" xfId="26050"/>
    <cellStyle name="Normal 19 14 2 2 3 2 2" xfId="36171"/>
    <cellStyle name="Normal 19 14 2 2 3 3" xfId="31075"/>
    <cellStyle name="Normal 19 14 2 2 3 4" xfId="42724"/>
    <cellStyle name="Normal 19 14 2 2 4" xfId="23957"/>
    <cellStyle name="Normal 19 14 2 2 4 2" xfId="34104"/>
    <cellStyle name="Normal 19 14 2 2 5" xfId="28181"/>
    <cellStyle name="Normal 19 14 2 2 6" xfId="38782"/>
    <cellStyle name="Normal 19 14 2 3" xfId="19247"/>
    <cellStyle name="Normal 19 14 2 3 2" xfId="22178"/>
    <cellStyle name="Normal 19 14 2 3 2 2" xfId="26565"/>
    <cellStyle name="Normal 19 14 2 3 2 2 2" xfId="36685"/>
    <cellStyle name="Normal 19 14 2 3 2 2 3" xfId="45156"/>
    <cellStyle name="Normal 19 14 2 3 2 3" xfId="32353"/>
    <cellStyle name="Normal 19 14 2 3 2 4" xfId="41217"/>
    <cellStyle name="Normal 19 14 2 3 3" xfId="24490"/>
    <cellStyle name="Normal 19 14 2 3 3 2" xfId="34620"/>
    <cellStyle name="Normal 19 14 2 3 3 3" xfId="43243"/>
    <cellStyle name="Normal 19 14 2 3 4" xfId="29476"/>
    <cellStyle name="Normal 19 14 2 3 5" xfId="39301"/>
    <cellStyle name="Normal 19 14 2 4" xfId="20464"/>
    <cellStyle name="Normal 19 14 2 4 2" xfId="25646"/>
    <cellStyle name="Normal 19 14 2 4 2 2" xfId="35767"/>
    <cellStyle name="Normal 19 14 2 4 2 3" xfId="44008"/>
    <cellStyle name="Normal 19 14 2 4 3" xfId="30671"/>
    <cellStyle name="Normal 19 14 2 4 4" xfId="40069"/>
    <cellStyle name="Normal 19 14 2 5" xfId="23546"/>
    <cellStyle name="Normal 19 14 2 5 2" xfId="33699"/>
    <cellStyle name="Normal 19 14 2 5 3" xfId="42095"/>
    <cellStyle name="Normal 19 14 2 6" xfId="27762"/>
    <cellStyle name="Normal 19 14 2 7" xfId="38153"/>
    <cellStyle name="Normal 19 14 3" xfId="2973"/>
    <cellStyle name="Normal 19 14 3 2" xfId="19596"/>
    <cellStyle name="Normal 19 14 3 2 2" xfId="22525"/>
    <cellStyle name="Normal 19 14 3 2 2 2" xfId="26912"/>
    <cellStyle name="Normal 19 14 3 2 2 2 2" xfId="37032"/>
    <cellStyle name="Normal 19 14 3 2 2 2 3" xfId="44761"/>
    <cellStyle name="Normal 19 14 3 2 2 3" xfId="32700"/>
    <cellStyle name="Normal 19 14 3 2 2 4" xfId="40822"/>
    <cellStyle name="Normal 19 14 3 2 3" xfId="24837"/>
    <cellStyle name="Normal 19 14 3 2 3 2" xfId="34967"/>
    <cellStyle name="Normal 19 14 3 2 3 3" xfId="42848"/>
    <cellStyle name="Normal 19 14 3 2 4" xfId="29824"/>
    <cellStyle name="Normal 19 14 3 2 5" xfId="38906"/>
    <cellStyle name="Normal 19 14 3 3" xfId="20465"/>
    <cellStyle name="Normal 19 14 3 3 2" xfId="25647"/>
    <cellStyle name="Normal 19 14 3 3 2 2" xfId="35768"/>
    <cellStyle name="Normal 19 14 3 3 2 2 2" xfId="45280"/>
    <cellStyle name="Normal 19 14 3 3 2 3" xfId="41341"/>
    <cellStyle name="Normal 19 14 3 3 3" xfId="30672"/>
    <cellStyle name="Normal 19 14 3 3 3 2" xfId="43367"/>
    <cellStyle name="Normal 19 14 3 3 4" xfId="39425"/>
    <cellStyle name="Normal 19 14 3 4" xfId="23547"/>
    <cellStyle name="Normal 19 14 3 4 2" xfId="33700"/>
    <cellStyle name="Normal 19 14 3 4 2 2" xfId="44132"/>
    <cellStyle name="Normal 19 14 3 4 3" xfId="40193"/>
    <cellStyle name="Normal 19 14 3 5" xfId="27763"/>
    <cellStyle name="Normal 19 14 3 5 2" xfId="42219"/>
    <cellStyle name="Normal 19 14 3 6" xfId="38277"/>
    <cellStyle name="Normal 19 14 4" xfId="3465"/>
    <cellStyle name="Normal 19 14 4 2" xfId="19419"/>
    <cellStyle name="Normal 19 14 4 2 2" xfId="22348"/>
    <cellStyle name="Normal 19 14 4 2 2 2" xfId="26735"/>
    <cellStyle name="Normal 19 14 4 2 2 2 2" xfId="36855"/>
    <cellStyle name="Normal 19 14 4 2 2 2 3" xfId="44896"/>
    <cellStyle name="Normal 19 14 4 2 2 3" xfId="32523"/>
    <cellStyle name="Normal 19 14 4 2 2 4" xfId="40957"/>
    <cellStyle name="Normal 19 14 4 2 3" xfId="24660"/>
    <cellStyle name="Normal 19 14 4 2 3 2" xfId="34790"/>
    <cellStyle name="Normal 19 14 4 2 3 3" xfId="42983"/>
    <cellStyle name="Normal 19 14 4 2 4" xfId="29647"/>
    <cellStyle name="Normal 19 14 4 2 5" xfId="39041"/>
    <cellStyle name="Normal 19 14 4 3" xfId="20870"/>
    <cellStyle name="Normal 19 14 4 3 2" xfId="26051"/>
    <cellStyle name="Normal 19 14 4 3 2 2" xfId="36172"/>
    <cellStyle name="Normal 19 14 4 3 2 2 2" xfId="45402"/>
    <cellStyle name="Normal 19 14 4 3 2 3" xfId="41463"/>
    <cellStyle name="Normal 19 14 4 3 3" xfId="31076"/>
    <cellStyle name="Normal 19 14 4 3 3 2" xfId="43489"/>
    <cellStyle name="Normal 19 14 4 3 4" xfId="39547"/>
    <cellStyle name="Normal 19 14 4 4" xfId="23958"/>
    <cellStyle name="Normal 19 14 4 4 2" xfId="34105"/>
    <cellStyle name="Normal 19 14 4 4 2 2" xfId="44254"/>
    <cellStyle name="Normal 19 14 4 4 3" xfId="40315"/>
    <cellStyle name="Normal 19 14 4 5" xfId="28182"/>
    <cellStyle name="Normal 19 14 4 5 2" xfId="42341"/>
    <cellStyle name="Normal 19 14 4 6" xfId="38399"/>
    <cellStyle name="Normal 19 14 5" xfId="3466"/>
    <cellStyle name="Normal 19 14 5 2" xfId="19946"/>
    <cellStyle name="Normal 19 14 5 2 2" xfId="22875"/>
    <cellStyle name="Normal 19 14 5 2 2 2" xfId="27262"/>
    <cellStyle name="Normal 19 14 5 2 2 2 2" xfId="37382"/>
    <cellStyle name="Normal 19 14 5 2 2 2 3" xfId="45524"/>
    <cellStyle name="Normal 19 14 5 2 2 3" xfId="33050"/>
    <cellStyle name="Normal 19 14 5 2 2 4" xfId="41585"/>
    <cellStyle name="Normal 19 14 5 2 3" xfId="25187"/>
    <cellStyle name="Normal 19 14 5 2 3 2" xfId="35317"/>
    <cellStyle name="Normal 19 14 5 2 3 3" xfId="43611"/>
    <cellStyle name="Normal 19 14 5 2 4" xfId="30174"/>
    <cellStyle name="Normal 19 14 5 2 5" xfId="39669"/>
    <cellStyle name="Normal 19 14 5 3" xfId="20871"/>
    <cellStyle name="Normal 19 14 5 3 2" xfId="26052"/>
    <cellStyle name="Normal 19 14 5 3 2 2" xfId="36173"/>
    <cellStyle name="Normal 19 14 5 3 2 3" xfId="44376"/>
    <cellStyle name="Normal 19 14 5 3 3" xfId="31077"/>
    <cellStyle name="Normal 19 14 5 3 4" xfId="40437"/>
    <cellStyle name="Normal 19 14 5 4" xfId="23959"/>
    <cellStyle name="Normal 19 14 5 4 2" xfId="34106"/>
    <cellStyle name="Normal 19 14 5 4 3" xfId="42463"/>
    <cellStyle name="Normal 19 14 5 5" xfId="28183"/>
    <cellStyle name="Normal 19 14 5 6" xfId="38521"/>
    <cellStyle name="Normal 19 14 6" xfId="19051"/>
    <cellStyle name="Normal 19 14 6 2" xfId="22005"/>
    <cellStyle name="Normal 19 14 6 2 2" xfId="26397"/>
    <cellStyle name="Normal 19 14 6 2 2 2" xfId="36517"/>
    <cellStyle name="Normal 19 14 6 2 2 2 2" xfId="45662"/>
    <cellStyle name="Normal 19 14 6 2 2 3" xfId="41723"/>
    <cellStyle name="Normal 19 14 6 2 3" xfId="32181"/>
    <cellStyle name="Normal 19 14 6 2 3 2" xfId="43749"/>
    <cellStyle name="Normal 19 14 6 2 4" xfId="39807"/>
    <cellStyle name="Normal 19 14 6 3" xfId="24317"/>
    <cellStyle name="Normal 19 14 6 3 2" xfId="34450"/>
    <cellStyle name="Normal 19 14 6 3 2 2" xfId="44513"/>
    <cellStyle name="Normal 19 14 6 3 3" xfId="40574"/>
    <cellStyle name="Normal 19 14 6 4" xfId="29288"/>
    <cellStyle name="Normal 19 14 6 4 2" xfId="42600"/>
    <cellStyle name="Normal 19 14 6 5" xfId="38658"/>
    <cellStyle name="Normal 19 14 7" xfId="20182"/>
    <cellStyle name="Normal 19 14 7 2" xfId="25364"/>
    <cellStyle name="Normal 19 14 7 2 2" xfId="35485"/>
    <cellStyle name="Normal 19 14 7 2 2 2" xfId="45032"/>
    <cellStyle name="Normal 19 14 7 2 3" xfId="41093"/>
    <cellStyle name="Normal 19 14 7 3" xfId="30389"/>
    <cellStyle name="Normal 19 14 7 3 2" xfId="43119"/>
    <cellStyle name="Normal 19 14 7 4" xfId="39177"/>
    <cellStyle name="Normal 19 14 8" xfId="23089"/>
    <cellStyle name="Normal 19 14 8 2" xfId="33254"/>
    <cellStyle name="Normal 19 14 8 2 2" xfId="43878"/>
    <cellStyle name="Normal 19 14 8 3" xfId="39936"/>
    <cellStyle name="Normal 19 14 9" xfId="23252"/>
    <cellStyle name="Normal 19 14 9 2" xfId="33416"/>
    <cellStyle name="Normal 19 14 9 3" xfId="41947"/>
    <cellStyle name="Normal 19 15" xfId="818"/>
    <cellStyle name="Normal 19 15 10" xfId="27460"/>
    <cellStyle name="Normal 19 15 10 2" xfId="45975"/>
    <cellStyle name="Normal 19 15 11" xfId="37603"/>
    <cellStyle name="Normal 19 15 12" xfId="37788"/>
    <cellStyle name="Normal 19 15 13" xfId="38013"/>
    <cellStyle name="Normal 19 15 2" xfId="2974"/>
    <cellStyle name="Normal 19 15 2 2" xfId="3467"/>
    <cellStyle name="Normal 19 15 2 2 2" xfId="19776"/>
    <cellStyle name="Normal 19 15 2 2 2 2" xfId="22705"/>
    <cellStyle name="Normal 19 15 2 2 2 2 2" xfId="27092"/>
    <cellStyle name="Normal 19 15 2 2 2 2 2 2" xfId="37212"/>
    <cellStyle name="Normal 19 15 2 2 2 2 3" xfId="32880"/>
    <cellStyle name="Normal 19 15 2 2 2 2 4" xfId="44638"/>
    <cellStyle name="Normal 19 15 2 2 2 3" xfId="25017"/>
    <cellStyle name="Normal 19 15 2 2 2 3 2" xfId="35147"/>
    <cellStyle name="Normal 19 15 2 2 2 4" xfId="30004"/>
    <cellStyle name="Normal 19 15 2 2 2 5" xfId="40699"/>
    <cellStyle name="Normal 19 15 2 2 3" xfId="20872"/>
    <cellStyle name="Normal 19 15 2 2 3 2" xfId="26053"/>
    <cellStyle name="Normal 19 15 2 2 3 2 2" xfId="36174"/>
    <cellStyle name="Normal 19 15 2 2 3 3" xfId="31078"/>
    <cellStyle name="Normal 19 15 2 2 3 4" xfId="42725"/>
    <cellStyle name="Normal 19 15 2 2 4" xfId="23960"/>
    <cellStyle name="Normal 19 15 2 2 4 2" xfId="34107"/>
    <cellStyle name="Normal 19 15 2 2 5" xfId="28184"/>
    <cellStyle name="Normal 19 15 2 2 6" xfId="38783"/>
    <cellStyle name="Normal 19 15 2 3" xfId="19248"/>
    <cellStyle name="Normal 19 15 2 3 2" xfId="22179"/>
    <cellStyle name="Normal 19 15 2 3 2 2" xfId="26566"/>
    <cellStyle name="Normal 19 15 2 3 2 2 2" xfId="36686"/>
    <cellStyle name="Normal 19 15 2 3 2 2 3" xfId="45157"/>
    <cellStyle name="Normal 19 15 2 3 2 3" xfId="32354"/>
    <cellStyle name="Normal 19 15 2 3 2 4" xfId="41218"/>
    <cellStyle name="Normal 19 15 2 3 3" xfId="24491"/>
    <cellStyle name="Normal 19 15 2 3 3 2" xfId="34621"/>
    <cellStyle name="Normal 19 15 2 3 3 3" xfId="43244"/>
    <cellStyle name="Normal 19 15 2 3 4" xfId="29477"/>
    <cellStyle name="Normal 19 15 2 3 5" xfId="39302"/>
    <cellStyle name="Normal 19 15 2 4" xfId="20466"/>
    <cellStyle name="Normal 19 15 2 4 2" xfId="25648"/>
    <cellStyle name="Normal 19 15 2 4 2 2" xfId="35769"/>
    <cellStyle name="Normal 19 15 2 4 2 3" xfId="44009"/>
    <cellStyle name="Normal 19 15 2 4 3" xfId="30673"/>
    <cellStyle name="Normal 19 15 2 4 4" xfId="40070"/>
    <cellStyle name="Normal 19 15 2 5" xfId="23548"/>
    <cellStyle name="Normal 19 15 2 5 2" xfId="33701"/>
    <cellStyle name="Normal 19 15 2 5 3" xfId="42096"/>
    <cellStyle name="Normal 19 15 2 6" xfId="27764"/>
    <cellStyle name="Normal 19 15 2 7" xfId="38154"/>
    <cellStyle name="Normal 19 15 3" xfId="2975"/>
    <cellStyle name="Normal 19 15 3 2" xfId="19597"/>
    <cellStyle name="Normal 19 15 3 2 2" xfId="22526"/>
    <cellStyle name="Normal 19 15 3 2 2 2" xfId="26913"/>
    <cellStyle name="Normal 19 15 3 2 2 2 2" xfId="37033"/>
    <cellStyle name="Normal 19 15 3 2 2 2 3" xfId="44762"/>
    <cellStyle name="Normal 19 15 3 2 2 3" xfId="32701"/>
    <cellStyle name="Normal 19 15 3 2 2 4" xfId="40823"/>
    <cellStyle name="Normal 19 15 3 2 3" xfId="24838"/>
    <cellStyle name="Normal 19 15 3 2 3 2" xfId="34968"/>
    <cellStyle name="Normal 19 15 3 2 3 3" xfId="42849"/>
    <cellStyle name="Normal 19 15 3 2 4" xfId="29825"/>
    <cellStyle name="Normal 19 15 3 2 5" xfId="38907"/>
    <cellStyle name="Normal 19 15 3 3" xfId="20467"/>
    <cellStyle name="Normal 19 15 3 3 2" xfId="25649"/>
    <cellStyle name="Normal 19 15 3 3 2 2" xfId="35770"/>
    <cellStyle name="Normal 19 15 3 3 2 2 2" xfId="45281"/>
    <cellStyle name="Normal 19 15 3 3 2 3" xfId="41342"/>
    <cellStyle name="Normal 19 15 3 3 3" xfId="30674"/>
    <cellStyle name="Normal 19 15 3 3 3 2" xfId="43368"/>
    <cellStyle name="Normal 19 15 3 3 4" xfId="39426"/>
    <cellStyle name="Normal 19 15 3 4" xfId="23549"/>
    <cellStyle name="Normal 19 15 3 4 2" xfId="33702"/>
    <cellStyle name="Normal 19 15 3 4 2 2" xfId="44133"/>
    <cellStyle name="Normal 19 15 3 4 3" xfId="40194"/>
    <cellStyle name="Normal 19 15 3 5" xfId="27765"/>
    <cellStyle name="Normal 19 15 3 5 2" xfId="42220"/>
    <cellStyle name="Normal 19 15 3 6" xfId="38278"/>
    <cellStyle name="Normal 19 15 4" xfId="3468"/>
    <cellStyle name="Normal 19 15 4 2" xfId="19420"/>
    <cellStyle name="Normal 19 15 4 2 2" xfId="22349"/>
    <cellStyle name="Normal 19 15 4 2 2 2" xfId="26736"/>
    <cellStyle name="Normal 19 15 4 2 2 2 2" xfId="36856"/>
    <cellStyle name="Normal 19 15 4 2 2 2 3" xfId="44897"/>
    <cellStyle name="Normal 19 15 4 2 2 3" xfId="32524"/>
    <cellStyle name="Normal 19 15 4 2 2 4" xfId="40958"/>
    <cellStyle name="Normal 19 15 4 2 3" xfId="24661"/>
    <cellStyle name="Normal 19 15 4 2 3 2" xfId="34791"/>
    <cellStyle name="Normal 19 15 4 2 3 3" xfId="42984"/>
    <cellStyle name="Normal 19 15 4 2 4" xfId="29648"/>
    <cellStyle name="Normal 19 15 4 2 5" xfId="39042"/>
    <cellStyle name="Normal 19 15 4 3" xfId="20873"/>
    <cellStyle name="Normal 19 15 4 3 2" xfId="26054"/>
    <cellStyle name="Normal 19 15 4 3 2 2" xfId="36175"/>
    <cellStyle name="Normal 19 15 4 3 2 2 2" xfId="45403"/>
    <cellStyle name="Normal 19 15 4 3 2 3" xfId="41464"/>
    <cellStyle name="Normal 19 15 4 3 3" xfId="31079"/>
    <cellStyle name="Normal 19 15 4 3 3 2" xfId="43490"/>
    <cellStyle name="Normal 19 15 4 3 4" xfId="39548"/>
    <cellStyle name="Normal 19 15 4 4" xfId="23961"/>
    <cellStyle name="Normal 19 15 4 4 2" xfId="34108"/>
    <cellStyle name="Normal 19 15 4 4 2 2" xfId="44255"/>
    <cellStyle name="Normal 19 15 4 4 3" xfId="40316"/>
    <cellStyle name="Normal 19 15 4 5" xfId="28185"/>
    <cellStyle name="Normal 19 15 4 5 2" xfId="42342"/>
    <cellStyle name="Normal 19 15 4 6" xfId="38400"/>
    <cellStyle name="Normal 19 15 5" xfId="3469"/>
    <cellStyle name="Normal 19 15 5 2" xfId="19947"/>
    <cellStyle name="Normal 19 15 5 2 2" xfId="22876"/>
    <cellStyle name="Normal 19 15 5 2 2 2" xfId="27263"/>
    <cellStyle name="Normal 19 15 5 2 2 2 2" xfId="37383"/>
    <cellStyle name="Normal 19 15 5 2 2 2 3" xfId="45525"/>
    <cellStyle name="Normal 19 15 5 2 2 3" xfId="33051"/>
    <cellStyle name="Normal 19 15 5 2 2 4" xfId="41586"/>
    <cellStyle name="Normal 19 15 5 2 3" xfId="25188"/>
    <cellStyle name="Normal 19 15 5 2 3 2" xfId="35318"/>
    <cellStyle name="Normal 19 15 5 2 3 3" xfId="43612"/>
    <cellStyle name="Normal 19 15 5 2 4" xfId="30175"/>
    <cellStyle name="Normal 19 15 5 2 5" xfId="39670"/>
    <cellStyle name="Normal 19 15 5 3" xfId="20874"/>
    <cellStyle name="Normal 19 15 5 3 2" xfId="26055"/>
    <cellStyle name="Normal 19 15 5 3 2 2" xfId="36176"/>
    <cellStyle name="Normal 19 15 5 3 2 3" xfId="44377"/>
    <cellStyle name="Normal 19 15 5 3 3" xfId="31080"/>
    <cellStyle name="Normal 19 15 5 3 4" xfId="40438"/>
    <cellStyle name="Normal 19 15 5 4" xfId="23962"/>
    <cellStyle name="Normal 19 15 5 4 2" xfId="34109"/>
    <cellStyle name="Normal 19 15 5 4 3" xfId="42464"/>
    <cellStyle name="Normal 19 15 5 5" xfId="28186"/>
    <cellStyle name="Normal 19 15 5 6" xfId="38522"/>
    <cellStyle name="Normal 19 15 6" xfId="19052"/>
    <cellStyle name="Normal 19 15 6 2" xfId="22006"/>
    <cellStyle name="Normal 19 15 6 2 2" xfId="26398"/>
    <cellStyle name="Normal 19 15 6 2 2 2" xfId="36518"/>
    <cellStyle name="Normal 19 15 6 2 2 2 2" xfId="45663"/>
    <cellStyle name="Normal 19 15 6 2 2 3" xfId="41724"/>
    <cellStyle name="Normal 19 15 6 2 3" xfId="32182"/>
    <cellStyle name="Normal 19 15 6 2 3 2" xfId="43750"/>
    <cellStyle name="Normal 19 15 6 2 4" xfId="39808"/>
    <cellStyle name="Normal 19 15 6 3" xfId="24318"/>
    <cellStyle name="Normal 19 15 6 3 2" xfId="34451"/>
    <cellStyle name="Normal 19 15 6 3 2 2" xfId="44514"/>
    <cellStyle name="Normal 19 15 6 3 3" xfId="40575"/>
    <cellStyle name="Normal 19 15 6 4" xfId="29289"/>
    <cellStyle name="Normal 19 15 6 4 2" xfId="42601"/>
    <cellStyle name="Normal 19 15 6 5" xfId="38659"/>
    <cellStyle name="Normal 19 15 7" xfId="20183"/>
    <cellStyle name="Normal 19 15 7 2" xfId="25365"/>
    <cellStyle name="Normal 19 15 7 2 2" xfId="35486"/>
    <cellStyle name="Normal 19 15 7 2 2 2" xfId="45033"/>
    <cellStyle name="Normal 19 15 7 2 3" xfId="41094"/>
    <cellStyle name="Normal 19 15 7 3" xfId="30390"/>
    <cellStyle name="Normal 19 15 7 3 2" xfId="43120"/>
    <cellStyle name="Normal 19 15 7 4" xfId="39178"/>
    <cellStyle name="Normal 19 15 8" xfId="23090"/>
    <cellStyle name="Normal 19 15 8 2" xfId="33255"/>
    <cellStyle name="Normal 19 15 8 2 2" xfId="43879"/>
    <cellStyle name="Normal 19 15 8 3" xfId="39937"/>
    <cellStyle name="Normal 19 15 9" xfId="23253"/>
    <cellStyle name="Normal 19 15 9 2" xfId="33417"/>
    <cellStyle name="Normal 19 15 9 3" xfId="41948"/>
    <cellStyle name="Normal 19 16" xfId="819"/>
    <cellStyle name="Normal 19 16 10" xfId="27461"/>
    <cellStyle name="Normal 19 16 10 2" xfId="45976"/>
    <cellStyle name="Normal 19 16 11" xfId="37604"/>
    <cellStyle name="Normal 19 16 12" xfId="37789"/>
    <cellStyle name="Normal 19 16 13" xfId="38014"/>
    <cellStyle name="Normal 19 16 2" xfId="2976"/>
    <cellStyle name="Normal 19 16 2 2" xfId="3470"/>
    <cellStyle name="Normal 19 16 2 2 2" xfId="19777"/>
    <cellStyle name="Normal 19 16 2 2 2 2" xfId="22706"/>
    <cellStyle name="Normal 19 16 2 2 2 2 2" xfId="27093"/>
    <cellStyle name="Normal 19 16 2 2 2 2 2 2" xfId="37213"/>
    <cellStyle name="Normal 19 16 2 2 2 2 3" xfId="32881"/>
    <cellStyle name="Normal 19 16 2 2 2 2 4" xfId="44639"/>
    <cellStyle name="Normal 19 16 2 2 2 3" xfId="25018"/>
    <cellStyle name="Normal 19 16 2 2 2 3 2" xfId="35148"/>
    <cellStyle name="Normal 19 16 2 2 2 4" xfId="30005"/>
    <cellStyle name="Normal 19 16 2 2 2 5" xfId="40700"/>
    <cellStyle name="Normal 19 16 2 2 3" xfId="20875"/>
    <cellStyle name="Normal 19 16 2 2 3 2" xfId="26056"/>
    <cellStyle name="Normal 19 16 2 2 3 2 2" xfId="36177"/>
    <cellStyle name="Normal 19 16 2 2 3 3" xfId="31081"/>
    <cellStyle name="Normal 19 16 2 2 3 4" xfId="42726"/>
    <cellStyle name="Normal 19 16 2 2 4" xfId="23963"/>
    <cellStyle name="Normal 19 16 2 2 4 2" xfId="34110"/>
    <cellStyle name="Normal 19 16 2 2 5" xfId="28187"/>
    <cellStyle name="Normal 19 16 2 2 6" xfId="38784"/>
    <cellStyle name="Normal 19 16 2 3" xfId="19249"/>
    <cellStyle name="Normal 19 16 2 3 2" xfId="22180"/>
    <cellStyle name="Normal 19 16 2 3 2 2" xfId="26567"/>
    <cellStyle name="Normal 19 16 2 3 2 2 2" xfId="36687"/>
    <cellStyle name="Normal 19 16 2 3 2 2 3" xfId="45158"/>
    <cellStyle name="Normal 19 16 2 3 2 3" xfId="32355"/>
    <cellStyle name="Normal 19 16 2 3 2 4" xfId="41219"/>
    <cellStyle name="Normal 19 16 2 3 3" xfId="24492"/>
    <cellStyle name="Normal 19 16 2 3 3 2" xfId="34622"/>
    <cellStyle name="Normal 19 16 2 3 3 3" xfId="43245"/>
    <cellStyle name="Normal 19 16 2 3 4" xfId="29478"/>
    <cellStyle name="Normal 19 16 2 3 5" xfId="39303"/>
    <cellStyle name="Normal 19 16 2 4" xfId="20468"/>
    <cellStyle name="Normal 19 16 2 4 2" xfId="25650"/>
    <cellStyle name="Normal 19 16 2 4 2 2" xfId="35771"/>
    <cellStyle name="Normal 19 16 2 4 2 3" xfId="44010"/>
    <cellStyle name="Normal 19 16 2 4 3" xfId="30675"/>
    <cellStyle name="Normal 19 16 2 4 4" xfId="40071"/>
    <cellStyle name="Normal 19 16 2 5" xfId="23550"/>
    <cellStyle name="Normal 19 16 2 5 2" xfId="33703"/>
    <cellStyle name="Normal 19 16 2 5 3" xfId="42097"/>
    <cellStyle name="Normal 19 16 2 6" xfId="27766"/>
    <cellStyle name="Normal 19 16 2 7" xfId="38155"/>
    <cellStyle name="Normal 19 16 3" xfId="2977"/>
    <cellStyle name="Normal 19 16 3 2" xfId="19598"/>
    <cellStyle name="Normal 19 16 3 2 2" xfId="22527"/>
    <cellStyle name="Normal 19 16 3 2 2 2" xfId="26914"/>
    <cellStyle name="Normal 19 16 3 2 2 2 2" xfId="37034"/>
    <cellStyle name="Normal 19 16 3 2 2 2 3" xfId="44763"/>
    <cellStyle name="Normal 19 16 3 2 2 3" xfId="32702"/>
    <cellStyle name="Normal 19 16 3 2 2 4" xfId="40824"/>
    <cellStyle name="Normal 19 16 3 2 3" xfId="24839"/>
    <cellStyle name="Normal 19 16 3 2 3 2" xfId="34969"/>
    <cellStyle name="Normal 19 16 3 2 3 3" xfId="42850"/>
    <cellStyle name="Normal 19 16 3 2 4" xfId="29826"/>
    <cellStyle name="Normal 19 16 3 2 5" xfId="38908"/>
    <cellStyle name="Normal 19 16 3 3" xfId="20469"/>
    <cellStyle name="Normal 19 16 3 3 2" xfId="25651"/>
    <cellStyle name="Normal 19 16 3 3 2 2" xfId="35772"/>
    <cellStyle name="Normal 19 16 3 3 2 2 2" xfId="45282"/>
    <cellStyle name="Normal 19 16 3 3 2 3" xfId="41343"/>
    <cellStyle name="Normal 19 16 3 3 3" xfId="30676"/>
    <cellStyle name="Normal 19 16 3 3 3 2" xfId="43369"/>
    <cellStyle name="Normal 19 16 3 3 4" xfId="39427"/>
    <cellStyle name="Normal 19 16 3 4" xfId="23551"/>
    <cellStyle name="Normal 19 16 3 4 2" xfId="33704"/>
    <cellStyle name="Normal 19 16 3 4 2 2" xfId="44134"/>
    <cellStyle name="Normal 19 16 3 4 3" xfId="40195"/>
    <cellStyle name="Normal 19 16 3 5" xfId="27767"/>
    <cellStyle name="Normal 19 16 3 5 2" xfId="42221"/>
    <cellStyle name="Normal 19 16 3 6" xfId="38279"/>
    <cellStyle name="Normal 19 16 4" xfId="3471"/>
    <cellStyle name="Normal 19 16 4 2" xfId="19421"/>
    <cellStyle name="Normal 19 16 4 2 2" xfId="22350"/>
    <cellStyle name="Normal 19 16 4 2 2 2" xfId="26737"/>
    <cellStyle name="Normal 19 16 4 2 2 2 2" xfId="36857"/>
    <cellStyle name="Normal 19 16 4 2 2 2 3" xfId="44898"/>
    <cellStyle name="Normal 19 16 4 2 2 3" xfId="32525"/>
    <cellStyle name="Normal 19 16 4 2 2 4" xfId="40959"/>
    <cellStyle name="Normal 19 16 4 2 3" xfId="24662"/>
    <cellStyle name="Normal 19 16 4 2 3 2" xfId="34792"/>
    <cellStyle name="Normal 19 16 4 2 3 3" xfId="42985"/>
    <cellStyle name="Normal 19 16 4 2 4" xfId="29649"/>
    <cellStyle name="Normal 19 16 4 2 5" xfId="39043"/>
    <cellStyle name="Normal 19 16 4 3" xfId="20876"/>
    <cellStyle name="Normal 19 16 4 3 2" xfId="26057"/>
    <cellStyle name="Normal 19 16 4 3 2 2" xfId="36178"/>
    <cellStyle name="Normal 19 16 4 3 2 2 2" xfId="45404"/>
    <cellStyle name="Normal 19 16 4 3 2 3" xfId="41465"/>
    <cellStyle name="Normal 19 16 4 3 3" xfId="31082"/>
    <cellStyle name="Normal 19 16 4 3 3 2" xfId="43491"/>
    <cellStyle name="Normal 19 16 4 3 4" xfId="39549"/>
    <cellStyle name="Normal 19 16 4 4" xfId="23964"/>
    <cellStyle name="Normal 19 16 4 4 2" xfId="34111"/>
    <cellStyle name="Normal 19 16 4 4 2 2" xfId="44256"/>
    <cellStyle name="Normal 19 16 4 4 3" xfId="40317"/>
    <cellStyle name="Normal 19 16 4 5" xfId="28188"/>
    <cellStyle name="Normal 19 16 4 5 2" xfId="42343"/>
    <cellStyle name="Normal 19 16 4 6" xfId="38401"/>
    <cellStyle name="Normal 19 16 5" xfId="3472"/>
    <cellStyle name="Normal 19 16 5 2" xfId="19948"/>
    <cellStyle name="Normal 19 16 5 2 2" xfId="22877"/>
    <cellStyle name="Normal 19 16 5 2 2 2" xfId="27264"/>
    <cellStyle name="Normal 19 16 5 2 2 2 2" xfId="37384"/>
    <cellStyle name="Normal 19 16 5 2 2 2 3" xfId="45526"/>
    <cellStyle name="Normal 19 16 5 2 2 3" xfId="33052"/>
    <cellStyle name="Normal 19 16 5 2 2 4" xfId="41587"/>
    <cellStyle name="Normal 19 16 5 2 3" xfId="25189"/>
    <cellStyle name="Normal 19 16 5 2 3 2" xfId="35319"/>
    <cellStyle name="Normal 19 16 5 2 3 3" xfId="43613"/>
    <cellStyle name="Normal 19 16 5 2 4" xfId="30176"/>
    <cellStyle name="Normal 19 16 5 2 5" xfId="39671"/>
    <cellStyle name="Normal 19 16 5 3" xfId="20877"/>
    <cellStyle name="Normal 19 16 5 3 2" xfId="26058"/>
    <cellStyle name="Normal 19 16 5 3 2 2" xfId="36179"/>
    <cellStyle name="Normal 19 16 5 3 2 3" xfId="44378"/>
    <cellStyle name="Normal 19 16 5 3 3" xfId="31083"/>
    <cellStyle name="Normal 19 16 5 3 4" xfId="40439"/>
    <cellStyle name="Normal 19 16 5 4" xfId="23965"/>
    <cellStyle name="Normal 19 16 5 4 2" xfId="34112"/>
    <cellStyle name="Normal 19 16 5 4 3" xfId="42465"/>
    <cellStyle name="Normal 19 16 5 5" xfId="28189"/>
    <cellStyle name="Normal 19 16 5 6" xfId="38523"/>
    <cellStyle name="Normal 19 16 6" xfId="19053"/>
    <cellStyle name="Normal 19 16 6 2" xfId="22007"/>
    <cellStyle name="Normal 19 16 6 2 2" xfId="26399"/>
    <cellStyle name="Normal 19 16 6 2 2 2" xfId="36519"/>
    <cellStyle name="Normal 19 16 6 2 2 2 2" xfId="45664"/>
    <cellStyle name="Normal 19 16 6 2 2 3" xfId="41725"/>
    <cellStyle name="Normal 19 16 6 2 3" xfId="32183"/>
    <cellStyle name="Normal 19 16 6 2 3 2" xfId="43751"/>
    <cellStyle name="Normal 19 16 6 2 4" xfId="39809"/>
    <cellStyle name="Normal 19 16 6 3" xfId="24319"/>
    <cellStyle name="Normal 19 16 6 3 2" xfId="34452"/>
    <cellStyle name="Normal 19 16 6 3 2 2" xfId="44515"/>
    <cellStyle name="Normal 19 16 6 3 3" xfId="40576"/>
    <cellStyle name="Normal 19 16 6 4" xfId="29290"/>
    <cellStyle name="Normal 19 16 6 4 2" xfId="42602"/>
    <cellStyle name="Normal 19 16 6 5" xfId="38660"/>
    <cellStyle name="Normal 19 16 7" xfId="20184"/>
    <cellStyle name="Normal 19 16 7 2" xfId="25366"/>
    <cellStyle name="Normal 19 16 7 2 2" xfId="35487"/>
    <cellStyle name="Normal 19 16 7 2 2 2" xfId="45034"/>
    <cellStyle name="Normal 19 16 7 2 3" xfId="41095"/>
    <cellStyle name="Normal 19 16 7 3" xfId="30391"/>
    <cellStyle name="Normal 19 16 7 3 2" xfId="43121"/>
    <cellStyle name="Normal 19 16 7 4" xfId="39179"/>
    <cellStyle name="Normal 19 16 8" xfId="23091"/>
    <cellStyle name="Normal 19 16 8 2" xfId="33256"/>
    <cellStyle name="Normal 19 16 8 2 2" xfId="43880"/>
    <cellStyle name="Normal 19 16 8 3" xfId="39938"/>
    <cellStyle name="Normal 19 16 9" xfId="23254"/>
    <cellStyle name="Normal 19 16 9 2" xfId="33418"/>
    <cellStyle name="Normal 19 16 9 3" xfId="41949"/>
    <cellStyle name="Normal 19 17" xfId="820"/>
    <cellStyle name="Normal 19 17 10" xfId="27462"/>
    <cellStyle name="Normal 19 17 10 2" xfId="45977"/>
    <cellStyle name="Normal 19 17 11" xfId="37605"/>
    <cellStyle name="Normal 19 17 12" xfId="37790"/>
    <cellStyle name="Normal 19 17 13" xfId="38015"/>
    <cellStyle name="Normal 19 17 2" xfId="2978"/>
    <cellStyle name="Normal 19 17 2 2" xfId="3473"/>
    <cellStyle name="Normal 19 17 2 2 2" xfId="19778"/>
    <cellStyle name="Normal 19 17 2 2 2 2" xfId="22707"/>
    <cellStyle name="Normal 19 17 2 2 2 2 2" xfId="27094"/>
    <cellStyle name="Normal 19 17 2 2 2 2 2 2" xfId="37214"/>
    <cellStyle name="Normal 19 17 2 2 2 2 3" xfId="32882"/>
    <cellStyle name="Normal 19 17 2 2 2 2 4" xfId="44640"/>
    <cellStyle name="Normal 19 17 2 2 2 3" xfId="25019"/>
    <cellStyle name="Normal 19 17 2 2 2 3 2" xfId="35149"/>
    <cellStyle name="Normal 19 17 2 2 2 4" xfId="30006"/>
    <cellStyle name="Normal 19 17 2 2 2 5" xfId="40701"/>
    <cellStyle name="Normal 19 17 2 2 3" xfId="20878"/>
    <cellStyle name="Normal 19 17 2 2 3 2" xfId="26059"/>
    <cellStyle name="Normal 19 17 2 2 3 2 2" xfId="36180"/>
    <cellStyle name="Normal 19 17 2 2 3 3" xfId="31084"/>
    <cellStyle name="Normal 19 17 2 2 3 4" xfId="42727"/>
    <cellStyle name="Normal 19 17 2 2 4" xfId="23966"/>
    <cellStyle name="Normal 19 17 2 2 4 2" xfId="34113"/>
    <cellStyle name="Normal 19 17 2 2 5" xfId="28190"/>
    <cellStyle name="Normal 19 17 2 2 6" xfId="38785"/>
    <cellStyle name="Normal 19 17 2 3" xfId="19250"/>
    <cellStyle name="Normal 19 17 2 3 2" xfId="22181"/>
    <cellStyle name="Normal 19 17 2 3 2 2" xfId="26568"/>
    <cellStyle name="Normal 19 17 2 3 2 2 2" xfId="36688"/>
    <cellStyle name="Normal 19 17 2 3 2 2 3" xfId="45159"/>
    <cellStyle name="Normal 19 17 2 3 2 3" xfId="32356"/>
    <cellStyle name="Normal 19 17 2 3 2 4" xfId="41220"/>
    <cellStyle name="Normal 19 17 2 3 3" xfId="24493"/>
    <cellStyle name="Normal 19 17 2 3 3 2" xfId="34623"/>
    <cellStyle name="Normal 19 17 2 3 3 3" xfId="43246"/>
    <cellStyle name="Normal 19 17 2 3 4" xfId="29479"/>
    <cellStyle name="Normal 19 17 2 3 5" xfId="39304"/>
    <cellStyle name="Normal 19 17 2 4" xfId="20470"/>
    <cellStyle name="Normal 19 17 2 4 2" xfId="25652"/>
    <cellStyle name="Normal 19 17 2 4 2 2" xfId="35773"/>
    <cellStyle name="Normal 19 17 2 4 2 3" xfId="44011"/>
    <cellStyle name="Normal 19 17 2 4 3" xfId="30677"/>
    <cellStyle name="Normal 19 17 2 4 4" xfId="40072"/>
    <cellStyle name="Normal 19 17 2 5" xfId="23552"/>
    <cellStyle name="Normal 19 17 2 5 2" xfId="33705"/>
    <cellStyle name="Normal 19 17 2 5 3" xfId="42098"/>
    <cellStyle name="Normal 19 17 2 6" xfId="27768"/>
    <cellStyle name="Normal 19 17 2 7" xfId="38156"/>
    <cellStyle name="Normal 19 17 3" xfId="2979"/>
    <cellStyle name="Normal 19 17 3 2" xfId="19599"/>
    <cellStyle name="Normal 19 17 3 2 2" xfId="22528"/>
    <cellStyle name="Normal 19 17 3 2 2 2" xfId="26915"/>
    <cellStyle name="Normal 19 17 3 2 2 2 2" xfId="37035"/>
    <cellStyle name="Normal 19 17 3 2 2 2 3" xfId="44764"/>
    <cellStyle name="Normal 19 17 3 2 2 3" xfId="32703"/>
    <cellStyle name="Normal 19 17 3 2 2 4" xfId="40825"/>
    <cellStyle name="Normal 19 17 3 2 3" xfId="24840"/>
    <cellStyle name="Normal 19 17 3 2 3 2" xfId="34970"/>
    <cellStyle name="Normal 19 17 3 2 3 3" xfId="42851"/>
    <cellStyle name="Normal 19 17 3 2 4" xfId="29827"/>
    <cellStyle name="Normal 19 17 3 2 5" xfId="38909"/>
    <cellStyle name="Normal 19 17 3 3" xfId="20471"/>
    <cellStyle name="Normal 19 17 3 3 2" xfId="25653"/>
    <cellStyle name="Normal 19 17 3 3 2 2" xfId="35774"/>
    <cellStyle name="Normal 19 17 3 3 2 2 2" xfId="45283"/>
    <cellStyle name="Normal 19 17 3 3 2 3" xfId="41344"/>
    <cellStyle name="Normal 19 17 3 3 3" xfId="30678"/>
    <cellStyle name="Normal 19 17 3 3 3 2" xfId="43370"/>
    <cellStyle name="Normal 19 17 3 3 4" xfId="39428"/>
    <cellStyle name="Normal 19 17 3 4" xfId="23553"/>
    <cellStyle name="Normal 19 17 3 4 2" xfId="33706"/>
    <cellStyle name="Normal 19 17 3 4 2 2" xfId="44135"/>
    <cellStyle name="Normal 19 17 3 4 3" xfId="40196"/>
    <cellStyle name="Normal 19 17 3 5" xfId="27769"/>
    <cellStyle name="Normal 19 17 3 5 2" xfId="42222"/>
    <cellStyle name="Normal 19 17 3 6" xfId="38280"/>
    <cellStyle name="Normal 19 17 4" xfId="3474"/>
    <cellStyle name="Normal 19 17 4 2" xfId="19422"/>
    <cellStyle name="Normal 19 17 4 2 2" xfId="22351"/>
    <cellStyle name="Normal 19 17 4 2 2 2" xfId="26738"/>
    <cellStyle name="Normal 19 17 4 2 2 2 2" xfId="36858"/>
    <cellStyle name="Normal 19 17 4 2 2 2 3" xfId="44899"/>
    <cellStyle name="Normal 19 17 4 2 2 3" xfId="32526"/>
    <cellStyle name="Normal 19 17 4 2 2 4" xfId="40960"/>
    <cellStyle name="Normal 19 17 4 2 3" xfId="24663"/>
    <cellStyle name="Normal 19 17 4 2 3 2" xfId="34793"/>
    <cellStyle name="Normal 19 17 4 2 3 3" xfId="42986"/>
    <cellStyle name="Normal 19 17 4 2 4" xfId="29650"/>
    <cellStyle name="Normal 19 17 4 2 5" xfId="39044"/>
    <cellStyle name="Normal 19 17 4 3" xfId="20879"/>
    <cellStyle name="Normal 19 17 4 3 2" xfId="26060"/>
    <cellStyle name="Normal 19 17 4 3 2 2" xfId="36181"/>
    <cellStyle name="Normal 19 17 4 3 2 2 2" xfId="45405"/>
    <cellStyle name="Normal 19 17 4 3 2 3" xfId="41466"/>
    <cellStyle name="Normal 19 17 4 3 3" xfId="31085"/>
    <cellStyle name="Normal 19 17 4 3 3 2" xfId="43492"/>
    <cellStyle name="Normal 19 17 4 3 4" xfId="39550"/>
    <cellStyle name="Normal 19 17 4 4" xfId="23967"/>
    <cellStyle name="Normal 19 17 4 4 2" xfId="34114"/>
    <cellStyle name="Normal 19 17 4 4 2 2" xfId="44257"/>
    <cellStyle name="Normal 19 17 4 4 3" xfId="40318"/>
    <cellStyle name="Normal 19 17 4 5" xfId="28191"/>
    <cellStyle name="Normal 19 17 4 5 2" xfId="42344"/>
    <cellStyle name="Normal 19 17 4 6" xfId="38402"/>
    <cellStyle name="Normal 19 17 5" xfId="3475"/>
    <cellStyle name="Normal 19 17 5 2" xfId="19949"/>
    <cellStyle name="Normal 19 17 5 2 2" xfId="22878"/>
    <cellStyle name="Normal 19 17 5 2 2 2" xfId="27265"/>
    <cellStyle name="Normal 19 17 5 2 2 2 2" xfId="37385"/>
    <cellStyle name="Normal 19 17 5 2 2 2 3" xfId="45527"/>
    <cellStyle name="Normal 19 17 5 2 2 3" xfId="33053"/>
    <cellStyle name="Normal 19 17 5 2 2 4" xfId="41588"/>
    <cellStyle name="Normal 19 17 5 2 3" xfId="25190"/>
    <cellStyle name="Normal 19 17 5 2 3 2" xfId="35320"/>
    <cellStyle name="Normal 19 17 5 2 3 3" xfId="43614"/>
    <cellStyle name="Normal 19 17 5 2 4" xfId="30177"/>
    <cellStyle name="Normal 19 17 5 2 5" xfId="39672"/>
    <cellStyle name="Normal 19 17 5 3" xfId="20880"/>
    <cellStyle name="Normal 19 17 5 3 2" xfId="26061"/>
    <cellStyle name="Normal 19 17 5 3 2 2" xfId="36182"/>
    <cellStyle name="Normal 19 17 5 3 2 3" xfId="44379"/>
    <cellStyle name="Normal 19 17 5 3 3" xfId="31086"/>
    <cellStyle name="Normal 19 17 5 3 4" xfId="40440"/>
    <cellStyle name="Normal 19 17 5 4" xfId="23968"/>
    <cellStyle name="Normal 19 17 5 4 2" xfId="34115"/>
    <cellStyle name="Normal 19 17 5 4 3" xfId="42466"/>
    <cellStyle name="Normal 19 17 5 5" xfId="28192"/>
    <cellStyle name="Normal 19 17 5 6" xfId="38524"/>
    <cellStyle name="Normal 19 17 6" xfId="19054"/>
    <cellStyle name="Normal 19 17 6 2" xfId="22008"/>
    <cellStyle name="Normal 19 17 6 2 2" xfId="26400"/>
    <cellStyle name="Normal 19 17 6 2 2 2" xfId="36520"/>
    <cellStyle name="Normal 19 17 6 2 2 2 2" xfId="45665"/>
    <cellStyle name="Normal 19 17 6 2 2 3" xfId="41726"/>
    <cellStyle name="Normal 19 17 6 2 3" xfId="32184"/>
    <cellStyle name="Normal 19 17 6 2 3 2" xfId="43752"/>
    <cellStyle name="Normal 19 17 6 2 4" xfId="39810"/>
    <cellStyle name="Normal 19 17 6 3" xfId="24320"/>
    <cellStyle name="Normal 19 17 6 3 2" xfId="34453"/>
    <cellStyle name="Normal 19 17 6 3 2 2" xfId="44516"/>
    <cellStyle name="Normal 19 17 6 3 3" xfId="40577"/>
    <cellStyle name="Normal 19 17 6 4" xfId="29291"/>
    <cellStyle name="Normal 19 17 6 4 2" xfId="42603"/>
    <cellStyle name="Normal 19 17 6 5" xfId="38661"/>
    <cellStyle name="Normal 19 17 7" xfId="20185"/>
    <cellStyle name="Normal 19 17 7 2" xfId="25367"/>
    <cellStyle name="Normal 19 17 7 2 2" xfId="35488"/>
    <cellStyle name="Normal 19 17 7 2 2 2" xfId="45035"/>
    <cellStyle name="Normal 19 17 7 2 3" xfId="41096"/>
    <cellStyle name="Normal 19 17 7 3" xfId="30392"/>
    <cellStyle name="Normal 19 17 7 3 2" xfId="43122"/>
    <cellStyle name="Normal 19 17 7 4" xfId="39180"/>
    <cellStyle name="Normal 19 17 8" xfId="23092"/>
    <cellStyle name="Normal 19 17 8 2" xfId="33257"/>
    <cellStyle name="Normal 19 17 8 2 2" xfId="43881"/>
    <cellStyle name="Normal 19 17 8 3" xfId="39939"/>
    <cellStyle name="Normal 19 17 9" xfId="23255"/>
    <cellStyle name="Normal 19 17 9 2" xfId="33419"/>
    <cellStyle name="Normal 19 17 9 3" xfId="41950"/>
    <cellStyle name="Normal 19 18" xfId="821"/>
    <cellStyle name="Normal 19 18 10" xfId="27463"/>
    <cellStyle name="Normal 19 18 10 2" xfId="45978"/>
    <cellStyle name="Normal 19 18 11" xfId="37606"/>
    <cellStyle name="Normal 19 18 12" xfId="37791"/>
    <cellStyle name="Normal 19 18 13" xfId="38016"/>
    <cellStyle name="Normal 19 18 2" xfId="2980"/>
    <cellStyle name="Normal 19 18 2 2" xfId="3476"/>
    <cellStyle name="Normal 19 18 2 2 2" xfId="19779"/>
    <cellStyle name="Normal 19 18 2 2 2 2" xfId="22708"/>
    <cellStyle name="Normal 19 18 2 2 2 2 2" xfId="27095"/>
    <cellStyle name="Normal 19 18 2 2 2 2 2 2" xfId="37215"/>
    <cellStyle name="Normal 19 18 2 2 2 2 3" xfId="32883"/>
    <cellStyle name="Normal 19 18 2 2 2 2 4" xfId="44641"/>
    <cellStyle name="Normal 19 18 2 2 2 3" xfId="25020"/>
    <cellStyle name="Normal 19 18 2 2 2 3 2" xfId="35150"/>
    <cellStyle name="Normal 19 18 2 2 2 4" xfId="30007"/>
    <cellStyle name="Normal 19 18 2 2 2 5" xfId="40702"/>
    <cellStyle name="Normal 19 18 2 2 3" xfId="20881"/>
    <cellStyle name="Normal 19 18 2 2 3 2" xfId="26062"/>
    <cellStyle name="Normal 19 18 2 2 3 2 2" xfId="36183"/>
    <cellStyle name="Normal 19 18 2 2 3 3" xfId="31087"/>
    <cellStyle name="Normal 19 18 2 2 3 4" xfId="42728"/>
    <cellStyle name="Normal 19 18 2 2 4" xfId="23969"/>
    <cellStyle name="Normal 19 18 2 2 4 2" xfId="34116"/>
    <cellStyle name="Normal 19 18 2 2 5" xfId="28193"/>
    <cellStyle name="Normal 19 18 2 2 6" xfId="38786"/>
    <cellStyle name="Normal 19 18 2 3" xfId="19251"/>
    <cellStyle name="Normal 19 18 2 3 2" xfId="22182"/>
    <cellStyle name="Normal 19 18 2 3 2 2" xfId="26569"/>
    <cellStyle name="Normal 19 18 2 3 2 2 2" xfId="36689"/>
    <cellStyle name="Normal 19 18 2 3 2 2 3" xfId="45160"/>
    <cellStyle name="Normal 19 18 2 3 2 3" xfId="32357"/>
    <cellStyle name="Normal 19 18 2 3 2 4" xfId="41221"/>
    <cellStyle name="Normal 19 18 2 3 3" xfId="24494"/>
    <cellStyle name="Normal 19 18 2 3 3 2" xfId="34624"/>
    <cellStyle name="Normal 19 18 2 3 3 3" xfId="43247"/>
    <cellStyle name="Normal 19 18 2 3 4" xfId="29480"/>
    <cellStyle name="Normal 19 18 2 3 5" xfId="39305"/>
    <cellStyle name="Normal 19 18 2 4" xfId="20472"/>
    <cellStyle name="Normal 19 18 2 4 2" xfId="25654"/>
    <cellStyle name="Normal 19 18 2 4 2 2" xfId="35775"/>
    <cellStyle name="Normal 19 18 2 4 2 3" xfId="44012"/>
    <cellStyle name="Normal 19 18 2 4 3" xfId="30679"/>
    <cellStyle name="Normal 19 18 2 4 4" xfId="40073"/>
    <cellStyle name="Normal 19 18 2 5" xfId="23554"/>
    <cellStyle name="Normal 19 18 2 5 2" xfId="33707"/>
    <cellStyle name="Normal 19 18 2 5 3" xfId="42099"/>
    <cellStyle name="Normal 19 18 2 6" xfId="27770"/>
    <cellStyle name="Normal 19 18 2 7" xfId="38157"/>
    <cellStyle name="Normal 19 18 3" xfId="2981"/>
    <cellStyle name="Normal 19 18 3 2" xfId="19600"/>
    <cellStyle name="Normal 19 18 3 2 2" xfId="22529"/>
    <cellStyle name="Normal 19 18 3 2 2 2" xfId="26916"/>
    <cellStyle name="Normal 19 18 3 2 2 2 2" xfId="37036"/>
    <cellStyle name="Normal 19 18 3 2 2 2 3" xfId="44765"/>
    <cellStyle name="Normal 19 18 3 2 2 3" xfId="32704"/>
    <cellStyle name="Normal 19 18 3 2 2 4" xfId="40826"/>
    <cellStyle name="Normal 19 18 3 2 3" xfId="24841"/>
    <cellStyle name="Normal 19 18 3 2 3 2" xfId="34971"/>
    <cellStyle name="Normal 19 18 3 2 3 3" xfId="42852"/>
    <cellStyle name="Normal 19 18 3 2 4" xfId="29828"/>
    <cellStyle name="Normal 19 18 3 2 5" xfId="38910"/>
    <cellStyle name="Normal 19 18 3 3" xfId="20473"/>
    <cellStyle name="Normal 19 18 3 3 2" xfId="25655"/>
    <cellStyle name="Normal 19 18 3 3 2 2" xfId="35776"/>
    <cellStyle name="Normal 19 18 3 3 2 2 2" xfId="45284"/>
    <cellStyle name="Normal 19 18 3 3 2 3" xfId="41345"/>
    <cellStyle name="Normal 19 18 3 3 3" xfId="30680"/>
    <cellStyle name="Normal 19 18 3 3 3 2" xfId="43371"/>
    <cellStyle name="Normal 19 18 3 3 4" xfId="39429"/>
    <cellStyle name="Normal 19 18 3 4" xfId="23555"/>
    <cellStyle name="Normal 19 18 3 4 2" xfId="33708"/>
    <cellStyle name="Normal 19 18 3 4 2 2" xfId="44136"/>
    <cellStyle name="Normal 19 18 3 4 3" xfId="40197"/>
    <cellStyle name="Normal 19 18 3 5" xfId="27771"/>
    <cellStyle name="Normal 19 18 3 5 2" xfId="42223"/>
    <cellStyle name="Normal 19 18 3 6" xfId="38281"/>
    <cellStyle name="Normal 19 18 4" xfId="3477"/>
    <cellStyle name="Normal 19 18 4 2" xfId="19423"/>
    <cellStyle name="Normal 19 18 4 2 2" xfId="22352"/>
    <cellStyle name="Normal 19 18 4 2 2 2" xfId="26739"/>
    <cellStyle name="Normal 19 18 4 2 2 2 2" xfId="36859"/>
    <cellStyle name="Normal 19 18 4 2 2 2 3" xfId="44900"/>
    <cellStyle name="Normal 19 18 4 2 2 3" xfId="32527"/>
    <cellStyle name="Normal 19 18 4 2 2 4" xfId="40961"/>
    <cellStyle name="Normal 19 18 4 2 3" xfId="24664"/>
    <cellStyle name="Normal 19 18 4 2 3 2" xfId="34794"/>
    <cellStyle name="Normal 19 18 4 2 3 3" xfId="42987"/>
    <cellStyle name="Normal 19 18 4 2 4" xfId="29651"/>
    <cellStyle name="Normal 19 18 4 2 5" xfId="39045"/>
    <cellStyle name="Normal 19 18 4 3" xfId="20882"/>
    <cellStyle name="Normal 19 18 4 3 2" xfId="26063"/>
    <cellStyle name="Normal 19 18 4 3 2 2" xfId="36184"/>
    <cellStyle name="Normal 19 18 4 3 2 2 2" xfId="45406"/>
    <cellStyle name="Normal 19 18 4 3 2 3" xfId="41467"/>
    <cellStyle name="Normal 19 18 4 3 3" xfId="31088"/>
    <cellStyle name="Normal 19 18 4 3 3 2" xfId="43493"/>
    <cellStyle name="Normal 19 18 4 3 4" xfId="39551"/>
    <cellStyle name="Normal 19 18 4 4" xfId="23970"/>
    <cellStyle name="Normal 19 18 4 4 2" xfId="34117"/>
    <cellStyle name="Normal 19 18 4 4 2 2" xfId="44258"/>
    <cellStyle name="Normal 19 18 4 4 3" xfId="40319"/>
    <cellStyle name="Normal 19 18 4 5" xfId="28194"/>
    <cellStyle name="Normal 19 18 4 5 2" xfId="42345"/>
    <cellStyle name="Normal 19 18 4 6" xfId="38403"/>
    <cellStyle name="Normal 19 18 5" xfId="3478"/>
    <cellStyle name="Normal 19 18 5 2" xfId="19950"/>
    <cellStyle name="Normal 19 18 5 2 2" xfId="22879"/>
    <cellStyle name="Normal 19 18 5 2 2 2" xfId="27266"/>
    <cellStyle name="Normal 19 18 5 2 2 2 2" xfId="37386"/>
    <cellStyle name="Normal 19 18 5 2 2 2 3" xfId="45528"/>
    <cellStyle name="Normal 19 18 5 2 2 3" xfId="33054"/>
    <cellStyle name="Normal 19 18 5 2 2 4" xfId="41589"/>
    <cellStyle name="Normal 19 18 5 2 3" xfId="25191"/>
    <cellStyle name="Normal 19 18 5 2 3 2" xfId="35321"/>
    <cellStyle name="Normal 19 18 5 2 3 3" xfId="43615"/>
    <cellStyle name="Normal 19 18 5 2 4" xfId="30178"/>
    <cellStyle name="Normal 19 18 5 2 5" xfId="39673"/>
    <cellStyle name="Normal 19 18 5 3" xfId="20883"/>
    <cellStyle name="Normal 19 18 5 3 2" xfId="26064"/>
    <cellStyle name="Normal 19 18 5 3 2 2" xfId="36185"/>
    <cellStyle name="Normal 19 18 5 3 2 3" xfId="44380"/>
    <cellStyle name="Normal 19 18 5 3 3" xfId="31089"/>
    <cellStyle name="Normal 19 18 5 3 4" xfId="40441"/>
    <cellStyle name="Normal 19 18 5 4" xfId="23971"/>
    <cellStyle name="Normal 19 18 5 4 2" xfId="34118"/>
    <cellStyle name="Normal 19 18 5 4 3" xfId="42467"/>
    <cellStyle name="Normal 19 18 5 5" xfId="28195"/>
    <cellStyle name="Normal 19 18 5 6" xfId="38525"/>
    <cellStyle name="Normal 19 18 6" xfId="19055"/>
    <cellStyle name="Normal 19 18 6 2" xfId="22009"/>
    <cellStyle name="Normal 19 18 6 2 2" xfId="26401"/>
    <cellStyle name="Normal 19 18 6 2 2 2" xfId="36521"/>
    <cellStyle name="Normal 19 18 6 2 2 2 2" xfId="45666"/>
    <cellStyle name="Normal 19 18 6 2 2 3" xfId="41727"/>
    <cellStyle name="Normal 19 18 6 2 3" xfId="32185"/>
    <cellStyle name="Normal 19 18 6 2 3 2" xfId="43753"/>
    <cellStyle name="Normal 19 18 6 2 4" xfId="39811"/>
    <cellStyle name="Normal 19 18 6 3" xfId="24321"/>
    <cellStyle name="Normal 19 18 6 3 2" xfId="34454"/>
    <cellStyle name="Normal 19 18 6 3 2 2" xfId="44517"/>
    <cellStyle name="Normal 19 18 6 3 3" xfId="40578"/>
    <cellStyle name="Normal 19 18 6 4" xfId="29292"/>
    <cellStyle name="Normal 19 18 6 4 2" xfId="42604"/>
    <cellStyle name="Normal 19 18 6 5" xfId="38662"/>
    <cellStyle name="Normal 19 18 7" xfId="20186"/>
    <cellStyle name="Normal 19 18 7 2" xfId="25368"/>
    <cellStyle name="Normal 19 18 7 2 2" xfId="35489"/>
    <cellStyle name="Normal 19 18 7 2 2 2" xfId="45036"/>
    <cellStyle name="Normal 19 18 7 2 3" xfId="41097"/>
    <cellStyle name="Normal 19 18 7 3" xfId="30393"/>
    <cellStyle name="Normal 19 18 7 3 2" xfId="43123"/>
    <cellStyle name="Normal 19 18 7 4" xfId="39181"/>
    <cellStyle name="Normal 19 18 8" xfId="23093"/>
    <cellStyle name="Normal 19 18 8 2" xfId="33258"/>
    <cellStyle name="Normal 19 18 8 2 2" xfId="43882"/>
    <cellStyle name="Normal 19 18 8 3" xfId="39940"/>
    <cellStyle name="Normal 19 18 9" xfId="23256"/>
    <cellStyle name="Normal 19 18 9 2" xfId="33420"/>
    <cellStyle name="Normal 19 18 9 3" xfId="41951"/>
    <cellStyle name="Normal 19 19" xfId="822"/>
    <cellStyle name="Normal 19 19 10" xfId="27464"/>
    <cellStyle name="Normal 19 19 10 2" xfId="45979"/>
    <cellStyle name="Normal 19 19 11" xfId="37607"/>
    <cellStyle name="Normal 19 19 12" xfId="37792"/>
    <cellStyle name="Normal 19 19 13" xfId="38017"/>
    <cellStyle name="Normal 19 19 2" xfId="2982"/>
    <cellStyle name="Normal 19 19 2 2" xfId="3479"/>
    <cellStyle name="Normal 19 19 2 2 2" xfId="19780"/>
    <cellStyle name="Normal 19 19 2 2 2 2" xfId="22709"/>
    <cellStyle name="Normal 19 19 2 2 2 2 2" xfId="27096"/>
    <cellStyle name="Normal 19 19 2 2 2 2 2 2" xfId="37216"/>
    <cellStyle name="Normal 19 19 2 2 2 2 3" xfId="32884"/>
    <cellStyle name="Normal 19 19 2 2 2 2 4" xfId="44642"/>
    <cellStyle name="Normal 19 19 2 2 2 3" xfId="25021"/>
    <cellStyle name="Normal 19 19 2 2 2 3 2" xfId="35151"/>
    <cellStyle name="Normal 19 19 2 2 2 4" xfId="30008"/>
    <cellStyle name="Normal 19 19 2 2 2 5" xfId="40703"/>
    <cellStyle name="Normal 19 19 2 2 3" xfId="20884"/>
    <cellStyle name="Normal 19 19 2 2 3 2" xfId="26065"/>
    <cellStyle name="Normal 19 19 2 2 3 2 2" xfId="36186"/>
    <cellStyle name="Normal 19 19 2 2 3 3" xfId="31090"/>
    <cellStyle name="Normal 19 19 2 2 3 4" xfId="42729"/>
    <cellStyle name="Normal 19 19 2 2 4" xfId="23972"/>
    <cellStyle name="Normal 19 19 2 2 4 2" xfId="34119"/>
    <cellStyle name="Normal 19 19 2 2 5" xfId="28196"/>
    <cellStyle name="Normal 19 19 2 2 6" xfId="38787"/>
    <cellStyle name="Normal 19 19 2 3" xfId="19252"/>
    <cellStyle name="Normal 19 19 2 3 2" xfId="22183"/>
    <cellStyle name="Normal 19 19 2 3 2 2" xfId="26570"/>
    <cellStyle name="Normal 19 19 2 3 2 2 2" xfId="36690"/>
    <cellStyle name="Normal 19 19 2 3 2 2 3" xfId="45161"/>
    <cellStyle name="Normal 19 19 2 3 2 3" xfId="32358"/>
    <cellStyle name="Normal 19 19 2 3 2 4" xfId="41222"/>
    <cellStyle name="Normal 19 19 2 3 3" xfId="24495"/>
    <cellStyle name="Normal 19 19 2 3 3 2" xfId="34625"/>
    <cellStyle name="Normal 19 19 2 3 3 3" xfId="43248"/>
    <cellStyle name="Normal 19 19 2 3 4" xfId="29481"/>
    <cellStyle name="Normal 19 19 2 3 5" xfId="39306"/>
    <cellStyle name="Normal 19 19 2 4" xfId="20474"/>
    <cellStyle name="Normal 19 19 2 4 2" xfId="25656"/>
    <cellStyle name="Normal 19 19 2 4 2 2" xfId="35777"/>
    <cellStyle name="Normal 19 19 2 4 2 3" xfId="44013"/>
    <cellStyle name="Normal 19 19 2 4 3" xfId="30681"/>
    <cellStyle name="Normal 19 19 2 4 4" xfId="40074"/>
    <cellStyle name="Normal 19 19 2 5" xfId="23556"/>
    <cellStyle name="Normal 19 19 2 5 2" xfId="33709"/>
    <cellStyle name="Normal 19 19 2 5 3" xfId="42100"/>
    <cellStyle name="Normal 19 19 2 6" xfId="27772"/>
    <cellStyle name="Normal 19 19 2 7" xfId="38158"/>
    <cellStyle name="Normal 19 19 3" xfId="2983"/>
    <cellStyle name="Normal 19 19 3 2" xfId="19601"/>
    <cellStyle name="Normal 19 19 3 2 2" xfId="22530"/>
    <cellStyle name="Normal 19 19 3 2 2 2" xfId="26917"/>
    <cellStyle name="Normal 19 19 3 2 2 2 2" xfId="37037"/>
    <cellStyle name="Normal 19 19 3 2 2 2 3" xfId="44766"/>
    <cellStyle name="Normal 19 19 3 2 2 3" xfId="32705"/>
    <cellStyle name="Normal 19 19 3 2 2 4" xfId="40827"/>
    <cellStyle name="Normal 19 19 3 2 3" xfId="24842"/>
    <cellStyle name="Normal 19 19 3 2 3 2" xfId="34972"/>
    <cellStyle name="Normal 19 19 3 2 3 3" xfId="42853"/>
    <cellStyle name="Normal 19 19 3 2 4" xfId="29829"/>
    <cellStyle name="Normal 19 19 3 2 5" xfId="38911"/>
    <cellStyle name="Normal 19 19 3 3" xfId="20475"/>
    <cellStyle name="Normal 19 19 3 3 2" xfId="25657"/>
    <cellStyle name="Normal 19 19 3 3 2 2" xfId="35778"/>
    <cellStyle name="Normal 19 19 3 3 2 2 2" xfId="45285"/>
    <cellStyle name="Normal 19 19 3 3 2 3" xfId="41346"/>
    <cellStyle name="Normal 19 19 3 3 3" xfId="30682"/>
    <cellStyle name="Normal 19 19 3 3 3 2" xfId="43372"/>
    <cellStyle name="Normal 19 19 3 3 4" xfId="39430"/>
    <cellStyle name="Normal 19 19 3 4" xfId="23557"/>
    <cellStyle name="Normal 19 19 3 4 2" xfId="33710"/>
    <cellStyle name="Normal 19 19 3 4 2 2" xfId="44137"/>
    <cellStyle name="Normal 19 19 3 4 3" xfId="40198"/>
    <cellStyle name="Normal 19 19 3 5" xfId="27773"/>
    <cellStyle name="Normal 19 19 3 5 2" xfId="42224"/>
    <cellStyle name="Normal 19 19 3 6" xfId="38282"/>
    <cellStyle name="Normal 19 19 4" xfId="3480"/>
    <cellStyle name="Normal 19 19 4 2" xfId="19424"/>
    <cellStyle name="Normal 19 19 4 2 2" xfId="22353"/>
    <cellStyle name="Normal 19 19 4 2 2 2" xfId="26740"/>
    <cellStyle name="Normal 19 19 4 2 2 2 2" xfId="36860"/>
    <cellStyle name="Normal 19 19 4 2 2 2 3" xfId="44901"/>
    <cellStyle name="Normal 19 19 4 2 2 3" xfId="32528"/>
    <cellStyle name="Normal 19 19 4 2 2 4" xfId="40962"/>
    <cellStyle name="Normal 19 19 4 2 3" xfId="24665"/>
    <cellStyle name="Normal 19 19 4 2 3 2" xfId="34795"/>
    <cellStyle name="Normal 19 19 4 2 3 3" xfId="42988"/>
    <cellStyle name="Normal 19 19 4 2 4" xfId="29652"/>
    <cellStyle name="Normal 19 19 4 2 5" xfId="39046"/>
    <cellStyle name="Normal 19 19 4 3" xfId="20885"/>
    <cellStyle name="Normal 19 19 4 3 2" xfId="26066"/>
    <cellStyle name="Normal 19 19 4 3 2 2" xfId="36187"/>
    <cellStyle name="Normal 19 19 4 3 2 2 2" xfId="45407"/>
    <cellStyle name="Normal 19 19 4 3 2 3" xfId="41468"/>
    <cellStyle name="Normal 19 19 4 3 3" xfId="31091"/>
    <cellStyle name="Normal 19 19 4 3 3 2" xfId="43494"/>
    <cellStyle name="Normal 19 19 4 3 4" xfId="39552"/>
    <cellStyle name="Normal 19 19 4 4" xfId="23973"/>
    <cellStyle name="Normal 19 19 4 4 2" xfId="34120"/>
    <cellStyle name="Normal 19 19 4 4 2 2" xfId="44259"/>
    <cellStyle name="Normal 19 19 4 4 3" xfId="40320"/>
    <cellStyle name="Normal 19 19 4 5" xfId="28197"/>
    <cellStyle name="Normal 19 19 4 5 2" xfId="42346"/>
    <cellStyle name="Normal 19 19 4 6" xfId="38404"/>
    <cellStyle name="Normal 19 19 5" xfId="3481"/>
    <cellStyle name="Normal 19 19 5 2" xfId="19951"/>
    <cellStyle name="Normal 19 19 5 2 2" xfId="22880"/>
    <cellStyle name="Normal 19 19 5 2 2 2" xfId="27267"/>
    <cellStyle name="Normal 19 19 5 2 2 2 2" xfId="37387"/>
    <cellStyle name="Normal 19 19 5 2 2 2 3" xfId="45529"/>
    <cellStyle name="Normal 19 19 5 2 2 3" xfId="33055"/>
    <cellStyle name="Normal 19 19 5 2 2 4" xfId="41590"/>
    <cellStyle name="Normal 19 19 5 2 3" xfId="25192"/>
    <cellStyle name="Normal 19 19 5 2 3 2" xfId="35322"/>
    <cellStyle name="Normal 19 19 5 2 3 3" xfId="43616"/>
    <cellStyle name="Normal 19 19 5 2 4" xfId="30179"/>
    <cellStyle name="Normal 19 19 5 2 5" xfId="39674"/>
    <cellStyle name="Normal 19 19 5 3" xfId="20886"/>
    <cellStyle name="Normal 19 19 5 3 2" xfId="26067"/>
    <cellStyle name="Normal 19 19 5 3 2 2" xfId="36188"/>
    <cellStyle name="Normal 19 19 5 3 2 3" xfId="44381"/>
    <cellStyle name="Normal 19 19 5 3 3" xfId="31092"/>
    <cellStyle name="Normal 19 19 5 3 4" xfId="40442"/>
    <cellStyle name="Normal 19 19 5 4" xfId="23974"/>
    <cellStyle name="Normal 19 19 5 4 2" xfId="34121"/>
    <cellStyle name="Normal 19 19 5 4 3" xfId="42468"/>
    <cellStyle name="Normal 19 19 5 5" xfId="28198"/>
    <cellStyle name="Normal 19 19 5 6" xfId="38526"/>
    <cellStyle name="Normal 19 19 6" xfId="19056"/>
    <cellStyle name="Normal 19 19 6 2" xfId="22010"/>
    <cellStyle name="Normal 19 19 6 2 2" xfId="26402"/>
    <cellStyle name="Normal 19 19 6 2 2 2" xfId="36522"/>
    <cellStyle name="Normal 19 19 6 2 2 2 2" xfId="45667"/>
    <cellStyle name="Normal 19 19 6 2 2 3" xfId="41728"/>
    <cellStyle name="Normal 19 19 6 2 3" xfId="32186"/>
    <cellStyle name="Normal 19 19 6 2 3 2" xfId="43754"/>
    <cellStyle name="Normal 19 19 6 2 4" xfId="39812"/>
    <cellStyle name="Normal 19 19 6 3" xfId="24322"/>
    <cellStyle name="Normal 19 19 6 3 2" xfId="34455"/>
    <cellStyle name="Normal 19 19 6 3 2 2" xfId="44518"/>
    <cellStyle name="Normal 19 19 6 3 3" xfId="40579"/>
    <cellStyle name="Normal 19 19 6 4" xfId="29293"/>
    <cellStyle name="Normal 19 19 6 4 2" xfId="42605"/>
    <cellStyle name="Normal 19 19 6 5" xfId="38663"/>
    <cellStyle name="Normal 19 19 7" xfId="20187"/>
    <cellStyle name="Normal 19 19 7 2" xfId="25369"/>
    <cellStyle name="Normal 19 19 7 2 2" xfId="35490"/>
    <cellStyle name="Normal 19 19 7 2 2 2" xfId="45037"/>
    <cellStyle name="Normal 19 19 7 2 3" xfId="41098"/>
    <cellStyle name="Normal 19 19 7 3" xfId="30394"/>
    <cellStyle name="Normal 19 19 7 3 2" xfId="43124"/>
    <cellStyle name="Normal 19 19 7 4" xfId="39182"/>
    <cellStyle name="Normal 19 19 8" xfId="23094"/>
    <cellStyle name="Normal 19 19 8 2" xfId="33259"/>
    <cellStyle name="Normal 19 19 8 2 2" xfId="43883"/>
    <cellStyle name="Normal 19 19 8 3" xfId="39941"/>
    <cellStyle name="Normal 19 19 9" xfId="23257"/>
    <cellStyle name="Normal 19 19 9 2" xfId="33421"/>
    <cellStyle name="Normal 19 19 9 3" xfId="41952"/>
    <cellStyle name="Normal 19 2" xfId="50"/>
    <cellStyle name="Normal 19 2 10" xfId="27465"/>
    <cellStyle name="Normal 19 2 10 2" xfId="45980"/>
    <cellStyle name="Normal 19 2 11" xfId="37608"/>
    <cellStyle name="Normal 19 2 12" xfId="37793"/>
    <cellStyle name="Normal 19 2 13" xfId="38018"/>
    <cellStyle name="Normal 19 2 14" xfId="823"/>
    <cellStyle name="Normal 19 2 2" xfId="2984"/>
    <cellStyle name="Normal 19 2 2 2" xfId="3482"/>
    <cellStyle name="Normal 19 2 2 2 2" xfId="19781"/>
    <cellStyle name="Normal 19 2 2 2 2 2" xfId="22710"/>
    <cellStyle name="Normal 19 2 2 2 2 2 2" xfId="27097"/>
    <cellStyle name="Normal 19 2 2 2 2 2 2 2" xfId="37217"/>
    <cellStyle name="Normal 19 2 2 2 2 2 3" xfId="32885"/>
    <cellStyle name="Normal 19 2 2 2 2 2 4" xfId="44643"/>
    <cellStyle name="Normal 19 2 2 2 2 3" xfId="25022"/>
    <cellStyle name="Normal 19 2 2 2 2 3 2" xfId="35152"/>
    <cellStyle name="Normal 19 2 2 2 2 4" xfId="30009"/>
    <cellStyle name="Normal 19 2 2 2 2 5" xfId="40704"/>
    <cellStyle name="Normal 19 2 2 2 3" xfId="20887"/>
    <cellStyle name="Normal 19 2 2 2 3 2" xfId="26068"/>
    <cellStyle name="Normal 19 2 2 2 3 2 2" xfId="36189"/>
    <cellStyle name="Normal 19 2 2 2 3 3" xfId="31093"/>
    <cellStyle name="Normal 19 2 2 2 3 4" xfId="42730"/>
    <cellStyle name="Normal 19 2 2 2 4" xfId="23975"/>
    <cellStyle name="Normal 19 2 2 2 4 2" xfId="34122"/>
    <cellStyle name="Normal 19 2 2 2 5" xfId="28199"/>
    <cellStyle name="Normal 19 2 2 2 6" xfId="38788"/>
    <cellStyle name="Normal 19 2 2 3" xfId="19253"/>
    <cellStyle name="Normal 19 2 2 3 2" xfId="22184"/>
    <cellStyle name="Normal 19 2 2 3 2 2" xfId="26571"/>
    <cellStyle name="Normal 19 2 2 3 2 2 2" xfId="36691"/>
    <cellStyle name="Normal 19 2 2 3 2 2 3" xfId="45162"/>
    <cellStyle name="Normal 19 2 2 3 2 3" xfId="32359"/>
    <cellStyle name="Normal 19 2 2 3 2 4" xfId="41223"/>
    <cellStyle name="Normal 19 2 2 3 3" xfId="24496"/>
    <cellStyle name="Normal 19 2 2 3 3 2" xfId="34626"/>
    <cellStyle name="Normal 19 2 2 3 3 3" xfId="43249"/>
    <cellStyle name="Normal 19 2 2 3 4" xfId="29482"/>
    <cellStyle name="Normal 19 2 2 3 5" xfId="39307"/>
    <cellStyle name="Normal 19 2 2 4" xfId="20476"/>
    <cellStyle name="Normal 19 2 2 4 2" xfId="25658"/>
    <cellStyle name="Normal 19 2 2 4 2 2" xfId="35779"/>
    <cellStyle name="Normal 19 2 2 4 2 3" xfId="44014"/>
    <cellStyle name="Normal 19 2 2 4 3" xfId="30683"/>
    <cellStyle name="Normal 19 2 2 4 4" xfId="40075"/>
    <cellStyle name="Normal 19 2 2 5" xfId="23558"/>
    <cellStyle name="Normal 19 2 2 5 2" xfId="33711"/>
    <cellStyle name="Normal 19 2 2 5 3" xfId="42101"/>
    <cellStyle name="Normal 19 2 2 6" xfId="27774"/>
    <cellStyle name="Normal 19 2 2 7" xfId="38159"/>
    <cellStyle name="Normal 19 2 3" xfId="2985"/>
    <cellStyle name="Normal 19 2 3 2" xfId="19602"/>
    <cellStyle name="Normal 19 2 3 2 2" xfId="22531"/>
    <cellStyle name="Normal 19 2 3 2 2 2" xfId="26918"/>
    <cellStyle name="Normal 19 2 3 2 2 2 2" xfId="37038"/>
    <cellStyle name="Normal 19 2 3 2 2 2 3" xfId="44767"/>
    <cellStyle name="Normal 19 2 3 2 2 3" xfId="32706"/>
    <cellStyle name="Normal 19 2 3 2 2 4" xfId="40828"/>
    <cellStyle name="Normal 19 2 3 2 3" xfId="24843"/>
    <cellStyle name="Normal 19 2 3 2 3 2" xfId="34973"/>
    <cellStyle name="Normal 19 2 3 2 3 3" xfId="42854"/>
    <cellStyle name="Normal 19 2 3 2 4" xfId="29830"/>
    <cellStyle name="Normal 19 2 3 2 5" xfId="38912"/>
    <cellStyle name="Normal 19 2 3 3" xfId="20477"/>
    <cellStyle name="Normal 19 2 3 3 2" xfId="25659"/>
    <cellStyle name="Normal 19 2 3 3 2 2" xfId="35780"/>
    <cellStyle name="Normal 19 2 3 3 2 2 2" xfId="45286"/>
    <cellStyle name="Normal 19 2 3 3 2 3" xfId="41347"/>
    <cellStyle name="Normal 19 2 3 3 3" xfId="30684"/>
    <cellStyle name="Normal 19 2 3 3 3 2" xfId="43373"/>
    <cellStyle name="Normal 19 2 3 3 4" xfId="39431"/>
    <cellStyle name="Normal 19 2 3 4" xfId="23559"/>
    <cellStyle name="Normal 19 2 3 4 2" xfId="33712"/>
    <cellStyle name="Normal 19 2 3 4 2 2" xfId="44138"/>
    <cellStyle name="Normal 19 2 3 4 3" xfId="40199"/>
    <cellStyle name="Normal 19 2 3 5" xfId="27775"/>
    <cellStyle name="Normal 19 2 3 5 2" xfId="42225"/>
    <cellStyle name="Normal 19 2 3 6" xfId="38283"/>
    <cellStyle name="Normal 19 2 4" xfId="3483"/>
    <cellStyle name="Normal 19 2 4 2" xfId="19425"/>
    <cellStyle name="Normal 19 2 4 2 2" xfId="22354"/>
    <cellStyle name="Normal 19 2 4 2 2 2" xfId="26741"/>
    <cellStyle name="Normal 19 2 4 2 2 2 2" xfId="36861"/>
    <cellStyle name="Normal 19 2 4 2 2 2 3" xfId="44902"/>
    <cellStyle name="Normal 19 2 4 2 2 3" xfId="32529"/>
    <cellStyle name="Normal 19 2 4 2 2 4" xfId="40963"/>
    <cellStyle name="Normal 19 2 4 2 3" xfId="24666"/>
    <cellStyle name="Normal 19 2 4 2 3 2" xfId="34796"/>
    <cellStyle name="Normal 19 2 4 2 3 3" xfId="42989"/>
    <cellStyle name="Normal 19 2 4 2 4" xfId="29653"/>
    <cellStyle name="Normal 19 2 4 2 5" xfId="39047"/>
    <cellStyle name="Normal 19 2 4 3" xfId="20888"/>
    <cellStyle name="Normal 19 2 4 3 2" xfId="26069"/>
    <cellStyle name="Normal 19 2 4 3 2 2" xfId="36190"/>
    <cellStyle name="Normal 19 2 4 3 2 2 2" xfId="45408"/>
    <cellStyle name="Normal 19 2 4 3 2 3" xfId="41469"/>
    <cellStyle name="Normal 19 2 4 3 3" xfId="31094"/>
    <cellStyle name="Normal 19 2 4 3 3 2" xfId="43495"/>
    <cellStyle name="Normal 19 2 4 3 4" xfId="39553"/>
    <cellStyle name="Normal 19 2 4 4" xfId="23976"/>
    <cellStyle name="Normal 19 2 4 4 2" xfId="34123"/>
    <cellStyle name="Normal 19 2 4 4 2 2" xfId="44260"/>
    <cellStyle name="Normal 19 2 4 4 3" xfId="40321"/>
    <cellStyle name="Normal 19 2 4 5" xfId="28200"/>
    <cellStyle name="Normal 19 2 4 5 2" xfId="42347"/>
    <cellStyle name="Normal 19 2 4 6" xfId="38405"/>
    <cellStyle name="Normal 19 2 5" xfId="3484"/>
    <cellStyle name="Normal 19 2 5 2" xfId="19952"/>
    <cellStyle name="Normal 19 2 5 2 2" xfId="22881"/>
    <cellStyle name="Normal 19 2 5 2 2 2" xfId="27268"/>
    <cellStyle name="Normal 19 2 5 2 2 2 2" xfId="37388"/>
    <cellStyle name="Normal 19 2 5 2 2 2 3" xfId="45530"/>
    <cellStyle name="Normal 19 2 5 2 2 3" xfId="33056"/>
    <cellStyle name="Normal 19 2 5 2 2 4" xfId="41591"/>
    <cellStyle name="Normal 19 2 5 2 3" xfId="25193"/>
    <cellStyle name="Normal 19 2 5 2 3 2" xfId="35323"/>
    <cellStyle name="Normal 19 2 5 2 3 3" xfId="43617"/>
    <cellStyle name="Normal 19 2 5 2 4" xfId="30180"/>
    <cellStyle name="Normal 19 2 5 2 5" xfId="39675"/>
    <cellStyle name="Normal 19 2 5 3" xfId="20889"/>
    <cellStyle name="Normal 19 2 5 3 2" xfId="26070"/>
    <cellStyle name="Normal 19 2 5 3 2 2" xfId="36191"/>
    <cellStyle name="Normal 19 2 5 3 2 3" xfId="44382"/>
    <cellStyle name="Normal 19 2 5 3 3" xfId="31095"/>
    <cellStyle name="Normal 19 2 5 3 4" xfId="40443"/>
    <cellStyle name="Normal 19 2 5 4" xfId="23977"/>
    <cellStyle name="Normal 19 2 5 4 2" xfId="34124"/>
    <cellStyle name="Normal 19 2 5 4 3" xfId="42469"/>
    <cellStyle name="Normal 19 2 5 5" xfId="28201"/>
    <cellStyle name="Normal 19 2 5 6" xfId="38527"/>
    <cellStyle name="Normal 19 2 6" xfId="19057"/>
    <cellStyle name="Normal 19 2 6 2" xfId="22011"/>
    <cellStyle name="Normal 19 2 6 2 2" xfId="26403"/>
    <cellStyle name="Normal 19 2 6 2 2 2" xfId="36523"/>
    <cellStyle name="Normal 19 2 6 2 2 2 2" xfId="45668"/>
    <cellStyle name="Normal 19 2 6 2 2 3" xfId="41729"/>
    <cellStyle name="Normal 19 2 6 2 3" xfId="32187"/>
    <cellStyle name="Normal 19 2 6 2 3 2" xfId="43755"/>
    <cellStyle name="Normal 19 2 6 2 4" xfId="39813"/>
    <cellStyle name="Normal 19 2 6 3" xfId="24323"/>
    <cellStyle name="Normal 19 2 6 3 2" xfId="34456"/>
    <cellStyle name="Normal 19 2 6 3 2 2" xfId="44519"/>
    <cellStyle name="Normal 19 2 6 3 3" xfId="40580"/>
    <cellStyle name="Normal 19 2 6 4" xfId="29294"/>
    <cellStyle name="Normal 19 2 6 4 2" xfId="42606"/>
    <cellStyle name="Normal 19 2 6 5" xfId="38664"/>
    <cellStyle name="Normal 19 2 7" xfId="20188"/>
    <cellStyle name="Normal 19 2 7 2" xfId="25370"/>
    <cellStyle name="Normal 19 2 7 2 2" xfId="35491"/>
    <cellStyle name="Normal 19 2 7 2 2 2" xfId="45038"/>
    <cellStyle name="Normal 19 2 7 2 3" xfId="41099"/>
    <cellStyle name="Normal 19 2 7 3" xfId="30395"/>
    <cellStyle name="Normal 19 2 7 3 2" xfId="43125"/>
    <cellStyle name="Normal 19 2 7 4" xfId="39183"/>
    <cellStyle name="Normal 19 2 8" xfId="23095"/>
    <cellStyle name="Normal 19 2 8 2" xfId="33260"/>
    <cellStyle name="Normal 19 2 8 2 2" xfId="43884"/>
    <cellStyle name="Normal 19 2 8 3" xfId="39942"/>
    <cellStyle name="Normal 19 2 9" xfId="23258"/>
    <cellStyle name="Normal 19 2 9 2" xfId="33422"/>
    <cellStyle name="Normal 19 2 9 3" xfId="41953"/>
    <cellStyle name="Normal 19 20" xfId="824"/>
    <cellStyle name="Normal 19 20 10" xfId="27466"/>
    <cellStyle name="Normal 19 20 10 2" xfId="45981"/>
    <cellStyle name="Normal 19 20 11" xfId="37609"/>
    <cellStyle name="Normal 19 20 12" xfId="37794"/>
    <cellStyle name="Normal 19 20 13" xfId="38019"/>
    <cellStyle name="Normal 19 20 2" xfId="2986"/>
    <cellStyle name="Normal 19 20 2 2" xfId="3485"/>
    <cellStyle name="Normal 19 20 2 2 2" xfId="19782"/>
    <cellStyle name="Normal 19 20 2 2 2 2" xfId="22711"/>
    <cellStyle name="Normal 19 20 2 2 2 2 2" xfId="27098"/>
    <cellStyle name="Normal 19 20 2 2 2 2 2 2" xfId="37218"/>
    <cellStyle name="Normal 19 20 2 2 2 2 3" xfId="32886"/>
    <cellStyle name="Normal 19 20 2 2 2 2 4" xfId="44644"/>
    <cellStyle name="Normal 19 20 2 2 2 3" xfId="25023"/>
    <cellStyle name="Normal 19 20 2 2 2 3 2" xfId="35153"/>
    <cellStyle name="Normal 19 20 2 2 2 4" xfId="30010"/>
    <cellStyle name="Normal 19 20 2 2 2 5" xfId="40705"/>
    <cellStyle name="Normal 19 20 2 2 3" xfId="20890"/>
    <cellStyle name="Normal 19 20 2 2 3 2" xfId="26071"/>
    <cellStyle name="Normal 19 20 2 2 3 2 2" xfId="36192"/>
    <cellStyle name="Normal 19 20 2 2 3 3" xfId="31096"/>
    <cellStyle name="Normal 19 20 2 2 3 4" xfId="42731"/>
    <cellStyle name="Normal 19 20 2 2 4" xfId="23978"/>
    <cellStyle name="Normal 19 20 2 2 4 2" xfId="34125"/>
    <cellStyle name="Normal 19 20 2 2 5" xfId="28202"/>
    <cellStyle name="Normal 19 20 2 2 6" xfId="38789"/>
    <cellStyle name="Normal 19 20 2 3" xfId="19254"/>
    <cellStyle name="Normal 19 20 2 3 2" xfId="22185"/>
    <cellStyle name="Normal 19 20 2 3 2 2" xfId="26572"/>
    <cellStyle name="Normal 19 20 2 3 2 2 2" xfId="36692"/>
    <cellStyle name="Normal 19 20 2 3 2 2 3" xfId="45163"/>
    <cellStyle name="Normal 19 20 2 3 2 3" xfId="32360"/>
    <cellStyle name="Normal 19 20 2 3 2 4" xfId="41224"/>
    <cellStyle name="Normal 19 20 2 3 3" xfId="24497"/>
    <cellStyle name="Normal 19 20 2 3 3 2" xfId="34627"/>
    <cellStyle name="Normal 19 20 2 3 3 3" xfId="43250"/>
    <cellStyle name="Normal 19 20 2 3 4" xfId="29483"/>
    <cellStyle name="Normal 19 20 2 3 5" xfId="39308"/>
    <cellStyle name="Normal 19 20 2 4" xfId="20478"/>
    <cellStyle name="Normal 19 20 2 4 2" xfId="25660"/>
    <cellStyle name="Normal 19 20 2 4 2 2" xfId="35781"/>
    <cellStyle name="Normal 19 20 2 4 2 3" xfId="44015"/>
    <cellStyle name="Normal 19 20 2 4 3" xfId="30685"/>
    <cellStyle name="Normal 19 20 2 4 4" xfId="40076"/>
    <cellStyle name="Normal 19 20 2 5" xfId="23560"/>
    <cellStyle name="Normal 19 20 2 5 2" xfId="33713"/>
    <cellStyle name="Normal 19 20 2 5 3" xfId="42102"/>
    <cellStyle name="Normal 19 20 2 6" xfId="27776"/>
    <cellStyle name="Normal 19 20 2 7" xfId="38160"/>
    <cellStyle name="Normal 19 20 3" xfId="2987"/>
    <cellStyle name="Normal 19 20 3 2" xfId="19603"/>
    <cellStyle name="Normal 19 20 3 2 2" xfId="22532"/>
    <cellStyle name="Normal 19 20 3 2 2 2" xfId="26919"/>
    <cellStyle name="Normal 19 20 3 2 2 2 2" xfId="37039"/>
    <cellStyle name="Normal 19 20 3 2 2 2 3" xfId="44768"/>
    <cellStyle name="Normal 19 20 3 2 2 3" xfId="32707"/>
    <cellStyle name="Normal 19 20 3 2 2 4" xfId="40829"/>
    <cellStyle name="Normal 19 20 3 2 3" xfId="24844"/>
    <cellStyle name="Normal 19 20 3 2 3 2" xfId="34974"/>
    <cellStyle name="Normal 19 20 3 2 3 3" xfId="42855"/>
    <cellStyle name="Normal 19 20 3 2 4" xfId="29831"/>
    <cellStyle name="Normal 19 20 3 2 5" xfId="38913"/>
    <cellStyle name="Normal 19 20 3 3" xfId="20479"/>
    <cellStyle name="Normal 19 20 3 3 2" xfId="25661"/>
    <cellStyle name="Normal 19 20 3 3 2 2" xfId="35782"/>
    <cellStyle name="Normal 19 20 3 3 2 2 2" xfId="45287"/>
    <cellStyle name="Normal 19 20 3 3 2 3" xfId="41348"/>
    <cellStyle name="Normal 19 20 3 3 3" xfId="30686"/>
    <cellStyle name="Normal 19 20 3 3 3 2" xfId="43374"/>
    <cellStyle name="Normal 19 20 3 3 4" xfId="39432"/>
    <cellStyle name="Normal 19 20 3 4" xfId="23561"/>
    <cellStyle name="Normal 19 20 3 4 2" xfId="33714"/>
    <cellStyle name="Normal 19 20 3 4 2 2" xfId="44139"/>
    <cellStyle name="Normal 19 20 3 4 3" xfId="40200"/>
    <cellStyle name="Normal 19 20 3 5" xfId="27777"/>
    <cellStyle name="Normal 19 20 3 5 2" xfId="42226"/>
    <cellStyle name="Normal 19 20 3 6" xfId="38284"/>
    <cellStyle name="Normal 19 20 4" xfId="3486"/>
    <cellStyle name="Normal 19 20 4 2" xfId="19426"/>
    <cellStyle name="Normal 19 20 4 2 2" xfId="22355"/>
    <cellStyle name="Normal 19 20 4 2 2 2" xfId="26742"/>
    <cellStyle name="Normal 19 20 4 2 2 2 2" xfId="36862"/>
    <cellStyle name="Normal 19 20 4 2 2 2 3" xfId="44903"/>
    <cellStyle name="Normal 19 20 4 2 2 3" xfId="32530"/>
    <cellStyle name="Normal 19 20 4 2 2 4" xfId="40964"/>
    <cellStyle name="Normal 19 20 4 2 3" xfId="24667"/>
    <cellStyle name="Normal 19 20 4 2 3 2" xfId="34797"/>
    <cellStyle name="Normal 19 20 4 2 3 3" xfId="42990"/>
    <cellStyle name="Normal 19 20 4 2 4" xfId="29654"/>
    <cellStyle name="Normal 19 20 4 2 5" xfId="39048"/>
    <cellStyle name="Normal 19 20 4 3" xfId="20891"/>
    <cellStyle name="Normal 19 20 4 3 2" xfId="26072"/>
    <cellStyle name="Normal 19 20 4 3 2 2" xfId="36193"/>
    <cellStyle name="Normal 19 20 4 3 2 2 2" xfId="45409"/>
    <cellStyle name="Normal 19 20 4 3 2 3" xfId="41470"/>
    <cellStyle name="Normal 19 20 4 3 3" xfId="31097"/>
    <cellStyle name="Normal 19 20 4 3 3 2" xfId="43496"/>
    <cellStyle name="Normal 19 20 4 3 4" xfId="39554"/>
    <cellStyle name="Normal 19 20 4 4" xfId="23979"/>
    <cellStyle name="Normal 19 20 4 4 2" xfId="34126"/>
    <cellStyle name="Normal 19 20 4 4 2 2" xfId="44261"/>
    <cellStyle name="Normal 19 20 4 4 3" xfId="40322"/>
    <cellStyle name="Normal 19 20 4 5" xfId="28203"/>
    <cellStyle name="Normal 19 20 4 5 2" xfId="42348"/>
    <cellStyle name="Normal 19 20 4 6" xfId="38406"/>
    <cellStyle name="Normal 19 20 5" xfId="3487"/>
    <cellStyle name="Normal 19 20 5 2" xfId="19953"/>
    <cellStyle name="Normal 19 20 5 2 2" xfId="22882"/>
    <cellStyle name="Normal 19 20 5 2 2 2" xfId="27269"/>
    <cellStyle name="Normal 19 20 5 2 2 2 2" xfId="37389"/>
    <cellStyle name="Normal 19 20 5 2 2 2 3" xfId="45531"/>
    <cellStyle name="Normal 19 20 5 2 2 3" xfId="33057"/>
    <cellStyle name="Normal 19 20 5 2 2 4" xfId="41592"/>
    <cellStyle name="Normal 19 20 5 2 3" xfId="25194"/>
    <cellStyle name="Normal 19 20 5 2 3 2" xfId="35324"/>
    <cellStyle name="Normal 19 20 5 2 3 3" xfId="43618"/>
    <cellStyle name="Normal 19 20 5 2 4" xfId="30181"/>
    <cellStyle name="Normal 19 20 5 2 5" xfId="39676"/>
    <cellStyle name="Normal 19 20 5 3" xfId="20892"/>
    <cellStyle name="Normal 19 20 5 3 2" xfId="26073"/>
    <cellStyle name="Normal 19 20 5 3 2 2" xfId="36194"/>
    <cellStyle name="Normal 19 20 5 3 2 3" xfId="44383"/>
    <cellStyle name="Normal 19 20 5 3 3" xfId="31098"/>
    <cellStyle name="Normal 19 20 5 3 4" xfId="40444"/>
    <cellStyle name="Normal 19 20 5 4" xfId="23980"/>
    <cellStyle name="Normal 19 20 5 4 2" xfId="34127"/>
    <cellStyle name="Normal 19 20 5 4 3" xfId="42470"/>
    <cellStyle name="Normal 19 20 5 5" xfId="28204"/>
    <cellStyle name="Normal 19 20 5 6" xfId="38528"/>
    <cellStyle name="Normal 19 20 6" xfId="19058"/>
    <cellStyle name="Normal 19 20 6 2" xfId="22012"/>
    <cellStyle name="Normal 19 20 6 2 2" xfId="26404"/>
    <cellStyle name="Normal 19 20 6 2 2 2" xfId="36524"/>
    <cellStyle name="Normal 19 20 6 2 2 2 2" xfId="45669"/>
    <cellStyle name="Normal 19 20 6 2 2 3" xfId="41730"/>
    <cellStyle name="Normal 19 20 6 2 3" xfId="32188"/>
    <cellStyle name="Normal 19 20 6 2 3 2" xfId="43756"/>
    <cellStyle name="Normal 19 20 6 2 4" xfId="39814"/>
    <cellStyle name="Normal 19 20 6 3" xfId="24324"/>
    <cellStyle name="Normal 19 20 6 3 2" xfId="34457"/>
    <cellStyle name="Normal 19 20 6 3 2 2" xfId="44520"/>
    <cellStyle name="Normal 19 20 6 3 3" xfId="40581"/>
    <cellStyle name="Normal 19 20 6 4" xfId="29295"/>
    <cellStyle name="Normal 19 20 6 4 2" xfId="42607"/>
    <cellStyle name="Normal 19 20 6 5" xfId="38665"/>
    <cellStyle name="Normal 19 20 7" xfId="20189"/>
    <cellStyle name="Normal 19 20 7 2" xfId="25371"/>
    <cellStyle name="Normal 19 20 7 2 2" xfId="35492"/>
    <cellStyle name="Normal 19 20 7 2 2 2" xfId="45039"/>
    <cellStyle name="Normal 19 20 7 2 3" xfId="41100"/>
    <cellStyle name="Normal 19 20 7 3" xfId="30396"/>
    <cellStyle name="Normal 19 20 7 3 2" xfId="43126"/>
    <cellStyle name="Normal 19 20 7 4" xfId="39184"/>
    <cellStyle name="Normal 19 20 8" xfId="23096"/>
    <cellStyle name="Normal 19 20 8 2" xfId="33261"/>
    <cellStyle name="Normal 19 20 8 2 2" xfId="43885"/>
    <cellStyle name="Normal 19 20 8 3" xfId="39943"/>
    <cellStyle name="Normal 19 20 9" xfId="23259"/>
    <cellStyle name="Normal 19 20 9 2" xfId="33423"/>
    <cellStyle name="Normal 19 20 9 3" xfId="41954"/>
    <cellStyle name="Normal 19 21" xfId="825"/>
    <cellStyle name="Normal 19 21 10" xfId="27467"/>
    <cellStyle name="Normal 19 21 10 2" xfId="45982"/>
    <cellStyle name="Normal 19 21 11" xfId="37610"/>
    <cellStyle name="Normal 19 21 12" xfId="37795"/>
    <cellStyle name="Normal 19 21 13" xfId="38020"/>
    <cellStyle name="Normal 19 21 2" xfId="2988"/>
    <cellStyle name="Normal 19 21 2 2" xfId="3488"/>
    <cellStyle name="Normal 19 21 2 2 2" xfId="19783"/>
    <cellStyle name="Normal 19 21 2 2 2 2" xfId="22712"/>
    <cellStyle name="Normal 19 21 2 2 2 2 2" xfId="27099"/>
    <cellStyle name="Normal 19 21 2 2 2 2 2 2" xfId="37219"/>
    <cellStyle name="Normal 19 21 2 2 2 2 3" xfId="32887"/>
    <cellStyle name="Normal 19 21 2 2 2 2 4" xfId="44645"/>
    <cellStyle name="Normal 19 21 2 2 2 3" xfId="25024"/>
    <cellStyle name="Normal 19 21 2 2 2 3 2" xfId="35154"/>
    <cellStyle name="Normal 19 21 2 2 2 4" xfId="30011"/>
    <cellStyle name="Normal 19 21 2 2 2 5" xfId="40706"/>
    <cellStyle name="Normal 19 21 2 2 3" xfId="20893"/>
    <cellStyle name="Normal 19 21 2 2 3 2" xfId="26074"/>
    <cellStyle name="Normal 19 21 2 2 3 2 2" xfId="36195"/>
    <cellStyle name="Normal 19 21 2 2 3 3" xfId="31099"/>
    <cellStyle name="Normal 19 21 2 2 3 4" xfId="42732"/>
    <cellStyle name="Normal 19 21 2 2 4" xfId="23981"/>
    <cellStyle name="Normal 19 21 2 2 4 2" xfId="34128"/>
    <cellStyle name="Normal 19 21 2 2 5" xfId="28205"/>
    <cellStyle name="Normal 19 21 2 2 6" xfId="38790"/>
    <cellStyle name="Normal 19 21 2 3" xfId="19255"/>
    <cellStyle name="Normal 19 21 2 3 2" xfId="22186"/>
    <cellStyle name="Normal 19 21 2 3 2 2" xfId="26573"/>
    <cellStyle name="Normal 19 21 2 3 2 2 2" xfId="36693"/>
    <cellStyle name="Normal 19 21 2 3 2 2 3" xfId="45164"/>
    <cellStyle name="Normal 19 21 2 3 2 3" xfId="32361"/>
    <cellStyle name="Normal 19 21 2 3 2 4" xfId="41225"/>
    <cellStyle name="Normal 19 21 2 3 3" xfId="24498"/>
    <cellStyle name="Normal 19 21 2 3 3 2" xfId="34628"/>
    <cellStyle name="Normal 19 21 2 3 3 3" xfId="43251"/>
    <cellStyle name="Normal 19 21 2 3 4" xfId="29484"/>
    <cellStyle name="Normal 19 21 2 3 5" xfId="39309"/>
    <cellStyle name="Normal 19 21 2 4" xfId="20480"/>
    <cellStyle name="Normal 19 21 2 4 2" xfId="25662"/>
    <cellStyle name="Normal 19 21 2 4 2 2" xfId="35783"/>
    <cellStyle name="Normal 19 21 2 4 2 3" xfId="44016"/>
    <cellStyle name="Normal 19 21 2 4 3" xfId="30687"/>
    <cellStyle name="Normal 19 21 2 4 4" xfId="40077"/>
    <cellStyle name="Normal 19 21 2 5" xfId="23562"/>
    <cellStyle name="Normal 19 21 2 5 2" xfId="33715"/>
    <cellStyle name="Normal 19 21 2 5 3" xfId="42103"/>
    <cellStyle name="Normal 19 21 2 6" xfId="27778"/>
    <cellStyle name="Normal 19 21 2 7" xfId="38161"/>
    <cellStyle name="Normal 19 21 3" xfId="2989"/>
    <cellStyle name="Normal 19 21 3 2" xfId="19604"/>
    <cellStyle name="Normal 19 21 3 2 2" xfId="22533"/>
    <cellStyle name="Normal 19 21 3 2 2 2" xfId="26920"/>
    <cellStyle name="Normal 19 21 3 2 2 2 2" xfId="37040"/>
    <cellStyle name="Normal 19 21 3 2 2 2 3" xfId="44769"/>
    <cellStyle name="Normal 19 21 3 2 2 3" xfId="32708"/>
    <cellStyle name="Normal 19 21 3 2 2 4" xfId="40830"/>
    <cellStyle name="Normal 19 21 3 2 3" xfId="24845"/>
    <cellStyle name="Normal 19 21 3 2 3 2" xfId="34975"/>
    <cellStyle name="Normal 19 21 3 2 3 3" xfId="42856"/>
    <cellStyle name="Normal 19 21 3 2 4" xfId="29832"/>
    <cellStyle name="Normal 19 21 3 2 5" xfId="38914"/>
    <cellStyle name="Normal 19 21 3 3" xfId="20481"/>
    <cellStyle name="Normal 19 21 3 3 2" xfId="25663"/>
    <cellStyle name="Normal 19 21 3 3 2 2" xfId="35784"/>
    <cellStyle name="Normal 19 21 3 3 2 2 2" xfId="45288"/>
    <cellStyle name="Normal 19 21 3 3 2 3" xfId="41349"/>
    <cellStyle name="Normal 19 21 3 3 3" xfId="30688"/>
    <cellStyle name="Normal 19 21 3 3 3 2" xfId="43375"/>
    <cellStyle name="Normal 19 21 3 3 4" xfId="39433"/>
    <cellStyle name="Normal 19 21 3 4" xfId="23563"/>
    <cellStyle name="Normal 19 21 3 4 2" xfId="33716"/>
    <cellStyle name="Normal 19 21 3 4 2 2" xfId="44140"/>
    <cellStyle name="Normal 19 21 3 4 3" xfId="40201"/>
    <cellStyle name="Normal 19 21 3 5" xfId="27779"/>
    <cellStyle name="Normal 19 21 3 5 2" xfId="42227"/>
    <cellStyle name="Normal 19 21 3 6" xfId="38285"/>
    <cellStyle name="Normal 19 21 4" xfId="3489"/>
    <cellStyle name="Normal 19 21 4 2" xfId="19427"/>
    <cellStyle name="Normal 19 21 4 2 2" xfId="22356"/>
    <cellStyle name="Normal 19 21 4 2 2 2" xfId="26743"/>
    <cellStyle name="Normal 19 21 4 2 2 2 2" xfId="36863"/>
    <cellStyle name="Normal 19 21 4 2 2 2 3" xfId="44904"/>
    <cellStyle name="Normal 19 21 4 2 2 3" xfId="32531"/>
    <cellStyle name="Normal 19 21 4 2 2 4" xfId="40965"/>
    <cellStyle name="Normal 19 21 4 2 3" xfId="24668"/>
    <cellStyle name="Normal 19 21 4 2 3 2" xfId="34798"/>
    <cellStyle name="Normal 19 21 4 2 3 3" xfId="42991"/>
    <cellStyle name="Normal 19 21 4 2 4" xfId="29655"/>
    <cellStyle name="Normal 19 21 4 2 5" xfId="39049"/>
    <cellStyle name="Normal 19 21 4 3" xfId="20894"/>
    <cellStyle name="Normal 19 21 4 3 2" xfId="26075"/>
    <cellStyle name="Normal 19 21 4 3 2 2" xfId="36196"/>
    <cellStyle name="Normal 19 21 4 3 2 2 2" xfId="45410"/>
    <cellStyle name="Normal 19 21 4 3 2 3" xfId="41471"/>
    <cellStyle name="Normal 19 21 4 3 3" xfId="31100"/>
    <cellStyle name="Normal 19 21 4 3 3 2" xfId="43497"/>
    <cellStyle name="Normal 19 21 4 3 4" xfId="39555"/>
    <cellStyle name="Normal 19 21 4 4" xfId="23982"/>
    <cellStyle name="Normal 19 21 4 4 2" xfId="34129"/>
    <cellStyle name="Normal 19 21 4 4 2 2" xfId="44262"/>
    <cellStyle name="Normal 19 21 4 4 3" xfId="40323"/>
    <cellStyle name="Normal 19 21 4 5" xfId="28206"/>
    <cellStyle name="Normal 19 21 4 5 2" xfId="42349"/>
    <cellStyle name="Normal 19 21 4 6" xfId="38407"/>
    <cellStyle name="Normal 19 21 5" xfId="3490"/>
    <cellStyle name="Normal 19 21 5 2" xfId="19954"/>
    <cellStyle name="Normal 19 21 5 2 2" xfId="22883"/>
    <cellStyle name="Normal 19 21 5 2 2 2" xfId="27270"/>
    <cellStyle name="Normal 19 21 5 2 2 2 2" xfId="37390"/>
    <cellStyle name="Normal 19 21 5 2 2 2 3" xfId="45532"/>
    <cellStyle name="Normal 19 21 5 2 2 3" xfId="33058"/>
    <cellStyle name="Normal 19 21 5 2 2 4" xfId="41593"/>
    <cellStyle name="Normal 19 21 5 2 3" xfId="25195"/>
    <cellStyle name="Normal 19 21 5 2 3 2" xfId="35325"/>
    <cellStyle name="Normal 19 21 5 2 3 3" xfId="43619"/>
    <cellStyle name="Normal 19 21 5 2 4" xfId="30182"/>
    <cellStyle name="Normal 19 21 5 2 5" xfId="39677"/>
    <cellStyle name="Normal 19 21 5 3" xfId="20895"/>
    <cellStyle name="Normal 19 21 5 3 2" xfId="26076"/>
    <cellStyle name="Normal 19 21 5 3 2 2" xfId="36197"/>
    <cellStyle name="Normal 19 21 5 3 2 3" xfId="44384"/>
    <cellStyle name="Normal 19 21 5 3 3" xfId="31101"/>
    <cellStyle name="Normal 19 21 5 3 4" xfId="40445"/>
    <cellStyle name="Normal 19 21 5 4" xfId="23983"/>
    <cellStyle name="Normal 19 21 5 4 2" xfId="34130"/>
    <cellStyle name="Normal 19 21 5 4 3" xfId="42471"/>
    <cellStyle name="Normal 19 21 5 5" xfId="28207"/>
    <cellStyle name="Normal 19 21 5 6" xfId="38529"/>
    <cellStyle name="Normal 19 21 6" xfId="19059"/>
    <cellStyle name="Normal 19 21 6 2" xfId="22013"/>
    <cellStyle name="Normal 19 21 6 2 2" xfId="26405"/>
    <cellStyle name="Normal 19 21 6 2 2 2" xfId="36525"/>
    <cellStyle name="Normal 19 21 6 2 2 2 2" xfId="45670"/>
    <cellStyle name="Normal 19 21 6 2 2 3" xfId="41731"/>
    <cellStyle name="Normal 19 21 6 2 3" xfId="32189"/>
    <cellStyle name="Normal 19 21 6 2 3 2" xfId="43757"/>
    <cellStyle name="Normal 19 21 6 2 4" xfId="39815"/>
    <cellStyle name="Normal 19 21 6 3" xfId="24325"/>
    <cellStyle name="Normal 19 21 6 3 2" xfId="34458"/>
    <cellStyle name="Normal 19 21 6 3 2 2" xfId="44521"/>
    <cellStyle name="Normal 19 21 6 3 3" xfId="40582"/>
    <cellStyle name="Normal 19 21 6 4" xfId="29296"/>
    <cellStyle name="Normal 19 21 6 4 2" xfId="42608"/>
    <cellStyle name="Normal 19 21 6 5" xfId="38666"/>
    <cellStyle name="Normal 19 21 7" xfId="20190"/>
    <cellStyle name="Normal 19 21 7 2" xfId="25372"/>
    <cellStyle name="Normal 19 21 7 2 2" xfId="35493"/>
    <cellStyle name="Normal 19 21 7 2 2 2" xfId="45040"/>
    <cellStyle name="Normal 19 21 7 2 3" xfId="41101"/>
    <cellStyle name="Normal 19 21 7 3" xfId="30397"/>
    <cellStyle name="Normal 19 21 7 3 2" xfId="43127"/>
    <cellStyle name="Normal 19 21 7 4" xfId="39185"/>
    <cellStyle name="Normal 19 21 8" xfId="23097"/>
    <cellStyle name="Normal 19 21 8 2" xfId="33262"/>
    <cellStyle name="Normal 19 21 8 2 2" xfId="43886"/>
    <cellStyle name="Normal 19 21 8 3" xfId="39944"/>
    <cellStyle name="Normal 19 21 9" xfId="23260"/>
    <cellStyle name="Normal 19 21 9 2" xfId="33424"/>
    <cellStyle name="Normal 19 21 9 3" xfId="41955"/>
    <cellStyle name="Normal 19 22" xfId="826"/>
    <cellStyle name="Normal 19 22 10" xfId="27468"/>
    <cellStyle name="Normal 19 22 10 2" xfId="45983"/>
    <cellStyle name="Normal 19 22 11" xfId="37611"/>
    <cellStyle name="Normal 19 22 12" xfId="37796"/>
    <cellStyle name="Normal 19 22 13" xfId="38021"/>
    <cellStyle name="Normal 19 22 2" xfId="2990"/>
    <cellStyle name="Normal 19 22 2 2" xfId="3491"/>
    <cellStyle name="Normal 19 22 2 2 2" xfId="19784"/>
    <cellStyle name="Normal 19 22 2 2 2 2" xfId="22713"/>
    <cellStyle name="Normal 19 22 2 2 2 2 2" xfId="27100"/>
    <cellStyle name="Normal 19 22 2 2 2 2 2 2" xfId="37220"/>
    <cellStyle name="Normal 19 22 2 2 2 2 3" xfId="32888"/>
    <cellStyle name="Normal 19 22 2 2 2 2 4" xfId="44646"/>
    <cellStyle name="Normal 19 22 2 2 2 3" xfId="25025"/>
    <cellStyle name="Normal 19 22 2 2 2 3 2" xfId="35155"/>
    <cellStyle name="Normal 19 22 2 2 2 4" xfId="30012"/>
    <cellStyle name="Normal 19 22 2 2 2 5" xfId="40707"/>
    <cellStyle name="Normal 19 22 2 2 3" xfId="20896"/>
    <cellStyle name="Normal 19 22 2 2 3 2" xfId="26077"/>
    <cellStyle name="Normal 19 22 2 2 3 2 2" xfId="36198"/>
    <cellStyle name="Normal 19 22 2 2 3 3" xfId="31102"/>
    <cellStyle name="Normal 19 22 2 2 3 4" xfId="42733"/>
    <cellStyle name="Normal 19 22 2 2 4" xfId="23984"/>
    <cellStyle name="Normal 19 22 2 2 4 2" xfId="34131"/>
    <cellStyle name="Normal 19 22 2 2 5" xfId="28208"/>
    <cellStyle name="Normal 19 22 2 2 6" xfId="38791"/>
    <cellStyle name="Normal 19 22 2 3" xfId="19256"/>
    <cellStyle name="Normal 19 22 2 3 2" xfId="22187"/>
    <cellStyle name="Normal 19 22 2 3 2 2" xfId="26574"/>
    <cellStyle name="Normal 19 22 2 3 2 2 2" xfId="36694"/>
    <cellStyle name="Normal 19 22 2 3 2 2 3" xfId="45165"/>
    <cellStyle name="Normal 19 22 2 3 2 3" xfId="32362"/>
    <cellStyle name="Normal 19 22 2 3 2 4" xfId="41226"/>
    <cellStyle name="Normal 19 22 2 3 3" xfId="24499"/>
    <cellStyle name="Normal 19 22 2 3 3 2" xfId="34629"/>
    <cellStyle name="Normal 19 22 2 3 3 3" xfId="43252"/>
    <cellStyle name="Normal 19 22 2 3 4" xfId="29485"/>
    <cellStyle name="Normal 19 22 2 3 5" xfId="39310"/>
    <cellStyle name="Normal 19 22 2 4" xfId="20482"/>
    <cellStyle name="Normal 19 22 2 4 2" xfId="25664"/>
    <cellStyle name="Normal 19 22 2 4 2 2" xfId="35785"/>
    <cellStyle name="Normal 19 22 2 4 2 3" xfId="44017"/>
    <cellStyle name="Normal 19 22 2 4 3" xfId="30689"/>
    <cellStyle name="Normal 19 22 2 4 4" xfId="40078"/>
    <cellStyle name="Normal 19 22 2 5" xfId="23564"/>
    <cellStyle name="Normal 19 22 2 5 2" xfId="33717"/>
    <cellStyle name="Normal 19 22 2 5 3" xfId="42104"/>
    <cellStyle name="Normal 19 22 2 6" xfId="27780"/>
    <cellStyle name="Normal 19 22 2 7" xfId="38162"/>
    <cellStyle name="Normal 19 22 3" xfId="2991"/>
    <cellStyle name="Normal 19 22 3 2" xfId="19605"/>
    <cellStyle name="Normal 19 22 3 2 2" xfId="22534"/>
    <cellStyle name="Normal 19 22 3 2 2 2" xfId="26921"/>
    <cellStyle name="Normal 19 22 3 2 2 2 2" xfId="37041"/>
    <cellStyle name="Normal 19 22 3 2 2 2 3" xfId="44770"/>
    <cellStyle name="Normal 19 22 3 2 2 3" xfId="32709"/>
    <cellStyle name="Normal 19 22 3 2 2 4" xfId="40831"/>
    <cellStyle name="Normal 19 22 3 2 3" xfId="24846"/>
    <cellStyle name="Normal 19 22 3 2 3 2" xfId="34976"/>
    <cellStyle name="Normal 19 22 3 2 3 3" xfId="42857"/>
    <cellStyle name="Normal 19 22 3 2 4" xfId="29833"/>
    <cellStyle name="Normal 19 22 3 2 5" xfId="38915"/>
    <cellStyle name="Normal 19 22 3 3" xfId="20483"/>
    <cellStyle name="Normal 19 22 3 3 2" xfId="25665"/>
    <cellStyle name="Normal 19 22 3 3 2 2" xfId="35786"/>
    <cellStyle name="Normal 19 22 3 3 2 2 2" xfId="45289"/>
    <cellStyle name="Normal 19 22 3 3 2 3" xfId="41350"/>
    <cellStyle name="Normal 19 22 3 3 3" xfId="30690"/>
    <cellStyle name="Normal 19 22 3 3 3 2" xfId="43376"/>
    <cellStyle name="Normal 19 22 3 3 4" xfId="39434"/>
    <cellStyle name="Normal 19 22 3 4" xfId="23565"/>
    <cellStyle name="Normal 19 22 3 4 2" xfId="33718"/>
    <cellStyle name="Normal 19 22 3 4 2 2" xfId="44141"/>
    <cellStyle name="Normal 19 22 3 4 3" xfId="40202"/>
    <cellStyle name="Normal 19 22 3 5" xfId="27781"/>
    <cellStyle name="Normal 19 22 3 5 2" xfId="42228"/>
    <cellStyle name="Normal 19 22 3 6" xfId="38286"/>
    <cellStyle name="Normal 19 22 4" xfId="3492"/>
    <cellStyle name="Normal 19 22 4 2" xfId="19428"/>
    <cellStyle name="Normal 19 22 4 2 2" xfId="22357"/>
    <cellStyle name="Normal 19 22 4 2 2 2" xfId="26744"/>
    <cellStyle name="Normal 19 22 4 2 2 2 2" xfId="36864"/>
    <cellStyle name="Normal 19 22 4 2 2 2 3" xfId="44905"/>
    <cellStyle name="Normal 19 22 4 2 2 3" xfId="32532"/>
    <cellStyle name="Normal 19 22 4 2 2 4" xfId="40966"/>
    <cellStyle name="Normal 19 22 4 2 3" xfId="24669"/>
    <cellStyle name="Normal 19 22 4 2 3 2" xfId="34799"/>
    <cellStyle name="Normal 19 22 4 2 3 3" xfId="42992"/>
    <cellStyle name="Normal 19 22 4 2 4" xfId="29656"/>
    <cellStyle name="Normal 19 22 4 2 5" xfId="39050"/>
    <cellStyle name="Normal 19 22 4 3" xfId="20897"/>
    <cellStyle name="Normal 19 22 4 3 2" xfId="26078"/>
    <cellStyle name="Normal 19 22 4 3 2 2" xfId="36199"/>
    <cellStyle name="Normal 19 22 4 3 2 2 2" xfId="45411"/>
    <cellStyle name="Normal 19 22 4 3 2 3" xfId="41472"/>
    <cellStyle name="Normal 19 22 4 3 3" xfId="31103"/>
    <cellStyle name="Normal 19 22 4 3 3 2" xfId="43498"/>
    <cellStyle name="Normal 19 22 4 3 4" xfId="39556"/>
    <cellStyle name="Normal 19 22 4 4" xfId="23985"/>
    <cellStyle name="Normal 19 22 4 4 2" xfId="34132"/>
    <cellStyle name="Normal 19 22 4 4 2 2" xfId="44263"/>
    <cellStyle name="Normal 19 22 4 4 3" xfId="40324"/>
    <cellStyle name="Normal 19 22 4 5" xfId="28209"/>
    <cellStyle name="Normal 19 22 4 5 2" xfId="42350"/>
    <cellStyle name="Normal 19 22 4 6" xfId="38408"/>
    <cellStyle name="Normal 19 22 5" xfId="3493"/>
    <cellStyle name="Normal 19 22 5 2" xfId="19955"/>
    <cellStyle name="Normal 19 22 5 2 2" xfId="22884"/>
    <cellStyle name="Normal 19 22 5 2 2 2" xfId="27271"/>
    <cellStyle name="Normal 19 22 5 2 2 2 2" xfId="37391"/>
    <cellStyle name="Normal 19 22 5 2 2 2 3" xfId="45533"/>
    <cellStyle name="Normal 19 22 5 2 2 3" xfId="33059"/>
    <cellStyle name="Normal 19 22 5 2 2 4" xfId="41594"/>
    <cellStyle name="Normal 19 22 5 2 3" xfId="25196"/>
    <cellStyle name="Normal 19 22 5 2 3 2" xfId="35326"/>
    <cellStyle name="Normal 19 22 5 2 3 3" xfId="43620"/>
    <cellStyle name="Normal 19 22 5 2 4" xfId="30183"/>
    <cellStyle name="Normal 19 22 5 2 5" xfId="39678"/>
    <cellStyle name="Normal 19 22 5 3" xfId="20898"/>
    <cellStyle name="Normal 19 22 5 3 2" xfId="26079"/>
    <cellStyle name="Normal 19 22 5 3 2 2" xfId="36200"/>
    <cellStyle name="Normal 19 22 5 3 2 3" xfId="44385"/>
    <cellStyle name="Normal 19 22 5 3 3" xfId="31104"/>
    <cellStyle name="Normal 19 22 5 3 4" xfId="40446"/>
    <cellStyle name="Normal 19 22 5 4" xfId="23986"/>
    <cellStyle name="Normal 19 22 5 4 2" xfId="34133"/>
    <cellStyle name="Normal 19 22 5 4 3" xfId="42472"/>
    <cellStyle name="Normal 19 22 5 5" xfId="28210"/>
    <cellStyle name="Normal 19 22 5 6" xfId="38530"/>
    <cellStyle name="Normal 19 22 6" xfId="19060"/>
    <cellStyle name="Normal 19 22 6 2" xfId="22014"/>
    <cellStyle name="Normal 19 22 6 2 2" xfId="26406"/>
    <cellStyle name="Normal 19 22 6 2 2 2" xfId="36526"/>
    <cellStyle name="Normal 19 22 6 2 2 2 2" xfId="45671"/>
    <cellStyle name="Normal 19 22 6 2 2 3" xfId="41732"/>
    <cellStyle name="Normal 19 22 6 2 3" xfId="32190"/>
    <cellStyle name="Normal 19 22 6 2 3 2" xfId="43758"/>
    <cellStyle name="Normal 19 22 6 2 4" xfId="39816"/>
    <cellStyle name="Normal 19 22 6 3" xfId="24326"/>
    <cellStyle name="Normal 19 22 6 3 2" xfId="34459"/>
    <cellStyle name="Normal 19 22 6 3 2 2" xfId="44522"/>
    <cellStyle name="Normal 19 22 6 3 3" xfId="40583"/>
    <cellStyle name="Normal 19 22 6 4" xfId="29297"/>
    <cellStyle name="Normal 19 22 6 4 2" xfId="42609"/>
    <cellStyle name="Normal 19 22 6 5" xfId="38667"/>
    <cellStyle name="Normal 19 22 7" xfId="20191"/>
    <cellStyle name="Normal 19 22 7 2" xfId="25373"/>
    <cellStyle name="Normal 19 22 7 2 2" xfId="35494"/>
    <cellStyle name="Normal 19 22 7 2 2 2" xfId="45041"/>
    <cellStyle name="Normal 19 22 7 2 3" xfId="41102"/>
    <cellStyle name="Normal 19 22 7 3" xfId="30398"/>
    <cellStyle name="Normal 19 22 7 3 2" xfId="43128"/>
    <cellStyle name="Normal 19 22 7 4" xfId="39186"/>
    <cellStyle name="Normal 19 22 8" xfId="23098"/>
    <cellStyle name="Normal 19 22 8 2" xfId="33263"/>
    <cellStyle name="Normal 19 22 8 2 2" xfId="43887"/>
    <cellStyle name="Normal 19 22 8 3" xfId="39945"/>
    <cellStyle name="Normal 19 22 9" xfId="23261"/>
    <cellStyle name="Normal 19 22 9 2" xfId="33425"/>
    <cellStyle name="Normal 19 22 9 3" xfId="41956"/>
    <cellStyle name="Normal 19 23" xfId="827"/>
    <cellStyle name="Normal 19 23 10" xfId="27469"/>
    <cellStyle name="Normal 19 23 10 2" xfId="45984"/>
    <cellStyle name="Normal 19 23 11" xfId="37612"/>
    <cellStyle name="Normal 19 23 12" xfId="37797"/>
    <cellStyle name="Normal 19 23 13" xfId="38022"/>
    <cellStyle name="Normal 19 23 2" xfId="2992"/>
    <cellStyle name="Normal 19 23 2 2" xfId="3494"/>
    <cellStyle name="Normal 19 23 2 2 2" xfId="19785"/>
    <cellStyle name="Normal 19 23 2 2 2 2" xfId="22714"/>
    <cellStyle name="Normal 19 23 2 2 2 2 2" xfId="27101"/>
    <cellStyle name="Normal 19 23 2 2 2 2 2 2" xfId="37221"/>
    <cellStyle name="Normal 19 23 2 2 2 2 3" xfId="32889"/>
    <cellStyle name="Normal 19 23 2 2 2 2 4" xfId="44647"/>
    <cellStyle name="Normal 19 23 2 2 2 3" xfId="25026"/>
    <cellStyle name="Normal 19 23 2 2 2 3 2" xfId="35156"/>
    <cellStyle name="Normal 19 23 2 2 2 4" xfId="30013"/>
    <cellStyle name="Normal 19 23 2 2 2 5" xfId="40708"/>
    <cellStyle name="Normal 19 23 2 2 3" xfId="20899"/>
    <cellStyle name="Normal 19 23 2 2 3 2" xfId="26080"/>
    <cellStyle name="Normal 19 23 2 2 3 2 2" xfId="36201"/>
    <cellStyle name="Normal 19 23 2 2 3 3" xfId="31105"/>
    <cellStyle name="Normal 19 23 2 2 3 4" xfId="42734"/>
    <cellStyle name="Normal 19 23 2 2 4" xfId="23987"/>
    <cellStyle name="Normal 19 23 2 2 4 2" xfId="34134"/>
    <cellStyle name="Normal 19 23 2 2 5" xfId="28211"/>
    <cellStyle name="Normal 19 23 2 2 6" xfId="38792"/>
    <cellStyle name="Normal 19 23 2 3" xfId="19257"/>
    <cellStyle name="Normal 19 23 2 3 2" xfId="22188"/>
    <cellStyle name="Normal 19 23 2 3 2 2" xfId="26575"/>
    <cellStyle name="Normal 19 23 2 3 2 2 2" xfId="36695"/>
    <cellStyle name="Normal 19 23 2 3 2 2 3" xfId="45166"/>
    <cellStyle name="Normal 19 23 2 3 2 3" xfId="32363"/>
    <cellStyle name="Normal 19 23 2 3 2 4" xfId="41227"/>
    <cellStyle name="Normal 19 23 2 3 3" xfId="24500"/>
    <cellStyle name="Normal 19 23 2 3 3 2" xfId="34630"/>
    <cellStyle name="Normal 19 23 2 3 3 3" xfId="43253"/>
    <cellStyle name="Normal 19 23 2 3 4" xfId="29486"/>
    <cellStyle name="Normal 19 23 2 3 5" xfId="39311"/>
    <cellStyle name="Normal 19 23 2 4" xfId="20484"/>
    <cellStyle name="Normal 19 23 2 4 2" xfId="25666"/>
    <cellStyle name="Normal 19 23 2 4 2 2" xfId="35787"/>
    <cellStyle name="Normal 19 23 2 4 2 3" xfId="44018"/>
    <cellStyle name="Normal 19 23 2 4 3" xfId="30691"/>
    <cellStyle name="Normal 19 23 2 4 4" xfId="40079"/>
    <cellStyle name="Normal 19 23 2 5" xfId="23566"/>
    <cellStyle name="Normal 19 23 2 5 2" xfId="33719"/>
    <cellStyle name="Normal 19 23 2 5 3" xfId="42105"/>
    <cellStyle name="Normal 19 23 2 6" xfId="27782"/>
    <cellStyle name="Normal 19 23 2 7" xfId="38163"/>
    <cellStyle name="Normal 19 23 3" xfId="2993"/>
    <cellStyle name="Normal 19 23 3 2" xfId="19606"/>
    <cellStyle name="Normal 19 23 3 2 2" xfId="22535"/>
    <cellStyle name="Normal 19 23 3 2 2 2" xfId="26922"/>
    <cellStyle name="Normal 19 23 3 2 2 2 2" xfId="37042"/>
    <cellStyle name="Normal 19 23 3 2 2 2 3" xfId="44771"/>
    <cellStyle name="Normal 19 23 3 2 2 3" xfId="32710"/>
    <cellStyle name="Normal 19 23 3 2 2 4" xfId="40832"/>
    <cellStyle name="Normal 19 23 3 2 3" xfId="24847"/>
    <cellStyle name="Normal 19 23 3 2 3 2" xfId="34977"/>
    <cellStyle name="Normal 19 23 3 2 3 3" xfId="42858"/>
    <cellStyle name="Normal 19 23 3 2 4" xfId="29834"/>
    <cellStyle name="Normal 19 23 3 2 5" xfId="38916"/>
    <cellStyle name="Normal 19 23 3 3" xfId="20485"/>
    <cellStyle name="Normal 19 23 3 3 2" xfId="25667"/>
    <cellStyle name="Normal 19 23 3 3 2 2" xfId="35788"/>
    <cellStyle name="Normal 19 23 3 3 2 2 2" xfId="45290"/>
    <cellStyle name="Normal 19 23 3 3 2 3" xfId="41351"/>
    <cellStyle name="Normal 19 23 3 3 3" xfId="30692"/>
    <cellStyle name="Normal 19 23 3 3 3 2" xfId="43377"/>
    <cellStyle name="Normal 19 23 3 3 4" xfId="39435"/>
    <cellStyle name="Normal 19 23 3 4" xfId="23567"/>
    <cellStyle name="Normal 19 23 3 4 2" xfId="33720"/>
    <cellStyle name="Normal 19 23 3 4 2 2" xfId="44142"/>
    <cellStyle name="Normal 19 23 3 4 3" xfId="40203"/>
    <cellStyle name="Normal 19 23 3 5" xfId="27783"/>
    <cellStyle name="Normal 19 23 3 5 2" xfId="42229"/>
    <cellStyle name="Normal 19 23 3 6" xfId="38287"/>
    <cellStyle name="Normal 19 23 4" xfId="3495"/>
    <cellStyle name="Normal 19 23 4 2" xfId="19429"/>
    <cellStyle name="Normal 19 23 4 2 2" xfId="22358"/>
    <cellStyle name="Normal 19 23 4 2 2 2" xfId="26745"/>
    <cellStyle name="Normal 19 23 4 2 2 2 2" xfId="36865"/>
    <cellStyle name="Normal 19 23 4 2 2 2 3" xfId="44906"/>
    <cellStyle name="Normal 19 23 4 2 2 3" xfId="32533"/>
    <cellStyle name="Normal 19 23 4 2 2 4" xfId="40967"/>
    <cellStyle name="Normal 19 23 4 2 3" xfId="24670"/>
    <cellStyle name="Normal 19 23 4 2 3 2" xfId="34800"/>
    <cellStyle name="Normal 19 23 4 2 3 3" xfId="42993"/>
    <cellStyle name="Normal 19 23 4 2 4" xfId="29657"/>
    <cellStyle name="Normal 19 23 4 2 5" xfId="39051"/>
    <cellStyle name="Normal 19 23 4 3" xfId="20900"/>
    <cellStyle name="Normal 19 23 4 3 2" xfId="26081"/>
    <cellStyle name="Normal 19 23 4 3 2 2" xfId="36202"/>
    <cellStyle name="Normal 19 23 4 3 2 2 2" xfId="45412"/>
    <cellStyle name="Normal 19 23 4 3 2 3" xfId="41473"/>
    <cellStyle name="Normal 19 23 4 3 3" xfId="31106"/>
    <cellStyle name="Normal 19 23 4 3 3 2" xfId="43499"/>
    <cellStyle name="Normal 19 23 4 3 4" xfId="39557"/>
    <cellStyle name="Normal 19 23 4 4" xfId="23988"/>
    <cellStyle name="Normal 19 23 4 4 2" xfId="34135"/>
    <cellStyle name="Normal 19 23 4 4 2 2" xfId="44264"/>
    <cellStyle name="Normal 19 23 4 4 3" xfId="40325"/>
    <cellStyle name="Normal 19 23 4 5" xfId="28212"/>
    <cellStyle name="Normal 19 23 4 5 2" xfId="42351"/>
    <cellStyle name="Normal 19 23 4 6" xfId="38409"/>
    <cellStyle name="Normal 19 23 5" xfId="3496"/>
    <cellStyle name="Normal 19 23 5 2" xfId="19956"/>
    <cellStyle name="Normal 19 23 5 2 2" xfId="22885"/>
    <cellStyle name="Normal 19 23 5 2 2 2" xfId="27272"/>
    <cellStyle name="Normal 19 23 5 2 2 2 2" xfId="37392"/>
    <cellStyle name="Normal 19 23 5 2 2 2 3" xfId="45534"/>
    <cellStyle name="Normal 19 23 5 2 2 3" xfId="33060"/>
    <cellStyle name="Normal 19 23 5 2 2 4" xfId="41595"/>
    <cellStyle name="Normal 19 23 5 2 3" xfId="25197"/>
    <cellStyle name="Normal 19 23 5 2 3 2" xfId="35327"/>
    <cellStyle name="Normal 19 23 5 2 3 3" xfId="43621"/>
    <cellStyle name="Normal 19 23 5 2 4" xfId="30184"/>
    <cellStyle name="Normal 19 23 5 2 5" xfId="39679"/>
    <cellStyle name="Normal 19 23 5 3" xfId="20901"/>
    <cellStyle name="Normal 19 23 5 3 2" xfId="26082"/>
    <cellStyle name="Normal 19 23 5 3 2 2" xfId="36203"/>
    <cellStyle name="Normal 19 23 5 3 2 3" xfId="44386"/>
    <cellStyle name="Normal 19 23 5 3 3" xfId="31107"/>
    <cellStyle name="Normal 19 23 5 3 4" xfId="40447"/>
    <cellStyle name="Normal 19 23 5 4" xfId="23989"/>
    <cellStyle name="Normal 19 23 5 4 2" xfId="34136"/>
    <cellStyle name="Normal 19 23 5 4 3" xfId="42473"/>
    <cellStyle name="Normal 19 23 5 5" xfId="28213"/>
    <cellStyle name="Normal 19 23 5 6" xfId="38531"/>
    <cellStyle name="Normal 19 23 6" xfId="19061"/>
    <cellStyle name="Normal 19 23 6 2" xfId="22015"/>
    <cellStyle name="Normal 19 23 6 2 2" xfId="26407"/>
    <cellStyle name="Normal 19 23 6 2 2 2" xfId="36527"/>
    <cellStyle name="Normal 19 23 6 2 2 2 2" xfId="45672"/>
    <cellStyle name="Normal 19 23 6 2 2 3" xfId="41733"/>
    <cellStyle name="Normal 19 23 6 2 3" xfId="32191"/>
    <cellStyle name="Normal 19 23 6 2 3 2" xfId="43759"/>
    <cellStyle name="Normal 19 23 6 2 4" xfId="39817"/>
    <cellStyle name="Normal 19 23 6 3" xfId="24327"/>
    <cellStyle name="Normal 19 23 6 3 2" xfId="34460"/>
    <cellStyle name="Normal 19 23 6 3 2 2" xfId="44523"/>
    <cellStyle name="Normal 19 23 6 3 3" xfId="40584"/>
    <cellStyle name="Normal 19 23 6 4" xfId="29298"/>
    <cellStyle name="Normal 19 23 6 4 2" xfId="42610"/>
    <cellStyle name="Normal 19 23 6 5" xfId="38668"/>
    <cellStyle name="Normal 19 23 7" xfId="20192"/>
    <cellStyle name="Normal 19 23 7 2" xfId="25374"/>
    <cellStyle name="Normal 19 23 7 2 2" xfId="35495"/>
    <cellStyle name="Normal 19 23 7 2 2 2" xfId="45042"/>
    <cellStyle name="Normal 19 23 7 2 3" xfId="41103"/>
    <cellStyle name="Normal 19 23 7 3" xfId="30399"/>
    <cellStyle name="Normal 19 23 7 3 2" xfId="43129"/>
    <cellStyle name="Normal 19 23 7 4" xfId="39187"/>
    <cellStyle name="Normal 19 23 8" xfId="23099"/>
    <cellStyle name="Normal 19 23 8 2" xfId="33264"/>
    <cellStyle name="Normal 19 23 8 2 2" xfId="43888"/>
    <cellStyle name="Normal 19 23 8 3" xfId="39946"/>
    <cellStyle name="Normal 19 23 9" xfId="23262"/>
    <cellStyle name="Normal 19 23 9 2" xfId="33426"/>
    <cellStyle name="Normal 19 23 9 3" xfId="41957"/>
    <cellStyle name="Normal 19 24" xfId="828"/>
    <cellStyle name="Normal 19 24 10" xfId="27470"/>
    <cellStyle name="Normal 19 24 10 2" xfId="45985"/>
    <cellStyle name="Normal 19 24 11" xfId="37613"/>
    <cellStyle name="Normal 19 24 12" xfId="37798"/>
    <cellStyle name="Normal 19 24 13" xfId="38023"/>
    <cellStyle name="Normal 19 24 2" xfId="2994"/>
    <cellStyle name="Normal 19 24 2 2" xfId="3497"/>
    <cellStyle name="Normal 19 24 2 2 2" xfId="19786"/>
    <cellStyle name="Normal 19 24 2 2 2 2" xfId="22715"/>
    <cellStyle name="Normal 19 24 2 2 2 2 2" xfId="27102"/>
    <cellStyle name="Normal 19 24 2 2 2 2 2 2" xfId="37222"/>
    <cellStyle name="Normal 19 24 2 2 2 2 3" xfId="32890"/>
    <cellStyle name="Normal 19 24 2 2 2 2 4" xfId="44648"/>
    <cellStyle name="Normal 19 24 2 2 2 3" xfId="25027"/>
    <cellStyle name="Normal 19 24 2 2 2 3 2" xfId="35157"/>
    <cellStyle name="Normal 19 24 2 2 2 4" xfId="30014"/>
    <cellStyle name="Normal 19 24 2 2 2 5" xfId="40709"/>
    <cellStyle name="Normal 19 24 2 2 3" xfId="20902"/>
    <cellStyle name="Normal 19 24 2 2 3 2" xfId="26083"/>
    <cellStyle name="Normal 19 24 2 2 3 2 2" xfId="36204"/>
    <cellStyle name="Normal 19 24 2 2 3 3" xfId="31108"/>
    <cellStyle name="Normal 19 24 2 2 3 4" xfId="42735"/>
    <cellStyle name="Normal 19 24 2 2 4" xfId="23990"/>
    <cellStyle name="Normal 19 24 2 2 4 2" xfId="34137"/>
    <cellStyle name="Normal 19 24 2 2 5" xfId="28214"/>
    <cellStyle name="Normal 19 24 2 2 6" xfId="38793"/>
    <cellStyle name="Normal 19 24 2 3" xfId="19258"/>
    <cellStyle name="Normal 19 24 2 3 2" xfId="22189"/>
    <cellStyle name="Normal 19 24 2 3 2 2" xfId="26576"/>
    <cellStyle name="Normal 19 24 2 3 2 2 2" xfId="36696"/>
    <cellStyle name="Normal 19 24 2 3 2 2 3" xfId="45167"/>
    <cellStyle name="Normal 19 24 2 3 2 3" xfId="32364"/>
    <cellStyle name="Normal 19 24 2 3 2 4" xfId="41228"/>
    <cellStyle name="Normal 19 24 2 3 3" xfId="24501"/>
    <cellStyle name="Normal 19 24 2 3 3 2" xfId="34631"/>
    <cellStyle name="Normal 19 24 2 3 3 3" xfId="43254"/>
    <cellStyle name="Normal 19 24 2 3 4" xfId="29487"/>
    <cellStyle name="Normal 19 24 2 3 5" xfId="39312"/>
    <cellStyle name="Normal 19 24 2 4" xfId="20486"/>
    <cellStyle name="Normal 19 24 2 4 2" xfId="25668"/>
    <cellStyle name="Normal 19 24 2 4 2 2" xfId="35789"/>
    <cellStyle name="Normal 19 24 2 4 2 3" xfId="44019"/>
    <cellStyle name="Normal 19 24 2 4 3" xfId="30693"/>
    <cellStyle name="Normal 19 24 2 4 4" xfId="40080"/>
    <cellStyle name="Normal 19 24 2 5" xfId="23568"/>
    <cellStyle name="Normal 19 24 2 5 2" xfId="33721"/>
    <cellStyle name="Normal 19 24 2 5 3" xfId="42106"/>
    <cellStyle name="Normal 19 24 2 6" xfId="27784"/>
    <cellStyle name="Normal 19 24 2 7" xfId="38164"/>
    <cellStyle name="Normal 19 24 3" xfId="2995"/>
    <cellStyle name="Normal 19 24 3 2" xfId="19607"/>
    <cellStyle name="Normal 19 24 3 2 2" xfId="22536"/>
    <cellStyle name="Normal 19 24 3 2 2 2" xfId="26923"/>
    <cellStyle name="Normal 19 24 3 2 2 2 2" xfId="37043"/>
    <cellStyle name="Normal 19 24 3 2 2 2 3" xfId="44772"/>
    <cellStyle name="Normal 19 24 3 2 2 3" xfId="32711"/>
    <cellStyle name="Normal 19 24 3 2 2 4" xfId="40833"/>
    <cellStyle name="Normal 19 24 3 2 3" xfId="24848"/>
    <cellStyle name="Normal 19 24 3 2 3 2" xfId="34978"/>
    <cellStyle name="Normal 19 24 3 2 3 3" xfId="42859"/>
    <cellStyle name="Normal 19 24 3 2 4" xfId="29835"/>
    <cellStyle name="Normal 19 24 3 2 5" xfId="38917"/>
    <cellStyle name="Normal 19 24 3 3" xfId="20487"/>
    <cellStyle name="Normal 19 24 3 3 2" xfId="25669"/>
    <cellStyle name="Normal 19 24 3 3 2 2" xfId="35790"/>
    <cellStyle name="Normal 19 24 3 3 2 2 2" xfId="45291"/>
    <cellStyle name="Normal 19 24 3 3 2 3" xfId="41352"/>
    <cellStyle name="Normal 19 24 3 3 3" xfId="30694"/>
    <cellStyle name="Normal 19 24 3 3 3 2" xfId="43378"/>
    <cellStyle name="Normal 19 24 3 3 4" xfId="39436"/>
    <cellStyle name="Normal 19 24 3 4" xfId="23569"/>
    <cellStyle name="Normal 19 24 3 4 2" xfId="33722"/>
    <cellStyle name="Normal 19 24 3 4 2 2" xfId="44143"/>
    <cellStyle name="Normal 19 24 3 4 3" xfId="40204"/>
    <cellStyle name="Normal 19 24 3 5" xfId="27785"/>
    <cellStyle name="Normal 19 24 3 5 2" xfId="42230"/>
    <cellStyle name="Normal 19 24 3 6" xfId="38288"/>
    <cellStyle name="Normal 19 24 4" xfId="3498"/>
    <cellStyle name="Normal 19 24 4 2" xfId="19430"/>
    <cellStyle name="Normal 19 24 4 2 2" xfId="22359"/>
    <cellStyle name="Normal 19 24 4 2 2 2" xfId="26746"/>
    <cellStyle name="Normal 19 24 4 2 2 2 2" xfId="36866"/>
    <cellStyle name="Normal 19 24 4 2 2 2 3" xfId="44907"/>
    <cellStyle name="Normal 19 24 4 2 2 3" xfId="32534"/>
    <cellStyle name="Normal 19 24 4 2 2 4" xfId="40968"/>
    <cellStyle name="Normal 19 24 4 2 3" xfId="24671"/>
    <cellStyle name="Normal 19 24 4 2 3 2" xfId="34801"/>
    <cellStyle name="Normal 19 24 4 2 3 3" xfId="42994"/>
    <cellStyle name="Normal 19 24 4 2 4" xfId="29658"/>
    <cellStyle name="Normal 19 24 4 2 5" xfId="39052"/>
    <cellStyle name="Normal 19 24 4 3" xfId="20903"/>
    <cellStyle name="Normal 19 24 4 3 2" xfId="26084"/>
    <cellStyle name="Normal 19 24 4 3 2 2" xfId="36205"/>
    <cellStyle name="Normal 19 24 4 3 2 2 2" xfId="45413"/>
    <cellStyle name="Normal 19 24 4 3 2 3" xfId="41474"/>
    <cellStyle name="Normal 19 24 4 3 3" xfId="31109"/>
    <cellStyle name="Normal 19 24 4 3 3 2" xfId="43500"/>
    <cellStyle name="Normal 19 24 4 3 4" xfId="39558"/>
    <cellStyle name="Normal 19 24 4 4" xfId="23991"/>
    <cellStyle name="Normal 19 24 4 4 2" xfId="34138"/>
    <cellStyle name="Normal 19 24 4 4 2 2" xfId="44265"/>
    <cellStyle name="Normal 19 24 4 4 3" xfId="40326"/>
    <cellStyle name="Normal 19 24 4 5" xfId="28215"/>
    <cellStyle name="Normal 19 24 4 5 2" xfId="42352"/>
    <cellStyle name="Normal 19 24 4 6" xfId="38410"/>
    <cellStyle name="Normal 19 24 5" xfId="3499"/>
    <cellStyle name="Normal 19 24 5 2" xfId="19957"/>
    <cellStyle name="Normal 19 24 5 2 2" xfId="22886"/>
    <cellStyle name="Normal 19 24 5 2 2 2" xfId="27273"/>
    <cellStyle name="Normal 19 24 5 2 2 2 2" xfId="37393"/>
    <cellStyle name="Normal 19 24 5 2 2 2 3" xfId="45535"/>
    <cellStyle name="Normal 19 24 5 2 2 3" xfId="33061"/>
    <cellStyle name="Normal 19 24 5 2 2 4" xfId="41596"/>
    <cellStyle name="Normal 19 24 5 2 3" xfId="25198"/>
    <cellStyle name="Normal 19 24 5 2 3 2" xfId="35328"/>
    <cellStyle name="Normal 19 24 5 2 3 3" xfId="43622"/>
    <cellStyle name="Normal 19 24 5 2 4" xfId="30185"/>
    <cellStyle name="Normal 19 24 5 2 5" xfId="39680"/>
    <cellStyle name="Normal 19 24 5 3" xfId="20904"/>
    <cellStyle name="Normal 19 24 5 3 2" xfId="26085"/>
    <cellStyle name="Normal 19 24 5 3 2 2" xfId="36206"/>
    <cellStyle name="Normal 19 24 5 3 2 3" xfId="44387"/>
    <cellStyle name="Normal 19 24 5 3 3" xfId="31110"/>
    <cellStyle name="Normal 19 24 5 3 4" xfId="40448"/>
    <cellStyle name="Normal 19 24 5 4" xfId="23992"/>
    <cellStyle name="Normal 19 24 5 4 2" xfId="34139"/>
    <cellStyle name="Normal 19 24 5 4 3" xfId="42474"/>
    <cellStyle name="Normal 19 24 5 5" xfId="28216"/>
    <cellStyle name="Normal 19 24 5 6" xfId="38532"/>
    <cellStyle name="Normal 19 24 6" xfId="19062"/>
    <cellStyle name="Normal 19 24 6 2" xfId="22016"/>
    <cellStyle name="Normal 19 24 6 2 2" xfId="26408"/>
    <cellStyle name="Normal 19 24 6 2 2 2" xfId="36528"/>
    <cellStyle name="Normal 19 24 6 2 2 2 2" xfId="45673"/>
    <cellStyle name="Normal 19 24 6 2 2 3" xfId="41734"/>
    <cellStyle name="Normal 19 24 6 2 3" xfId="32192"/>
    <cellStyle name="Normal 19 24 6 2 3 2" xfId="43760"/>
    <cellStyle name="Normal 19 24 6 2 4" xfId="39818"/>
    <cellStyle name="Normal 19 24 6 3" xfId="24328"/>
    <cellStyle name="Normal 19 24 6 3 2" xfId="34461"/>
    <cellStyle name="Normal 19 24 6 3 2 2" xfId="44524"/>
    <cellStyle name="Normal 19 24 6 3 3" xfId="40585"/>
    <cellStyle name="Normal 19 24 6 4" xfId="29299"/>
    <cellStyle name="Normal 19 24 6 4 2" xfId="42611"/>
    <cellStyle name="Normal 19 24 6 5" xfId="38669"/>
    <cellStyle name="Normal 19 24 7" xfId="20193"/>
    <cellStyle name="Normal 19 24 7 2" xfId="25375"/>
    <cellStyle name="Normal 19 24 7 2 2" xfId="35496"/>
    <cellStyle name="Normal 19 24 7 2 2 2" xfId="45043"/>
    <cellStyle name="Normal 19 24 7 2 3" xfId="41104"/>
    <cellStyle name="Normal 19 24 7 3" xfId="30400"/>
    <cellStyle name="Normal 19 24 7 3 2" xfId="43130"/>
    <cellStyle name="Normal 19 24 7 4" xfId="39188"/>
    <cellStyle name="Normal 19 24 8" xfId="23100"/>
    <cellStyle name="Normal 19 24 8 2" xfId="33265"/>
    <cellStyle name="Normal 19 24 8 2 2" xfId="43889"/>
    <cellStyle name="Normal 19 24 8 3" xfId="39947"/>
    <cellStyle name="Normal 19 24 9" xfId="23263"/>
    <cellStyle name="Normal 19 24 9 2" xfId="33427"/>
    <cellStyle name="Normal 19 24 9 3" xfId="41958"/>
    <cellStyle name="Normal 19 25" xfId="829"/>
    <cellStyle name="Normal 19 25 10" xfId="27471"/>
    <cellStyle name="Normal 19 25 10 2" xfId="45986"/>
    <cellStyle name="Normal 19 25 11" xfId="37614"/>
    <cellStyle name="Normal 19 25 12" xfId="37799"/>
    <cellStyle name="Normal 19 25 13" xfId="38024"/>
    <cellStyle name="Normal 19 25 2" xfId="2996"/>
    <cellStyle name="Normal 19 25 2 2" xfId="3500"/>
    <cellStyle name="Normal 19 25 2 2 2" xfId="19787"/>
    <cellStyle name="Normal 19 25 2 2 2 2" xfId="22716"/>
    <cellStyle name="Normal 19 25 2 2 2 2 2" xfId="27103"/>
    <cellStyle name="Normal 19 25 2 2 2 2 2 2" xfId="37223"/>
    <cellStyle name="Normal 19 25 2 2 2 2 3" xfId="32891"/>
    <cellStyle name="Normal 19 25 2 2 2 2 4" xfId="44649"/>
    <cellStyle name="Normal 19 25 2 2 2 3" xfId="25028"/>
    <cellStyle name="Normal 19 25 2 2 2 3 2" xfId="35158"/>
    <cellStyle name="Normal 19 25 2 2 2 4" xfId="30015"/>
    <cellStyle name="Normal 19 25 2 2 2 5" xfId="40710"/>
    <cellStyle name="Normal 19 25 2 2 3" xfId="20905"/>
    <cellStyle name="Normal 19 25 2 2 3 2" xfId="26086"/>
    <cellStyle name="Normal 19 25 2 2 3 2 2" xfId="36207"/>
    <cellStyle name="Normal 19 25 2 2 3 3" xfId="31111"/>
    <cellStyle name="Normal 19 25 2 2 3 4" xfId="42736"/>
    <cellStyle name="Normal 19 25 2 2 4" xfId="23993"/>
    <cellStyle name="Normal 19 25 2 2 4 2" xfId="34140"/>
    <cellStyle name="Normal 19 25 2 2 5" xfId="28217"/>
    <cellStyle name="Normal 19 25 2 2 6" xfId="38794"/>
    <cellStyle name="Normal 19 25 2 3" xfId="19259"/>
    <cellStyle name="Normal 19 25 2 3 2" xfId="22190"/>
    <cellStyle name="Normal 19 25 2 3 2 2" xfId="26577"/>
    <cellStyle name="Normal 19 25 2 3 2 2 2" xfId="36697"/>
    <cellStyle name="Normal 19 25 2 3 2 2 3" xfId="45168"/>
    <cellStyle name="Normal 19 25 2 3 2 3" xfId="32365"/>
    <cellStyle name="Normal 19 25 2 3 2 4" xfId="41229"/>
    <cellStyle name="Normal 19 25 2 3 3" xfId="24502"/>
    <cellStyle name="Normal 19 25 2 3 3 2" xfId="34632"/>
    <cellStyle name="Normal 19 25 2 3 3 3" xfId="43255"/>
    <cellStyle name="Normal 19 25 2 3 4" xfId="29488"/>
    <cellStyle name="Normal 19 25 2 3 5" xfId="39313"/>
    <cellStyle name="Normal 19 25 2 4" xfId="20488"/>
    <cellStyle name="Normal 19 25 2 4 2" xfId="25670"/>
    <cellStyle name="Normal 19 25 2 4 2 2" xfId="35791"/>
    <cellStyle name="Normal 19 25 2 4 2 3" xfId="44020"/>
    <cellStyle name="Normal 19 25 2 4 3" xfId="30695"/>
    <cellStyle name="Normal 19 25 2 4 4" xfId="40081"/>
    <cellStyle name="Normal 19 25 2 5" xfId="23570"/>
    <cellStyle name="Normal 19 25 2 5 2" xfId="33723"/>
    <cellStyle name="Normal 19 25 2 5 3" xfId="42107"/>
    <cellStyle name="Normal 19 25 2 6" xfId="27786"/>
    <cellStyle name="Normal 19 25 2 7" xfId="38165"/>
    <cellStyle name="Normal 19 25 3" xfId="2997"/>
    <cellStyle name="Normal 19 25 3 2" xfId="19608"/>
    <cellStyle name="Normal 19 25 3 2 2" xfId="22537"/>
    <cellStyle name="Normal 19 25 3 2 2 2" xfId="26924"/>
    <cellStyle name="Normal 19 25 3 2 2 2 2" xfId="37044"/>
    <cellStyle name="Normal 19 25 3 2 2 2 3" xfId="44773"/>
    <cellStyle name="Normal 19 25 3 2 2 3" xfId="32712"/>
    <cellStyle name="Normal 19 25 3 2 2 4" xfId="40834"/>
    <cellStyle name="Normal 19 25 3 2 3" xfId="24849"/>
    <cellStyle name="Normal 19 25 3 2 3 2" xfId="34979"/>
    <cellStyle name="Normal 19 25 3 2 3 3" xfId="42860"/>
    <cellStyle name="Normal 19 25 3 2 4" xfId="29836"/>
    <cellStyle name="Normal 19 25 3 2 5" xfId="38918"/>
    <cellStyle name="Normal 19 25 3 3" xfId="20489"/>
    <cellStyle name="Normal 19 25 3 3 2" xfId="25671"/>
    <cellStyle name="Normal 19 25 3 3 2 2" xfId="35792"/>
    <cellStyle name="Normal 19 25 3 3 2 2 2" xfId="45292"/>
    <cellStyle name="Normal 19 25 3 3 2 3" xfId="41353"/>
    <cellStyle name="Normal 19 25 3 3 3" xfId="30696"/>
    <cellStyle name="Normal 19 25 3 3 3 2" xfId="43379"/>
    <cellStyle name="Normal 19 25 3 3 4" xfId="39437"/>
    <cellStyle name="Normal 19 25 3 4" xfId="23571"/>
    <cellStyle name="Normal 19 25 3 4 2" xfId="33724"/>
    <cellStyle name="Normal 19 25 3 4 2 2" xfId="44144"/>
    <cellStyle name="Normal 19 25 3 4 3" xfId="40205"/>
    <cellStyle name="Normal 19 25 3 5" xfId="27787"/>
    <cellStyle name="Normal 19 25 3 5 2" xfId="42231"/>
    <cellStyle name="Normal 19 25 3 6" xfId="38289"/>
    <cellStyle name="Normal 19 25 4" xfId="3501"/>
    <cellStyle name="Normal 19 25 4 2" xfId="19431"/>
    <cellStyle name="Normal 19 25 4 2 2" xfId="22360"/>
    <cellStyle name="Normal 19 25 4 2 2 2" xfId="26747"/>
    <cellStyle name="Normal 19 25 4 2 2 2 2" xfId="36867"/>
    <cellStyle name="Normal 19 25 4 2 2 2 3" xfId="44908"/>
    <cellStyle name="Normal 19 25 4 2 2 3" xfId="32535"/>
    <cellStyle name="Normal 19 25 4 2 2 4" xfId="40969"/>
    <cellStyle name="Normal 19 25 4 2 3" xfId="24672"/>
    <cellStyle name="Normal 19 25 4 2 3 2" xfId="34802"/>
    <cellStyle name="Normal 19 25 4 2 3 3" xfId="42995"/>
    <cellStyle name="Normal 19 25 4 2 4" xfId="29659"/>
    <cellStyle name="Normal 19 25 4 2 5" xfId="39053"/>
    <cellStyle name="Normal 19 25 4 3" xfId="20906"/>
    <cellStyle name="Normal 19 25 4 3 2" xfId="26087"/>
    <cellStyle name="Normal 19 25 4 3 2 2" xfId="36208"/>
    <cellStyle name="Normal 19 25 4 3 2 2 2" xfId="45414"/>
    <cellStyle name="Normal 19 25 4 3 2 3" xfId="41475"/>
    <cellStyle name="Normal 19 25 4 3 3" xfId="31112"/>
    <cellStyle name="Normal 19 25 4 3 3 2" xfId="43501"/>
    <cellStyle name="Normal 19 25 4 3 4" xfId="39559"/>
    <cellStyle name="Normal 19 25 4 4" xfId="23994"/>
    <cellStyle name="Normal 19 25 4 4 2" xfId="34141"/>
    <cellStyle name="Normal 19 25 4 4 2 2" xfId="44266"/>
    <cellStyle name="Normal 19 25 4 4 3" xfId="40327"/>
    <cellStyle name="Normal 19 25 4 5" xfId="28218"/>
    <cellStyle name="Normal 19 25 4 5 2" xfId="42353"/>
    <cellStyle name="Normal 19 25 4 6" xfId="38411"/>
    <cellStyle name="Normal 19 25 5" xfId="3502"/>
    <cellStyle name="Normal 19 25 5 2" xfId="19958"/>
    <cellStyle name="Normal 19 25 5 2 2" xfId="22887"/>
    <cellStyle name="Normal 19 25 5 2 2 2" xfId="27274"/>
    <cellStyle name="Normal 19 25 5 2 2 2 2" xfId="37394"/>
    <cellStyle name="Normal 19 25 5 2 2 2 3" xfId="45536"/>
    <cellStyle name="Normal 19 25 5 2 2 3" xfId="33062"/>
    <cellStyle name="Normal 19 25 5 2 2 4" xfId="41597"/>
    <cellStyle name="Normal 19 25 5 2 3" xfId="25199"/>
    <cellStyle name="Normal 19 25 5 2 3 2" xfId="35329"/>
    <cellStyle name="Normal 19 25 5 2 3 3" xfId="43623"/>
    <cellStyle name="Normal 19 25 5 2 4" xfId="30186"/>
    <cellStyle name="Normal 19 25 5 2 5" xfId="39681"/>
    <cellStyle name="Normal 19 25 5 3" xfId="20907"/>
    <cellStyle name="Normal 19 25 5 3 2" xfId="26088"/>
    <cellStyle name="Normal 19 25 5 3 2 2" xfId="36209"/>
    <cellStyle name="Normal 19 25 5 3 2 3" xfId="44388"/>
    <cellStyle name="Normal 19 25 5 3 3" xfId="31113"/>
    <cellStyle name="Normal 19 25 5 3 4" xfId="40449"/>
    <cellStyle name="Normal 19 25 5 4" xfId="23995"/>
    <cellStyle name="Normal 19 25 5 4 2" xfId="34142"/>
    <cellStyle name="Normal 19 25 5 4 3" xfId="42475"/>
    <cellStyle name="Normal 19 25 5 5" xfId="28219"/>
    <cellStyle name="Normal 19 25 5 6" xfId="38533"/>
    <cellStyle name="Normal 19 25 6" xfId="19063"/>
    <cellStyle name="Normal 19 25 6 2" xfId="22017"/>
    <cellStyle name="Normal 19 25 6 2 2" xfId="26409"/>
    <cellStyle name="Normal 19 25 6 2 2 2" xfId="36529"/>
    <cellStyle name="Normal 19 25 6 2 2 2 2" xfId="45674"/>
    <cellStyle name="Normal 19 25 6 2 2 3" xfId="41735"/>
    <cellStyle name="Normal 19 25 6 2 3" xfId="32193"/>
    <cellStyle name="Normal 19 25 6 2 3 2" xfId="43761"/>
    <cellStyle name="Normal 19 25 6 2 4" xfId="39819"/>
    <cellStyle name="Normal 19 25 6 3" xfId="24329"/>
    <cellStyle name="Normal 19 25 6 3 2" xfId="34462"/>
    <cellStyle name="Normal 19 25 6 3 2 2" xfId="44525"/>
    <cellStyle name="Normal 19 25 6 3 3" xfId="40586"/>
    <cellStyle name="Normal 19 25 6 4" xfId="29300"/>
    <cellStyle name="Normal 19 25 6 4 2" xfId="42612"/>
    <cellStyle name="Normal 19 25 6 5" xfId="38670"/>
    <cellStyle name="Normal 19 25 7" xfId="20194"/>
    <cellStyle name="Normal 19 25 7 2" xfId="25376"/>
    <cellStyle name="Normal 19 25 7 2 2" xfId="35497"/>
    <cellStyle name="Normal 19 25 7 2 2 2" xfId="45044"/>
    <cellStyle name="Normal 19 25 7 2 3" xfId="41105"/>
    <cellStyle name="Normal 19 25 7 3" xfId="30401"/>
    <cellStyle name="Normal 19 25 7 3 2" xfId="43131"/>
    <cellStyle name="Normal 19 25 7 4" xfId="39189"/>
    <cellStyle name="Normal 19 25 8" xfId="23101"/>
    <cellStyle name="Normal 19 25 8 2" xfId="33266"/>
    <cellStyle name="Normal 19 25 8 2 2" xfId="43890"/>
    <cellStyle name="Normal 19 25 8 3" xfId="39948"/>
    <cellStyle name="Normal 19 25 9" xfId="23264"/>
    <cellStyle name="Normal 19 25 9 2" xfId="33428"/>
    <cellStyle name="Normal 19 25 9 3" xfId="41959"/>
    <cellStyle name="Normal 19 26" xfId="830"/>
    <cellStyle name="Normal 19 26 10" xfId="27472"/>
    <cellStyle name="Normal 19 26 10 2" xfId="45987"/>
    <cellStyle name="Normal 19 26 11" xfId="37615"/>
    <cellStyle name="Normal 19 26 12" xfId="37800"/>
    <cellStyle name="Normal 19 26 13" xfId="38025"/>
    <cellStyle name="Normal 19 26 2" xfId="2998"/>
    <cellStyle name="Normal 19 26 2 2" xfId="3503"/>
    <cellStyle name="Normal 19 26 2 2 2" xfId="19788"/>
    <cellStyle name="Normal 19 26 2 2 2 2" xfId="22717"/>
    <cellStyle name="Normal 19 26 2 2 2 2 2" xfId="27104"/>
    <cellStyle name="Normal 19 26 2 2 2 2 2 2" xfId="37224"/>
    <cellStyle name="Normal 19 26 2 2 2 2 3" xfId="32892"/>
    <cellStyle name="Normal 19 26 2 2 2 2 4" xfId="44650"/>
    <cellStyle name="Normal 19 26 2 2 2 3" xfId="25029"/>
    <cellStyle name="Normal 19 26 2 2 2 3 2" xfId="35159"/>
    <cellStyle name="Normal 19 26 2 2 2 4" xfId="30016"/>
    <cellStyle name="Normal 19 26 2 2 2 5" xfId="40711"/>
    <cellStyle name="Normal 19 26 2 2 3" xfId="20908"/>
    <cellStyle name="Normal 19 26 2 2 3 2" xfId="26089"/>
    <cellStyle name="Normal 19 26 2 2 3 2 2" xfId="36210"/>
    <cellStyle name="Normal 19 26 2 2 3 3" xfId="31114"/>
    <cellStyle name="Normal 19 26 2 2 3 4" xfId="42737"/>
    <cellStyle name="Normal 19 26 2 2 4" xfId="23996"/>
    <cellStyle name="Normal 19 26 2 2 4 2" xfId="34143"/>
    <cellStyle name="Normal 19 26 2 2 5" xfId="28220"/>
    <cellStyle name="Normal 19 26 2 2 6" xfId="38795"/>
    <cellStyle name="Normal 19 26 2 3" xfId="19260"/>
    <cellStyle name="Normal 19 26 2 3 2" xfId="22191"/>
    <cellStyle name="Normal 19 26 2 3 2 2" xfId="26578"/>
    <cellStyle name="Normal 19 26 2 3 2 2 2" xfId="36698"/>
    <cellStyle name="Normal 19 26 2 3 2 2 3" xfId="45169"/>
    <cellStyle name="Normal 19 26 2 3 2 3" xfId="32366"/>
    <cellStyle name="Normal 19 26 2 3 2 4" xfId="41230"/>
    <cellStyle name="Normal 19 26 2 3 3" xfId="24503"/>
    <cellStyle name="Normal 19 26 2 3 3 2" xfId="34633"/>
    <cellStyle name="Normal 19 26 2 3 3 3" xfId="43256"/>
    <cellStyle name="Normal 19 26 2 3 4" xfId="29489"/>
    <cellStyle name="Normal 19 26 2 3 5" xfId="39314"/>
    <cellStyle name="Normal 19 26 2 4" xfId="20490"/>
    <cellStyle name="Normal 19 26 2 4 2" xfId="25672"/>
    <cellStyle name="Normal 19 26 2 4 2 2" xfId="35793"/>
    <cellStyle name="Normal 19 26 2 4 2 3" xfId="44021"/>
    <cellStyle name="Normal 19 26 2 4 3" xfId="30697"/>
    <cellStyle name="Normal 19 26 2 4 4" xfId="40082"/>
    <cellStyle name="Normal 19 26 2 5" xfId="23572"/>
    <cellStyle name="Normal 19 26 2 5 2" xfId="33725"/>
    <cellStyle name="Normal 19 26 2 5 3" xfId="42108"/>
    <cellStyle name="Normal 19 26 2 6" xfId="27788"/>
    <cellStyle name="Normal 19 26 2 7" xfId="38166"/>
    <cellStyle name="Normal 19 26 3" xfId="2999"/>
    <cellStyle name="Normal 19 26 3 2" xfId="19609"/>
    <cellStyle name="Normal 19 26 3 2 2" xfId="22538"/>
    <cellStyle name="Normal 19 26 3 2 2 2" xfId="26925"/>
    <cellStyle name="Normal 19 26 3 2 2 2 2" xfId="37045"/>
    <cellStyle name="Normal 19 26 3 2 2 2 3" xfId="44774"/>
    <cellStyle name="Normal 19 26 3 2 2 3" xfId="32713"/>
    <cellStyle name="Normal 19 26 3 2 2 4" xfId="40835"/>
    <cellStyle name="Normal 19 26 3 2 3" xfId="24850"/>
    <cellStyle name="Normal 19 26 3 2 3 2" xfId="34980"/>
    <cellStyle name="Normal 19 26 3 2 3 3" xfId="42861"/>
    <cellStyle name="Normal 19 26 3 2 4" xfId="29837"/>
    <cellStyle name="Normal 19 26 3 2 5" xfId="38919"/>
    <cellStyle name="Normal 19 26 3 3" xfId="20491"/>
    <cellStyle name="Normal 19 26 3 3 2" xfId="25673"/>
    <cellStyle name="Normal 19 26 3 3 2 2" xfId="35794"/>
    <cellStyle name="Normal 19 26 3 3 2 2 2" xfId="45293"/>
    <cellStyle name="Normal 19 26 3 3 2 3" xfId="41354"/>
    <cellStyle name="Normal 19 26 3 3 3" xfId="30698"/>
    <cellStyle name="Normal 19 26 3 3 3 2" xfId="43380"/>
    <cellStyle name="Normal 19 26 3 3 4" xfId="39438"/>
    <cellStyle name="Normal 19 26 3 4" xfId="23573"/>
    <cellStyle name="Normal 19 26 3 4 2" xfId="33726"/>
    <cellStyle name="Normal 19 26 3 4 2 2" xfId="44145"/>
    <cellStyle name="Normal 19 26 3 4 3" xfId="40206"/>
    <cellStyle name="Normal 19 26 3 5" xfId="27789"/>
    <cellStyle name="Normal 19 26 3 5 2" xfId="42232"/>
    <cellStyle name="Normal 19 26 3 6" xfId="38290"/>
    <cellStyle name="Normal 19 26 4" xfId="3504"/>
    <cellStyle name="Normal 19 26 4 2" xfId="19432"/>
    <cellStyle name="Normal 19 26 4 2 2" xfId="22361"/>
    <cellStyle name="Normal 19 26 4 2 2 2" xfId="26748"/>
    <cellStyle name="Normal 19 26 4 2 2 2 2" xfId="36868"/>
    <cellStyle name="Normal 19 26 4 2 2 2 3" xfId="44909"/>
    <cellStyle name="Normal 19 26 4 2 2 3" xfId="32536"/>
    <cellStyle name="Normal 19 26 4 2 2 4" xfId="40970"/>
    <cellStyle name="Normal 19 26 4 2 3" xfId="24673"/>
    <cellStyle name="Normal 19 26 4 2 3 2" xfId="34803"/>
    <cellStyle name="Normal 19 26 4 2 3 3" xfId="42996"/>
    <cellStyle name="Normal 19 26 4 2 4" xfId="29660"/>
    <cellStyle name="Normal 19 26 4 2 5" xfId="39054"/>
    <cellStyle name="Normal 19 26 4 3" xfId="20909"/>
    <cellStyle name="Normal 19 26 4 3 2" xfId="26090"/>
    <cellStyle name="Normal 19 26 4 3 2 2" xfId="36211"/>
    <cellStyle name="Normal 19 26 4 3 2 2 2" xfId="45415"/>
    <cellStyle name="Normal 19 26 4 3 2 3" xfId="41476"/>
    <cellStyle name="Normal 19 26 4 3 3" xfId="31115"/>
    <cellStyle name="Normal 19 26 4 3 3 2" xfId="43502"/>
    <cellStyle name="Normal 19 26 4 3 4" xfId="39560"/>
    <cellStyle name="Normal 19 26 4 4" xfId="23997"/>
    <cellStyle name="Normal 19 26 4 4 2" xfId="34144"/>
    <cellStyle name="Normal 19 26 4 4 2 2" xfId="44267"/>
    <cellStyle name="Normal 19 26 4 4 3" xfId="40328"/>
    <cellStyle name="Normal 19 26 4 5" xfId="28221"/>
    <cellStyle name="Normal 19 26 4 5 2" xfId="42354"/>
    <cellStyle name="Normal 19 26 4 6" xfId="38412"/>
    <cellStyle name="Normal 19 26 5" xfId="3505"/>
    <cellStyle name="Normal 19 26 5 2" xfId="19959"/>
    <cellStyle name="Normal 19 26 5 2 2" xfId="22888"/>
    <cellStyle name="Normal 19 26 5 2 2 2" xfId="27275"/>
    <cellStyle name="Normal 19 26 5 2 2 2 2" xfId="37395"/>
    <cellStyle name="Normal 19 26 5 2 2 2 3" xfId="45537"/>
    <cellStyle name="Normal 19 26 5 2 2 3" xfId="33063"/>
    <cellStyle name="Normal 19 26 5 2 2 4" xfId="41598"/>
    <cellStyle name="Normal 19 26 5 2 3" xfId="25200"/>
    <cellStyle name="Normal 19 26 5 2 3 2" xfId="35330"/>
    <cellStyle name="Normal 19 26 5 2 3 3" xfId="43624"/>
    <cellStyle name="Normal 19 26 5 2 4" xfId="30187"/>
    <cellStyle name="Normal 19 26 5 2 5" xfId="39682"/>
    <cellStyle name="Normal 19 26 5 3" xfId="20910"/>
    <cellStyle name="Normal 19 26 5 3 2" xfId="26091"/>
    <cellStyle name="Normal 19 26 5 3 2 2" xfId="36212"/>
    <cellStyle name="Normal 19 26 5 3 2 3" xfId="44389"/>
    <cellStyle name="Normal 19 26 5 3 3" xfId="31116"/>
    <cellStyle name="Normal 19 26 5 3 4" xfId="40450"/>
    <cellStyle name="Normal 19 26 5 4" xfId="23998"/>
    <cellStyle name="Normal 19 26 5 4 2" xfId="34145"/>
    <cellStyle name="Normal 19 26 5 4 3" xfId="42476"/>
    <cellStyle name="Normal 19 26 5 5" xfId="28222"/>
    <cellStyle name="Normal 19 26 5 6" xfId="38534"/>
    <cellStyle name="Normal 19 26 6" xfId="19064"/>
    <cellStyle name="Normal 19 26 6 2" xfId="22018"/>
    <cellStyle name="Normal 19 26 6 2 2" xfId="26410"/>
    <cellStyle name="Normal 19 26 6 2 2 2" xfId="36530"/>
    <cellStyle name="Normal 19 26 6 2 2 2 2" xfId="45675"/>
    <cellStyle name="Normal 19 26 6 2 2 3" xfId="41736"/>
    <cellStyle name="Normal 19 26 6 2 3" xfId="32194"/>
    <cellStyle name="Normal 19 26 6 2 3 2" xfId="43762"/>
    <cellStyle name="Normal 19 26 6 2 4" xfId="39820"/>
    <cellStyle name="Normal 19 26 6 3" xfId="24330"/>
    <cellStyle name="Normal 19 26 6 3 2" xfId="34463"/>
    <cellStyle name="Normal 19 26 6 3 2 2" xfId="44526"/>
    <cellStyle name="Normal 19 26 6 3 3" xfId="40587"/>
    <cellStyle name="Normal 19 26 6 4" xfId="29301"/>
    <cellStyle name="Normal 19 26 6 4 2" xfId="42613"/>
    <cellStyle name="Normal 19 26 6 5" xfId="38671"/>
    <cellStyle name="Normal 19 26 7" xfId="20195"/>
    <cellStyle name="Normal 19 26 7 2" xfId="25377"/>
    <cellStyle name="Normal 19 26 7 2 2" xfId="35498"/>
    <cellStyle name="Normal 19 26 7 2 2 2" xfId="45045"/>
    <cellStyle name="Normal 19 26 7 2 3" xfId="41106"/>
    <cellStyle name="Normal 19 26 7 3" xfId="30402"/>
    <cellStyle name="Normal 19 26 7 3 2" xfId="43132"/>
    <cellStyle name="Normal 19 26 7 4" xfId="39190"/>
    <cellStyle name="Normal 19 26 8" xfId="23102"/>
    <cellStyle name="Normal 19 26 8 2" xfId="33267"/>
    <cellStyle name="Normal 19 26 8 2 2" xfId="43891"/>
    <cellStyle name="Normal 19 26 8 3" xfId="39949"/>
    <cellStyle name="Normal 19 26 9" xfId="23265"/>
    <cellStyle name="Normal 19 26 9 2" xfId="33429"/>
    <cellStyle name="Normal 19 26 9 3" xfId="41960"/>
    <cellStyle name="Normal 19 27" xfId="831"/>
    <cellStyle name="Normal 19 27 10" xfId="27473"/>
    <cellStyle name="Normal 19 27 10 2" xfId="45988"/>
    <cellStyle name="Normal 19 27 11" xfId="37616"/>
    <cellStyle name="Normal 19 27 12" xfId="37801"/>
    <cellStyle name="Normal 19 27 13" xfId="38026"/>
    <cellStyle name="Normal 19 27 2" xfId="3000"/>
    <cellStyle name="Normal 19 27 2 2" xfId="3506"/>
    <cellStyle name="Normal 19 27 2 2 2" xfId="19789"/>
    <cellStyle name="Normal 19 27 2 2 2 2" xfId="22718"/>
    <cellStyle name="Normal 19 27 2 2 2 2 2" xfId="27105"/>
    <cellStyle name="Normal 19 27 2 2 2 2 2 2" xfId="37225"/>
    <cellStyle name="Normal 19 27 2 2 2 2 3" xfId="32893"/>
    <cellStyle name="Normal 19 27 2 2 2 2 4" xfId="44651"/>
    <cellStyle name="Normal 19 27 2 2 2 3" xfId="25030"/>
    <cellStyle name="Normal 19 27 2 2 2 3 2" xfId="35160"/>
    <cellStyle name="Normal 19 27 2 2 2 4" xfId="30017"/>
    <cellStyle name="Normal 19 27 2 2 2 5" xfId="40712"/>
    <cellStyle name="Normal 19 27 2 2 3" xfId="20911"/>
    <cellStyle name="Normal 19 27 2 2 3 2" xfId="26092"/>
    <cellStyle name="Normal 19 27 2 2 3 2 2" xfId="36213"/>
    <cellStyle name="Normal 19 27 2 2 3 3" xfId="31117"/>
    <cellStyle name="Normal 19 27 2 2 3 4" xfId="42738"/>
    <cellStyle name="Normal 19 27 2 2 4" xfId="23999"/>
    <cellStyle name="Normal 19 27 2 2 4 2" xfId="34146"/>
    <cellStyle name="Normal 19 27 2 2 5" xfId="28223"/>
    <cellStyle name="Normal 19 27 2 2 6" xfId="38796"/>
    <cellStyle name="Normal 19 27 2 3" xfId="19261"/>
    <cellStyle name="Normal 19 27 2 3 2" xfId="22192"/>
    <cellStyle name="Normal 19 27 2 3 2 2" xfId="26579"/>
    <cellStyle name="Normal 19 27 2 3 2 2 2" xfId="36699"/>
    <cellStyle name="Normal 19 27 2 3 2 2 3" xfId="45170"/>
    <cellStyle name="Normal 19 27 2 3 2 3" xfId="32367"/>
    <cellStyle name="Normal 19 27 2 3 2 4" xfId="41231"/>
    <cellStyle name="Normal 19 27 2 3 3" xfId="24504"/>
    <cellStyle name="Normal 19 27 2 3 3 2" xfId="34634"/>
    <cellStyle name="Normal 19 27 2 3 3 3" xfId="43257"/>
    <cellStyle name="Normal 19 27 2 3 4" xfId="29490"/>
    <cellStyle name="Normal 19 27 2 3 5" xfId="39315"/>
    <cellStyle name="Normal 19 27 2 4" xfId="20492"/>
    <cellStyle name="Normal 19 27 2 4 2" xfId="25674"/>
    <cellStyle name="Normal 19 27 2 4 2 2" xfId="35795"/>
    <cellStyle name="Normal 19 27 2 4 2 3" xfId="44022"/>
    <cellStyle name="Normal 19 27 2 4 3" xfId="30699"/>
    <cellStyle name="Normal 19 27 2 4 4" xfId="40083"/>
    <cellStyle name="Normal 19 27 2 5" xfId="23574"/>
    <cellStyle name="Normal 19 27 2 5 2" xfId="33727"/>
    <cellStyle name="Normal 19 27 2 5 3" xfId="42109"/>
    <cellStyle name="Normal 19 27 2 6" xfId="27790"/>
    <cellStyle name="Normal 19 27 2 7" xfId="38167"/>
    <cellStyle name="Normal 19 27 3" xfId="3001"/>
    <cellStyle name="Normal 19 27 3 2" xfId="19610"/>
    <cellStyle name="Normal 19 27 3 2 2" xfId="22539"/>
    <cellStyle name="Normal 19 27 3 2 2 2" xfId="26926"/>
    <cellStyle name="Normal 19 27 3 2 2 2 2" xfId="37046"/>
    <cellStyle name="Normal 19 27 3 2 2 2 3" xfId="44775"/>
    <cellStyle name="Normal 19 27 3 2 2 3" xfId="32714"/>
    <cellStyle name="Normal 19 27 3 2 2 4" xfId="40836"/>
    <cellStyle name="Normal 19 27 3 2 3" xfId="24851"/>
    <cellStyle name="Normal 19 27 3 2 3 2" xfId="34981"/>
    <cellStyle name="Normal 19 27 3 2 3 3" xfId="42862"/>
    <cellStyle name="Normal 19 27 3 2 4" xfId="29838"/>
    <cellStyle name="Normal 19 27 3 2 5" xfId="38920"/>
    <cellStyle name="Normal 19 27 3 3" xfId="20493"/>
    <cellStyle name="Normal 19 27 3 3 2" xfId="25675"/>
    <cellStyle name="Normal 19 27 3 3 2 2" xfId="35796"/>
    <cellStyle name="Normal 19 27 3 3 2 2 2" xfId="45294"/>
    <cellStyle name="Normal 19 27 3 3 2 3" xfId="41355"/>
    <cellStyle name="Normal 19 27 3 3 3" xfId="30700"/>
    <cellStyle name="Normal 19 27 3 3 3 2" xfId="43381"/>
    <cellStyle name="Normal 19 27 3 3 4" xfId="39439"/>
    <cellStyle name="Normal 19 27 3 4" xfId="23575"/>
    <cellStyle name="Normal 19 27 3 4 2" xfId="33728"/>
    <cellStyle name="Normal 19 27 3 4 2 2" xfId="44146"/>
    <cellStyle name="Normal 19 27 3 4 3" xfId="40207"/>
    <cellStyle name="Normal 19 27 3 5" xfId="27791"/>
    <cellStyle name="Normal 19 27 3 5 2" xfId="42233"/>
    <cellStyle name="Normal 19 27 3 6" xfId="38291"/>
    <cellStyle name="Normal 19 27 4" xfId="3507"/>
    <cellStyle name="Normal 19 27 4 2" xfId="19433"/>
    <cellStyle name="Normal 19 27 4 2 2" xfId="22362"/>
    <cellStyle name="Normal 19 27 4 2 2 2" xfId="26749"/>
    <cellStyle name="Normal 19 27 4 2 2 2 2" xfId="36869"/>
    <cellStyle name="Normal 19 27 4 2 2 2 3" xfId="44910"/>
    <cellStyle name="Normal 19 27 4 2 2 3" xfId="32537"/>
    <cellStyle name="Normal 19 27 4 2 2 4" xfId="40971"/>
    <cellStyle name="Normal 19 27 4 2 3" xfId="24674"/>
    <cellStyle name="Normal 19 27 4 2 3 2" xfId="34804"/>
    <cellStyle name="Normal 19 27 4 2 3 3" xfId="42997"/>
    <cellStyle name="Normal 19 27 4 2 4" xfId="29661"/>
    <cellStyle name="Normal 19 27 4 2 5" xfId="39055"/>
    <cellStyle name="Normal 19 27 4 3" xfId="20912"/>
    <cellStyle name="Normal 19 27 4 3 2" xfId="26093"/>
    <cellStyle name="Normal 19 27 4 3 2 2" xfId="36214"/>
    <cellStyle name="Normal 19 27 4 3 2 2 2" xfId="45416"/>
    <cellStyle name="Normal 19 27 4 3 2 3" xfId="41477"/>
    <cellStyle name="Normal 19 27 4 3 3" xfId="31118"/>
    <cellStyle name="Normal 19 27 4 3 3 2" xfId="43503"/>
    <cellStyle name="Normal 19 27 4 3 4" xfId="39561"/>
    <cellStyle name="Normal 19 27 4 4" xfId="24000"/>
    <cellStyle name="Normal 19 27 4 4 2" xfId="34147"/>
    <cellStyle name="Normal 19 27 4 4 2 2" xfId="44268"/>
    <cellStyle name="Normal 19 27 4 4 3" xfId="40329"/>
    <cellStyle name="Normal 19 27 4 5" xfId="28224"/>
    <cellStyle name="Normal 19 27 4 5 2" xfId="42355"/>
    <cellStyle name="Normal 19 27 4 6" xfId="38413"/>
    <cellStyle name="Normal 19 27 5" xfId="3508"/>
    <cellStyle name="Normal 19 27 5 2" xfId="19960"/>
    <cellStyle name="Normal 19 27 5 2 2" xfId="22889"/>
    <cellStyle name="Normal 19 27 5 2 2 2" xfId="27276"/>
    <cellStyle name="Normal 19 27 5 2 2 2 2" xfId="37396"/>
    <cellStyle name="Normal 19 27 5 2 2 2 3" xfId="45538"/>
    <cellStyle name="Normal 19 27 5 2 2 3" xfId="33064"/>
    <cellStyle name="Normal 19 27 5 2 2 4" xfId="41599"/>
    <cellStyle name="Normal 19 27 5 2 3" xfId="25201"/>
    <cellStyle name="Normal 19 27 5 2 3 2" xfId="35331"/>
    <cellStyle name="Normal 19 27 5 2 3 3" xfId="43625"/>
    <cellStyle name="Normal 19 27 5 2 4" xfId="30188"/>
    <cellStyle name="Normal 19 27 5 2 5" xfId="39683"/>
    <cellStyle name="Normal 19 27 5 3" xfId="20913"/>
    <cellStyle name="Normal 19 27 5 3 2" xfId="26094"/>
    <cellStyle name="Normal 19 27 5 3 2 2" xfId="36215"/>
    <cellStyle name="Normal 19 27 5 3 2 3" xfId="44390"/>
    <cellStyle name="Normal 19 27 5 3 3" xfId="31119"/>
    <cellStyle name="Normal 19 27 5 3 4" xfId="40451"/>
    <cellStyle name="Normal 19 27 5 4" xfId="24001"/>
    <cellStyle name="Normal 19 27 5 4 2" xfId="34148"/>
    <cellStyle name="Normal 19 27 5 4 3" xfId="42477"/>
    <cellStyle name="Normal 19 27 5 5" xfId="28225"/>
    <cellStyle name="Normal 19 27 5 6" xfId="38535"/>
    <cellStyle name="Normal 19 27 6" xfId="19065"/>
    <cellStyle name="Normal 19 27 6 2" xfId="22019"/>
    <cellStyle name="Normal 19 27 6 2 2" xfId="26411"/>
    <cellStyle name="Normal 19 27 6 2 2 2" xfId="36531"/>
    <cellStyle name="Normal 19 27 6 2 2 2 2" xfId="45676"/>
    <cellStyle name="Normal 19 27 6 2 2 3" xfId="41737"/>
    <cellStyle name="Normal 19 27 6 2 3" xfId="32195"/>
    <cellStyle name="Normal 19 27 6 2 3 2" xfId="43763"/>
    <cellStyle name="Normal 19 27 6 2 4" xfId="39821"/>
    <cellStyle name="Normal 19 27 6 3" xfId="24331"/>
    <cellStyle name="Normal 19 27 6 3 2" xfId="34464"/>
    <cellStyle name="Normal 19 27 6 3 2 2" xfId="44527"/>
    <cellStyle name="Normal 19 27 6 3 3" xfId="40588"/>
    <cellStyle name="Normal 19 27 6 4" xfId="29302"/>
    <cellStyle name="Normal 19 27 6 4 2" xfId="42614"/>
    <cellStyle name="Normal 19 27 6 5" xfId="38672"/>
    <cellStyle name="Normal 19 27 7" xfId="20196"/>
    <cellStyle name="Normal 19 27 7 2" xfId="25378"/>
    <cellStyle name="Normal 19 27 7 2 2" xfId="35499"/>
    <cellStyle name="Normal 19 27 7 2 2 2" xfId="45046"/>
    <cellStyle name="Normal 19 27 7 2 3" xfId="41107"/>
    <cellStyle name="Normal 19 27 7 3" xfId="30403"/>
    <cellStyle name="Normal 19 27 7 3 2" xfId="43133"/>
    <cellStyle name="Normal 19 27 7 4" xfId="39191"/>
    <cellStyle name="Normal 19 27 8" xfId="23103"/>
    <cellStyle name="Normal 19 27 8 2" xfId="33268"/>
    <cellStyle name="Normal 19 27 8 2 2" xfId="43892"/>
    <cellStyle name="Normal 19 27 8 3" xfId="39950"/>
    <cellStyle name="Normal 19 27 9" xfId="23266"/>
    <cellStyle name="Normal 19 27 9 2" xfId="33430"/>
    <cellStyle name="Normal 19 27 9 3" xfId="41961"/>
    <cellStyle name="Normal 19 28" xfId="832"/>
    <cellStyle name="Normal 19 28 10" xfId="27474"/>
    <cellStyle name="Normal 19 28 10 2" xfId="45989"/>
    <cellStyle name="Normal 19 28 11" xfId="37617"/>
    <cellStyle name="Normal 19 28 12" xfId="37802"/>
    <cellStyle name="Normal 19 28 13" xfId="38027"/>
    <cellStyle name="Normal 19 28 2" xfId="3002"/>
    <cellStyle name="Normal 19 28 2 2" xfId="3509"/>
    <cellStyle name="Normal 19 28 2 2 2" xfId="19790"/>
    <cellStyle name="Normal 19 28 2 2 2 2" xfId="22719"/>
    <cellStyle name="Normal 19 28 2 2 2 2 2" xfId="27106"/>
    <cellStyle name="Normal 19 28 2 2 2 2 2 2" xfId="37226"/>
    <cellStyle name="Normal 19 28 2 2 2 2 3" xfId="32894"/>
    <cellStyle name="Normal 19 28 2 2 2 2 4" xfId="44652"/>
    <cellStyle name="Normal 19 28 2 2 2 3" xfId="25031"/>
    <cellStyle name="Normal 19 28 2 2 2 3 2" xfId="35161"/>
    <cellStyle name="Normal 19 28 2 2 2 4" xfId="30018"/>
    <cellStyle name="Normal 19 28 2 2 2 5" xfId="40713"/>
    <cellStyle name="Normal 19 28 2 2 3" xfId="20914"/>
    <cellStyle name="Normal 19 28 2 2 3 2" xfId="26095"/>
    <cellStyle name="Normal 19 28 2 2 3 2 2" xfId="36216"/>
    <cellStyle name="Normal 19 28 2 2 3 3" xfId="31120"/>
    <cellStyle name="Normal 19 28 2 2 3 4" xfId="42739"/>
    <cellStyle name="Normal 19 28 2 2 4" xfId="24002"/>
    <cellStyle name="Normal 19 28 2 2 4 2" xfId="34149"/>
    <cellStyle name="Normal 19 28 2 2 5" xfId="28226"/>
    <cellStyle name="Normal 19 28 2 2 6" xfId="38797"/>
    <cellStyle name="Normal 19 28 2 3" xfId="19262"/>
    <cellStyle name="Normal 19 28 2 3 2" xfId="22193"/>
    <cellStyle name="Normal 19 28 2 3 2 2" xfId="26580"/>
    <cellStyle name="Normal 19 28 2 3 2 2 2" xfId="36700"/>
    <cellStyle name="Normal 19 28 2 3 2 2 3" xfId="45171"/>
    <cellStyle name="Normal 19 28 2 3 2 3" xfId="32368"/>
    <cellStyle name="Normal 19 28 2 3 2 4" xfId="41232"/>
    <cellStyle name="Normal 19 28 2 3 3" xfId="24505"/>
    <cellStyle name="Normal 19 28 2 3 3 2" xfId="34635"/>
    <cellStyle name="Normal 19 28 2 3 3 3" xfId="43258"/>
    <cellStyle name="Normal 19 28 2 3 4" xfId="29491"/>
    <cellStyle name="Normal 19 28 2 3 5" xfId="39316"/>
    <cellStyle name="Normal 19 28 2 4" xfId="20494"/>
    <cellStyle name="Normal 19 28 2 4 2" xfId="25676"/>
    <cellStyle name="Normal 19 28 2 4 2 2" xfId="35797"/>
    <cellStyle name="Normal 19 28 2 4 2 3" xfId="44023"/>
    <cellStyle name="Normal 19 28 2 4 3" xfId="30701"/>
    <cellStyle name="Normal 19 28 2 4 4" xfId="40084"/>
    <cellStyle name="Normal 19 28 2 5" xfId="23576"/>
    <cellStyle name="Normal 19 28 2 5 2" xfId="33729"/>
    <cellStyle name="Normal 19 28 2 5 3" xfId="42110"/>
    <cellStyle name="Normal 19 28 2 6" xfId="27792"/>
    <cellStyle name="Normal 19 28 2 7" xfId="38168"/>
    <cellStyle name="Normal 19 28 3" xfId="3003"/>
    <cellStyle name="Normal 19 28 3 2" xfId="19611"/>
    <cellStyle name="Normal 19 28 3 2 2" xfId="22540"/>
    <cellStyle name="Normal 19 28 3 2 2 2" xfId="26927"/>
    <cellStyle name="Normal 19 28 3 2 2 2 2" xfId="37047"/>
    <cellStyle name="Normal 19 28 3 2 2 2 3" xfId="44776"/>
    <cellStyle name="Normal 19 28 3 2 2 3" xfId="32715"/>
    <cellStyle name="Normal 19 28 3 2 2 4" xfId="40837"/>
    <cellStyle name="Normal 19 28 3 2 3" xfId="24852"/>
    <cellStyle name="Normal 19 28 3 2 3 2" xfId="34982"/>
    <cellStyle name="Normal 19 28 3 2 3 3" xfId="42863"/>
    <cellStyle name="Normal 19 28 3 2 4" xfId="29839"/>
    <cellStyle name="Normal 19 28 3 2 5" xfId="38921"/>
    <cellStyle name="Normal 19 28 3 3" xfId="20495"/>
    <cellStyle name="Normal 19 28 3 3 2" xfId="25677"/>
    <cellStyle name="Normal 19 28 3 3 2 2" xfId="35798"/>
    <cellStyle name="Normal 19 28 3 3 2 2 2" xfId="45295"/>
    <cellStyle name="Normal 19 28 3 3 2 3" xfId="41356"/>
    <cellStyle name="Normal 19 28 3 3 3" xfId="30702"/>
    <cellStyle name="Normal 19 28 3 3 3 2" xfId="43382"/>
    <cellStyle name="Normal 19 28 3 3 4" xfId="39440"/>
    <cellStyle name="Normal 19 28 3 4" xfId="23577"/>
    <cellStyle name="Normal 19 28 3 4 2" xfId="33730"/>
    <cellStyle name="Normal 19 28 3 4 2 2" xfId="44147"/>
    <cellStyle name="Normal 19 28 3 4 3" xfId="40208"/>
    <cellStyle name="Normal 19 28 3 5" xfId="27793"/>
    <cellStyle name="Normal 19 28 3 5 2" xfId="42234"/>
    <cellStyle name="Normal 19 28 3 6" xfId="38292"/>
    <cellStyle name="Normal 19 28 4" xfId="3510"/>
    <cellStyle name="Normal 19 28 4 2" xfId="19434"/>
    <cellStyle name="Normal 19 28 4 2 2" xfId="22363"/>
    <cellStyle name="Normal 19 28 4 2 2 2" xfId="26750"/>
    <cellStyle name="Normal 19 28 4 2 2 2 2" xfId="36870"/>
    <cellStyle name="Normal 19 28 4 2 2 2 3" xfId="44911"/>
    <cellStyle name="Normal 19 28 4 2 2 3" xfId="32538"/>
    <cellStyle name="Normal 19 28 4 2 2 4" xfId="40972"/>
    <cellStyle name="Normal 19 28 4 2 3" xfId="24675"/>
    <cellStyle name="Normal 19 28 4 2 3 2" xfId="34805"/>
    <cellStyle name="Normal 19 28 4 2 3 3" xfId="42998"/>
    <cellStyle name="Normal 19 28 4 2 4" xfId="29662"/>
    <cellStyle name="Normal 19 28 4 2 5" xfId="39056"/>
    <cellStyle name="Normal 19 28 4 3" xfId="20915"/>
    <cellStyle name="Normal 19 28 4 3 2" xfId="26096"/>
    <cellStyle name="Normal 19 28 4 3 2 2" xfId="36217"/>
    <cellStyle name="Normal 19 28 4 3 2 2 2" xfId="45417"/>
    <cellStyle name="Normal 19 28 4 3 2 3" xfId="41478"/>
    <cellStyle name="Normal 19 28 4 3 3" xfId="31121"/>
    <cellStyle name="Normal 19 28 4 3 3 2" xfId="43504"/>
    <cellStyle name="Normal 19 28 4 3 4" xfId="39562"/>
    <cellStyle name="Normal 19 28 4 4" xfId="24003"/>
    <cellStyle name="Normal 19 28 4 4 2" xfId="34150"/>
    <cellStyle name="Normal 19 28 4 4 2 2" xfId="44269"/>
    <cellStyle name="Normal 19 28 4 4 3" xfId="40330"/>
    <cellStyle name="Normal 19 28 4 5" xfId="28227"/>
    <cellStyle name="Normal 19 28 4 5 2" xfId="42356"/>
    <cellStyle name="Normal 19 28 4 6" xfId="38414"/>
    <cellStyle name="Normal 19 28 5" xfId="3511"/>
    <cellStyle name="Normal 19 28 5 2" xfId="19961"/>
    <cellStyle name="Normal 19 28 5 2 2" xfId="22890"/>
    <cellStyle name="Normal 19 28 5 2 2 2" xfId="27277"/>
    <cellStyle name="Normal 19 28 5 2 2 2 2" xfId="37397"/>
    <cellStyle name="Normal 19 28 5 2 2 2 3" xfId="45539"/>
    <cellStyle name="Normal 19 28 5 2 2 3" xfId="33065"/>
    <cellStyle name="Normal 19 28 5 2 2 4" xfId="41600"/>
    <cellStyle name="Normal 19 28 5 2 3" xfId="25202"/>
    <cellStyle name="Normal 19 28 5 2 3 2" xfId="35332"/>
    <cellStyle name="Normal 19 28 5 2 3 3" xfId="43626"/>
    <cellStyle name="Normal 19 28 5 2 4" xfId="30189"/>
    <cellStyle name="Normal 19 28 5 2 5" xfId="39684"/>
    <cellStyle name="Normal 19 28 5 3" xfId="20916"/>
    <cellStyle name="Normal 19 28 5 3 2" xfId="26097"/>
    <cellStyle name="Normal 19 28 5 3 2 2" xfId="36218"/>
    <cellStyle name="Normal 19 28 5 3 2 3" xfId="44391"/>
    <cellStyle name="Normal 19 28 5 3 3" xfId="31122"/>
    <cellStyle name="Normal 19 28 5 3 4" xfId="40452"/>
    <cellStyle name="Normal 19 28 5 4" xfId="24004"/>
    <cellStyle name="Normal 19 28 5 4 2" xfId="34151"/>
    <cellStyle name="Normal 19 28 5 4 3" xfId="42478"/>
    <cellStyle name="Normal 19 28 5 5" xfId="28228"/>
    <cellStyle name="Normal 19 28 5 6" xfId="38536"/>
    <cellStyle name="Normal 19 28 6" xfId="19066"/>
    <cellStyle name="Normal 19 28 6 2" xfId="22020"/>
    <cellStyle name="Normal 19 28 6 2 2" xfId="26412"/>
    <cellStyle name="Normal 19 28 6 2 2 2" xfId="36532"/>
    <cellStyle name="Normal 19 28 6 2 2 2 2" xfId="45677"/>
    <cellStyle name="Normal 19 28 6 2 2 3" xfId="41738"/>
    <cellStyle name="Normal 19 28 6 2 3" xfId="32196"/>
    <cellStyle name="Normal 19 28 6 2 3 2" xfId="43764"/>
    <cellStyle name="Normal 19 28 6 2 4" xfId="39822"/>
    <cellStyle name="Normal 19 28 6 3" xfId="24332"/>
    <cellStyle name="Normal 19 28 6 3 2" xfId="34465"/>
    <cellStyle name="Normal 19 28 6 3 2 2" xfId="44528"/>
    <cellStyle name="Normal 19 28 6 3 3" xfId="40589"/>
    <cellStyle name="Normal 19 28 6 4" xfId="29303"/>
    <cellStyle name="Normal 19 28 6 4 2" xfId="42615"/>
    <cellStyle name="Normal 19 28 6 5" xfId="38673"/>
    <cellStyle name="Normal 19 28 7" xfId="20197"/>
    <cellStyle name="Normal 19 28 7 2" xfId="25379"/>
    <cellStyle name="Normal 19 28 7 2 2" xfId="35500"/>
    <cellStyle name="Normal 19 28 7 2 2 2" xfId="45047"/>
    <cellStyle name="Normal 19 28 7 2 3" xfId="41108"/>
    <cellStyle name="Normal 19 28 7 3" xfId="30404"/>
    <cellStyle name="Normal 19 28 7 3 2" xfId="43134"/>
    <cellStyle name="Normal 19 28 7 4" xfId="39192"/>
    <cellStyle name="Normal 19 28 8" xfId="23104"/>
    <cellStyle name="Normal 19 28 8 2" xfId="33269"/>
    <cellStyle name="Normal 19 28 8 2 2" xfId="43893"/>
    <cellStyle name="Normal 19 28 8 3" xfId="39951"/>
    <cellStyle name="Normal 19 28 9" xfId="23267"/>
    <cellStyle name="Normal 19 28 9 2" xfId="33431"/>
    <cellStyle name="Normal 19 28 9 3" xfId="41962"/>
    <cellStyle name="Normal 19 29" xfId="833"/>
    <cellStyle name="Normal 19 29 10" xfId="27475"/>
    <cellStyle name="Normal 19 29 10 2" xfId="45990"/>
    <cellStyle name="Normal 19 29 11" xfId="37618"/>
    <cellStyle name="Normal 19 29 12" xfId="37803"/>
    <cellStyle name="Normal 19 29 13" xfId="38028"/>
    <cellStyle name="Normal 19 29 2" xfId="3004"/>
    <cellStyle name="Normal 19 29 2 2" xfId="3512"/>
    <cellStyle name="Normal 19 29 2 2 2" xfId="19791"/>
    <cellStyle name="Normal 19 29 2 2 2 2" xfId="22720"/>
    <cellStyle name="Normal 19 29 2 2 2 2 2" xfId="27107"/>
    <cellStyle name="Normal 19 29 2 2 2 2 2 2" xfId="37227"/>
    <cellStyle name="Normal 19 29 2 2 2 2 3" xfId="32895"/>
    <cellStyle name="Normal 19 29 2 2 2 2 4" xfId="44653"/>
    <cellStyle name="Normal 19 29 2 2 2 3" xfId="25032"/>
    <cellStyle name="Normal 19 29 2 2 2 3 2" xfId="35162"/>
    <cellStyle name="Normal 19 29 2 2 2 4" xfId="30019"/>
    <cellStyle name="Normal 19 29 2 2 2 5" xfId="40714"/>
    <cellStyle name="Normal 19 29 2 2 3" xfId="20917"/>
    <cellStyle name="Normal 19 29 2 2 3 2" xfId="26098"/>
    <cellStyle name="Normal 19 29 2 2 3 2 2" xfId="36219"/>
    <cellStyle name="Normal 19 29 2 2 3 3" xfId="31123"/>
    <cellStyle name="Normal 19 29 2 2 3 4" xfId="42740"/>
    <cellStyle name="Normal 19 29 2 2 4" xfId="24005"/>
    <cellStyle name="Normal 19 29 2 2 4 2" xfId="34152"/>
    <cellStyle name="Normal 19 29 2 2 5" xfId="28229"/>
    <cellStyle name="Normal 19 29 2 2 6" xfId="38798"/>
    <cellStyle name="Normal 19 29 2 3" xfId="19263"/>
    <cellStyle name="Normal 19 29 2 3 2" xfId="22194"/>
    <cellStyle name="Normal 19 29 2 3 2 2" xfId="26581"/>
    <cellStyle name="Normal 19 29 2 3 2 2 2" xfId="36701"/>
    <cellStyle name="Normal 19 29 2 3 2 2 3" xfId="45172"/>
    <cellStyle name="Normal 19 29 2 3 2 3" xfId="32369"/>
    <cellStyle name="Normal 19 29 2 3 2 4" xfId="41233"/>
    <cellStyle name="Normal 19 29 2 3 3" xfId="24506"/>
    <cellStyle name="Normal 19 29 2 3 3 2" xfId="34636"/>
    <cellStyle name="Normal 19 29 2 3 3 3" xfId="43259"/>
    <cellStyle name="Normal 19 29 2 3 4" xfId="29492"/>
    <cellStyle name="Normal 19 29 2 3 5" xfId="39317"/>
    <cellStyle name="Normal 19 29 2 4" xfId="20496"/>
    <cellStyle name="Normal 19 29 2 4 2" xfId="25678"/>
    <cellStyle name="Normal 19 29 2 4 2 2" xfId="35799"/>
    <cellStyle name="Normal 19 29 2 4 2 3" xfId="44024"/>
    <cellStyle name="Normal 19 29 2 4 3" xfId="30703"/>
    <cellStyle name="Normal 19 29 2 4 4" xfId="40085"/>
    <cellStyle name="Normal 19 29 2 5" xfId="23578"/>
    <cellStyle name="Normal 19 29 2 5 2" xfId="33731"/>
    <cellStyle name="Normal 19 29 2 5 3" xfId="42111"/>
    <cellStyle name="Normal 19 29 2 6" xfId="27794"/>
    <cellStyle name="Normal 19 29 2 7" xfId="38169"/>
    <cellStyle name="Normal 19 29 3" xfId="3005"/>
    <cellStyle name="Normal 19 29 3 2" xfId="19612"/>
    <cellStyle name="Normal 19 29 3 2 2" xfId="22541"/>
    <cellStyle name="Normal 19 29 3 2 2 2" xfId="26928"/>
    <cellStyle name="Normal 19 29 3 2 2 2 2" xfId="37048"/>
    <cellStyle name="Normal 19 29 3 2 2 2 3" xfId="44777"/>
    <cellStyle name="Normal 19 29 3 2 2 3" xfId="32716"/>
    <cellStyle name="Normal 19 29 3 2 2 4" xfId="40838"/>
    <cellStyle name="Normal 19 29 3 2 3" xfId="24853"/>
    <cellStyle name="Normal 19 29 3 2 3 2" xfId="34983"/>
    <cellStyle name="Normal 19 29 3 2 3 3" xfId="42864"/>
    <cellStyle name="Normal 19 29 3 2 4" xfId="29840"/>
    <cellStyle name="Normal 19 29 3 2 5" xfId="38922"/>
    <cellStyle name="Normal 19 29 3 3" xfId="20497"/>
    <cellStyle name="Normal 19 29 3 3 2" xfId="25679"/>
    <cellStyle name="Normal 19 29 3 3 2 2" xfId="35800"/>
    <cellStyle name="Normal 19 29 3 3 2 2 2" xfId="45296"/>
    <cellStyle name="Normal 19 29 3 3 2 3" xfId="41357"/>
    <cellStyle name="Normal 19 29 3 3 3" xfId="30704"/>
    <cellStyle name="Normal 19 29 3 3 3 2" xfId="43383"/>
    <cellStyle name="Normal 19 29 3 3 4" xfId="39441"/>
    <cellStyle name="Normal 19 29 3 4" xfId="23579"/>
    <cellStyle name="Normal 19 29 3 4 2" xfId="33732"/>
    <cellStyle name="Normal 19 29 3 4 2 2" xfId="44148"/>
    <cellStyle name="Normal 19 29 3 4 3" xfId="40209"/>
    <cellStyle name="Normal 19 29 3 5" xfId="27795"/>
    <cellStyle name="Normal 19 29 3 5 2" xfId="42235"/>
    <cellStyle name="Normal 19 29 3 6" xfId="38293"/>
    <cellStyle name="Normal 19 29 4" xfId="3513"/>
    <cellStyle name="Normal 19 29 4 2" xfId="19435"/>
    <cellStyle name="Normal 19 29 4 2 2" xfId="22364"/>
    <cellStyle name="Normal 19 29 4 2 2 2" xfId="26751"/>
    <cellStyle name="Normal 19 29 4 2 2 2 2" xfId="36871"/>
    <cellStyle name="Normal 19 29 4 2 2 2 3" xfId="44912"/>
    <cellStyle name="Normal 19 29 4 2 2 3" xfId="32539"/>
    <cellStyle name="Normal 19 29 4 2 2 4" xfId="40973"/>
    <cellStyle name="Normal 19 29 4 2 3" xfId="24676"/>
    <cellStyle name="Normal 19 29 4 2 3 2" xfId="34806"/>
    <cellStyle name="Normal 19 29 4 2 3 3" xfId="42999"/>
    <cellStyle name="Normal 19 29 4 2 4" xfId="29663"/>
    <cellStyle name="Normal 19 29 4 2 5" xfId="39057"/>
    <cellStyle name="Normal 19 29 4 3" xfId="20918"/>
    <cellStyle name="Normal 19 29 4 3 2" xfId="26099"/>
    <cellStyle name="Normal 19 29 4 3 2 2" xfId="36220"/>
    <cellStyle name="Normal 19 29 4 3 2 2 2" xfId="45418"/>
    <cellStyle name="Normal 19 29 4 3 2 3" xfId="41479"/>
    <cellStyle name="Normal 19 29 4 3 3" xfId="31124"/>
    <cellStyle name="Normal 19 29 4 3 3 2" xfId="43505"/>
    <cellStyle name="Normal 19 29 4 3 4" xfId="39563"/>
    <cellStyle name="Normal 19 29 4 4" xfId="24006"/>
    <cellStyle name="Normal 19 29 4 4 2" xfId="34153"/>
    <cellStyle name="Normal 19 29 4 4 2 2" xfId="44270"/>
    <cellStyle name="Normal 19 29 4 4 3" xfId="40331"/>
    <cellStyle name="Normal 19 29 4 5" xfId="28230"/>
    <cellStyle name="Normal 19 29 4 5 2" xfId="42357"/>
    <cellStyle name="Normal 19 29 4 6" xfId="38415"/>
    <cellStyle name="Normal 19 29 5" xfId="3514"/>
    <cellStyle name="Normal 19 29 5 2" xfId="19962"/>
    <cellStyle name="Normal 19 29 5 2 2" xfId="22891"/>
    <cellStyle name="Normal 19 29 5 2 2 2" xfId="27278"/>
    <cellStyle name="Normal 19 29 5 2 2 2 2" xfId="37398"/>
    <cellStyle name="Normal 19 29 5 2 2 2 3" xfId="45540"/>
    <cellStyle name="Normal 19 29 5 2 2 3" xfId="33066"/>
    <cellStyle name="Normal 19 29 5 2 2 4" xfId="41601"/>
    <cellStyle name="Normal 19 29 5 2 3" xfId="25203"/>
    <cellStyle name="Normal 19 29 5 2 3 2" xfId="35333"/>
    <cellStyle name="Normal 19 29 5 2 3 3" xfId="43627"/>
    <cellStyle name="Normal 19 29 5 2 4" xfId="30190"/>
    <cellStyle name="Normal 19 29 5 2 5" xfId="39685"/>
    <cellStyle name="Normal 19 29 5 3" xfId="20919"/>
    <cellStyle name="Normal 19 29 5 3 2" xfId="26100"/>
    <cellStyle name="Normal 19 29 5 3 2 2" xfId="36221"/>
    <cellStyle name="Normal 19 29 5 3 2 3" xfId="44392"/>
    <cellStyle name="Normal 19 29 5 3 3" xfId="31125"/>
    <cellStyle name="Normal 19 29 5 3 4" xfId="40453"/>
    <cellStyle name="Normal 19 29 5 4" xfId="24007"/>
    <cellStyle name="Normal 19 29 5 4 2" xfId="34154"/>
    <cellStyle name="Normal 19 29 5 4 3" xfId="42479"/>
    <cellStyle name="Normal 19 29 5 5" xfId="28231"/>
    <cellStyle name="Normal 19 29 5 6" xfId="38537"/>
    <cellStyle name="Normal 19 29 6" xfId="19067"/>
    <cellStyle name="Normal 19 29 6 2" xfId="22021"/>
    <cellStyle name="Normal 19 29 6 2 2" xfId="26413"/>
    <cellStyle name="Normal 19 29 6 2 2 2" xfId="36533"/>
    <cellStyle name="Normal 19 29 6 2 2 2 2" xfId="45678"/>
    <cellStyle name="Normal 19 29 6 2 2 3" xfId="41739"/>
    <cellStyle name="Normal 19 29 6 2 3" xfId="32197"/>
    <cellStyle name="Normal 19 29 6 2 3 2" xfId="43765"/>
    <cellStyle name="Normal 19 29 6 2 4" xfId="39823"/>
    <cellStyle name="Normal 19 29 6 3" xfId="24333"/>
    <cellStyle name="Normal 19 29 6 3 2" xfId="34466"/>
    <cellStyle name="Normal 19 29 6 3 2 2" xfId="44529"/>
    <cellStyle name="Normal 19 29 6 3 3" xfId="40590"/>
    <cellStyle name="Normal 19 29 6 4" xfId="29304"/>
    <cellStyle name="Normal 19 29 6 4 2" xfId="42616"/>
    <cellStyle name="Normal 19 29 6 5" xfId="38674"/>
    <cellStyle name="Normal 19 29 7" xfId="20198"/>
    <cellStyle name="Normal 19 29 7 2" xfId="25380"/>
    <cellStyle name="Normal 19 29 7 2 2" xfId="35501"/>
    <cellStyle name="Normal 19 29 7 2 2 2" xfId="45048"/>
    <cellStyle name="Normal 19 29 7 2 3" xfId="41109"/>
    <cellStyle name="Normal 19 29 7 3" xfId="30405"/>
    <cellStyle name="Normal 19 29 7 3 2" xfId="43135"/>
    <cellStyle name="Normal 19 29 7 4" xfId="39193"/>
    <cellStyle name="Normal 19 29 8" xfId="23105"/>
    <cellStyle name="Normal 19 29 8 2" xfId="33270"/>
    <cellStyle name="Normal 19 29 8 2 2" xfId="43894"/>
    <cellStyle name="Normal 19 29 8 3" xfId="39952"/>
    <cellStyle name="Normal 19 29 9" xfId="23268"/>
    <cellStyle name="Normal 19 29 9 2" xfId="33432"/>
    <cellStyle name="Normal 19 29 9 3" xfId="41963"/>
    <cellStyle name="Normal 19 3" xfId="834"/>
    <cellStyle name="Normal 19 3 10" xfId="27476"/>
    <cellStyle name="Normal 19 3 10 2" xfId="45991"/>
    <cellStyle name="Normal 19 3 11" xfId="37619"/>
    <cellStyle name="Normal 19 3 12" xfId="37804"/>
    <cellStyle name="Normal 19 3 13" xfId="38029"/>
    <cellStyle name="Normal 19 3 2" xfId="3006"/>
    <cellStyle name="Normal 19 3 2 2" xfId="3515"/>
    <cellStyle name="Normal 19 3 2 2 2" xfId="19792"/>
    <cellStyle name="Normal 19 3 2 2 2 2" xfId="22721"/>
    <cellStyle name="Normal 19 3 2 2 2 2 2" xfId="27108"/>
    <cellStyle name="Normal 19 3 2 2 2 2 2 2" xfId="37228"/>
    <cellStyle name="Normal 19 3 2 2 2 2 3" xfId="32896"/>
    <cellStyle name="Normal 19 3 2 2 2 2 4" xfId="44654"/>
    <cellStyle name="Normal 19 3 2 2 2 3" xfId="25033"/>
    <cellStyle name="Normal 19 3 2 2 2 3 2" xfId="35163"/>
    <cellStyle name="Normal 19 3 2 2 2 4" xfId="30020"/>
    <cellStyle name="Normal 19 3 2 2 2 5" xfId="40715"/>
    <cellStyle name="Normal 19 3 2 2 3" xfId="20920"/>
    <cellStyle name="Normal 19 3 2 2 3 2" xfId="26101"/>
    <cellStyle name="Normal 19 3 2 2 3 2 2" xfId="36222"/>
    <cellStyle name="Normal 19 3 2 2 3 3" xfId="31126"/>
    <cellStyle name="Normal 19 3 2 2 3 4" xfId="42741"/>
    <cellStyle name="Normal 19 3 2 2 4" xfId="24008"/>
    <cellStyle name="Normal 19 3 2 2 4 2" xfId="34155"/>
    <cellStyle name="Normal 19 3 2 2 5" xfId="28232"/>
    <cellStyle name="Normal 19 3 2 2 6" xfId="38799"/>
    <cellStyle name="Normal 19 3 2 3" xfId="19264"/>
    <cellStyle name="Normal 19 3 2 3 2" xfId="22195"/>
    <cellStyle name="Normal 19 3 2 3 2 2" xfId="26582"/>
    <cellStyle name="Normal 19 3 2 3 2 2 2" xfId="36702"/>
    <cellStyle name="Normal 19 3 2 3 2 2 3" xfId="45173"/>
    <cellStyle name="Normal 19 3 2 3 2 3" xfId="32370"/>
    <cellStyle name="Normal 19 3 2 3 2 4" xfId="41234"/>
    <cellStyle name="Normal 19 3 2 3 3" xfId="24507"/>
    <cellStyle name="Normal 19 3 2 3 3 2" xfId="34637"/>
    <cellStyle name="Normal 19 3 2 3 3 3" xfId="43260"/>
    <cellStyle name="Normal 19 3 2 3 4" xfId="29493"/>
    <cellStyle name="Normal 19 3 2 3 5" xfId="39318"/>
    <cellStyle name="Normal 19 3 2 4" xfId="20498"/>
    <cellStyle name="Normal 19 3 2 4 2" xfId="25680"/>
    <cellStyle name="Normal 19 3 2 4 2 2" xfId="35801"/>
    <cellStyle name="Normal 19 3 2 4 2 3" xfId="44025"/>
    <cellStyle name="Normal 19 3 2 4 3" xfId="30705"/>
    <cellStyle name="Normal 19 3 2 4 4" xfId="40086"/>
    <cellStyle name="Normal 19 3 2 5" xfId="23580"/>
    <cellStyle name="Normal 19 3 2 5 2" xfId="33733"/>
    <cellStyle name="Normal 19 3 2 5 3" xfId="42112"/>
    <cellStyle name="Normal 19 3 2 6" xfId="27796"/>
    <cellStyle name="Normal 19 3 2 7" xfId="38170"/>
    <cellStyle name="Normal 19 3 3" xfId="3007"/>
    <cellStyle name="Normal 19 3 3 2" xfId="19613"/>
    <cellStyle name="Normal 19 3 3 2 2" xfId="22542"/>
    <cellStyle name="Normal 19 3 3 2 2 2" xfId="26929"/>
    <cellStyle name="Normal 19 3 3 2 2 2 2" xfId="37049"/>
    <cellStyle name="Normal 19 3 3 2 2 2 3" xfId="44778"/>
    <cellStyle name="Normal 19 3 3 2 2 3" xfId="32717"/>
    <cellStyle name="Normal 19 3 3 2 2 4" xfId="40839"/>
    <cellStyle name="Normal 19 3 3 2 3" xfId="24854"/>
    <cellStyle name="Normal 19 3 3 2 3 2" xfId="34984"/>
    <cellStyle name="Normal 19 3 3 2 3 3" xfId="42865"/>
    <cellStyle name="Normal 19 3 3 2 4" xfId="29841"/>
    <cellStyle name="Normal 19 3 3 2 5" xfId="38923"/>
    <cellStyle name="Normal 19 3 3 3" xfId="20499"/>
    <cellStyle name="Normal 19 3 3 3 2" xfId="25681"/>
    <cellStyle name="Normal 19 3 3 3 2 2" xfId="35802"/>
    <cellStyle name="Normal 19 3 3 3 2 2 2" xfId="45297"/>
    <cellStyle name="Normal 19 3 3 3 2 3" xfId="41358"/>
    <cellStyle name="Normal 19 3 3 3 3" xfId="30706"/>
    <cellStyle name="Normal 19 3 3 3 3 2" xfId="43384"/>
    <cellStyle name="Normal 19 3 3 3 4" xfId="39442"/>
    <cellStyle name="Normal 19 3 3 4" xfId="23581"/>
    <cellStyle name="Normal 19 3 3 4 2" xfId="33734"/>
    <cellStyle name="Normal 19 3 3 4 2 2" xfId="44149"/>
    <cellStyle name="Normal 19 3 3 4 3" xfId="40210"/>
    <cellStyle name="Normal 19 3 3 5" xfId="27797"/>
    <cellStyle name="Normal 19 3 3 5 2" xfId="42236"/>
    <cellStyle name="Normal 19 3 3 6" xfId="38294"/>
    <cellStyle name="Normal 19 3 4" xfId="3516"/>
    <cellStyle name="Normal 19 3 4 2" xfId="19436"/>
    <cellStyle name="Normal 19 3 4 2 2" xfId="22365"/>
    <cellStyle name="Normal 19 3 4 2 2 2" xfId="26752"/>
    <cellStyle name="Normal 19 3 4 2 2 2 2" xfId="36872"/>
    <cellStyle name="Normal 19 3 4 2 2 2 3" xfId="44913"/>
    <cellStyle name="Normal 19 3 4 2 2 3" xfId="32540"/>
    <cellStyle name="Normal 19 3 4 2 2 4" xfId="40974"/>
    <cellStyle name="Normal 19 3 4 2 3" xfId="24677"/>
    <cellStyle name="Normal 19 3 4 2 3 2" xfId="34807"/>
    <cellStyle name="Normal 19 3 4 2 3 3" xfId="43000"/>
    <cellStyle name="Normal 19 3 4 2 4" xfId="29664"/>
    <cellStyle name="Normal 19 3 4 2 5" xfId="39058"/>
    <cellStyle name="Normal 19 3 4 3" xfId="20921"/>
    <cellStyle name="Normal 19 3 4 3 2" xfId="26102"/>
    <cellStyle name="Normal 19 3 4 3 2 2" xfId="36223"/>
    <cellStyle name="Normal 19 3 4 3 2 2 2" xfId="45419"/>
    <cellStyle name="Normal 19 3 4 3 2 3" xfId="41480"/>
    <cellStyle name="Normal 19 3 4 3 3" xfId="31127"/>
    <cellStyle name="Normal 19 3 4 3 3 2" xfId="43506"/>
    <cellStyle name="Normal 19 3 4 3 4" xfId="39564"/>
    <cellStyle name="Normal 19 3 4 4" xfId="24009"/>
    <cellStyle name="Normal 19 3 4 4 2" xfId="34156"/>
    <cellStyle name="Normal 19 3 4 4 2 2" xfId="44271"/>
    <cellStyle name="Normal 19 3 4 4 3" xfId="40332"/>
    <cellStyle name="Normal 19 3 4 5" xfId="28233"/>
    <cellStyle name="Normal 19 3 4 5 2" xfId="42358"/>
    <cellStyle name="Normal 19 3 4 6" xfId="38416"/>
    <cellStyle name="Normal 19 3 5" xfId="3517"/>
    <cellStyle name="Normal 19 3 5 2" xfId="19963"/>
    <cellStyle name="Normal 19 3 5 2 2" xfId="22892"/>
    <cellStyle name="Normal 19 3 5 2 2 2" xfId="27279"/>
    <cellStyle name="Normal 19 3 5 2 2 2 2" xfId="37399"/>
    <cellStyle name="Normal 19 3 5 2 2 2 3" xfId="45541"/>
    <cellStyle name="Normal 19 3 5 2 2 3" xfId="33067"/>
    <cellStyle name="Normal 19 3 5 2 2 4" xfId="41602"/>
    <cellStyle name="Normal 19 3 5 2 3" xfId="25204"/>
    <cellStyle name="Normal 19 3 5 2 3 2" xfId="35334"/>
    <cellStyle name="Normal 19 3 5 2 3 3" xfId="43628"/>
    <cellStyle name="Normal 19 3 5 2 4" xfId="30191"/>
    <cellStyle name="Normal 19 3 5 2 5" xfId="39686"/>
    <cellStyle name="Normal 19 3 5 3" xfId="20922"/>
    <cellStyle name="Normal 19 3 5 3 2" xfId="26103"/>
    <cellStyle name="Normal 19 3 5 3 2 2" xfId="36224"/>
    <cellStyle name="Normal 19 3 5 3 2 3" xfId="44393"/>
    <cellStyle name="Normal 19 3 5 3 3" xfId="31128"/>
    <cellStyle name="Normal 19 3 5 3 4" xfId="40454"/>
    <cellStyle name="Normal 19 3 5 4" xfId="24010"/>
    <cellStyle name="Normal 19 3 5 4 2" xfId="34157"/>
    <cellStyle name="Normal 19 3 5 4 3" xfId="42480"/>
    <cellStyle name="Normal 19 3 5 5" xfId="28234"/>
    <cellStyle name="Normal 19 3 5 6" xfId="38538"/>
    <cellStyle name="Normal 19 3 6" xfId="19068"/>
    <cellStyle name="Normal 19 3 6 2" xfId="22022"/>
    <cellStyle name="Normal 19 3 6 2 2" xfId="26414"/>
    <cellStyle name="Normal 19 3 6 2 2 2" xfId="36534"/>
    <cellStyle name="Normal 19 3 6 2 2 2 2" xfId="45679"/>
    <cellStyle name="Normal 19 3 6 2 2 3" xfId="41740"/>
    <cellStyle name="Normal 19 3 6 2 3" xfId="32198"/>
    <cellStyle name="Normal 19 3 6 2 3 2" xfId="43766"/>
    <cellStyle name="Normal 19 3 6 2 4" xfId="39824"/>
    <cellStyle name="Normal 19 3 6 3" xfId="24334"/>
    <cellStyle name="Normal 19 3 6 3 2" xfId="34467"/>
    <cellStyle name="Normal 19 3 6 3 2 2" xfId="44530"/>
    <cellStyle name="Normal 19 3 6 3 3" xfId="40591"/>
    <cellStyle name="Normal 19 3 6 4" xfId="29305"/>
    <cellStyle name="Normal 19 3 6 4 2" xfId="42617"/>
    <cellStyle name="Normal 19 3 6 5" xfId="38675"/>
    <cellStyle name="Normal 19 3 7" xfId="20199"/>
    <cellStyle name="Normal 19 3 7 2" xfId="25381"/>
    <cellStyle name="Normal 19 3 7 2 2" xfId="35502"/>
    <cellStyle name="Normal 19 3 7 2 2 2" xfId="45049"/>
    <cellStyle name="Normal 19 3 7 2 3" xfId="41110"/>
    <cellStyle name="Normal 19 3 7 3" xfId="30406"/>
    <cellStyle name="Normal 19 3 7 3 2" xfId="43136"/>
    <cellStyle name="Normal 19 3 7 4" xfId="39194"/>
    <cellStyle name="Normal 19 3 8" xfId="23106"/>
    <cellStyle name="Normal 19 3 8 2" xfId="33271"/>
    <cellStyle name="Normal 19 3 8 2 2" xfId="43895"/>
    <cellStyle name="Normal 19 3 8 3" xfId="39953"/>
    <cellStyle name="Normal 19 3 9" xfId="23269"/>
    <cellStyle name="Normal 19 3 9 2" xfId="33433"/>
    <cellStyle name="Normal 19 3 9 3" xfId="41964"/>
    <cellStyle name="Normal 19 30" xfId="835"/>
    <cellStyle name="Normal 19 30 10" xfId="27477"/>
    <cellStyle name="Normal 19 30 10 2" xfId="45992"/>
    <cellStyle name="Normal 19 30 11" xfId="37620"/>
    <cellStyle name="Normal 19 30 12" xfId="37805"/>
    <cellStyle name="Normal 19 30 13" xfId="38030"/>
    <cellStyle name="Normal 19 30 2" xfId="3008"/>
    <cellStyle name="Normal 19 30 2 2" xfId="3518"/>
    <cellStyle name="Normal 19 30 2 2 2" xfId="19793"/>
    <cellStyle name="Normal 19 30 2 2 2 2" xfId="22722"/>
    <cellStyle name="Normal 19 30 2 2 2 2 2" xfId="27109"/>
    <cellStyle name="Normal 19 30 2 2 2 2 2 2" xfId="37229"/>
    <cellStyle name="Normal 19 30 2 2 2 2 3" xfId="32897"/>
    <cellStyle name="Normal 19 30 2 2 2 2 4" xfId="44655"/>
    <cellStyle name="Normal 19 30 2 2 2 3" xfId="25034"/>
    <cellStyle name="Normal 19 30 2 2 2 3 2" xfId="35164"/>
    <cellStyle name="Normal 19 30 2 2 2 4" xfId="30021"/>
    <cellStyle name="Normal 19 30 2 2 2 5" xfId="40716"/>
    <cellStyle name="Normal 19 30 2 2 3" xfId="20923"/>
    <cellStyle name="Normal 19 30 2 2 3 2" xfId="26104"/>
    <cellStyle name="Normal 19 30 2 2 3 2 2" xfId="36225"/>
    <cellStyle name="Normal 19 30 2 2 3 3" xfId="31129"/>
    <cellStyle name="Normal 19 30 2 2 3 4" xfId="42742"/>
    <cellStyle name="Normal 19 30 2 2 4" xfId="24011"/>
    <cellStyle name="Normal 19 30 2 2 4 2" xfId="34158"/>
    <cellStyle name="Normal 19 30 2 2 5" xfId="28235"/>
    <cellStyle name="Normal 19 30 2 2 6" xfId="38800"/>
    <cellStyle name="Normal 19 30 2 3" xfId="19265"/>
    <cellStyle name="Normal 19 30 2 3 2" xfId="22196"/>
    <cellStyle name="Normal 19 30 2 3 2 2" xfId="26583"/>
    <cellStyle name="Normal 19 30 2 3 2 2 2" xfId="36703"/>
    <cellStyle name="Normal 19 30 2 3 2 2 3" xfId="45174"/>
    <cellStyle name="Normal 19 30 2 3 2 3" xfId="32371"/>
    <cellStyle name="Normal 19 30 2 3 2 4" xfId="41235"/>
    <cellStyle name="Normal 19 30 2 3 3" xfId="24508"/>
    <cellStyle name="Normal 19 30 2 3 3 2" xfId="34638"/>
    <cellStyle name="Normal 19 30 2 3 3 3" xfId="43261"/>
    <cellStyle name="Normal 19 30 2 3 4" xfId="29494"/>
    <cellStyle name="Normal 19 30 2 3 5" xfId="39319"/>
    <cellStyle name="Normal 19 30 2 4" xfId="20500"/>
    <cellStyle name="Normal 19 30 2 4 2" xfId="25682"/>
    <cellStyle name="Normal 19 30 2 4 2 2" xfId="35803"/>
    <cellStyle name="Normal 19 30 2 4 2 3" xfId="44026"/>
    <cellStyle name="Normal 19 30 2 4 3" xfId="30707"/>
    <cellStyle name="Normal 19 30 2 4 4" xfId="40087"/>
    <cellStyle name="Normal 19 30 2 5" xfId="23582"/>
    <cellStyle name="Normal 19 30 2 5 2" xfId="33735"/>
    <cellStyle name="Normal 19 30 2 5 3" xfId="42113"/>
    <cellStyle name="Normal 19 30 2 6" xfId="27798"/>
    <cellStyle name="Normal 19 30 2 7" xfId="38171"/>
    <cellStyle name="Normal 19 30 3" xfId="3009"/>
    <cellStyle name="Normal 19 30 3 2" xfId="19614"/>
    <cellStyle name="Normal 19 30 3 2 2" xfId="22543"/>
    <cellStyle name="Normal 19 30 3 2 2 2" xfId="26930"/>
    <cellStyle name="Normal 19 30 3 2 2 2 2" xfId="37050"/>
    <cellStyle name="Normal 19 30 3 2 2 2 3" xfId="44779"/>
    <cellStyle name="Normal 19 30 3 2 2 3" xfId="32718"/>
    <cellStyle name="Normal 19 30 3 2 2 4" xfId="40840"/>
    <cellStyle name="Normal 19 30 3 2 3" xfId="24855"/>
    <cellStyle name="Normal 19 30 3 2 3 2" xfId="34985"/>
    <cellStyle name="Normal 19 30 3 2 3 3" xfId="42866"/>
    <cellStyle name="Normal 19 30 3 2 4" xfId="29842"/>
    <cellStyle name="Normal 19 30 3 2 5" xfId="38924"/>
    <cellStyle name="Normal 19 30 3 3" xfId="20501"/>
    <cellStyle name="Normal 19 30 3 3 2" xfId="25683"/>
    <cellStyle name="Normal 19 30 3 3 2 2" xfId="35804"/>
    <cellStyle name="Normal 19 30 3 3 2 2 2" xfId="45298"/>
    <cellStyle name="Normal 19 30 3 3 2 3" xfId="41359"/>
    <cellStyle name="Normal 19 30 3 3 3" xfId="30708"/>
    <cellStyle name="Normal 19 30 3 3 3 2" xfId="43385"/>
    <cellStyle name="Normal 19 30 3 3 4" xfId="39443"/>
    <cellStyle name="Normal 19 30 3 4" xfId="23583"/>
    <cellStyle name="Normal 19 30 3 4 2" xfId="33736"/>
    <cellStyle name="Normal 19 30 3 4 2 2" xfId="44150"/>
    <cellStyle name="Normal 19 30 3 4 3" xfId="40211"/>
    <cellStyle name="Normal 19 30 3 5" xfId="27799"/>
    <cellStyle name="Normal 19 30 3 5 2" xfId="42237"/>
    <cellStyle name="Normal 19 30 3 6" xfId="38295"/>
    <cellStyle name="Normal 19 30 4" xfId="3519"/>
    <cellStyle name="Normal 19 30 4 2" xfId="19437"/>
    <cellStyle name="Normal 19 30 4 2 2" xfId="22366"/>
    <cellStyle name="Normal 19 30 4 2 2 2" xfId="26753"/>
    <cellStyle name="Normal 19 30 4 2 2 2 2" xfId="36873"/>
    <cellStyle name="Normal 19 30 4 2 2 2 3" xfId="44914"/>
    <cellStyle name="Normal 19 30 4 2 2 3" xfId="32541"/>
    <cellStyle name="Normal 19 30 4 2 2 4" xfId="40975"/>
    <cellStyle name="Normal 19 30 4 2 3" xfId="24678"/>
    <cellStyle name="Normal 19 30 4 2 3 2" xfId="34808"/>
    <cellStyle name="Normal 19 30 4 2 3 3" xfId="43001"/>
    <cellStyle name="Normal 19 30 4 2 4" xfId="29665"/>
    <cellStyle name="Normal 19 30 4 2 5" xfId="39059"/>
    <cellStyle name="Normal 19 30 4 3" xfId="20924"/>
    <cellStyle name="Normal 19 30 4 3 2" xfId="26105"/>
    <cellStyle name="Normal 19 30 4 3 2 2" xfId="36226"/>
    <cellStyle name="Normal 19 30 4 3 2 2 2" xfId="45420"/>
    <cellStyle name="Normal 19 30 4 3 2 3" xfId="41481"/>
    <cellStyle name="Normal 19 30 4 3 3" xfId="31130"/>
    <cellStyle name="Normal 19 30 4 3 3 2" xfId="43507"/>
    <cellStyle name="Normal 19 30 4 3 4" xfId="39565"/>
    <cellStyle name="Normal 19 30 4 4" xfId="24012"/>
    <cellStyle name="Normal 19 30 4 4 2" xfId="34159"/>
    <cellStyle name="Normal 19 30 4 4 2 2" xfId="44272"/>
    <cellStyle name="Normal 19 30 4 4 3" xfId="40333"/>
    <cellStyle name="Normal 19 30 4 5" xfId="28236"/>
    <cellStyle name="Normal 19 30 4 5 2" xfId="42359"/>
    <cellStyle name="Normal 19 30 4 6" xfId="38417"/>
    <cellStyle name="Normal 19 30 5" xfId="3520"/>
    <cellStyle name="Normal 19 30 5 2" xfId="19964"/>
    <cellStyle name="Normal 19 30 5 2 2" xfId="22893"/>
    <cellStyle name="Normal 19 30 5 2 2 2" xfId="27280"/>
    <cellStyle name="Normal 19 30 5 2 2 2 2" xfId="37400"/>
    <cellStyle name="Normal 19 30 5 2 2 2 3" xfId="45542"/>
    <cellStyle name="Normal 19 30 5 2 2 3" xfId="33068"/>
    <cellStyle name="Normal 19 30 5 2 2 4" xfId="41603"/>
    <cellStyle name="Normal 19 30 5 2 3" xfId="25205"/>
    <cellStyle name="Normal 19 30 5 2 3 2" xfId="35335"/>
    <cellStyle name="Normal 19 30 5 2 3 3" xfId="43629"/>
    <cellStyle name="Normal 19 30 5 2 4" xfId="30192"/>
    <cellStyle name="Normal 19 30 5 2 5" xfId="39687"/>
    <cellStyle name="Normal 19 30 5 3" xfId="20925"/>
    <cellStyle name="Normal 19 30 5 3 2" xfId="26106"/>
    <cellStyle name="Normal 19 30 5 3 2 2" xfId="36227"/>
    <cellStyle name="Normal 19 30 5 3 2 3" xfId="44394"/>
    <cellStyle name="Normal 19 30 5 3 3" xfId="31131"/>
    <cellStyle name="Normal 19 30 5 3 4" xfId="40455"/>
    <cellStyle name="Normal 19 30 5 4" xfId="24013"/>
    <cellStyle name="Normal 19 30 5 4 2" xfId="34160"/>
    <cellStyle name="Normal 19 30 5 4 3" xfId="42481"/>
    <cellStyle name="Normal 19 30 5 5" xfId="28237"/>
    <cellStyle name="Normal 19 30 5 6" xfId="38539"/>
    <cellStyle name="Normal 19 30 6" xfId="19069"/>
    <cellStyle name="Normal 19 30 6 2" xfId="22023"/>
    <cellStyle name="Normal 19 30 6 2 2" xfId="26415"/>
    <cellStyle name="Normal 19 30 6 2 2 2" xfId="36535"/>
    <cellStyle name="Normal 19 30 6 2 2 2 2" xfId="45680"/>
    <cellStyle name="Normal 19 30 6 2 2 3" xfId="41741"/>
    <cellStyle name="Normal 19 30 6 2 3" xfId="32199"/>
    <cellStyle name="Normal 19 30 6 2 3 2" xfId="43767"/>
    <cellStyle name="Normal 19 30 6 2 4" xfId="39825"/>
    <cellStyle name="Normal 19 30 6 3" xfId="24335"/>
    <cellStyle name="Normal 19 30 6 3 2" xfId="34468"/>
    <cellStyle name="Normal 19 30 6 3 2 2" xfId="44531"/>
    <cellStyle name="Normal 19 30 6 3 3" xfId="40592"/>
    <cellStyle name="Normal 19 30 6 4" xfId="29306"/>
    <cellStyle name="Normal 19 30 6 4 2" xfId="42618"/>
    <cellStyle name="Normal 19 30 6 5" xfId="38676"/>
    <cellStyle name="Normal 19 30 7" xfId="20200"/>
    <cellStyle name="Normal 19 30 7 2" xfId="25382"/>
    <cellStyle name="Normal 19 30 7 2 2" xfId="35503"/>
    <cellStyle name="Normal 19 30 7 2 2 2" xfId="45050"/>
    <cellStyle name="Normal 19 30 7 2 3" xfId="41111"/>
    <cellStyle name="Normal 19 30 7 3" xfId="30407"/>
    <cellStyle name="Normal 19 30 7 3 2" xfId="43137"/>
    <cellStyle name="Normal 19 30 7 4" xfId="39195"/>
    <cellStyle name="Normal 19 30 8" xfId="23107"/>
    <cellStyle name="Normal 19 30 8 2" xfId="33272"/>
    <cellStyle name="Normal 19 30 8 2 2" xfId="43896"/>
    <cellStyle name="Normal 19 30 8 3" xfId="39954"/>
    <cellStyle name="Normal 19 30 9" xfId="23270"/>
    <cellStyle name="Normal 19 30 9 2" xfId="33434"/>
    <cellStyle name="Normal 19 30 9 3" xfId="41965"/>
    <cellStyle name="Normal 19 31" xfId="836"/>
    <cellStyle name="Normal 19 31 10" xfId="27478"/>
    <cellStyle name="Normal 19 31 10 2" xfId="45993"/>
    <cellStyle name="Normal 19 31 11" xfId="37621"/>
    <cellStyle name="Normal 19 31 12" xfId="37806"/>
    <cellStyle name="Normal 19 31 13" xfId="38031"/>
    <cellStyle name="Normal 19 31 2" xfId="3010"/>
    <cellStyle name="Normal 19 31 2 2" xfId="3521"/>
    <cellStyle name="Normal 19 31 2 2 2" xfId="19794"/>
    <cellStyle name="Normal 19 31 2 2 2 2" xfId="22723"/>
    <cellStyle name="Normal 19 31 2 2 2 2 2" xfId="27110"/>
    <cellStyle name="Normal 19 31 2 2 2 2 2 2" xfId="37230"/>
    <cellStyle name="Normal 19 31 2 2 2 2 3" xfId="32898"/>
    <cellStyle name="Normal 19 31 2 2 2 2 4" xfId="44656"/>
    <cellStyle name="Normal 19 31 2 2 2 3" xfId="25035"/>
    <cellStyle name="Normal 19 31 2 2 2 3 2" xfId="35165"/>
    <cellStyle name="Normal 19 31 2 2 2 4" xfId="30022"/>
    <cellStyle name="Normal 19 31 2 2 2 5" xfId="40717"/>
    <cellStyle name="Normal 19 31 2 2 3" xfId="20926"/>
    <cellStyle name="Normal 19 31 2 2 3 2" xfId="26107"/>
    <cellStyle name="Normal 19 31 2 2 3 2 2" xfId="36228"/>
    <cellStyle name="Normal 19 31 2 2 3 3" xfId="31132"/>
    <cellStyle name="Normal 19 31 2 2 3 4" xfId="42743"/>
    <cellStyle name="Normal 19 31 2 2 4" xfId="24014"/>
    <cellStyle name="Normal 19 31 2 2 4 2" xfId="34161"/>
    <cellStyle name="Normal 19 31 2 2 5" xfId="28238"/>
    <cellStyle name="Normal 19 31 2 2 6" xfId="38801"/>
    <cellStyle name="Normal 19 31 2 3" xfId="19266"/>
    <cellStyle name="Normal 19 31 2 3 2" xfId="22197"/>
    <cellStyle name="Normal 19 31 2 3 2 2" xfId="26584"/>
    <cellStyle name="Normal 19 31 2 3 2 2 2" xfId="36704"/>
    <cellStyle name="Normal 19 31 2 3 2 2 3" xfId="45175"/>
    <cellStyle name="Normal 19 31 2 3 2 3" xfId="32372"/>
    <cellStyle name="Normal 19 31 2 3 2 4" xfId="41236"/>
    <cellStyle name="Normal 19 31 2 3 3" xfId="24509"/>
    <cellStyle name="Normal 19 31 2 3 3 2" xfId="34639"/>
    <cellStyle name="Normal 19 31 2 3 3 3" xfId="43262"/>
    <cellStyle name="Normal 19 31 2 3 4" xfId="29495"/>
    <cellStyle name="Normal 19 31 2 3 5" xfId="39320"/>
    <cellStyle name="Normal 19 31 2 4" xfId="20502"/>
    <cellStyle name="Normal 19 31 2 4 2" xfId="25684"/>
    <cellStyle name="Normal 19 31 2 4 2 2" xfId="35805"/>
    <cellStyle name="Normal 19 31 2 4 2 3" xfId="44027"/>
    <cellStyle name="Normal 19 31 2 4 3" xfId="30709"/>
    <cellStyle name="Normal 19 31 2 4 4" xfId="40088"/>
    <cellStyle name="Normal 19 31 2 5" xfId="23584"/>
    <cellStyle name="Normal 19 31 2 5 2" xfId="33737"/>
    <cellStyle name="Normal 19 31 2 5 3" xfId="42114"/>
    <cellStyle name="Normal 19 31 2 6" xfId="27800"/>
    <cellStyle name="Normal 19 31 2 7" xfId="38172"/>
    <cellStyle name="Normal 19 31 3" xfId="3011"/>
    <cellStyle name="Normal 19 31 3 2" xfId="19615"/>
    <cellStyle name="Normal 19 31 3 2 2" xfId="22544"/>
    <cellStyle name="Normal 19 31 3 2 2 2" xfId="26931"/>
    <cellStyle name="Normal 19 31 3 2 2 2 2" xfId="37051"/>
    <cellStyle name="Normal 19 31 3 2 2 2 3" xfId="44780"/>
    <cellStyle name="Normal 19 31 3 2 2 3" xfId="32719"/>
    <cellStyle name="Normal 19 31 3 2 2 4" xfId="40841"/>
    <cellStyle name="Normal 19 31 3 2 3" xfId="24856"/>
    <cellStyle name="Normal 19 31 3 2 3 2" xfId="34986"/>
    <cellStyle name="Normal 19 31 3 2 3 3" xfId="42867"/>
    <cellStyle name="Normal 19 31 3 2 4" xfId="29843"/>
    <cellStyle name="Normal 19 31 3 2 5" xfId="38925"/>
    <cellStyle name="Normal 19 31 3 3" xfId="20503"/>
    <cellStyle name="Normal 19 31 3 3 2" xfId="25685"/>
    <cellStyle name="Normal 19 31 3 3 2 2" xfId="35806"/>
    <cellStyle name="Normal 19 31 3 3 2 2 2" xfId="45299"/>
    <cellStyle name="Normal 19 31 3 3 2 3" xfId="41360"/>
    <cellStyle name="Normal 19 31 3 3 3" xfId="30710"/>
    <cellStyle name="Normal 19 31 3 3 3 2" xfId="43386"/>
    <cellStyle name="Normal 19 31 3 3 4" xfId="39444"/>
    <cellStyle name="Normal 19 31 3 4" xfId="23585"/>
    <cellStyle name="Normal 19 31 3 4 2" xfId="33738"/>
    <cellStyle name="Normal 19 31 3 4 2 2" xfId="44151"/>
    <cellStyle name="Normal 19 31 3 4 3" xfId="40212"/>
    <cellStyle name="Normal 19 31 3 5" xfId="27801"/>
    <cellStyle name="Normal 19 31 3 5 2" xfId="42238"/>
    <cellStyle name="Normal 19 31 3 6" xfId="38296"/>
    <cellStyle name="Normal 19 31 4" xfId="3522"/>
    <cellStyle name="Normal 19 31 4 2" xfId="19438"/>
    <cellStyle name="Normal 19 31 4 2 2" xfId="22367"/>
    <cellStyle name="Normal 19 31 4 2 2 2" xfId="26754"/>
    <cellStyle name="Normal 19 31 4 2 2 2 2" xfId="36874"/>
    <cellStyle name="Normal 19 31 4 2 2 2 3" xfId="44915"/>
    <cellStyle name="Normal 19 31 4 2 2 3" xfId="32542"/>
    <cellStyle name="Normal 19 31 4 2 2 4" xfId="40976"/>
    <cellStyle name="Normal 19 31 4 2 3" xfId="24679"/>
    <cellStyle name="Normal 19 31 4 2 3 2" xfId="34809"/>
    <cellStyle name="Normal 19 31 4 2 3 3" xfId="43002"/>
    <cellStyle name="Normal 19 31 4 2 4" xfId="29666"/>
    <cellStyle name="Normal 19 31 4 2 5" xfId="39060"/>
    <cellStyle name="Normal 19 31 4 3" xfId="20927"/>
    <cellStyle name="Normal 19 31 4 3 2" xfId="26108"/>
    <cellStyle name="Normal 19 31 4 3 2 2" xfId="36229"/>
    <cellStyle name="Normal 19 31 4 3 2 2 2" xfId="45421"/>
    <cellStyle name="Normal 19 31 4 3 2 3" xfId="41482"/>
    <cellStyle name="Normal 19 31 4 3 3" xfId="31133"/>
    <cellStyle name="Normal 19 31 4 3 3 2" xfId="43508"/>
    <cellStyle name="Normal 19 31 4 3 4" xfId="39566"/>
    <cellStyle name="Normal 19 31 4 4" xfId="24015"/>
    <cellStyle name="Normal 19 31 4 4 2" xfId="34162"/>
    <cellStyle name="Normal 19 31 4 4 2 2" xfId="44273"/>
    <cellStyle name="Normal 19 31 4 4 3" xfId="40334"/>
    <cellStyle name="Normal 19 31 4 5" xfId="28239"/>
    <cellStyle name="Normal 19 31 4 5 2" xfId="42360"/>
    <cellStyle name="Normal 19 31 4 6" xfId="38418"/>
    <cellStyle name="Normal 19 31 5" xfId="3523"/>
    <cellStyle name="Normal 19 31 5 2" xfId="19965"/>
    <cellStyle name="Normal 19 31 5 2 2" xfId="22894"/>
    <cellStyle name="Normal 19 31 5 2 2 2" xfId="27281"/>
    <cellStyle name="Normal 19 31 5 2 2 2 2" xfId="37401"/>
    <cellStyle name="Normal 19 31 5 2 2 2 3" xfId="45543"/>
    <cellStyle name="Normal 19 31 5 2 2 3" xfId="33069"/>
    <cellStyle name="Normal 19 31 5 2 2 4" xfId="41604"/>
    <cellStyle name="Normal 19 31 5 2 3" xfId="25206"/>
    <cellStyle name="Normal 19 31 5 2 3 2" xfId="35336"/>
    <cellStyle name="Normal 19 31 5 2 3 3" xfId="43630"/>
    <cellStyle name="Normal 19 31 5 2 4" xfId="30193"/>
    <cellStyle name="Normal 19 31 5 2 5" xfId="39688"/>
    <cellStyle name="Normal 19 31 5 3" xfId="20928"/>
    <cellStyle name="Normal 19 31 5 3 2" xfId="26109"/>
    <cellStyle name="Normal 19 31 5 3 2 2" xfId="36230"/>
    <cellStyle name="Normal 19 31 5 3 2 3" xfId="44395"/>
    <cellStyle name="Normal 19 31 5 3 3" xfId="31134"/>
    <cellStyle name="Normal 19 31 5 3 4" xfId="40456"/>
    <cellStyle name="Normal 19 31 5 4" xfId="24016"/>
    <cellStyle name="Normal 19 31 5 4 2" xfId="34163"/>
    <cellStyle name="Normal 19 31 5 4 3" xfId="42482"/>
    <cellStyle name="Normal 19 31 5 5" xfId="28240"/>
    <cellStyle name="Normal 19 31 5 6" xfId="38540"/>
    <cellStyle name="Normal 19 31 6" xfId="19070"/>
    <cellStyle name="Normal 19 31 6 2" xfId="22024"/>
    <cellStyle name="Normal 19 31 6 2 2" xfId="26416"/>
    <cellStyle name="Normal 19 31 6 2 2 2" xfId="36536"/>
    <cellStyle name="Normal 19 31 6 2 2 2 2" xfId="45681"/>
    <cellStyle name="Normal 19 31 6 2 2 3" xfId="41742"/>
    <cellStyle name="Normal 19 31 6 2 3" xfId="32200"/>
    <cellStyle name="Normal 19 31 6 2 3 2" xfId="43768"/>
    <cellStyle name="Normal 19 31 6 2 4" xfId="39826"/>
    <cellStyle name="Normal 19 31 6 3" xfId="24336"/>
    <cellStyle name="Normal 19 31 6 3 2" xfId="34469"/>
    <cellStyle name="Normal 19 31 6 3 2 2" xfId="44532"/>
    <cellStyle name="Normal 19 31 6 3 3" xfId="40593"/>
    <cellStyle name="Normal 19 31 6 4" xfId="29307"/>
    <cellStyle name="Normal 19 31 6 4 2" xfId="42619"/>
    <cellStyle name="Normal 19 31 6 5" xfId="38677"/>
    <cellStyle name="Normal 19 31 7" xfId="20201"/>
    <cellStyle name="Normal 19 31 7 2" xfId="25383"/>
    <cellStyle name="Normal 19 31 7 2 2" xfId="35504"/>
    <cellStyle name="Normal 19 31 7 2 2 2" xfId="45051"/>
    <cellStyle name="Normal 19 31 7 2 3" xfId="41112"/>
    <cellStyle name="Normal 19 31 7 3" xfId="30408"/>
    <cellStyle name="Normal 19 31 7 3 2" xfId="43138"/>
    <cellStyle name="Normal 19 31 7 4" xfId="39196"/>
    <cellStyle name="Normal 19 31 8" xfId="23108"/>
    <cellStyle name="Normal 19 31 8 2" xfId="33273"/>
    <cellStyle name="Normal 19 31 8 2 2" xfId="43897"/>
    <cellStyle name="Normal 19 31 8 3" xfId="39955"/>
    <cellStyle name="Normal 19 31 9" xfId="23271"/>
    <cellStyle name="Normal 19 31 9 2" xfId="33435"/>
    <cellStyle name="Normal 19 31 9 3" xfId="41966"/>
    <cellStyle name="Normal 19 32" xfId="837"/>
    <cellStyle name="Normal 19 32 10" xfId="27479"/>
    <cellStyle name="Normal 19 32 10 2" xfId="45994"/>
    <cellStyle name="Normal 19 32 11" xfId="37622"/>
    <cellStyle name="Normal 19 32 12" xfId="37807"/>
    <cellStyle name="Normal 19 32 13" xfId="38032"/>
    <cellStyle name="Normal 19 32 2" xfId="3012"/>
    <cellStyle name="Normal 19 32 2 2" xfId="3524"/>
    <cellStyle name="Normal 19 32 2 2 2" xfId="19795"/>
    <cellStyle name="Normal 19 32 2 2 2 2" xfId="22724"/>
    <cellStyle name="Normal 19 32 2 2 2 2 2" xfId="27111"/>
    <cellStyle name="Normal 19 32 2 2 2 2 2 2" xfId="37231"/>
    <cellStyle name="Normal 19 32 2 2 2 2 3" xfId="32899"/>
    <cellStyle name="Normal 19 32 2 2 2 2 4" xfId="44657"/>
    <cellStyle name="Normal 19 32 2 2 2 3" xfId="25036"/>
    <cellStyle name="Normal 19 32 2 2 2 3 2" xfId="35166"/>
    <cellStyle name="Normal 19 32 2 2 2 4" xfId="30023"/>
    <cellStyle name="Normal 19 32 2 2 2 5" xfId="40718"/>
    <cellStyle name="Normal 19 32 2 2 3" xfId="20929"/>
    <cellStyle name="Normal 19 32 2 2 3 2" xfId="26110"/>
    <cellStyle name="Normal 19 32 2 2 3 2 2" xfId="36231"/>
    <cellStyle name="Normal 19 32 2 2 3 3" xfId="31135"/>
    <cellStyle name="Normal 19 32 2 2 3 4" xfId="42744"/>
    <cellStyle name="Normal 19 32 2 2 4" xfId="24017"/>
    <cellStyle name="Normal 19 32 2 2 4 2" xfId="34164"/>
    <cellStyle name="Normal 19 32 2 2 5" xfId="28241"/>
    <cellStyle name="Normal 19 32 2 2 6" xfId="38802"/>
    <cellStyle name="Normal 19 32 2 3" xfId="19267"/>
    <cellStyle name="Normal 19 32 2 3 2" xfId="22198"/>
    <cellStyle name="Normal 19 32 2 3 2 2" xfId="26585"/>
    <cellStyle name="Normal 19 32 2 3 2 2 2" xfId="36705"/>
    <cellStyle name="Normal 19 32 2 3 2 2 3" xfId="45176"/>
    <cellStyle name="Normal 19 32 2 3 2 3" xfId="32373"/>
    <cellStyle name="Normal 19 32 2 3 2 4" xfId="41237"/>
    <cellStyle name="Normal 19 32 2 3 3" xfId="24510"/>
    <cellStyle name="Normal 19 32 2 3 3 2" xfId="34640"/>
    <cellStyle name="Normal 19 32 2 3 3 3" xfId="43263"/>
    <cellStyle name="Normal 19 32 2 3 4" xfId="29496"/>
    <cellStyle name="Normal 19 32 2 3 5" xfId="39321"/>
    <cellStyle name="Normal 19 32 2 4" xfId="20504"/>
    <cellStyle name="Normal 19 32 2 4 2" xfId="25686"/>
    <cellStyle name="Normal 19 32 2 4 2 2" xfId="35807"/>
    <cellStyle name="Normal 19 32 2 4 2 3" xfId="44028"/>
    <cellStyle name="Normal 19 32 2 4 3" xfId="30711"/>
    <cellStyle name="Normal 19 32 2 4 4" xfId="40089"/>
    <cellStyle name="Normal 19 32 2 5" xfId="23586"/>
    <cellStyle name="Normal 19 32 2 5 2" xfId="33739"/>
    <cellStyle name="Normal 19 32 2 5 3" xfId="42115"/>
    <cellStyle name="Normal 19 32 2 6" xfId="27802"/>
    <cellStyle name="Normal 19 32 2 7" xfId="38173"/>
    <cellStyle name="Normal 19 32 3" xfId="3013"/>
    <cellStyle name="Normal 19 32 3 2" xfId="19616"/>
    <cellStyle name="Normal 19 32 3 2 2" xfId="22545"/>
    <cellStyle name="Normal 19 32 3 2 2 2" xfId="26932"/>
    <cellStyle name="Normal 19 32 3 2 2 2 2" xfId="37052"/>
    <cellStyle name="Normal 19 32 3 2 2 2 3" xfId="44781"/>
    <cellStyle name="Normal 19 32 3 2 2 3" xfId="32720"/>
    <cellStyle name="Normal 19 32 3 2 2 4" xfId="40842"/>
    <cellStyle name="Normal 19 32 3 2 3" xfId="24857"/>
    <cellStyle name="Normal 19 32 3 2 3 2" xfId="34987"/>
    <cellStyle name="Normal 19 32 3 2 3 3" xfId="42868"/>
    <cellStyle name="Normal 19 32 3 2 4" xfId="29844"/>
    <cellStyle name="Normal 19 32 3 2 5" xfId="38926"/>
    <cellStyle name="Normal 19 32 3 3" xfId="20505"/>
    <cellStyle name="Normal 19 32 3 3 2" xfId="25687"/>
    <cellStyle name="Normal 19 32 3 3 2 2" xfId="35808"/>
    <cellStyle name="Normal 19 32 3 3 2 2 2" xfId="45300"/>
    <cellStyle name="Normal 19 32 3 3 2 3" xfId="41361"/>
    <cellStyle name="Normal 19 32 3 3 3" xfId="30712"/>
    <cellStyle name="Normal 19 32 3 3 3 2" xfId="43387"/>
    <cellStyle name="Normal 19 32 3 3 4" xfId="39445"/>
    <cellStyle name="Normal 19 32 3 4" xfId="23587"/>
    <cellStyle name="Normal 19 32 3 4 2" xfId="33740"/>
    <cellStyle name="Normal 19 32 3 4 2 2" xfId="44152"/>
    <cellStyle name="Normal 19 32 3 4 3" xfId="40213"/>
    <cellStyle name="Normal 19 32 3 5" xfId="27803"/>
    <cellStyle name="Normal 19 32 3 5 2" xfId="42239"/>
    <cellStyle name="Normal 19 32 3 6" xfId="38297"/>
    <cellStyle name="Normal 19 32 4" xfId="3525"/>
    <cellStyle name="Normal 19 32 4 2" xfId="19439"/>
    <cellStyle name="Normal 19 32 4 2 2" xfId="22368"/>
    <cellStyle name="Normal 19 32 4 2 2 2" xfId="26755"/>
    <cellStyle name="Normal 19 32 4 2 2 2 2" xfId="36875"/>
    <cellStyle name="Normal 19 32 4 2 2 2 3" xfId="44916"/>
    <cellStyle name="Normal 19 32 4 2 2 3" xfId="32543"/>
    <cellStyle name="Normal 19 32 4 2 2 4" xfId="40977"/>
    <cellStyle name="Normal 19 32 4 2 3" xfId="24680"/>
    <cellStyle name="Normal 19 32 4 2 3 2" xfId="34810"/>
    <cellStyle name="Normal 19 32 4 2 3 3" xfId="43003"/>
    <cellStyle name="Normal 19 32 4 2 4" xfId="29667"/>
    <cellStyle name="Normal 19 32 4 2 5" xfId="39061"/>
    <cellStyle name="Normal 19 32 4 3" xfId="20930"/>
    <cellStyle name="Normal 19 32 4 3 2" xfId="26111"/>
    <cellStyle name="Normal 19 32 4 3 2 2" xfId="36232"/>
    <cellStyle name="Normal 19 32 4 3 2 2 2" xfId="45422"/>
    <cellStyle name="Normal 19 32 4 3 2 3" xfId="41483"/>
    <cellStyle name="Normal 19 32 4 3 3" xfId="31136"/>
    <cellStyle name="Normal 19 32 4 3 3 2" xfId="43509"/>
    <cellStyle name="Normal 19 32 4 3 4" xfId="39567"/>
    <cellStyle name="Normal 19 32 4 4" xfId="24018"/>
    <cellStyle name="Normal 19 32 4 4 2" xfId="34165"/>
    <cellStyle name="Normal 19 32 4 4 2 2" xfId="44274"/>
    <cellStyle name="Normal 19 32 4 4 3" xfId="40335"/>
    <cellStyle name="Normal 19 32 4 5" xfId="28242"/>
    <cellStyle name="Normal 19 32 4 5 2" xfId="42361"/>
    <cellStyle name="Normal 19 32 4 6" xfId="38419"/>
    <cellStyle name="Normal 19 32 5" xfId="3526"/>
    <cellStyle name="Normal 19 32 5 2" xfId="19966"/>
    <cellStyle name="Normal 19 32 5 2 2" xfId="22895"/>
    <cellStyle name="Normal 19 32 5 2 2 2" xfId="27282"/>
    <cellStyle name="Normal 19 32 5 2 2 2 2" xfId="37402"/>
    <cellStyle name="Normal 19 32 5 2 2 2 3" xfId="45544"/>
    <cellStyle name="Normal 19 32 5 2 2 3" xfId="33070"/>
    <cellStyle name="Normal 19 32 5 2 2 4" xfId="41605"/>
    <cellStyle name="Normal 19 32 5 2 3" xfId="25207"/>
    <cellStyle name="Normal 19 32 5 2 3 2" xfId="35337"/>
    <cellStyle name="Normal 19 32 5 2 3 3" xfId="43631"/>
    <cellStyle name="Normal 19 32 5 2 4" xfId="30194"/>
    <cellStyle name="Normal 19 32 5 2 5" xfId="39689"/>
    <cellStyle name="Normal 19 32 5 3" xfId="20931"/>
    <cellStyle name="Normal 19 32 5 3 2" xfId="26112"/>
    <cellStyle name="Normal 19 32 5 3 2 2" xfId="36233"/>
    <cellStyle name="Normal 19 32 5 3 2 3" xfId="44396"/>
    <cellStyle name="Normal 19 32 5 3 3" xfId="31137"/>
    <cellStyle name="Normal 19 32 5 3 4" xfId="40457"/>
    <cellStyle name="Normal 19 32 5 4" xfId="24019"/>
    <cellStyle name="Normal 19 32 5 4 2" xfId="34166"/>
    <cellStyle name="Normal 19 32 5 4 3" xfId="42483"/>
    <cellStyle name="Normal 19 32 5 5" xfId="28243"/>
    <cellStyle name="Normal 19 32 5 6" xfId="38541"/>
    <cellStyle name="Normal 19 32 6" xfId="19071"/>
    <cellStyle name="Normal 19 32 6 2" xfId="22025"/>
    <cellStyle name="Normal 19 32 6 2 2" xfId="26417"/>
    <cellStyle name="Normal 19 32 6 2 2 2" xfId="36537"/>
    <cellStyle name="Normal 19 32 6 2 2 2 2" xfId="45682"/>
    <cellStyle name="Normal 19 32 6 2 2 3" xfId="41743"/>
    <cellStyle name="Normal 19 32 6 2 3" xfId="32201"/>
    <cellStyle name="Normal 19 32 6 2 3 2" xfId="43769"/>
    <cellStyle name="Normal 19 32 6 2 4" xfId="39827"/>
    <cellStyle name="Normal 19 32 6 3" xfId="24337"/>
    <cellStyle name="Normal 19 32 6 3 2" xfId="34470"/>
    <cellStyle name="Normal 19 32 6 3 2 2" xfId="44533"/>
    <cellStyle name="Normal 19 32 6 3 3" xfId="40594"/>
    <cellStyle name="Normal 19 32 6 4" xfId="29308"/>
    <cellStyle name="Normal 19 32 6 4 2" xfId="42620"/>
    <cellStyle name="Normal 19 32 6 5" xfId="38678"/>
    <cellStyle name="Normal 19 32 7" xfId="20202"/>
    <cellStyle name="Normal 19 32 7 2" xfId="25384"/>
    <cellStyle name="Normal 19 32 7 2 2" xfId="35505"/>
    <cellStyle name="Normal 19 32 7 2 2 2" xfId="45052"/>
    <cellStyle name="Normal 19 32 7 2 3" xfId="41113"/>
    <cellStyle name="Normal 19 32 7 3" xfId="30409"/>
    <cellStyle name="Normal 19 32 7 3 2" xfId="43139"/>
    <cellStyle name="Normal 19 32 7 4" xfId="39197"/>
    <cellStyle name="Normal 19 32 8" xfId="23109"/>
    <cellStyle name="Normal 19 32 8 2" xfId="33274"/>
    <cellStyle name="Normal 19 32 8 2 2" xfId="43898"/>
    <cellStyle name="Normal 19 32 8 3" xfId="39956"/>
    <cellStyle name="Normal 19 32 9" xfId="23272"/>
    <cellStyle name="Normal 19 32 9 2" xfId="33436"/>
    <cellStyle name="Normal 19 32 9 3" xfId="41967"/>
    <cellStyle name="Normal 19 33" xfId="838"/>
    <cellStyle name="Normal 19 33 10" xfId="27480"/>
    <cellStyle name="Normal 19 33 10 2" xfId="45995"/>
    <cellStyle name="Normal 19 33 11" xfId="37623"/>
    <cellStyle name="Normal 19 33 12" xfId="37808"/>
    <cellStyle name="Normal 19 33 13" xfId="38033"/>
    <cellStyle name="Normal 19 33 2" xfId="3014"/>
    <cellStyle name="Normal 19 33 2 2" xfId="3527"/>
    <cellStyle name="Normal 19 33 2 2 2" xfId="19796"/>
    <cellStyle name="Normal 19 33 2 2 2 2" xfId="22725"/>
    <cellStyle name="Normal 19 33 2 2 2 2 2" xfId="27112"/>
    <cellStyle name="Normal 19 33 2 2 2 2 2 2" xfId="37232"/>
    <cellStyle name="Normal 19 33 2 2 2 2 3" xfId="32900"/>
    <cellStyle name="Normal 19 33 2 2 2 2 4" xfId="44658"/>
    <cellStyle name="Normal 19 33 2 2 2 3" xfId="25037"/>
    <cellStyle name="Normal 19 33 2 2 2 3 2" xfId="35167"/>
    <cellStyle name="Normal 19 33 2 2 2 4" xfId="30024"/>
    <cellStyle name="Normal 19 33 2 2 2 5" xfId="40719"/>
    <cellStyle name="Normal 19 33 2 2 3" xfId="20932"/>
    <cellStyle name="Normal 19 33 2 2 3 2" xfId="26113"/>
    <cellStyle name="Normal 19 33 2 2 3 2 2" xfId="36234"/>
    <cellStyle name="Normal 19 33 2 2 3 3" xfId="31138"/>
    <cellStyle name="Normal 19 33 2 2 3 4" xfId="42745"/>
    <cellStyle name="Normal 19 33 2 2 4" xfId="24020"/>
    <cellStyle name="Normal 19 33 2 2 4 2" xfId="34167"/>
    <cellStyle name="Normal 19 33 2 2 5" xfId="28244"/>
    <cellStyle name="Normal 19 33 2 2 6" xfId="38803"/>
    <cellStyle name="Normal 19 33 2 3" xfId="19268"/>
    <cellStyle name="Normal 19 33 2 3 2" xfId="22199"/>
    <cellStyle name="Normal 19 33 2 3 2 2" xfId="26586"/>
    <cellStyle name="Normal 19 33 2 3 2 2 2" xfId="36706"/>
    <cellStyle name="Normal 19 33 2 3 2 2 3" xfId="45177"/>
    <cellStyle name="Normal 19 33 2 3 2 3" xfId="32374"/>
    <cellStyle name="Normal 19 33 2 3 2 4" xfId="41238"/>
    <cellStyle name="Normal 19 33 2 3 3" xfId="24511"/>
    <cellStyle name="Normal 19 33 2 3 3 2" xfId="34641"/>
    <cellStyle name="Normal 19 33 2 3 3 3" xfId="43264"/>
    <cellStyle name="Normal 19 33 2 3 4" xfId="29497"/>
    <cellStyle name="Normal 19 33 2 3 5" xfId="39322"/>
    <cellStyle name="Normal 19 33 2 4" xfId="20506"/>
    <cellStyle name="Normal 19 33 2 4 2" xfId="25688"/>
    <cellStyle name="Normal 19 33 2 4 2 2" xfId="35809"/>
    <cellStyle name="Normal 19 33 2 4 2 3" xfId="44029"/>
    <cellStyle name="Normal 19 33 2 4 3" xfId="30713"/>
    <cellStyle name="Normal 19 33 2 4 4" xfId="40090"/>
    <cellStyle name="Normal 19 33 2 5" xfId="23588"/>
    <cellStyle name="Normal 19 33 2 5 2" xfId="33741"/>
    <cellStyle name="Normal 19 33 2 5 3" xfId="42116"/>
    <cellStyle name="Normal 19 33 2 6" xfId="27804"/>
    <cellStyle name="Normal 19 33 2 7" xfId="38174"/>
    <cellStyle name="Normal 19 33 3" xfId="3015"/>
    <cellStyle name="Normal 19 33 3 2" xfId="19617"/>
    <cellStyle name="Normal 19 33 3 2 2" xfId="22546"/>
    <cellStyle name="Normal 19 33 3 2 2 2" xfId="26933"/>
    <cellStyle name="Normal 19 33 3 2 2 2 2" xfId="37053"/>
    <cellStyle name="Normal 19 33 3 2 2 2 3" xfId="44782"/>
    <cellStyle name="Normal 19 33 3 2 2 3" xfId="32721"/>
    <cellStyle name="Normal 19 33 3 2 2 4" xfId="40843"/>
    <cellStyle name="Normal 19 33 3 2 3" xfId="24858"/>
    <cellStyle name="Normal 19 33 3 2 3 2" xfId="34988"/>
    <cellStyle name="Normal 19 33 3 2 3 3" xfId="42869"/>
    <cellStyle name="Normal 19 33 3 2 4" xfId="29845"/>
    <cellStyle name="Normal 19 33 3 2 5" xfId="38927"/>
    <cellStyle name="Normal 19 33 3 3" xfId="20507"/>
    <cellStyle name="Normal 19 33 3 3 2" xfId="25689"/>
    <cellStyle name="Normal 19 33 3 3 2 2" xfId="35810"/>
    <cellStyle name="Normal 19 33 3 3 2 2 2" xfId="45301"/>
    <cellStyle name="Normal 19 33 3 3 2 3" xfId="41362"/>
    <cellStyle name="Normal 19 33 3 3 3" xfId="30714"/>
    <cellStyle name="Normal 19 33 3 3 3 2" xfId="43388"/>
    <cellStyle name="Normal 19 33 3 3 4" xfId="39446"/>
    <cellStyle name="Normal 19 33 3 4" xfId="23589"/>
    <cellStyle name="Normal 19 33 3 4 2" xfId="33742"/>
    <cellStyle name="Normal 19 33 3 4 2 2" xfId="44153"/>
    <cellStyle name="Normal 19 33 3 4 3" xfId="40214"/>
    <cellStyle name="Normal 19 33 3 5" xfId="27805"/>
    <cellStyle name="Normal 19 33 3 5 2" xfId="42240"/>
    <cellStyle name="Normal 19 33 3 6" xfId="38298"/>
    <cellStyle name="Normal 19 33 4" xfId="3528"/>
    <cellStyle name="Normal 19 33 4 2" xfId="19440"/>
    <cellStyle name="Normal 19 33 4 2 2" xfId="22369"/>
    <cellStyle name="Normal 19 33 4 2 2 2" xfId="26756"/>
    <cellStyle name="Normal 19 33 4 2 2 2 2" xfId="36876"/>
    <cellStyle name="Normal 19 33 4 2 2 2 3" xfId="44917"/>
    <cellStyle name="Normal 19 33 4 2 2 3" xfId="32544"/>
    <cellStyle name="Normal 19 33 4 2 2 4" xfId="40978"/>
    <cellStyle name="Normal 19 33 4 2 3" xfId="24681"/>
    <cellStyle name="Normal 19 33 4 2 3 2" xfId="34811"/>
    <cellStyle name="Normal 19 33 4 2 3 3" xfId="43004"/>
    <cellStyle name="Normal 19 33 4 2 4" xfId="29668"/>
    <cellStyle name="Normal 19 33 4 2 5" xfId="39062"/>
    <cellStyle name="Normal 19 33 4 3" xfId="20933"/>
    <cellStyle name="Normal 19 33 4 3 2" xfId="26114"/>
    <cellStyle name="Normal 19 33 4 3 2 2" xfId="36235"/>
    <cellStyle name="Normal 19 33 4 3 2 2 2" xfId="45423"/>
    <cellStyle name="Normal 19 33 4 3 2 3" xfId="41484"/>
    <cellStyle name="Normal 19 33 4 3 3" xfId="31139"/>
    <cellStyle name="Normal 19 33 4 3 3 2" xfId="43510"/>
    <cellStyle name="Normal 19 33 4 3 4" xfId="39568"/>
    <cellStyle name="Normal 19 33 4 4" xfId="24021"/>
    <cellStyle name="Normal 19 33 4 4 2" xfId="34168"/>
    <cellStyle name="Normal 19 33 4 4 2 2" xfId="44275"/>
    <cellStyle name="Normal 19 33 4 4 3" xfId="40336"/>
    <cellStyle name="Normal 19 33 4 5" xfId="28245"/>
    <cellStyle name="Normal 19 33 4 5 2" xfId="42362"/>
    <cellStyle name="Normal 19 33 4 6" xfId="38420"/>
    <cellStyle name="Normal 19 33 5" xfId="3529"/>
    <cellStyle name="Normal 19 33 5 2" xfId="19967"/>
    <cellStyle name="Normal 19 33 5 2 2" xfId="22896"/>
    <cellStyle name="Normal 19 33 5 2 2 2" xfId="27283"/>
    <cellStyle name="Normal 19 33 5 2 2 2 2" xfId="37403"/>
    <cellStyle name="Normal 19 33 5 2 2 2 3" xfId="45545"/>
    <cellStyle name="Normal 19 33 5 2 2 3" xfId="33071"/>
    <cellStyle name="Normal 19 33 5 2 2 4" xfId="41606"/>
    <cellStyle name="Normal 19 33 5 2 3" xfId="25208"/>
    <cellStyle name="Normal 19 33 5 2 3 2" xfId="35338"/>
    <cellStyle name="Normal 19 33 5 2 3 3" xfId="43632"/>
    <cellStyle name="Normal 19 33 5 2 4" xfId="30195"/>
    <cellStyle name="Normal 19 33 5 2 5" xfId="39690"/>
    <cellStyle name="Normal 19 33 5 3" xfId="20934"/>
    <cellStyle name="Normal 19 33 5 3 2" xfId="26115"/>
    <cellStyle name="Normal 19 33 5 3 2 2" xfId="36236"/>
    <cellStyle name="Normal 19 33 5 3 2 3" xfId="44397"/>
    <cellStyle name="Normal 19 33 5 3 3" xfId="31140"/>
    <cellStyle name="Normal 19 33 5 3 4" xfId="40458"/>
    <cellStyle name="Normal 19 33 5 4" xfId="24022"/>
    <cellStyle name="Normal 19 33 5 4 2" xfId="34169"/>
    <cellStyle name="Normal 19 33 5 4 3" xfId="42484"/>
    <cellStyle name="Normal 19 33 5 5" xfId="28246"/>
    <cellStyle name="Normal 19 33 5 6" xfId="38542"/>
    <cellStyle name="Normal 19 33 6" xfId="19072"/>
    <cellStyle name="Normal 19 33 6 2" xfId="22026"/>
    <cellStyle name="Normal 19 33 6 2 2" xfId="26418"/>
    <cellStyle name="Normal 19 33 6 2 2 2" xfId="36538"/>
    <cellStyle name="Normal 19 33 6 2 2 2 2" xfId="45683"/>
    <cellStyle name="Normal 19 33 6 2 2 3" xfId="41744"/>
    <cellStyle name="Normal 19 33 6 2 3" xfId="32202"/>
    <cellStyle name="Normal 19 33 6 2 3 2" xfId="43770"/>
    <cellStyle name="Normal 19 33 6 2 4" xfId="39828"/>
    <cellStyle name="Normal 19 33 6 3" xfId="24338"/>
    <cellStyle name="Normal 19 33 6 3 2" xfId="34471"/>
    <cellStyle name="Normal 19 33 6 3 2 2" xfId="44534"/>
    <cellStyle name="Normal 19 33 6 3 3" xfId="40595"/>
    <cellStyle name="Normal 19 33 6 4" xfId="29309"/>
    <cellStyle name="Normal 19 33 6 4 2" xfId="42621"/>
    <cellStyle name="Normal 19 33 6 5" xfId="38679"/>
    <cellStyle name="Normal 19 33 7" xfId="20203"/>
    <cellStyle name="Normal 19 33 7 2" xfId="25385"/>
    <cellStyle name="Normal 19 33 7 2 2" xfId="35506"/>
    <cellStyle name="Normal 19 33 7 2 2 2" xfId="45053"/>
    <cellStyle name="Normal 19 33 7 2 3" xfId="41114"/>
    <cellStyle name="Normal 19 33 7 3" xfId="30410"/>
    <cellStyle name="Normal 19 33 7 3 2" xfId="43140"/>
    <cellStyle name="Normal 19 33 7 4" xfId="39198"/>
    <cellStyle name="Normal 19 33 8" xfId="23110"/>
    <cellStyle name="Normal 19 33 8 2" xfId="33275"/>
    <cellStyle name="Normal 19 33 8 2 2" xfId="43899"/>
    <cellStyle name="Normal 19 33 8 3" xfId="39957"/>
    <cellStyle name="Normal 19 33 9" xfId="23273"/>
    <cellStyle name="Normal 19 33 9 2" xfId="33437"/>
    <cellStyle name="Normal 19 33 9 3" xfId="41968"/>
    <cellStyle name="Normal 19 34" xfId="839"/>
    <cellStyle name="Normal 19 34 10" xfId="27481"/>
    <cellStyle name="Normal 19 34 10 2" xfId="45996"/>
    <cellStyle name="Normal 19 34 11" xfId="37624"/>
    <cellStyle name="Normal 19 34 12" xfId="37809"/>
    <cellStyle name="Normal 19 34 13" xfId="38034"/>
    <cellStyle name="Normal 19 34 2" xfId="3016"/>
    <cellStyle name="Normal 19 34 2 2" xfId="3530"/>
    <cellStyle name="Normal 19 34 2 2 2" xfId="19797"/>
    <cellStyle name="Normal 19 34 2 2 2 2" xfId="22726"/>
    <cellStyle name="Normal 19 34 2 2 2 2 2" xfId="27113"/>
    <cellStyle name="Normal 19 34 2 2 2 2 2 2" xfId="37233"/>
    <cellStyle name="Normal 19 34 2 2 2 2 3" xfId="32901"/>
    <cellStyle name="Normal 19 34 2 2 2 2 4" xfId="44659"/>
    <cellStyle name="Normal 19 34 2 2 2 3" xfId="25038"/>
    <cellStyle name="Normal 19 34 2 2 2 3 2" xfId="35168"/>
    <cellStyle name="Normal 19 34 2 2 2 4" xfId="30025"/>
    <cellStyle name="Normal 19 34 2 2 2 5" xfId="40720"/>
    <cellStyle name="Normal 19 34 2 2 3" xfId="20935"/>
    <cellStyle name="Normal 19 34 2 2 3 2" xfId="26116"/>
    <cellStyle name="Normal 19 34 2 2 3 2 2" xfId="36237"/>
    <cellStyle name="Normal 19 34 2 2 3 3" xfId="31141"/>
    <cellStyle name="Normal 19 34 2 2 3 4" xfId="42746"/>
    <cellStyle name="Normal 19 34 2 2 4" xfId="24023"/>
    <cellStyle name="Normal 19 34 2 2 4 2" xfId="34170"/>
    <cellStyle name="Normal 19 34 2 2 5" xfId="28247"/>
    <cellStyle name="Normal 19 34 2 2 6" xfId="38804"/>
    <cellStyle name="Normal 19 34 2 3" xfId="19269"/>
    <cellStyle name="Normal 19 34 2 3 2" xfId="22200"/>
    <cellStyle name="Normal 19 34 2 3 2 2" xfId="26587"/>
    <cellStyle name="Normal 19 34 2 3 2 2 2" xfId="36707"/>
    <cellStyle name="Normal 19 34 2 3 2 2 3" xfId="45178"/>
    <cellStyle name="Normal 19 34 2 3 2 3" xfId="32375"/>
    <cellStyle name="Normal 19 34 2 3 2 4" xfId="41239"/>
    <cellStyle name="Normal 19 34 2 3 3" xfId="24512"/>
    <cellStyle name="Normal 19 34 2 3 3 2" xfId="34642"/>
    <cellStyle name="Normal 19 34 2 3 3 3" xfId="43265"/>
    <cellStyle name="Normal 19 34 2 3 4" xfId="29498"/>
    <cellStyle name="Normal 19 34 2 3 5" xfId="39323"/>
    <cellStyle name="Normal 19 34 2 4" xfId="20508"/>
    <cellStyle name="Normal 19 34 2 4 2" xfId="25690"/>
    <cellStyle name="Normal 19 34 2 4 2 2" xfId="35811"/>
    <cellStyle name="Normal 19 34 2 4 2 3" xfId="44030"/>
    <cellStyle name="Normal 19 34 2 4 3" xfId="30715"/>
    <cellStyle name="Normal 19 34 2 4 4" xfId="40091"/>
    <cellStyle name="Normal 19 34 2 5" xfId="23590"/>
    <cellStyle name="Normal 19 34 2 5 2" xfId="33743"/>
    <cellStyle name="Normal 19 34 2 5 3" xfId="42117"/>
    <cellStyle name="Normal 19 34 2 6" xfId="27806"/>
    <cellStyle name="Normal 19 34 2 7" xfId="38175"/>
    <cellStyle name="Normal 19 34 3" xfId="3017"/>
    <cellStyle name="Normal 19 34 3 2" xfId="19618"/>
    <cellStyle name="Normal 19 34 3 2 2" xfId="22547"/>
    <cellStyle name="Normal 19 34 3 2 2 2" xfId="26934"/>
    <cellStyle name="Normal 19 34 3 2 2 2 2" xfId="37054"/>
    <cellStyle name="Normal 19 34 3 2 2 2 3" xfId="44783"/>
    <cellStyle name="Normal 19 34 3 2 2 3" xfId="32722"/>
    <cellStyle name="Normal 19 34 3 2 2 4" xfId="40844"/>
    <cellStyle name="Normal 19 34 3 2 3" xfId="24859"/>
    <cellStyle name="Normal 19 34 3 2 3 2" xfId="34989"/>
    <cellStyle name="Normal 19 34 3 2 3 3" xfId="42870"/>
    <cellStyle name="Normal 19 34 3 2 4" xfId="29846"/>
    <cellStyle name="Normal 19 34 3 2 5" xfId="38928"/>
    <cellStyle name="Normal 19 34 3 3" xfId="20509"/>
    <cellStyle name="Normal 19 34 3 3 2" xfId="25691"/>
    <cellStyle name="Normal 19 34 3 3 2 2" xfId="35812"/>
    <cellStyle name="Normal 19 34 3 3 2 2 2" xfId="45302"/>
    <cellStyle name="Normal 19 34 3 3 2 3" xfId="41363"/>
    <cellStyle name="Normal 19 34 3 3 3" xfId="30716"/>
    <cellStyle name="Normal 19 34 3 3 3 2" xfId="43389"/>
    <cellStyle name="Normal 19 34 3 3 4" xfId="39447"/>
    <cellStyle name="Normal 19 34 3 4" xfId="23591"/>
    <cellStyle name="Normal 19 34 3 4 2" xfId="33744"/>
    <cellStyle name="Normal 19 34 3 4 2 2" xfId="44154"/>
    <cellStyle name="Normal 19 34 3 4 3" xfId="40215"/>
    <cellStyle name="Normal 19 34 3 5" xfId="27807"/>
    <cellStyle name="Normal 19 34 3 5 2" xfId="42241"/>
    <cellStyle name="Normal 19 34 3 6" xfId="38299"/>
    <cellStyle name="Normal 19 34 4" xfId="3531"/>
    <cellStyle name="Normal 19 34 4 2" xfId="19441"/>
    <cellStyle name="Normal 19 34 4 2 2" xfId="22370"/>
    <cellStyle name="Normal 19 34 4 2 2 2" xfId="26757"/>
    <cellStyle name="Normal 19 34 4 2 2 2 2" xfId="36877"/>
    <cellStyle name="Normal 19 34 4 2 2 2 3" xfId="44918"/>
    <cellStyle name="Normal 19 34 4 2 2 3" xfId="32545"/>
    <cellStyle name="Normal 19 34 4 2 2 4" xfId="40979"/>
    <cellStyle name="Normal 19 34 4 2 3" xfId="24682"/>
    <cellStyle name="Normal 19 34 4 2 3 2" xfId="34812"/>
    <cellStyle name="Normal 19 34 4 2 3 3" xfId="43005"/>
    <cellStyle name="Normal 19 34 4 2 4" xfId="29669"/>
    <cellStyle name="Normal 19 34 4 2 5" xfId="39063"/>
    <cellStyle name="Normal 19 34 4 3" xfId="20936"/>
    <cellStyle name="Normal 19 34 4 3 2" xfId="26117"/>
    <cellStyle name="Normal 19 34 4 3 2 2" xfId="36238"/>
    <cellStyle name="Normal 19 34 4 3 2 2 2" xfId="45424"/>
    <cellStyle name="Normal 19 34 4 3 2 3" xfId="41485"/>
    <cellStyle name="Normal 19 34 4 3 3" xfId="31142"/>
    <cellStyle name="Normal 19 34 4 3 3 2" xfId="43511"/>
    <cellStyle name="Normal 19 34 4 3 4" xfId="39569"/>
    <cellStyle name="Normal 19 34 4 4" xfId="24024"/>
    <cellStyle name="Normal 19 34 4 4 2" xfId="34171"/>
    <cellStyle name="Normal 19 34 4 4 2 2" xfId="44276"/>
    <cellStyle name="Normal 19 34 4 4 3" xfId="40337"/>
    <cellStyle name="Normal 19 34 4 5" xfId="28248"/>
    <cellStyle name="Normal 19 34 4 5 2" xfId="42363"/>
    <cellStyle name="Normal 19 34 4 6" xfId="38421"/>
    <cellStyle name="Normal 19 34 5" xfId="3532"/>
    <cellStyle name="Normal 19 34 5 2" xfId="19968"/>
    <cellStyle name="Normal 19 34 5 2 2" xfId="22897"/>
    <cellStyle name="Normal 19 34 5 2 2 2" xfId="27284"/>
    <cellStyle name="Normal 19 34 5 2 2 2 2" xfId="37404"/>
    <cellStyle name="Normal 19 34 5 2 2 2 3" xfId="45546"/>
    <cellStyle name="Normal 19 34 5 2 2 3" xfId="33072"/>
    <cellStyle name="Normal 19 34 5 2 2 4" xfId="41607"/>
    <cellStyle name="Normal 19 34 5 2 3" xfId="25209"/>
    <cellStyle name="Normal 19 34 5 2 3 2" xfId="35339"/>
    <cellStyle name="Normal 19 34 5 2 3 3" xfId="43633"/>
    <cellStyle name="Normal 19 34 5 2 4" xfId="30196"/>
    <cellStyle name="Normal 19 34 5 2 5" xfId="39691"/>
    <cellStyle name="Normal 19 34 5 3" xfId="20937"/>
    <cellStyle name="Normal 19 34 5 3 2" xfId="26118"/>
    <cellStyle name="Normal 19 34 5 3 2 2" xfId="36239"/>
    <cellStyle name="Normal 19 34 5 3 2 3" xfId="44398"/>
    <cellStyle name="Normal 19 34 5 3 3" xfId="31143"/>
    <cellStyle name="Normal 19 34 5 3 4" xfId="40459"/>
    <cellStyle name="Normal 19 34 5 4" xfId="24025"/>
    <cellStyle name="Normal 19 34 5 4 2" xfId="34172"/>
    <cellStyle name="Normal 19 34 5 4 3" xfId="42485"/>
    <cellStyle name="Normal 19 34 5 5" xfId="28249"/>
    <cellStyle name="Normal 19 34 5 6" xfId="38543"/>
    <cellStyle name="Normal 19 34 6" xfId="19073"/>
    <cellStyle name="Normal 19 34 6 2" xfId="22027"/>
    <cellStyle name="Normal 19 34 6 2 2" xfId="26419"/>
    <cellStyle name="Normal 19 34 6 2 2 2" xfId="36539"/>
    <cellStyle name="Normal 19 34 6 2 2 2 2" xfId="45684"/>
    <cellStyle name="Normal 19 34 6 2 2 3" xfId="41745"/>
    <cellStyle name="Normal 19 34 6 2 3" xfId="32203"/>
    <cellStyle name="Normal 19 34 6 2 3 2" xfId="43771"/>
    <cellStyle name="Normal 19 34 6 2 4" xfId="39829"/>
    <cellStyle name="Normal 19 34 6 3" xfId="24339"/>
    <cellStyle name="Normal 19 34 6 3 2" xfId="34472"/>
    <cellStyle name="Normal 19 34 6 3 2 2" xfId="44535"/>
    <cellStyle name="Normal 19 34 6 3 3" xfId="40596"/>
    <cellStyle name="Normal 19 34 6 4" xfId="29310"/>
    <cellStyle name="Normal 19 34 6 4 2" xfId="42622"/>
    <cellStyle name="Normal 19 34 6 5" xfId="38680"/>
    <cellStyle name="Normal 19 34 7" xfId="20204"/>
    <cellStyle name="Normal 19 34 7 2" xfId="25386"/>
    <cellStyle name="Normal 19 34 7 2 2" xfId="35507"/>
    <cellStyle name="Normal 19 34 7 2 2 2" xfId="45054"/>
    <cellStyle name="Normal 19 34 7 2 3" xfId="41115"/>
    <cellStyle name="Normal 19 34 7 3" xfId="30411"/>
    <cellStyle name="Normal 19 34 7 3 2" xfId="43141"/>
    <cellStyle name="Normal 19 34 7 4" xfId="39199"/>
    <cellStyle name="Normal 19 34 8" xfId="23111"/>
    <cellStyle name="Normal 19 34 8 2" xfId="33276"/>
    <cellStyle name="Normal 19 34 8 2 2" xfId="43900"/>
    <cellStyle name="Normal 19 34 8 3" xfId="39958"/>
    <cellStyle name="Normal 19 34 9" xfId="23274"/>
    <cellStyle name="Normal 19 34 9 2" xfId="33438"/>
    <cellStyle name="Normal 19 34 9 3" xfId="41969"/>
    <cellStyle name="Normal 19 35" xfId="840"/>
    <cellStyle name="Normal 19 35 10" xfId="27482"/>
    <cellStyle name="Normal 19 35 10 2" xfId="45997"/>
    <cellStyle name="Normal 19 35 11" xfId="37625"/>
    <cellStyle name="Normal 19 35 12" xfId="37810"/>
    <cellStyle name="Normal 19 35 13" xfId="38035"/>
    <cellStyle name="Normal 19 35 2" xfId="3018"/>
    <cellStyle name="Normal 19 35 2 2" xfId="3533"/>
    <cellStyle name="Normal 19 35 2 2 2" xfId="19798"/>
    <cellStyle name="Normal 19 35 2 2 2 2" xfId="22727"/>
    <cellStyle name="Normal 19 35 2 2 2 2 2" xfId="27114"/>
    <cellStyle name="Normal 19 35 2 2 2 2 2 2" xfId="37234"/>
    <cellStyle name="Normal 19 35 2 2 2 2 3" xfId="32902"/>
    <cellStyle name="Normal 19 35 2 2 2 2 4" xfId="44660"/>
    <cellStyle name="Normal 19 35 2 2 2 3" xfId="25039"/>
    <cellStyle name="Normal 19 35 2 2 2 3 2" xfId="35169"/>
    <cellStyle name="Normal 19 35 2 2 2 4" xfId="30026"/>
    <cellStyle name="Normal 19 35 2 2 2 5" xfId="40721"/>
    <cellStyle name="Normal 19 35 2 2 3" xfId="20938"/>
    <cellStyle name="Normal 19 35 2 2 3 2" xfId="26119"/>
    <cellStyle name="Normal 19 35 2 2 3 2 2" xfId="36240"/>
    <cellStyle name="Normal 19 35 2 2 3 3" xfId="31144"/>
    <cellStyle name="Normal 19 35 2 2 3 4" xfId="42747"/>
    <cellStyle name="Normal 19 35 2 2 4" xfId="24026"/>
    <cellStyle name="Normal 19 35 2 2 4 2" xfId="34173"/>
    <cellStyle name="Normal 19 35 2 2 5" xfId="28250"/>
    <cellStyle name="Normal 19 35 2 2 6" xfId="38805"/>
    <cellStyle name="Normal 19 35 2 3" xfId="19270"/>
    <cellStyle name="Normal 19 35 2 3 2" xfId="22201"/>
    <cellStyle name="Normal 19 35 2 3 2 2" xfId="26588"/>
    <cellStyle name="Normal 19 35 2 3 2 2 2" xfId="36708"/>
    <cellStyle name="Normal 19 35 2 3 2 2 3" xfId="45179"/>
    <cellStyle name="Normal 19 35 2 3 2 3" xfId="32376"/>
    <cellStyle name="Normal 19 35 2 3 2 4" xfId="41240"/>
    <cellStyle name="Normal 19 35 2 3 3" xfId="24513"/>
    <cellStyle name="Normal 19 35 2 3 3 2" xfId="34643"/>
    <cellStyle name="Normal 19 35 2 3 3 3" xfId="43266"/>
    <cellStyle name="Normal 19 35 2 3 4" xfId="29499"/>
    <cellStyle name="Normal 19 35 2 3 5" xfId="39324"/>
    <cellStyle name="Normal 19 35 2 4" xfId="20510"/>
    <cellStyle name="Normal 19 35 2 4 2" xfId="25692"/>
    <cellStyle name="Normal 19 35 2 4 2 2" xfId="35813"/>
    <cellStyle name="Normal 19 35 2 4 2 3" xfId="44031"/>
    <cellStyle name="Normal 19 35 2 4 3" xfId="30717"/>
    <cellStyle name="Normal 19 35 2 4 4" xfId="40092"/>
    <cellStyle name="Normal 19 35 2 5" xfId="23592"/>
    <cellStyle name="Normal 19 35 2 5 2" xfId="33745"/>
    <cellStyle name="Normal 19 35 2 5 3" xfId="42118"/>
    <cellStyle name="Normal 19 35 2 6" xfId="27808"/>
    <cellStyle name="Normal 19 35 2 7" xfId="38176"/>
    <cellStyle name="Normal 19 35 3" xfId="3019"/>
    <cellStyle name="Normal 19 35 3 2" xfId="19619"/>
    <cellStyle name="Normal 19 35 3 2 2" xfId="22548"/>
    <cellStyle name="Normal 19 35 3 2 2 2" xfId="26935"/>
    <cellStyle name="Normal 19 35 3 2 2 2 2" xfId="37055"/>
    <cellStyle name="Normal 19 35 3 2 2 2 3" xfId="44784"/>
    <cellStyle name="Normal 19 35 3 2 2 3" xfId="32723"/>
    <cellStyle name="Normal 19 35 3 2 2 4" xfId="40845"/>
    <cellStyle name="Normal 19 35 3 2 3" xfId="24860"/>
    <cellStyle name="Normal 19 35 3 2 3 2" xfId="34990"/>
    <cellStyle name="Normal 19 35 3 2 3 3" xfId="42871"/>
    <cellStyle name="Normal 19 35 3 2 4" xfId="29847"/>
    <cellStyle name="Normal 19 35 3 2 5" xfId="38929"/>
    <cellStyle name="Normal 19 35 3 3" xfId="20511"/>
    <cellStyle name="Normal 19 35 3 3 2" xfId="25693"/>
    <cellStyle name="Normal 19 35 3 3 2 2" xfId="35814"/>
    <cellStyle name="Normal 19 35 3 3 2 2 2" xfId="45303"/>
    <cellStyle name="Normal 19 35 3 3 2 3" xfId="41364"/>
    <cellStyle name="Normal 19 35 3 3 3" xfId="30718"/>
    <cellStyle name="Normal 19 35 3 3 3 2" xfId="43390"/>
    <cellStyle name="Normal 19 35 3 3 4" xfId="39448"/>
    <cellStyle name="Normal 19 35 3 4" xfId="23593"/>
    <cellStyle name="Normal 19 35 3 4 2" xfId="33746"/>
    <cellStyle name="Normal 19 35 3 4 2 2" xfId="44155"/>
    <cellStyle name="Normal 19 35 3 4 3" xfId="40216"/>
    <cellStyle name="Normal 19 35 3 5" xfId="27809"/>
    <cellStyle name="Normal 19 35 3 5 2" xfId="42242"/>
    <cellStyle name="Normal 19 35 3 6" xfId="38300"/>
    <cellStyle name="Normal 19 35 4" xfId="3534"/>
    <cellStyle name="Normal 19 35 4 2" xfId="19442"/>
    <cellStyle name="Normal 19 35 4 2 2" xfId="22371"/>
    <cellStyle name="Normal 19 35 4 2 2 2" xfId="26758"/>
    <cellStyle name="Normal 19 35 4 2 2 2 2" xfId="36878"/>
    <cellStyle name="Normal 19 35 4 2 2 2 3" xfId="44919"/>
    <cellStyle name="Normal 19 35 4 2 2 3" xfId="32546"/>
    <cellStyle name="Normal 19 35 4 2 2 4" xfId="40980"/>
    <cellStyle name="Normal 19 35 4 2 3" xfId="24683"/>
    <cellStyle name="Normal 19 35 4 2 3 2" xfId="34813"/>
    <cellStyle name="Normal 19 35 4 2 3 3" xfId="43006"/>
    <cellStyle name="Normal 19 35 4 2 4" xfId="29670"/>
    <cellStyle name="Normal 19 35 4 2 5" xfId="39064"/>
    <cellStyle name="Normal 19 35 4 3" xfId="20939"/>
    <cellStyle name="Normal 19 35 4 3 2" xfId="26120"/>
    <cellStyle name="Normal 19 35 4 3 2 2" xfId="36241"/>
    <cellStyle name="Normal 19 35 4 3 2 2 2" xfId="45425"/>
    <cellStyle name="Normal 19 35 4 3 2 3" xfId="41486"/>
    <cellStyle name="Normal 19 35 4 3 3" xfId="31145"/>
    <cellStyle name="Normal 19 35 4 3 3 2" xfId="43512"/>
    <cellStyle name="Normal 19 35 4 3 4" xfId="39570"/>
    <cellStyle name="Normal 19 35 4 4" xfId="24027"/>
    <cellStyle name="Normal 19 35 4 4 2" xfId="34174"/>
    <cellStyle name="Normal 19 35 4 4 2 2" xfId="44277"/>
    <cellStyle name="Normal 19 35 4 4 3" xfId="40338"/>
    <cellStyle name="Normal 19 35 4 5" xfId="28251"/>
    <cellStyle name="Normal 19 35 4 5 2" xfId="42364"/>
    <cellStyle name="Normal 19 35 4 6" xfId="38422"/>
    <cellStyle name="Normal 19 35 5" xfId="3535"/>
    <cellStyle name="Normal 19 35 5 2" xfId="19969"/>
    <cellStyle name="Normal 19 35 5 2 2" xfId="22898"/>
    <cellStyle name="Normal 19 35 5 2 2 2" xfId="27285"/>
    <cellStyle name="Normal 19 35 5 2 2 2 2" xfId="37405"/>
    <cellStyle name="Normal 19 35 5 2 2 2 3" xfId="45547"/>
    <cellStyle name="Normal 19 35 5 2 2 3" xfId="33073"/>
    <cellStyle name="Normal 19 35 5 2 2 4" xfId="41608"/>
    <cellStyle name="Normal 19 35 5 2 3" xfId="25210"/>
    <cellStyle name="Normal 19 35 5 2 3 2" xfId="35340"/>
    <cellStyle name="Normal 19 35 5 2 3 3" xfId="43634"/>
    <cellStyle name="Normal 19 35 5 2 4" xfId="30197"/>
    <cellStyle name="Normal 19 35 5 2 5" xfId="39692"/>
    <cellStyle name="Normal 19 35 5 3" xfId="20940"/>
    <cellStyle name="Normal 19 35 5 3 2" xfId="26121"/>
    <cellStyle name="Normal 19 35 5 3 2 2" xfId="36242"/>
    <cellStyle name="Normal 19 35 5 3 2 3" xfId="44399"/>
    <cellStyle name="Normal 19 35 5 3 3" xfId="31146"/>
    <cellStyle name="Normal 19 35 5 3 4" xfId="40460"/>
    <cellStyle name="Normal 19 35 5 4" xfId="24028"/>
    <cellStyle name="Normal 19 35 5 4 2" xfId="34175"/>
    <cellStyle name="Normal 19 35 5 4 3" xfId="42486"/>
    <cellStyle name="Normal 19 35 5 5" xfId="28252"/>
    <cellStyle name="Normal 19 35 5 6" xfId="38544"/>
    <cellStyle name="Normal 19 35 6" xfId="19074"/>
    <cellStyle name="Normal 19 35 6 2" xfId="22028"/>
    <cellStyle name="Normal 19 35 6 2 2" xfId="26420"/>
    <cellStyle name="Normal 19 35 6 2 2 2" xfId="36540"/>
    <cellStyle name="Normal 19 35 6 2 2 2 2" xfId="45685"/>
    <cellStyle name="Normal 19 35 6 2 2 3" xfId="41746"/>
    <cellStyle name="Normal 19 35 6 2 3" xfId="32204"/>
    <cellStyle name="Normal 19 35 6 2 3 2" xfId="43772"/>
    <cellStyle name="Normal 19 35 6 2 4" xfId="39830"/>
    <cellStyle name="Normal 19 35 6 3" xfId="24340"/>
    <cellStyle name="Normal 19 35 6 3 2" xfId="34473"/>
    <cellStyle name="Normal 19 35 6 3 2 2" xfId="44536"/>
    <cellStyle name="Normal 19 35 6 3 3" xfId="40597"/>
    <cellStyle name="Normal 19 35 6 4" xfId="29311"/>
    <cellStyle name="Normal 19 35 6 4 2" xfId="42623"/>
    <cellStyle name="Normal 19 35 6 5" xfId="38681"/>
    <cellStyle name="Normal 19 35 7" xfId="20205"/>
    <cellStyle name="Normal 19 35 7 2" xfId="25387"/>
    <cellStyle name="Normal 19 35 7 2 2" xfId="35508"/>
    <cellStyle name="Normal 19 35 7 2 2 2" xfId="45055"/>
    <cellStyle name="Normal 19 35 7 2 3" xfId="41116"/>
    <cellStyle name="Normal 19 35 7 3" xfId="30412"/>
    <cellStyle name="Normal 19 35 7 3 2" xfId="43142"/>
    <cellStyle name="Normal 19 35 7 4" xfId="39200"/>
    <cellStyle name="Normal 19 35 8" xfId="23112"/>
    <cellStyle name="Normal 19 35 8 2" xfId="33277"/>
    <cellStyle name="Normal 19 35 8 2 2" xfId="43901"/>
    <cellStyle name="Normal 19 35 8 3" xfId="39959"/>
    <cellStyle name="Normal 19 35 9" xfId="23275"/>
    <cellStyle name="Normal 19 35 9 2" xfId="33439"/>
    <cellStyle name="Normal 19 35 9 3" xfId="41970"/>
    <cellStyle name="Normal 19 36" xfId="841"/>
    <cellStyle name="Normal 19 36 10" xfId="27483"/>
    <cellStyle name="Normal 19 36 10 2" xfId="45998"/>
    <cellStyle name="Normal 19 36 11" xfId="37626"/>
    <cellStyle name="Normal 19 36 12" xfId="37811"/>
    <cellStyle name="Normal 19 36 13" xfId="38036"/>
    <cellStyle name="Normal 19 36 2" xfId="3020"/>
    <cellStyle name="Normal 19 36 2 2" xfId="3536"/>
    <cellStyle name="Normal 19 36 2 2 2" xfId="19799"/>
    <cellStyle name="Normal 19 36 2 2 2 2" xfId="22728"/>
    <cellStyle name="Normal 19 36 2 2 2 2 2" xfId="27115"/>
    <cellStyle name="Normal 19 36 2 2 2 2 2 2" xfId="37235"/>
    <cellStyle name="Normal 19 36 2 2 2 2 3" xfId="32903"/>
    <cellStyle name="Normal 19 36 2 2 2 2 4" xfId="44661"/>
    <cellStyle name="Normal 19 36 2 2 2 3" xfId="25040"/>
    <cellStyle name="Normal 19 36 2 2 2 3 2" xfId="35170"/>
    <cellStyle name="Normal 19 36 2 2 2 4" xfId="30027"/>
    <cellStyle name="Normal 19 36 2 2 2 5" xfId="40722"/>
    <cellStyle name="Normal 19 36 2 2 3" xfId="20941"/>
    <cellStyle name="Normal 19 36 2 2 3 2" xfId="26122"/>
    <cellStyle name="Normal 19 36 2 2 3 2 2" xfId="36243"/>
    <cellStyle name="Normal 19 36 2 2 3 3" xfId="31147"/>
    <cellStyle name="Normal 19 36 2 2 3 4" xfId="42748"/>
    <cellStyle name="Normal 19 36 2 2 4" xfId="24029"/>
    <cellStyle name="Normal 19 36 2 2 4 2" xfId="34176"/>
    <cellStyle name="Normal 19 36 2 2 5" xfId="28253"/>
    <cellStyle name="Normal 19 36 2 2 6" xfId="38806"/>
    <cellStyle name="Normal 19 36 2 3" xfId="19271"/>
    <cellStyle name="Normal 19 36 2 3 2" xfId="22202"/>
    <cellStyle name="Normal 19 36 2 3 2 2" xfId="26589"/>
    <cellStyle name="Normal 19 36 2 3 2 2 2" xfId="36709"/>
    <cellStyle name="Normal 19 36 2 3 2 2 3" xfId="45180"/>
    <cellStyle name="Normal 19 36 2 3 2 3" xfId="32377"/>
    <cellStyle name="Normal 19 36 2 3 2 4" xfId="41241"/>
    <cellStyle name="Normal 19 36 2 3 3" xfId="24514"/>
    <cellStyle name="Normal 19 36 2 3 3 2" xfId="34644"/>
    <cellStyle name="Normal 19 36 2 3 3 3" xfId="43267"/>
    <cellStyle name="Normal 19 36 2 3 4" xfId="29500"/>
    <cellStyle name="Normal 19 36 2 3 5" xfId="39325"/>
    <cellStyle name="Normal 19 36 2 4" xfId="20512"/>
    <cellStyle name="Normal 19 36 2 4 2" xfId="25694"/>
    <cellStyle name="Normal 19 36 2 4 2 2" xfId="35815"/>
    <cellStyle name="Normal 19 36 2 4 2 3" xfId="44032"/>
    <cellStyle name="Normal 19 36 2 4 3" xfId="30719"/>
    <cellStyle name="Normal 19 36 2 4 4" xfId="40093"/>
    <cellStyle name="Normal 19 36 2 5" xfId="23594"/>
    <cellStyle name="Normal 19 36 2 5 2" xfId="33747"/>
    <cellStyle name="Normal 19 36 2 5 3" xfId="42119"/>
    <cellStyle name="Normal 19 36 2 6" xfId="27810"/>
    <cellStyle name="Normal 19 36 2 7" xfId="38177"/>
    <cellStyle name="Normal 19 36 3" xfId="3021"/>
    <cellStyle name="Normal 19 36 3 2" xfId="19620"/>
    <cellStyle name="Normal 19 36 3 2 2" xfId="22549"/>
    <cellStyle name="Normal 19 36 3 2 2 2" xfId="26936"/>
    <cellStyle name="Normal 19 36 3 2 2 2 2" xfId="37056"/>
    <cellStyle name="Normal 19 36 3 2 2 2 3" xfId="44785"/>
    <cellStyle name="Normal 19 36 3 2 2 3" xfId="32724"/>
    <cellStyle name="Normal 19 36 3 2 2 4" xfId="40846"/>
    <cellStyle name="Normal 19 36 3 2 3" xfId="24861"/>
    <cellStyle name="Normal 19 36 3 2 3 2" xfId="34991"/>
    <cellStyle name="Normal 19 36 3 2 3 3" xfId="42872"/>
    <cellStyle name="Normal 19 36 3 2 4" xfId="29848"/>
    <cellStyle name="Normal 19 36 3 2 5" xfId="38930"/>
    <cellStyle name="Normal 19 36 3 3" xfId="20513"/>
    <cellStyle name="Normal 19 36 3 3 2" xfId="25695"/>
    <cellStyle name="Normal 19 36 3 3 2 2" xfId="35816"/>
    <cellStyle name="Normal 19 36 3 3 2 2 2" xfId="45304"/>
    <cellStyle name="Normal 19 36 3 3 2 3" xfId="41365"/>
    <cellStyle name="Normal 19 36 3 3 3" xfId="30720"/>
    <cellStyle name="Normal 19 36 3 3 3 2" xfId="43391"/>
    <cellStyle name="Normal 19 36 3 3 4" xfId="39449"/>
    <cellStyle name="Normal 19 36 3 4" xfId="23595"/>
    <cellStyle name="Normal 19 36 3 4 2" xfId="33748"/>
    <cellStyle name="Normal 19 36 3 4 2 2" xfId="44156"/>
    <cellStyle name="Normal 19 36 3 4 3" xfId="40217"/>
    <cellStyle name="Normal 19 36 3 5" xfId="27811"/>
    <cellStyle name="Normal 19 36 3 5 2" xfId="42243"/>
    <cellStyle name="Normal 19 36 3 6" xfId="38301"/>
    <cellStyle name="Normal 19 36 4" xfId="3537"/>
    <cellStyle name="Normal 19 36 4 2" xfId="19443"/>
    <cellStyle name="Normal 19 36 4 2 2" xfId="22372"/>
    <cellStyle name="Normal 19 36 4 2 2 2" xfId="26759"/>
    <cellStyle name="Normal 19 36 4 2 2 2 2" xfId="36879"/>
    <cellStyle name="Normal 19 36 4 2 2 2 3" xfId="44920"/>
    <cellStyle name="Normal 19 36 4 2 2 3" xfId="32547"/>
    <cellStyle name="Normal 19 36 4 2 2 4" xfId="40981"/>
    <cellStyle name="Normal 19 36 4 2 3" xfId="24684"/>
    <cellStyle name="Normal 19 36 4 2 3 2" xfId="34814"/>
    <cellStyle name="Normal 19 36 4 2 3 3" xfId="43007"/>
    <cellStyle name="Normal 19 36 4 2 4" xfId="29671"/>
    <cellStyle name="Normal 19 36 4 2 5" xfId="39065"/>
    <cellStyle name="Normal 19 36 4 3" xfId="20942"/>
    <cellStyle name="Normal 19 36 4 3 2" xfId="26123"/>
    <cellStyle name="Normal 19 36 4 3 2 2" xfId="36244"/>
    <cellStyle name="Normal 19 36 4 3 2 2 2" xfId="45426"/>
    <cellStyle name="Normal 19 36 4 3 2 3" xfId="41487"/>
    <cellStyle name="Normal 19 36 4 3 3" xfId="31148"/>
    <cellStyle name="Normal 19 36 4 3 3 2" xfId="43513"/>
    <cellStyle name="Normal 19 36 4 3 4" xfId="39571"/>
    <cellStyle name="Normal 19 36 4 4" xfId="24030"/>
    <cellStyle name="Normal 19 36 4 4 2" xfId="34177"/>
    <cellStyle name="Normal 19 36 4 4 2 2" xfId="44278"/>
    <cellStyle name="Normal 19 36 4 4 3" xfId="40339"/>
    <cellStyle name="Normal 19 36 4 5" xfId="28254"/>
    <cellStyle name="Normal 19 36 4 5 2" xfId="42365"/>
    <cellStyle name="Normal 19 36 4 6" xfId="38423"/>
    <cellStyle name="Normal 19 36 5" xfId="3538"/>
    <cellStyle name="Normal 19 36 5 2" xfId="19970"/>
    <cellStyle name="Normal 19 36 5 2 2" xfId="22899"/>
    <cellStyle name="Normal 19 36 5 2 2 2" xfId="27286"/>
    <cellStyle name="Normal 19 36 5 2 2 2 2" xfId="37406"/>
    <cellStyle name="Normal 19 36 5 2 2 2 3" xfId="45548"/>
    <cellStyle name="Normal 19 36 5 2 2 3" xfId="33074"/>
    <cellStyle name="Normal 19 36 5 2 2 4" xfId="41609"/>
    <cellStyle name="Normal 19 36 5 2 3" xfId="25211"/>
    <cellStyle name="Normal 19 36 5 2 3 2" xfId="35341"/>
    <cellStyle name="Normal 19 36 5 2 3 3" xfId="43635"/>
    <cellStyle name="Normal 19 36 5 2 4" xfId="30198"/>
    <cellStyle name="Normal 19 36 5 2 5" xfId="39693"/>
    <cellStyle name="Normal 19 36 5 3" xfId="20943"/>
    <cellStyle name="Normal 19 36 5 3 2" xfId="26124"/>
    <cellStyle name="Normal 19 36 5 3 2 2" xfId="36245"/>
    <cellStyle name="Normal 19 36 5 3 2 3" xfId="44400"/>
    <cellStyle name="Normal 19 36 5 3 3" xfId="31149"/>
    <cellStyle name="Normal 19 36 5 3 4" xfId="40461"/>
    <cellStyle name="Normal 19 36 5 4" xfId="24031"/>
    <cellStyle name="Normal 19 36 5 4 2" xfId="34178"/>
    <cellStyle name="Normal 19 36 5 4 3" xfId="42487"/>
    <cellStyle name="Normal 19 36 5 5" xfId="28255"/>
    <cellStyle name="Normal 19 36 5 6" xfId="38545"/>
    <cellStyle name="Normal 19 36 6" xfId="19075"/>
    <cellStyle name="Normal 19 36 6 2" xfId="22029"/>
    <cellStyle name="Normal 19 36 6 2 2" xfId="26421"/>
    <cellStyle name="Normal 19 36 6 2 2 2" xfId="36541"/>
    <cellStyle name="Normal 19 36 6 2 2 2 2" xfId="45686"/>
    <cellStyle name="Normal 19 36 6 2 2 3" xfId="41747"/>
    <cellStyle name="Normal 19 36 6 2 3" xfId="32205"/>
    <cellStyle name="Normal 19 36 6 2 3 2" xfId="43773"/>
    <cellStyle name="Normal 19 36 6 2 4" xfId="39831"/>
    <cellStyle name="Normal 19 36 6 3" xfId="24341"/>
    <cellStyle name="Normal 19 36 6 3 2" xfId="34474"/>
    <cellStyle name="Normal 19 36 6 3 2 2" xfId="44537"/>
    <cellStyle name="Normal 19 36 6 3 3" xfId="40598"/>
    <cellStyle name="Normal 19 36 6 4" xfId="29312"/>
    <cellStyle name="Normal 19 36 6 4 2" xfId="42624"/>
    <cellStyle name="Normal 19 36 6 5" xfId="38682"/>
    <cellStyle name="Normal 19 36 7" xfId="20206"/>
    <cellStyle name="Normal 19 36 7 2" xfId="25388"/>
    <cellStyle name="Normal 19 36 7 2 2" xfId="35509"/>
    <cellStyle name="Normal 19 36 7 2 2 2" xfId="45056"/>
    <cellStyle name="Normal 19 36 7 2 3" xfId="41117"/>
    <cellStyle name="Normal 19 36 7 3" xfId="30413"/>
    <cellStyle name="Normal 19 36 7 3 2" xfId="43143"/>
    <cellStyle name="Normal 19 36 7 4" xfId="39201"/>
    <cellStyle name="Normal 19 36 8" xfId="23113"/>
    <cellStyle name="Normal 19 36 8 2" xfId="33278"/>
    <cellStyle name="Normal 19 36 8 2 2" xfId="43902"/>
    <cellStyle name="Normal 19 36 8 3" xfId="39960"/>
    <cellStyle name="Normal 19 36 9" xfId="23276"/>
    <cellStyle name="Normal 19 36 9 2" xfId="33440"/>
    <cellStyle name="Normal 19 36 9 3" xfId="41971"/>
    <cellStyle name="Normal 19 37" xfId="842"/>
    <cellStyle name="Normal 19 37 10" xfId="27484"/>
    <cellStyle name="Normal 19 37 10 2" xfId="45999"/>
    <cellStyle name="Normal 19 37 11" xfId="37627"/>
    <cellStyle name="Normal 19 37 12" xfId="37812"/>
    <cellStyle name="Normal 19 37 13" xfId="38037"/>
    <cellStyle name="Normal 19 37 2" xfId="3022"/>
    <cellStyle name="Normal 19 37 2 2" xfId="3539"/>
    <cellStyle name="Normal 19 37 2 2 2" xfId="19800"/>
    <cellStyle name="Normal 19 37 2 2 2 2" xfId="22729"/>
    <cellStyle name="Normal 19 37 2 2 2 2 2" xfId="27116"/>
    <cellStyle name="Normal 19 37 2 2 2 2 2 2" xfId="37236"/>
    <cellStyle name="Normal 19 37 2 2 2 2 3" xfId="32904"/>
    <cellStyle name="Normal 19 37 2 2 2 2 4" xfId="44662"/>
    <cellStyle name="Normal 19 37 2 2 2 3" xfId="25041"/>
    <cellStyle name="Normal 19 37 2 2 2 3 2" xfId="35171"/>
    <cellStyle name="Normal 19 37 2 2 2 4" xfId="30028"/>
    <cellStyle name="Normal 19 37 2 2 2 5" xfId="40723"/>
    <cellStyle name="Normal 19 37 2 2 3" xfId="20944"/>
    <cellStyle name="Normal 19 37 2 2 3 2" xfId="26125"/>
    <cellStyle name="Normal 19 37 2 2 3 2 2" xfId="36246"/>
    <cellStyle name="Normal 19 37 2 2 3 3" xfId="31150"/>
    <cellStyle name="Normal 19 37 2 2 3 4" xfId="42749"/>
    <cellStyle name="Normal 19 37 2 2 4" xfId="24032"/>
    <cellStyle name="Normal 19 37 2 2 4 2" xfId="34179"/>
    <cellStyle name="Normal 19 37 2 2 5" xfId="28256"/>
    <cellStyle name="Normal 19 37 2 2 6" xfId="38807"/>
    <cellStyle name="Normal 19 37 2 3" xfId="19272"/>
    <cellStyle name="Normal 19 37 2 3 2" xfId="22203"/>
    <cellStyle name="Normal 19 37 2 3 2 2" xfId="26590"/>
    <cellStyle name="Normal 19 37 2 3 2 2 2" xfId="36710"/>
    <cellStyle name="Normal 19 37 2 3 2 2 3" xfId="45181"/>
    <cellStyle name="Normal 19 37 2 3 2 3" xfId="32378"/>
    <cellStyle name="Normal 19 37 2 3 2 4" xfId="41242"/>
    <cellStyle name="Normal 19 37 2 3 3" xfId="24515"/>
    <cellStyle name="Normal 19 37 2 3 3 2" xfId="34645"/>
    <cellStyle name="Normal 19 37 2 3 3 3" xfId="43268"/>
    <cellStyle name="Normal 19 37 2 3 4" xfId="29501"/>
    <cellStyle name="Normal 19 37 2 3 5" xfId="39326"/>
    <cellStyle name="Normal 19 37 2 4" xfId="20514"/>
    <cellStyle name="Normal 19 37 2 4 2" xfId="25696"/>
    <cellStyle name="Normal 19 37 2 4 2 2" xfId="35817"/>
    <cellStyle name="Normal 19 37 2 4 2 3" xfId="44033"/>
    <cellStyle name="Normal 19 37 2 4 3" xfId="30721"/>
    <cellStyle name="Normal 19 37 2 4 4" xfId="40094"/>
    <cellStyle name="Normal 19 37 2 5" xfId="23596"/>
    <cellStyle name="Normal 19 37 2 5 2" xfId="33749"/>
    <cellStyle name="Normal 19 37 2 5 3" xfId="42120"/>
    <cellStyle name="Normal 19 37 2 6" xfId="27812"/>
    <cellStyle name="Normal 19 37 2 7" xfId="38178"/>
    <cellStyle name="Normal 19 37 3" xfId="3023"/>
    <cellStyle name="Normal 19 37 3 2" xfId="19621"/>
    <cellStyle name="Normal 19 37 3 2 2" xfId="22550"/>
    <cellStyle name="Normal 19 37 3 2 2 2" xfId="26937"/>
    <cellStyle name="Normal 19 37 3 2 2 2 2" xfId="37057"/>
    <cellStyle name="Normal 19 37 3 2 2 2 3" xfId="44786"/>
    <cellStyle name="Normal 19 37 3 2 2 3" xfId="32725"/>
    <cellStyle name="Normal 19 37 3 2 2 4" xfId="40847"/>
    <cellStyle name="Normal 19 37 3 2 3" xfId="24862"/>
    <cellStyle name="Normal 19 37 3 2 3 2" xfId="34992"/>
    <cellStyle name="Normal 19 37 3 2 3 3" xfId="42873"/>
    <cellStyle name="Normal 19 37 3 2 4" xfId="29849"/>
    <cellStyle name="Normal 19 37 3 2 5" xfId="38931"/>
    <cellStyle name="Normal 19 37 3 3" xfId="20515"/>
    <cellStyle name="Normal 19 37 3 3 2" xfId="25697"/>
    <cellStyle name="Normal 19 37 3 3 2 2" xfId="35818"/>
    <cellStyle name="Normal 19 37 3 3 2 2 2" xfId="45305"/>
    <cellStyle name="Normal 19 37 3 3 2 3" xfId="41366"/>
    <cellStyle name="Normal 19 37 3 3 3" xfId="30722"/>
    <cellStyle name="Normal 19 37 3 3 3 2" xfId="43392"/>
    <cellStyle name="Normal 19 37 3 3 4" xfId="39450"/>
    <cellStyle name="Normal 19 37 3 4" xfId="23597"/>
    <cellStyle name="Normal 19 37 3 4 2" xfId="33750"/>
    <cellStyle name="Normal 19 37 3 4 2 2" xfId="44157"/>
    <cellStyle name="Normal 19 37 3 4 3" xfId="40218"/>
    <cellStyle name="Normal 19 37 3 5" xfId="27813"/>
    <cellStyle name="Normal 19 37 3 5 2" xfId="42244"/>
    <cellStyle name="Normal 19 37 3 6" xfId="38302"/>
    <cellStyle name="Normal 19 37 4" xfId="3540"/>
    <cellStyle name="Normal 19 37 4 2" xfId="19444"/>
    <cellStyle name="Normal 19 37 4 2 2" xfId="22373"/>
    <cellStyle name="Normal 19 37 4 2 2 2" xfId="26760"/>
    <cellStyle name="Normal 19 37 4 2 2 2 2" xfId="36880"/>
    <cellStyle name="Normal 19 37 4 2 2 2 3" xfId="44921"/>
    <cellStyle name="Normal 19 37 4 2 2 3" xfId="32548"/>
    <cellStyle name="Normal 19 37 4 2 2 4" xfId="40982"/>
    <cellStyle name="Normal 19 37 4 2 3" xfId="24685"/>
    <cellStyle name="Normal 19 37 4 2 3 2" xfId="34815"/>
    <cellStyle name="Normal 19 37 4 2 3 3" xfId="43008"/>
    <cellStyle name="Normal 19 37 4 2 4" xfId="29672"/>
    <cellStyle name="Normal 19 37 4 2 5" xfId="39066"/>
    <cellStyle name="Normal 19 37 4 3" xfId="20945"/>
    <cellStyle name="Normal 19 37 4 3 2" xfId="26126"/>
    <cellStyle name="Normal 19 37 4 3 2 2" xfId="36247"/>
    <cellStyle name="Normal 19 37 4 3 2 2 2" xfId="45427"/>
    <cellStyle name="Normal 19 37 4 3 2 3" xfId="41488"/>
    <cellStyle name="Normal 19 37 4 3 3" xfId="31151"/>
    <cellStyle name="Normal 19 37 4 3 3 2" xfId="43514"/>
    <cellStyle name="Normal 19 37 4 3 4" xfId="39572"/>
    <cellStyle name="Normal 19 37 4 4" xfId="24033"/>
    <cellStyle name="Normal 19 37 4 4 2" xfId="34180"/>
    <cellStyle name="Normal 19 37 4 4 2 2" xfId="44279"/>
    <cellStyle name="Normal 19 37 4 4 3" xfId="40340"/>
    <cellStyle name="Normal 19 37 4 5" xfId="28257"/>
    <cellStyle name="Normal 19 37 4 5 2" xfId="42366"/>
    <cellStyle name="Normal 19 37 4 6" xfId="38424"/>
    <cellStyle name="Normal 19 37 5" xfId="3541"/>
    <cellStyle name="Normal 19 37 5 2" xfId="19971"/>
    <cellStyle name="Normal 19 37 5 2 2" xfId="22900"/>
    <cellStyle name="Normal 19 37 5 2 2 2" xfId="27287"/>
    <cellStyle name="Normal 19 37 5 2 2 2 2" xfId="37407"/>
    <cellStyle name="Normal 19 37 5 2 2 2 3" xfId="45549"/>
    <cellStyle name="Normal 19 37 5 2 2 3" xfId="33075"/>
    <cellStyle name="Normal 19 37 5 2 2 4" xfId="41610"/>
    <cellStyle name="Normal 19 37 5 2 3" xfId="25212"/>
    <cellStyle name="Normal 19 37 5 2 3 2" xfId="35342"/>
    <cellStyle name="Normal 19 37 5 2 3 3" xfId="43636"/>
    <cellStyle name="Normal 19 37 5 2 4" xfId="30199"/>
    <cellStyle name="Normal 19 37 5 2 5" xfId="39694"/>
    <cellStyle name="Normal 19 37 5 3" xfId="20946"/>
    <cellStyle name="Normal 19 37 5 3 2" xfId="26127"/>
    <cellStyle name="Normal 19 37 5 3 2 2" xfId="36248"/>
    <cellStyle name="Normal 19 37 5 3 2 3" xfId="44401"/>
    <cellStyle name="Normal 19 37 5 3 3" xfId="31152"/>
    <cellStyle name="Normal 19 37 5 3 4" xfId="40462"/>
    <cellStyle name="Normal 19 37 5 4" xfId="24034"/>
    <cellStyle name="Normal 19 37 5 4 2" xfId="34181"/>
    <cellStyle name="Normal 19 37 5 4 3" xfId="42488"/>
    <cellStyle name="Normal 19 37 5 5" xfId="28258"/>
    <cellStyle name="Normal 19 37 5 6" xfId="38546"/>
    <cellStyle name="Normal 19 37 6" xfId="19076"/>
    <cellStyle name="Normal 19 37 6 2" xfId="22030"/>
    <cellStyle name="Normal 19 37 6 2 2" xfId="26422"/>
    <cellStyle name="Normal 19 37 6 2 2 2" xfId="36542"/>
    <cellStyle name="Normal 19 37 6 2 2 2 2" xfId="45687"/>
    <cellStyle name="Normal 19 37 6 2 2 3" xfId="41748"/>
    <cellStyle name="Normal 19 37 6 2 3" xfId="32206"/>
    <cellStyle name="Normal 19 37 6 2 3 2" xfId="43774"/>
    <cellStyle name="Normal 19 37 6 2 4" xfId="39832"/>
    <cellStyle name="Normal 19 37 6 3" xfId="24342"/>
    <cellStyle name="Normal 19 37 6 3 2" xfId="34475"/>
    <cellStyle name="Normal 19 37 6 3 2 2" xfId="44538"/>
    <cellStyle name="Normal 19 37 6 3 3" xfId="40599"/>
    <cellStyle name="Normal 19 37 6 4" xfId="29313"/>
    <cellStyle name="Normal 19 37 6 4 2" xfId="42625"/>
    <cellStyle name="Normal 19 37 6 5" xfId="38683"/>
    <cellStyle name="Normal 19 37 7" xfId="20207"/>
    <cellStyle name="Normal 19 37 7 2" xfId="25389"/>
    <cellStyle name="Normal 19 37 7 2 2" xfId="35510"/>
    <cellStyle name="Normal 19 37 7 2 2 2" xfId="45057"/>
    <cellStyle name="Normal 19 37 7 2 3" xfId="41118"/>
    <cellStyle name="Normal 19 37 7 3" xfId="30414"/>
    <cellStyle name="Normal 19 37 7 3 2" xfId="43144"/>
    <cellStyle name="Normal 19 37 7 4" xfId="39202"/>
    <cellStyle name="Normal 19 37 8" xfId="23114"/>
    <cellStyle name="Normal 19 37 8 2" xfId="33279"/>
    <cellStyle name="Normal 19 37 8 2 2" xfId="43903"/>
    <cellStyle name="Normal 19 37 8 3" xfId="39961"/>
    <cellStyle name="Normal 19 37 9" xfId="23277"/>
    <cellStyle name="Normal 19 37 9 2" xfId="33441"/>
    <cellStyle name="Normal 19 37 9 3" xfId="41972"/>
    <cellStyle name="Normal 19 38" xfId="843"/>
    <cellStyle name="Normal 19 38 10" xfId="27485"/>
    <cellStyle name="Normal 19 38 10 2" xfId="46000"/>
    <cellStyle name="Normal 19 38 11" xfId="37628"/>
    <cellStyle name="Normal 19 38 12" xfId="37813"/>
    <cellStyle name="Normal 19 38 13" xfId="38038"/>
    <cellStyle name="Normal 19 38 2" xfId="3024"/>
    <cellStyle name="Normal 19 38 2 2" xfId="3542"/>
    <cellStyle name="Normal 19 38 2 2 2" xfId="19801"/>
    <cellStyle name="Normal 19 38 2 2 2 2" xfId="22730"/>
    <cellStyle name="Normal 19 38 2 2 2 2 2" xfId="27117"/>
    <cellStyle name="Normal 19 38 2 2 2 2 2 2" xfId="37237"/>
    <cellStyle name="Normal 19 38 2 2 2 2 3" xfId="32905"/>
    <cellStyle name="Normal 19 38 2 2 2 2 4" xfId="44663"/>
    <cellStyle name="Normal 19 38 2 2 2 3" xfId="25042"/>
    <cellStyle name="Normal 19 38 2 2 2 3 2" xfId="35172"/>
    <cellStyle name="Normal 19 38 2 2 2 4" xfId="30029"/>
    <cellStyle name="Normal 19 38 2 2 2 5" xfId="40724"/>
    <cellStyle name="Normal 19 38 2 2 3" xfId="20947"/>
    <cellStyle name="Normal 19 38 2 2 3 2" xfId="26128"/>
    <cellStyle name="Normal 19 38 2 2 3 2 2" xfId="36249"/>
    <cellStyle name="Normal 19 38 2 2 3 3" xfId="31153"/>
    <cellStyle name="Normal 19 38 2 2 3 4" xfId="42750"/>
    <cellStyle name="Normal 19 38 2 2 4" xfId="24035"/>
    <cellStyle name="Normal 19 38 2 2 4 2" xfId="34182"/>
    <cellStyle name="Normal 19 38 2 2 5" xfId="28259"/>
    <cellStyle name="Normal 19 38 2 2 6" xfId="38808"/>
    <cellStyle name="Normal 19 38 2 3" xfId="19273"/>
    <cellStyle name="Normal 19 38 2 3 2" xfId="22204"/>
    <cellStyle name="Normal 19 38 2 3 2 2" xfId="26591"/>
    <cellStyle name="Normal 19 38 2 3 2 2 2" xfId="36711"/>
    <cellStyle name="Normal 19 38 2 3 2 2 3" xfId="45182"/>
    <cellStyle name="Normal 19 38 2 3 2 3" xfId="32379"/>
    <cellStyle name="Normal 19 38 2 3 2 4" xfId="41243"/>
    <cellStyle name="Normal 19 38 2 3 3" xfId="24516"/>
    <cellStyle name="Normal 19 38 2 3 3 2" xfId="34646"/>
    <cellStyle name="Normal 19 38 2 3 3 3" xfId="43269"/>
    <cellStyle name="Normal 19 38 2 3 4" xfId="29502"/>
    <cellStyle name="Normal 19 38 2 3 5" xfId="39327"/>
    <cellStyle name="Normal 19 38 2 4" xfId="20516"/>
    <cellStyle name="Normal 19 38 2 4 2" xfId="25698"/>
    <cellStyle name="Normal 19 38 2 4 2 2" xfId="35819"/>
    <cellStyle name="Normal 19 38 2 4 2 3" xfId="44034"/>
    <cellStyle name="Normal 19 38 2 4 3" xfId="30723"/>
    <cellStyle name="Normal 19 38 2 4 4" xfId="40095"/>
    <cellStyle name="Normal 19 38 2 5" xfId="23598"/>
    <cellStyle name="Normal 19 38 2 5 2" xfId="33751"/>
    <cellStyle name="Normal 19 38 2 5 3" xfId="42121"/>
    <cellStyle name="Normal 19 38 2 6" xfId="27814"/>
    <cellStyle name="Normal 19 38 2 7" xfId="38179"/>
    <cellStyle name="Normal 19 38 3" xfId="3025"/>
    <cellStyle name="Normal 19 38 3 2" xfId="19622"/>
    <cellStyle name="Normal 19 38 3 2 2" xfId="22551"/>
    <cellStyle name="Normal 19 38 3 2 2 2" xfId="26938"/>
    <cellStyle name="Normal 19 38 3 2 2 2 2" xfId="37058"/>
    <cellStyle name="Normal 19 38 3 2 2 2 3" xfId="44787"/>
    <cellStyle name="Normal 19 38 3 2 2 3" xfId="32726"/>
    <cellStyle name="Normal 19 38 3 2 2 4" xfId="40848"/>
    <cellStyle name="Normal 19 38 3 2 3" xfId="24863"/>
    <cellStyle name="Normal 19 38 3 2 3 2" xfId="34993"/>
    <cellStyle name="Normal 19 38 3 2 3 3" xfId="42874"/>
    <cellStyle name="Normal 19 38 3 2 4" xfId="29850"/>
    <cellStyle name="Normal 19 38 3 2 5" xfId="38932"/>
    <cellStyle name="Normal 19 38 3 3" xfId="20517"/>
    <cellStyle name="Normal 19 38 3 3 2" xfId="25699"/>
    <cellStyle name="Normal 19 38 3 3 2 2" xfId="35820"/>
    <cellStyle name="Normal 19 38 3 3 2 2 2" xfId="45306"/>
    <cellStyle name="Normal 19 38 3 3 2 3" xfId="41367"/>
    <cellStyle name="Normal 19 38 3 3 3" xfId="30724"/>
    <cellStyle name="Normal 19 38 3 3 3 2" xfId="43393"/>
    <cellStyle name="Normal 19 38 3 3 4" xfId="39451"/>
    <cellStyle name="Normal 19 38 3 4" xfId="23599"/>
    <cellStyle name="Normal 19 38 3 4 2" xfId="33752"/>
    <cellStyle name="Normal 19 38 3 4 2 2" xfId="44158"/>
    <cellStyle name="Normal 19 38 3 4 3" xfId="40219"/>
    <cellStyle name="Normal 19 38 3 5" xfId="27815"/>
    <cellStyle name="Normal 19 38 3 5 2" xfId="42245"/>
    <cellStyle name="Normal 19 38 3 6" xfId="38303"/>
    <cellStyle name="Normal 19 38 4" xfId="3543"/>
    <cellStyle name="Normal 19 38 4 2" xfId="19445"/>
    <cellStyle name="Normal 19 38 4 2 2" xfId="22374"/>
    <cellStyle name="Normal 19 38 4 2 2 2" xfId="26761"/>
    <cellStyle name="Normal 19 38 4 2 2 2 2" xfId="36881"/>
    <cellStyle name="Normal 19 38 4 2 2 2 3" xfId="44922"/>
    <cellStyle name="Normal 19 38 4 2 2 3" xfId="32549"/>
    <cellStyle name="Normal 19 38 4 2 2 4" xfId="40983"/>
    <cellStyle name="Normal 19 38 4 2 3" xfId="24686"/>
    <cellStyle name="Normal 19 38 4 2 3 2" xfId="34816"/>
    <cellStyle name="Normal 19 38 4 2 3 3" xfId="43009"/>
    <cellStyle name="Normal 19 38 4 2 4" xfId="29673"/>
    <cellStyle name="Normal 19 38 4 2 5" xfId="39067"/>
    <cellStyle name="Normal 19 38 4 3" xfId="20948"/>
    <cellStyle name="Normal 19 38 4 3 2" xfId="26129"/>
    <cellStyle name="Normal 19 38 4 3 2 2" xfId="36250"/>
    <cellStyle name="Normal 19 38 4 3 2 2 2" xfId="45428"/>
    <cellStyle name="Normal 19 38 4 3 2 3" xfId="41489"/>
    <cellStyle name="Normal 19 38 4 3 3" xfId="31154"/>
    <cellStyle name="Normal 19 38 4 3 3 2" xfId="43515"/>
    <cellStyle name="Normal 19 38 4 3 4" xfId="39573"/>
    <cellStyle name="Normal 19 38 4 4" xfId="24036"/>
    <cellStyle name="Normal 19 38 4 4 2" xfId="34183"/>
    <cellStyle name="Normal 19 38 4 4 2 2" xfId="44280"/>
    <cellStyle name="Normal 19 38 4 4 3" xfId="40341"/>
    <cellStyle name="Normal 19 38 4 5" xfId="28260"/>
    <cellStyle name="Normal 19 38 4 5 2" xfId="42367"/>
    <cellStyle name="Normal 19 38 4 6" xfId="38425"/>
    <cellStyle name="Normal 19 38 5" xfId="3544"/>
    <cellStyle name="Normal 19 38 5 2" xfId="19972"/>
    <cellStyle name="Normal 19 38 5 2 2" xfId="22901"/>
    <cellStyle name="Normal 19 38 5 2 2 2" xfId="27288"/>
    <cellStyle name="Normal 19 38 5 2 2 2 2" xfId="37408"/>
    <cellStyle name="Normal 19 38 5 2 2 2 3" xfId="45550"/>
    <cellStyle name="Normal 19 38 5 2 2 3" xfId="33076"/>
    <cellStyle name="Normal 19 38 5 2 2 4" xfId="41611"/>
    <cellStyle name="Normal 19 38 5 2 3" xfId="25213"/>
    <cellStyle name="Normal 19 38 5 2 3 2" xfId="35343"/>
    <cellStyle name="Normal 19 38 5 2 3 3" xfId="43637"/>
    <cellStyle name="Normal 19 38 5 2 4" xfId="30200"/>
    <cellStyle name="Normal 19 38 5 2 5" xfId="39695"/>
    <cellStyle name="Normal 19 38 5 3" xfId="20949"/>
    <cellStyle name="Normal 19 38 5 3 2" xfId="26130"/>
    <cellStyle name="Normal 19 38 5 3 2 2" xfId="36251"/>
    <cellStyle name="Normal 19 38 5 3 2 3" xfId="44402"/>
    <cellStyle name="Normal 19 38 5 3 3" xfId="31155"/>
    <cellStyle name="Normal 19 38 5 3 4" xfId="40463"/>
    <cellStyle name="Normal 19 38 5 4" xfId="24037"/>
    <cellStyle name="Normal 19 38 5 4 2" xfId="34184"/>
    <cellStyle name="Normal 19 38 5 4 3" xfId="42489"/>
    <cellStyle name="Normal 19 38 5 5" xfId="28261"/>
    <cellStyle name="Normal 19 38 5 6" xfId="38547"/>
    <cellStyle name="Normal 19 38 6" xfId="19077"/>
    <cellStyle name="Normal 19 38 6 2" xfId="22031"/>
    <cellStyle name="Normal 19 38 6 2 2" xfId="26423"/>
    <cellStyle name="Normal 19 38 6 2 2 2" xfId="36543"/>
    <cellStyle name="Normal 19 38 6 2 2 2 2" xfId="45688"/>
    <cellStyle name="Normal 19 38 6 2 2 3" xfId="41749"/>
    <cellStyle name="Normal 19 38 6 2 3" xfId="32207"/>
    <cellStyle name="Normal 19 38 6 2 3 2" xfId="43775"/>
    <cellStyle name="Normal 19 38 6 2 4" xfId="39833"/>
    <cellStyle name="Normal 19 38 6 3" xfId="24343"/>
    <cellStyle name="Normal 19 38 6 3 2" xfId="34476"/>
    <cellStyle name="Normal 19 38 6 3 2 2" xfId="44539"/>
    <cellStyle name="Normal 19 38 6 3 3" xfId="40600"/>
    <cellStyle name="Normal 19 38 6 4" xfId="29314"/>
    <cellStyle name="Normal 19 38 6 4 2" xfId="42626"/>
    <cellStyle name="Normal 19 38 6 5" xfId="38684"/>
    <cellStyle name="Normal 19 38 7" xfId="20208"/>
    <cellStyle name="Normal 19 38 7 2" xfId="25390"/>
    <cellStyle name="Normal 19 38 7 2 2" xfId="35511"/>
    <cellStyle name="Normal 19 38 7 2 2 2" xfId="45058"/>
    <cellStyle name="Normal 19 38 7 2 3" xfId="41119"/>
    <cellStyle name="Normal 19 38 7 3" xfId="30415"/>
    <cellStyle name="Normal 19 38 7 3 2" xfId="43145"/>
    <cellStyle name="Normal 19 38 7 4" xfId="39203"/>
    <cellStyle name="Normal 19 38 8" xfId="23115"/>
    <cellStyle name="Normal 19 38 8 2" xfId="33280"/>
    <cellStyle name="Normal 19 38 8 2 2" xfId="43904"/>
    <cellStyle name="Normal 19 38 8 3" xfId="39962"/>
    <cellStyle name="Normal 19 38 9" xfId="23278"/>
    <cellStyle name="Normal 19 38 9 2" xfId="33442"/>
    <cellStyle name="Normal 19 38 9 3" xfId="41973"/>
    <cellStyle name="Normal 19 39" xfId="3026"/>
    <cellStyle name="Normal 19 39 2" xfId="3545"/>
    <cellStyle name="Normal 19 39 2 2" xfId="19770"/>
    <cellStyle name="Normal 19 39 2 2 2" xfId="22699"/>
    <cellStyle name="Normal 19 39 2 2 2 2" xfId="27086"/>
    <cellStyle name="Normal 19 39 2 2 2 2 2" xfId="37206"/>
    <cellStyle name="Normal 19 39 2 2 2 3" xfId="32874"/>
    <cellStyle name="Normal 19 39 2 2 2 4" xfId="44632"/>
    <cellStyle name="Normal 19 39 2 2 3" xfId="25011"/>
    <cellStyle name="Normal 19 39 2 2 3 2" xfId="35141"/>
    <cellStyle name="Normal 19 39 2 2 4" xfId="29998"/>
    <cellStyle name="Normal 19 39 2 2 5" xfId="40693"/>
    <cellStyle name="Normal 19 39 2 3" xfId="20950"/>
    <cellStyle name="Normal 19 39 2 3 2" xfId="26131"/>
    <cellStyle name="Normal 19 39 2 3 2 2" xfId="36252"/>
    <cellStyle name="Normal 19 39 2 3 3" xfId="31156"/>
    <cellStyle name="Normal 19 39 2 3 4" xfId="42719"/>
    <cellStyle name="Normal 19 39 2 4" xfId="24038"/>
    <cellStyle name="Normal 19 39 2 4 2" xfId="34185"/>
    <cellStyle name="Normal 19 39 2 5" xfId="28262"/>
    <cellStyle name="Normal 19 39 2 6" xfId="38777"/>
    <cellStyle name="Normal 19 39 3" xfId="19242"/>
    <cellStyle name="Normal 19 39 3 2" xfId="22173"/>
    <cellStyle name="Normal 19 39 3 2 2" xfId="26560"/>
    <cellStyle name="Normal 19 39 3 2 2 2" xfId="36680"/>
    <cellStyle name="Normal 19 39 3 2 2 3" xfId="45151"/>
    <cellStyle name="Normal 19 39 3 2 3" xfId="32348"/>
    <cellStyle name="Normal 19 39 3 2 4" xfId="41212"/>
    <cellStyle name="Normal 19 39 3 3" xfId="24485"/>
    <cellStyle name="Normal 19 39 3 3 2" xfId="34615"/>
    <cellStyle name="Normal 19 39 3 3 3" xfId="43238"/>
    <cellStyle name="Normal 19 39 3 4" xfId="29471"/>
    <cellStyle name="Normal 19 39 3 5" xfId="39296"/>
    <cellStyle name="Normal 19 39 4" xfId="20518"/>
    <cellStyle name="Normal 19 39 4 2" xfId="25700"/>
    <cellStyle name="Normal 19 39 4 2 2" xfId="35821"/>
    <cellStyle name="Normal 19 39 4 2 3" xfId="44003"/>
    <cellStyle name="Normal 19 39 4 3" xfId="30725"/>
    <cellStyle name="Normal 19 39 4 4" xfId="40064"/>
    <cellStyle name="Normal 19 39 5" xfId="23600"/>
    <cellStyle name="Normal 19 39 5 2" xfId="33753"/>
    <cellStyle name="Normal 19 39 5 3" xfId="42090"/>
    <cellStyle name="Normal 19 39 6" xfId="27816"/>
    <cellStyle name="Normal 19 39 7" xfId="38148"/>
    <cellStyle name="Normal 19 4" xfId="844"/>
    <cellStyle name="Normal 19 4 10" xfId="27486"/>
    <cellStyle name="Normal 19 4 10 2" xfId="46001"/>
    <cellStyle name="Normal 19 4 11" xfId="37629"/>
    <cellStyle name="Normal 19 4 12" xfId="37814"/>
    <cellStyle name="Normal 19 4 13" xfId="38039"/>
    <cellStyle name="Normal 19 4 2" xfId="3027"/>
    <cellStyle name="Normal 19 4 2 2" xfId="3546"/>
    <cellStyle name="Normal 19 4 2 2 2" xfId="19802"/>
    <cellStyle name="Normal 19 4 2 2 2 2" xfId="22731"/>
    <cellStyle name="Normal 19 4 2 2 2 2 2" xfId="27118"/>
    <cellStyle name="Normal 19 4 2 2 2 2 2 2" xfId="37238"/>
    <cellStyle name="Normal 19 4 2 2 2 2 3" xfId="32906"/>
    <cellStyle name="Normal 19 4 2 2 2 2 4" xfId="44664"/>
    <cellStyle name="Normal 19 4 2 2 2 3" xfId="25043"/>
    <cellStyle name="Normal 19 4 2 2 2 3 2" xfId="35173"/>
    <cellStyle name="Normal 19 4 2 2 2 4" xfId="30030"/>
    <cellStyle name="Normal 19 4 2 2 2 5" xfId="40725"/>
    <cellStyle name="Normal 19 4 2 2 3" xfId="20951"/>
    <cellStyle name="Normal 19 4 2 2 3 2" xfId="26132"/>
    <cellStyle name="Normal 19 4 2 2 3 2 2" xfId="36253"/>
    <cellStyle name="Normal 19 4 2 2 3 3" xfId="31157"/>
    <cellStyle name="Normal 19 4 2 2 3 4" xfId="42751"/>
    <cellStyle name="Normal 19 4 2 2 4" xfId="24039"/>
    <cellStyle name="Normal 19 4 2 2 4 2" xfId="34186"/>
    <cellStyle name="Normal 19 4 2 2 5" xfId="28263"/>
    <cellStyle name="Normal 19 4 2 2 6" xfId="38809"/>
    <cellStyle name="Normal 19 4 2 3" xfId="19274"/>
    <cellStyle name="Normal 19 4 2 3 2" xfId="22205"/>
    <cellStyle name="Normal 19 4 2 3 2 2" xfId="26592"/>
    <cellStyle name="Normal 19 4 2 3 2 2 2" xfId="36712"/>
    <cellStyle name="Normal 19 4 2 3 2 2 3" xfId="45183"/>
    <cellStyle name="Normal 19 4 2 3 2 3" xfId="32380"/>
    <cellStyle name="Normal 19 4 2 3 2 4" xfId="41244"/>
    <cellStyle name="Normal 19 4 2 3 3" xfId="24517"/>
    <cellStyle name="Normal 19 4 2 3 3 2" xfId="34647"/>
    <cellStyle name="Normal 19 4 2 3 3 3" xfId="43270"/>
    <cellStyle name="Normal 19 4 2 3 4" xfId="29503"/>
    <cellStyle name="Normal 19 4 2 3 5" xfId="39328"/>
    <cellStyle name="Normal 19 4 2 4" xfId="20519"/>
    <cellStyle name="Normal 19 4 2 4 2" xfId="25701"/>
    <cellStyle name="Normal 19 4 2 4 2 2" xfId="35822"/>
    <cellStyle name="Normal 19 4 2 4 2 3" xfId="44035"/>
    <cellStyle name="Normal 19 4 2 4 3" xfId="30726"/>
    <cellStyle name="Normal 19 4 2 4 4" xfId="40096"/>
    <cellStyle name="Normal 19 4 2 5" xfId="23601"/>
    <cellStyle name="Normal 19 4 2 5 2" xfId="33754"/>
    <cellStyle name="Normal 19 4 2 5 3" xfId="42122"/>
    <cellStyle name="Normal 19 4 2 6" xfId="27817"/>
    <cellStyle name="Normal 19 4 2 7" xfId="38180"/>
    <cellStyle name="Normal 19 4 3" xfId="3028"/>
    <cellStyle name="Normal 19 4 3 2" xfId="19623"/>
    <cellStyle name="Normal 19 4 3 2 2" xfId="22552"/>
    <cellStyle name="Normal 19 4 3 2 2 2" xfId="26939"/>
    <cellStyle name="Normal 19 4 3 2 2 2 2" xfId="37059"/>
    <cellStyle name="Normal 19 4 3 2 2 2 3" xfId="44788"/>
    <cellStyle name="Normal 19 4 3 2 2 3" xfId="32727"/>
    <cellStyle name="Normal 19 4 3 2 2 4" xfId="40849"/>
    <cellStyle name="Normal 19 4 3 2 3" xfId="24864"/>
    <cellStyle name="Normal 19 4 3 2 3 2" xfId="34994"/>
    <cellStyle name="Normal 19 4 3 2 3 3" xfId="42875"/>
    <cellStyle name="Normal 19 4 3 2 4" xfId="29851"/>
    <cellStyle name="Normal 19 4 3 2 5" xfId="38933"/>
    <cellStyle name="Normal 19 4 3 3" xfId="20520"/>
    <cellStyle name="Normal 19 4 3 3 2" xfId="25702"/>
    <cellStyle name="Normal 19 4 3 3 2 2" xfId="35823"/>
    <cellStyle name="Normal 19 4 3 3 2 2 2" xfId="45307"/>
    <cellStyle name="Normal 19 4 3 3 2 3" xfId="41368"/>
    <cellStyle name="Normal 19 4 3 3 3" xfId="30727"/>
    <cellStyle name="Normal 19 4 3 3 3 2" xfId="43394"/>
    <cellStyle name="Normal 19 4 3 3 4" xfId="39452"/>
    <cellStyle name="Normal 19 4 3 4" xfId="23602"/>
    <cellStyle name="Normal 19 4 3 4 2" xfId="33755"/>
    <cellStyle name="Normal 19 4 3 4 2 2" xfId="44159"/>
    <cellStyle name="Normal 19 4 3 4 3" xfId="40220"/>
    <cellStyle name="Normal 19 4 3 5" xfId="27818"/>
    <cellStyle name="Normal 19 4 3 5 2" xfId="42246"/>
    <cellStyle name="Normal 19 4 3 6" xfId="38304"/>
    <cellStyle name="Normal 19 4 4" xfId="3547"/>
    <cellStyle name="Normal 19 4 4 2" xfId="19446"/>
    <cellStyle name="Normal 19 4 4 2 2" xfId="22375"/>
    <cellStyle name="Normal 19 4 4 2 2 2" xfId="26762"/>
    <cellStyle name="Normal 19 4 4 2 2 2 2" xfId="36882"/>
    <cellStyle name="Normal 19 4 4 2 2 2 3" xfId="44923"/>
    <cellStyle name="Normal 19 4 4 2 2 3" xfId="32550"/>
    <cellStyle name="Normal 19 4 4 2 2 4" xfId="40984"/>
    <cellStyle name="Normal 19 4 4 2 3" xfId="24687"/>
    <cellStyle name="Normal 19 4 4 2 3 2" xfId="34817"/>
    <cellStyle name="Normal 19 4 4 2 3 3" xfId="43010"/>
    <cellStyle name="Normal 19 4 4 2 4" xfId="29674"/>
    <cellStyle name="Normal 19 4 4 2 5" xfId="39068"/>
    <cellStyle name="Normal 19 4 4 3" xfId="20952"/>
    <cellStyle name="Normal 19 4 4 3 2" xfId="26133"/>
    <cellStyle name="Normal 19 4 4 3 2 2" xfId="36254"/>
    <cellStyle name="Normal 19 4 4 3 2 2 2" xfId="45429"/>
    <cellStyle name="Normal 19 4 4 3 2 3" xfId="41490"/>
    <cellStyle name="Normal 19 4 4 3 3" xfId="31158"/>
    <cellStyle name="Normal 19 4 4 3 3 2" xfId="43516"/>
    <cellStyle name="Normal 19 4 4 3 4" xfId="39574"/>
    <cellStyle name="Normal 19 4 4 4" xfId="24040"/>
    <cellStyle name="Normal 19 4 4 4 2" xfId="34187"/>
    <cellStyle name="Normal 19 4 4 4 2 2" xfId="44281"/>
    <cellStyle name="Normal 19 4 4 4 3" xfId="40342"/>
    <cellStyle name="Normal 19 4 4 5" xfId="28264"/>
    <cellStyle name="Normal 19 4 4 5 2" xfId="42368"/>
    <cellStyle name="Normal 19 4 4 6" xfId="38426"/>
    <cellStyle name="Normal 19 4 5" xfId="3548"/>
    <cellStyle name="Normal 19 4 5 2" xfId="19973"/>
    <cellStyle name="Normal 19 4 5 2 2" xfId="22902"/>
    <cellStyle name="Normal 19 4 5 2 2 2" xfId="27289"/>
    <cellStyle name="Normal 19 4 5 2 2 2 2" xfId="37409"/>
    <cellStyle name="Normal 19 4 5 2 2 2 3" xfId="45551"/>
    <cellStyle name="Normal 19 4 5 2 2 3" xfId="33077"/>
    <cellStyle name="Normal 19 4 5 2 2 4" xfId="41612"/>
    <cellStyle name="Normal 19 4 5 2 3" xfId="25214"/>
    <cellStyle name="Normal 19 4 5 2 3 2" xfId="35344"/>
    <cellStyle name="Normal 19 4 5 2 3 3" xfId="43638"/>
    <cellStyle name="Normal 19 4 5 2 4" xfId="30201"/>
    <cellStyle name="Normal 19 4 5 2 5" xfId="39696"/>
    <cellStyle name="Normal 19 4 5 3" xfId="20953"/>
    <cellStyle name="Normal 19 4 5 3 2" xfId="26134"/>
    <cellStyle name="Normal 19 4 5 3 2 2" xfId="36255"/>
    <cellStyle name="Normal 19 4 5 3 2 3" xfId="44403"/>
    <cellStyle name="Normal 19 4 5 3 3" xfId="31159"/>
    <cellStyle name="Normal 19 4 5 3 4" xfId="40464"/>
    <cellStyle name="Normal 19 4 5 4" xfId="24041"/>
    <cellStyle name="Normal 19 4 5 4 2" xfId="34188"/>
    <cellStyle name="Normal 19 4 5 4 3" xfId="42490"/>
    <cellStyle name="Normal 19 4 5 5" xfId="28265"/>
    <cellStyle name="Normal 19 4 5 6" xfId="38548"/>
    <cellStyle name="Normal 19 4 6" xfId="19078"/>
    <cellStyle name="Normal 19 4 6 2" xfId="22032"/>
    <cellStyle name="Normal 19 4 6 2 2" xfId="26424"/>
    <cellStyle name="Normal 19 4 6 2 2 2" xfId="36544"/>
    <cellStyle name="Normal 19 4 6 2 2 2 2" xfId="45689"/>
    <cellStyle name="Normal 19 4 6 2 2 3" xfId="41750"/>
    <cellStyle name="Normal 19 4 6 2 3" xfId="32208"/>
    <cellStyle name="Normal 19 4 6 2 3 2" xfId="43776"/>
    <cellStyle name="Normal 19 4 6 2 4" xfId="39834"/>
    <cellStyle name="Normal 19 4 6 3" xfId="24344"/>
    <cellStyle name="Normal 19 4 6 3 2" xfId="34477"/>
    <cellStyle name="Normal 19 4 6 3 2 2" xfId="44540"/>
    <cellStyle name="Normal 19 4 6 3 3" xfId="40601"/>
    <cellStyle name="Normal 19 4 6 4" xfId="29315"/>
    <cellStyle name="Normal 19 4 6 4 2" xfId="42627"/>
    <cellStyle name="Normal 19 4 6 5" xfId="38685"/>
    <cellStyle name="Normal 19 4 7" xfId="20209"/>
    <cellStyle name="Normal 19 4 7 2" xfId="25391"/>
    <cellStyle name="Normal 19 4 7 2 2" xfId="35512"/>
    <cellStyle name="Normal 19 4 7 2 2 2" xfId="45059"/>
    <cellStyle name="Normal 19 4 7 2 3" xfId="41120"/>
    <cellStyle name="Normal 19 4 7 3" xfId="30416"/>
    <cellStyle name="Normal 19 4 7 3 2" xfId="43146"/>
    <cellStyle name="Normal 19 4 7 4" xfId="39204"/>
    <cellStyle name="Normal 19 4 8" xfId="23116"/>
    <cellStyle name="Normal 19 4 8 2" xfId="33281"/>
    <cellStyle name="Normal 19 4 8 2 2" xfId="43905"/>
    <cellStyle name="Normal 19 4 8 3" xfId="39963"/>
    <cellStyle name="Normal 19 4 9" xfId="23279"/>
    <cellStyle name="Normal 19 4 9 2" xfId="33443"/>
    <cellStyle name="Normal 19 4 9 3" xfId="41974"/>
    <cellStyle name="Normal 19 40" xfId="3029"/>
    <cellStyle name="Normal 19 40 2" xfId="19591"/>
    <cellStyle name="Normal 19 40 2 2" xfId="22520"/>
    <cellStyle name="Normal 19 40 2 2 2" xfId="26907"/>
    <cellStyle name="Normal 19 40 2 2 2 2" xfId="37027"/>
    <cellStyle name="Normal 19 40 2 2 2 3" xfId="44756"/>
    <cellStyle name="Normal 19 40 2 2 3" xfId="32695"/>
    <cellStyle name="Normal 19 40 2 2 4" xfId="40817"/>
    <cellStyle name="Normal 19 40 2 3" xfId="24832"/>
    <cellStyle name="Normal 19 40 2 3 2" xfId="34962"/>
    <cellStyle name="Normal 19 40 2 3 3" xfId="42843"/>
    <cellStyle name="Normal 19 40 2 4" xfId="29819"/>
    <cellStyle name="Normal 19 40 2 5" xfId="38901"/>
    <cellStyle name="Normal 19 40 3" xfId="20521"/>
    <cellStyle name="Normal 19 40 3 2" xfId="25703"/>
    <cellStyle name="Normal 19 40 3 2 2" xfId="35824"/>
    <cellStyle name="Normal 19 40 3 2 2 2" xfId="45275"/>
    <cellStyle name="Normal 19 40 3 2 3" xfId="41336"/>
    <cellStyle name="Normal 19 40 3 3" xfId="30728"/>
    <cellStyle name="Normal 19 40 3 3 2" xfId="43362"/>
    <cellStyle name="Normal 19 40 3 4" xfId="39420"/>
    <cellStyle name="Normal 19 40 4" xfId="23603"/>
    <cellStyle name="Normal 19 40 4 2" xfId="33756"/>
    <cellStyle name="Normal 19 40 4 2 2" xfId="44127"/>
    <cellStyle name="Normal 19 40 4 3" xfId="40188"/>
    <cellStyle name="Normal 19 40 5" xfId="27819"/>
    <cellStyle name="Normal 19 40 5 2" xfId="42214"/>
    <cellStyle name="Normal 19 40 6" xfId="38272"/>
    <cellStyle name="Normal 19 41" xfId="3549"/>
    <cellStyle name="Normal 19 41 2" xfId="19414"/>
    <cellStyle name="Normal 19 41 2 2" xfId="22343"/>
    <cellStyle name="Normal 19 41 2 2 2" xfId="26730"/>
    <cellStyle name="Normal 19 41 2 2 2 2" xfId="36850"/>
    <cellStyle name="Normal 19 41 2 2 2 3" xfId="44891"/>
    <cellStyle name="Normal 19 41 2 2 3" xfId="32518"/>
    <cellStyle name="Normal 19 41 2 2 4" xfId="40952"/>
    <cellStyle name="Normal 19 41 2 3" xfId="24655"/>
    <cellStyle name="Normal 19 41 2 3 2" xfId="34785"/>
    <cellStyle name="Normal 19 41 2 3 3" xfId="42978"/>
    <cellStyle name="Normal 19 41 2 4" xfId="29642"/>
    <cellStyle name="Normal 19 41 2 5" xfId="39036"/>
    <cellStyle name="Normal 19 41 3" xfId="20954"/>
    <cellStyle name="Normal 19 41 3 2" xfId="26135"/>
    <cellStyle name="Normal 19 41 3 2 2" xfId="36256"/>
    <cellStyle name="Normal 19 41 3 2 2 2" xfId="45397"/>
    <cellStyle name="Normal 19 41 3 2 3" xfId="41458"/>
    <cellStyle name="Normal 19 41 3 3" xfId="31160"/>
    <cellStyle name="Normal 19 41 3 3 2" xfId="43484"/>
    <cellStyle name="Normal 19 41 3 4" xfId="39542"/>
    <cellStyle name="Normal 19 41 4" xfId="24042"/>
    <cellStyle name="Normal 19 41 4 2" xfId="34189"/>
    <cellStyle name="Normal 19 41 4 2 2" xfId="44249"/>
    <cellStyle name="Normal 19 41 4 3" xfId="40310"/>
    <cellStyle name="Normal 19 41 5" xfId="28266"/>
    <cellStyle name="Normal 19 41 5 2" xfId="42336"/>
    <cellStyle name="Normal 19 41 6" xfId="38394"/>
    <cellStyle name="Normal 19 42" xfId="3550"/>
    <cellStyle name="Normal 19 42 2" xfId="19941"/>
    <cellStyle name="Normal 19 42 2 2" xfId="22870"/>
    <cellStyle name="Normal 19 42 2 2 2" xfId="27257"/>
    <cellStyle name="Normal 19 42 2 2 2 2" xfId="37377"/>
    <cellStyle name="Normal 19 42 2 2 2 3" xfId="45519"/>
    <cellStyle name="Normal 19 42 2 2 3" xfId="33045"/>
    <cellStyle name="Normal 19 42 2 2 4" xfId="41580"/>
    <cellStyle name="Normal 19 42 2 3" xfId="25182"/>
    <cellStyle name="Normal 19 42 2 3 2" xfId="35312"/>
    <cellStyle name="Normal 19 42 2 3 3" xfId="43606"/>
    <cellStyle name="Normal 19 42 2 4" xfId="30169"/>
    <cellStyle name="Normal 19 42 2 5" xfId="39664"/>
    <cellStyle name="Normal 19 42 3" xfId="20955"/>
    <cellStyle name="Normal 19 42 3 2" xfId="26136"/>
    <cellStyle name="Normal 19 42 3 2 2" xfId="36257"/>
    <cellStyle name="Normal 19 42 3 2 3" xfId="44371"/>
    <cellStyle name="Normal 19 42 3 3" xfId="31161"/>
    <cellStyle name="Normal 19 42 3 4" xfId="40432"/>
    <cellStyle name="Normal 19 42 4" xfId="24043"/>
    <cellStyle name="Normal 19 42 4 2" xfId="34190"/>
    <cellStyle name="Normal 19 42 4 3" xfId="42458"/>
    <cellStyle name="Normal 19 42 5" xfId="28267"/>
    <cellStyle name="Normal 19 42 6" xfId="38516"/>
    <cellStyle name="Normal 19 43" xfId="19046"/>
    <cellStyle name="Normal 19 43 2" xfId="22000"/>
    <cellStyle name="Normal 19 43 2 2" xfId="26392"/>
    <cellStyle name="Normal 19 43 2 2 2" xfId="36512"/>
    <cellStyle name="Normal 19 43 2 2 2 2" xfId="45657"/>
    <cellStyle name="Normal 19 43 2 2 3" xfId="41718"/>
    <cellStyle name="Normal 19 43 2 3" xfId="32176"/>
    <cellStyle name="Normal 19 43 2 3 2" xfId="43744"/>
    <cellStyle name="Normal 19 43 2 4" xfId="39802"/>
    <cellStyle name="Normal 19 43 3" xfId="24312"/>
    <cellStyle name="Normal 19 43 3 2" xfId="34445"/>
    <cellStyle name="Normal 19 43 3 2 2" xfId="44508"/>
    <cellStyle name="Normal 19 43 3 3" xfId="40569"/>
    <cellStyle name="Normal 19 43 4" xfId="29283"/>
    <cellStyle name="Normal 19 43 4 2" xfId="42595"/>
    <cellStyle name="Normal 19 43 5" xfId="38653"/>
    <cellStyle name="Normal 19 44" xfId="20177"/>
    <cellStyle name="Normal 19 44 2" xfId="25359"/>
    <cellStyle name="Normal 19 44 2 2" xfId="35480"/>
    <cellStyle name="Normal 19 44 2 2 2" xfId="45027"/>
    <cellStyle name="Normal 19 44 2 3" xfId="41088"/>
    <cellStyle name="Normal 19 44 3" xfId="30384"/>
    <cellStyle name="Normal 19 44 3 2" xfId="43114"/>
    <cellStyle name="Normal 19 44 4" xfId="39172"/>
    <cellStyle name="Normal 19 45" xfId="23084"/>
    <cellStyle name="Normal 19 45 2" xfId="33249"/>
    <cellStyle name="Normal 19 45 2 2" xfId="43873"/>
    <cellStyle name="Normal 19 45 3" xfId="39931"/>
    <cellStyle name="Normal 19 46" xfId="23247"/>
    <cellStyle name="Normal 19 46 2" xfId="33411"/>
    <cellStyle name="Normal 19 46 3" xfId="41942"/>
    <cellStyle name="Normal 19 47" xfId="27454"/>
    <cellStyle name="Normal 19 47 2" xfId="45969"/>
    <cellStyle name="Normal 19 48" xfId="37597"/>
    <cellStyle name="Normal 19 49" xfId="37782"/>
    <cellStyle name="Normal 19 5" xfId="845"/>
    <cellStyle name="Normal 19 5 10" xfId="27487"/>
    <cellStyle name="Normal 19 5 10 2" xfId="46002"/>
    <cellStyle name="Normal 19 5 11" xfId="37630"/>
    <cellStyle name="Normal 19 5 12" xfId="37815"/>
    <cellStyle name="Normal 19 5 13" xfId="38040"/>
    <cellStyle name="Normal 19 5 2" xfId="3030"/>
    <cellStyle name="Normal 19 5 2 2" xfId="3551"/>
    <cellStyle name="Normal 19 5 2 2 2" xfId="19803"/>
    <cellStyle name="Normal 19 5 2 2 2 2" xfId="22732"/>
    <cellStyle name="Normal 19 5 2 2 2 2 2" xfId="27119"/>
    <cellStyle name="Normal 19 5 2 2 2 2 2 2" xfId="37239"/>
    <cellStyle name="Normal 19 5 2 2 2 2 3" xfId="32907"/>
    <cellStyle name="Normal 19 5 2 2 2 2 4" xfId="44665"/>
    <cellStyle name="Normal 19 5 2 2 2 3" xfId="25044"/>
    <cellStyle name="Normal 19 5 2 2 2 3 2" xfId="35174"/>
    <cellStyle name="Normal 19 5 2 2 2 4" xfId="30031"/>
    <cellStyle name="Normal 19 5 2 2 2 5" xfId="40726"/>
    <cellStyle name="Normal 19 5 2 2 3" xfId="20956"/>
    <cellStyle name="Normal 19 5 2 2 3 2" xfId="26137"/>
    <cellStyle name="Normal 19 5 2 2 3 2 2" xfId="36258"/>
    <cellStyle name="Normal 19 5 2 2 3 3" xfId="31162"/>
    <cellStyle name="Normal 19 5 2 2 3 4" xfId="42752"/>
    <cellStyle name="Normal 19 5 2 2 4" xfId="24044"/>
    <cellStyle name="Normal 19 5 2 2 4 2" xfId="34191"/>
    <cellStyle name="Normal 19 5 2 2 5" xfId="28268"/>
    <cellStyle name="Normal 19 5 2 2 6" xfId="38810"/>
    <cellStyle name="Normal 19 5 2 3" xfId="19275"/>
    <cellStyle name="Normal 19 5 2 3 2" xfId="22206"/>
    <cellStyle name="Normal 19 5 2 3 2 2" xfId="26593"/>
    <cellStyle name="Normal 19 5 2 3 2 2 2" xfId="36713"/>
    <cellStyle name="Normal 19 5 2 3 2 2 3" xfId="45184"/>
    <cellStyle name="Normal 19 5 2 3 2 3" xfId="32381"/>
    <cellStyle name="Normal 19 5 2 3 2 4" xfId="41245"/>
    <cellStyle name="Normal 19 5 2 3 3" xfId="24518"/>
    <cellStyle name="Normal 19 5 2 3 3 2" xfId="34648"/>
    <cellStyle name="Normal 19 5 2 3 3 3" xfId="43271"/>
    <cellStyle name="Normal 19 5 2 3 4" xfId="29504"/>
    <cellStyle name="Normal 19 5 2 3 5" xfId="39329"/>
    <cellStyle name="Normal 19 5 2 4" xfId="20522"/>
    <cellStyle name="Normal 19 5 2 4 2" xfId="25704"/>
    <cellStyle name="Normal 19 5 2 4 2 2" xfId="35825"/>
    <cellStyle name="Normal 19 5 2 4 2 3" xfId="44036"/>
    <cellStyle name="Normal 19 5 2 4 3" xfId="30729"/>
    <cellStyle name="Normal 19 5 2 4 4" xfId="40097"/>
    <cellStyle name="Normal 19 5 2 5" xfId="23604"/>
    <cellStyle name="Normal 19 5 2 5 2" xfId="33757"/>
    <cellStyle name="Normal 19 5 2 5 3" xfId="42123"/>
    <cellStyle name="Normal 19 5 2 6" xfId="27820"/>
    <cellStyle name="Normal 19 5 2 7" xfId="38181"/>
    <cellStyle name="Normal 19 5 3" xfId="3031"/>
    <cellStyle name="Normal 19 5 3 2" xfId="19624"/>
    <cellStyle name="Normal 19 5 3 2 2" xfId="22553"/>
    <cellStyle name="Normal 19 5 3 2 2 2" xfId="26940"/>
    <cellStyle name="Normal 19 5 3 2 2 2 2" xfId="37060"/>
    <cellStyle name="Normal 19 5 3 2 2 2 3" xfId="44789"/>
    <cellStyle name="Normal 19 5 3 2 2 3" xfId="32728"/>
    <cellStyle name="Normal 19 5 3 2 2 4" xfId="40850"/>
    <cellStyle name="Normal 19 5 3 2 3" xfId="24865"/>
    <cellStyle name="Normal 19 5 3 2 3 2" xfId="34995"/>
    <cellStyle name="Normal 19 5 3 2 3 3" xfId="42876"/>
    <cellStyle name="Normal 19 5 3 2 4" xfId="29852"/>
    <cellStyle name="Normal 19 5 3 2 5" xfId="38934"/>
    <cellStyle name="Normal 19 5 3 3" xfId="20523"/>
    <cellStyle name="Normal 19 5 3 3 2" xfId="25705"/>
    <cellStyle name="Normal 19 5 3 3 2 2" xfId="35826"/>
    <cellStyle name="Normal 19 5 3 3 2 2 2" xfId="45308"/>
    <cellStyle name="Normal 19 5 3 3 2 3" xfId="41369"/>
    <cellStyle name="Normal 19 5 3 3 3" xfId="30730"/>
    <cellStyle name="Normal 19 5 3 3 3 2" xfId="43395"/>
    <cellStyle name="Normal 19 5 3 3 4" xfId="39453"/>
    <cellStyle name="Normal 19 5 3 4" xfId="23605"/>
    <cellStyle name="Normal 19 5 3 4 2" xfId="33758"/>
    <cellStyle name="Normal 19 5 3 4 2 2" xfId="44160"/>
    <cellStyle name="Normal 19 5 3 4 3" xfId="40221"/>
    <cellStyle name="Normal 19 5 3 5" xfId="27821"/>
    <cellStyle name="Normal 19 5 3 5 2" xfId="42247"/>
    <cellStyle name="Normal 19 5 3 6" xfId="38305"/>
    <cellStyle name="Normal 19 5 4" xfId="3552"/>
    <cellStyle name="Normal 19 5 4 2" xfId="19447"/>
    <cellStyle name="Normal 19 5 4 2 2" xfId="22376"/>
    <cellStyle name="Normal 19 5 4 2 2 2" xfId="26763"/>
    <cellStyle name="Normal 19 5 4 2 2 2 2" xfId="36883"/>
    <cellStyle name="Normal 19 5 4 2 2 2 3" xfId="44924"/>
    <cellStyle name="Normal 19 5 4 2 2 3" xfId="32551"/>
    <cellStyle name="Normal 19 5 4 2 2 4" xfId="40985"/>
    <cellStyle name="Normal 19 5 4 2 3" xfId="24688"/>
    <cellStyle name="Normal 19 5 4 2 3 2" xfId="34818"/>
    <cellStyle name="Normal 19 5 4 2 3 3" xfId="43011"/>
    <cellStyle name="Normal 19 5 4 2 4" xfId="29675"/>
    <cellStyle name="Normal 19 5 4 2 5" xfId="39069"/>
    <cellStyle name="Normal 19 5 4 3" xfId="20957"/>
    <cellStyle name="Normal 19 5 4 3 2" xfId="26138"/>
    <cellStyle name="Normal 19 5 4 3 2 2" xfId="36259"/>
    <cellStyle name="Normal 19 5 4 3 2 2 2" xfId="45430"/>
    <cellStyle name="Normal 19 5 4 3 2 3" xfId="41491"/>
    <cellStyle name="Normal 19 5 4 3 3" xfId="31163"/>
    <cellStyle name="Normal 19 5 4 3 3 2" xfId="43517"/>
    <cellStyle name="Normal 19 5 4 3 4" xfId="39575"/>
    <cellStyle name="Normal 19 5 4 4" xfId="24045"/>
    <cellStyle name="Normal 19 5 4 4 2" xfId="34192"/>
    <cellStyle name="Normal 19 5 4 4 2 2" xfId="44282"/>
    <cellStyle name="Normal 19 5 4 4 3" xfId="40343"/>
    <cellStyle name="Normal 19 5 4 5" xfId="28269"/>
    <cellStyle name="Normal 19 5 4 5 2" xfId="42369"/>
    <cellStyle name="Normal 19 5 4 6" xfId="38427"/>
    <cellStyle name="Normal 19 5 5" xfId="3553"/>
    <cellStyle name="Normal 19 5 5 2" xfId="19974"/>
    <cellStyle name="Normal 19 5 5 2 2" xfId="22903"/>
    <cellStyle name="Normal 19 5 5 2 2 2" xfId="27290"/>
    <cellStyle name="Normal 19 5 5 2 2 2 2" xfId="37410"/>
    <cellStyle name="Normal 19 5 5 2 2 2 3" xfId="45552"/>
    <cellStyle name="Normal 19 5 5 2 2 3" xfId="33078"/>
    <cellStyle name="Normal 19 5 5 2 2 4" xfId="41613"/>
    <cellStyle name="Normal 19 5 5 2 3" xfId="25215"/>
    <cellStyle name="Normal 19 5 5 2 3 2" xfId="35345"/>
    <cellStyle name="Normal 19 5 5 2 3 3" xfId="43639"/>
    <cellStyle name="Normal 19 5 5 2 4" xfId="30202"/>
    <cellStyle name="Normal 19 5 5 2 5" xfId="39697"/>
    <cellStyle name="Normal 19 5 5 3" xfId="20958"/>
    <cellStyle name="Normal 19 5 5 3 2" xfId="26139"/>
    <cellStyle name="Normal 19 5 5 3 2 2" xfId="36260"/>
    <cellStyle name="Normal 19 5 5 3 2 3" xfId="44404"/>
    <cellStyle name="Normal 19 5 5 3 3" xfId="31164"/>
    <cellStyle name="Normal 19 5 5 3 4" xfId="40465"/>
    <cellStyle name="Normal 19 5 5 4" xfId="24046"/>
    <cellStyle name="Normal 19 5 5 4 2" xfId="34193"/>
    <cellStyle name="Normal 19 5 5 4 3" xfId="42491"/>
    <cellStyle name="Normal 19 5 5 5" xfId="28270"/>
    <cellStyle name="Normal 19 5 5 6" xfId="38549"/>
    <cellStyle name="Normal 19 5 6" xfId="19079"/>
    <cellStyle name="Normal 19 5 6 2" xfId="22033"/>
    <cellStyle name="Normal 19 5 6 2 2" xfId="26425"/>
    <cellStyle name="Normal 19 5 6 2 2 2" xfId="36545"/>
    <cellStyle name="Normal 19 5 6 2 2 2 2" xfId="45690"/>
    <cellStyle name="Normal 19 5 6 2 2 3" xfId="41751"/>
    <cellStyle name="Normal 19 5 6 2 3" xfId="32209"/>
    <cellStyle name="Normal 19 5 6 2 3 2" xfId="43777"/>
    <cellStyle name="Normal 19 5 6 2 4" xfId="39835"/>
    <cellStyle name="Normal 19 5 6 3" xfId="24345"/>
    <cellStyle name="Normal 19 5 6 3 2" xfId="34478"/>
    <cellStyle name="Normal 19 5 6 3 2 2" xfId="44541"/>
    <cellStyle name="Normal 19 5 6 3 3" xfId="40602"/>
    <cellStyle name="Normal 19 5 6 4" xfId="29316"/>
    <cellStyle name="Normal 19 5 6 4 2" xfId="42628"/>
    <cellStyle name="Normal 19 5 6 5" xfId="38686"/>
    <cellStyle name="Normal 19 5 7" xfId="20210"/>
    <cellStyle name="Normal 19 5 7 2" xfId="25392"/>
    <cellStyle name="Normal 19 5 7 2 2" xfId="35513"/>
    <cellStyle name="Normal 19 5 7 2 2 2" xfId="45060"/>
    <cellStyle name="Normal 19 5 7 2 3" xfId="41121"/>
    <cellStyle name="Normal 19 5 7 3" xfId="30417"/>
    <cellStyle name="Normal 19 5 7 3 2" xfId="43147"/>
    <cellStyle name="Normal 19 5 7 4" xfId="39205"/>
    <cellStyle name="Normal 19 5 8" xfId="23117"/>
    <cellStyle name="Normal 19 5 8 2" xfId="33282"/>
    <cellStyle name="Normal 19 5 8 2 2" xfId="43906"/>
    <cellStyle name="Normal 19 5 8 3" xfId="39964"/>
    <cellStyle name="Normal 19 5 9" xfId="23280"/>
    <cellStyle name="Normal 19 5 9 2" xfId="33444"/>
    <cellStyle name="Normal 19 5 9 3" xfId="41975"/>
    <cellStyle name="Normal 19 50" xfId="38007"/>
    <cellStyle name="Normal 19 6" xfId="846"/>
    <cellStyle name="Normal 19 6 10" xfId="27488"/>
    <cellStyle name="Normal 19 6 10 2" xfId="46003"/>
    <cellStyle name="Normal 19 6 11" xfId="37631"/>
    <cellStyle name="Normal 19 6 12" xfId="37816"/>
    <cellStyle name="Normal 19 6 13" xfId="38041"/>
    <cellStyle name="Normal 19 6 2" xfId="3032"/>
    <cellStyle name="Normal 19 6 2 2" xfId="3554"/>
    <cellStyle name="Normal 19 6 2 2 2" xfId="19804"/>
    <cellStyle name="Normal 19 6 2 2 2 2" xfId="22733"/>
    <cellStyle name="Normal 19 6 2 2 2 2 2" xfId="27120"/>
    <cellStyle name="Normal 19 6 2 2 2 2 2 2" xfId="37240"/>
    <cellStyle name="Normal 19 6 2 2 2 2 3" xfId="32908"/>
    <cellStyle name="Normal 19 6 2 2 2 2 4" xfId="44666"/>
    <cellStyle name="Normal 19 6 2 2 2 3" xfId="25045"/>
    <cellStyle name="Normal 19 6 2 2 2 3 2" xfId="35175"/>
    <cellStyle name="Normal 19 6 2 2 2 4" xfId="30032"/>
    <cellStyle name="Normal 19 6 2 2 2 5" xfId="40727"/>
    <cellStyle name="Normal 19 6 2 2 3" xfId="20959"/>
    <cellStyle name="Normal 19 6 2 2 3 2" xfId="26140"/>
    <cellStyle name="Normal 19 6 2 2 3 2 2" xfId="36261"/>
    <cellStyle name="Normal 19 6 2 2 3 3" xfId="31165"/>
    <cellStyle name="Normal 19 6 2 2 3 4" xfId="42753"/>
    <cellStyle name="Normal 19 6 2 2 4" xfId="24047"/>
    <cellStyle name="Normal 19 6 2 2 4 2" xfId="34194"/>
    <cellStyle name="Normal 19 6 2 2 5" xfId="28271"/>
    <cellStyle name="Normal 19 6 2 2 6" xfId="38811"/>
    <cellStyle name="Normal 19 6 2 3" xfId="19276"/>
    <cellStyle name="Normal 19 6 2 3 2" xfId="22207"/>
    <cellStyle name="Normal 19 6 2 3 2 2" xfId="26594"/>
    <cellStyle name="Normal 19 6 2 3 2 2 2" xfId="36714"/>
    <cellStyle name="Normal 19 6 2 3 2 2 3" xfId="45185"/>
    <cellStyle name="Normal 19 6 2 3 2 3" xfId="32382"/>
    <cellStyle name="Normal 19 6 2 3 2 4" xfId="41246"/>
    <cellStyle name="Normal 19 6 2 3 3" xfId="24519"/>
    <cellStyle name="Normal 19 6 2 3 3 2" xfId="34649"/>
    <cellStyle name="Normal 19 6 2 3 3 3" xfId="43272"/>
    <cellStyle name="Normal 19 6 2 3 4" xfId="29505"/>
    <cellStyle name="Normal 19 6 2 3 5" xfId="39330"/>
    <cellStyle name="Normal 19 6 2 4" xfId="20524"/>
    <cellStyle name="Normal 19 6 2 4 2" xfId="25706"/>
    <cellStyle name="Normal 19 6 2 4 2 2" xfId="35827"/>
    <cellStyle name="Normal 19 6 2 4 2 3" xfId="44037"/>
    <cellStyle name="Normal 19 6 2 4 3" xfId="30731"/>
    <cellStyle name="Normal 19 6 2 4 4" xfId="40098"/>
    <cellStyle name="Normal 19 6 2 5" xfId="23606"/>
    <cellStyle name="Normal 19 6 2 5 2" xfId="33759"/>
    <cellStyle name="Normal 19 6 2 5 3" xfId="42124"/>
    <cellStyle name="Normal 19 6 2 6" xfId="27822"/>
    <cellStyle name="Normal 19 6 2 7" xfId="38182"/>
    <cellStyle name="Normal 19 6 3" xfId="3033"/>
    <cellStyle name="Normal 19 6 3 2" xfId="19625"/>
    <cellStyle name="Normal 19 6 3 2 2" xfId="22554"/>
    <cellStyle name="Normal 19 6 3 2 2 2" xfId="26941"/>
    <cellStyle name="Normal 19 6 3 2 2 2 2" xfId="37061"/>
    <cellStyle name="Normal 19 6 3 2 2 2 3" xfId="44790"/>
    <cellStyle name="Normal 19 6 3 2 2 3" xfId="32729"/>
    <cellStyle name="Normal 19 6 3 2 2 4" xfId="40851"/>
    <cellStyle name="Normal 19 6 3 2 3" xfId="24866"/>
    <cellStyle name="Normal 19 6 3 2 3 2" xfId="34996"/>
    <cellStyle name="Normal 19 6 3 2 3 3" xfId="42877"/>
    <cellStyle name="Normal 19 6 3 2 4" xfId="29853"/>
    <cellStyle name="Normal 19 6 3 2 5" xfId="38935"/>
    <cellStyle name="Normal 19 6 3 3" xfId="20525"/>
    <cellStyle name="Normal 19 6 3 3 2" xfId="25707"/>
    <cellStyle name="Normal 19 6 3 3 2 2" xfId="35828"/>
    <cellStyle name="Normal 19 6 3 3 2 2 2" xfId="45309"/>
    <cellStyle name="Normal 19 6 3 3 2 3" xfId="41370"/>
    <cellStyle name="Normal 19 6 3 3 3" xfId="30732"/>
    <cellStyle name="Normal 19 6 3 3 3 2" xfId="43396"/>
    <cellStyle name="Normal 19 6 3 3 4" xfId="39454"/>
    <cellStyle name="Normal 19 6 3 4" xfId="23607"/>
    <cellStyle name="Normal 19 6 3 4 2" xfId="33760"/>
    <cellStyle name="Normal 19 6 3 4 2 2" xfId="44161"/>
    <cellStyle name="Normal 19 6 3 4 3" xfId="40222"/>
    <cellStyle name="Normal 19 6 3 5" xfId="27823"/>
    <cellStyle name="Normal 19 6 3 5 2" xfId="42248"/>
    <cellStyle name="Normal 19 6 3 6" xfId="38306"/>
    <cellStyle name="Normal 19 6 4" xfId="3555"/>
    <cellStyle name="Normal 19 6 4 2" xfId="19448"/>
    <cellStyle name="Normal 19 6 4 2 2" xfId="22377"/>
    <cellStyle name="Normal 19 6 4 2 2 2" xfId="26764"/>
    <cellStyle name="Normal 19 6 4 2 2 2 2" xfId="36884"/>
    <cellStyle name="Normal 19 6 4 2 2 2 3" xfId="44925"/>
    <cellStyle name="Normal 19 6 4 2 2 3" xfId="32552"/>
    <cellStyle name="Normal 19 6 4 2 2 4" xfId="40986"/>
    <cellStyle name="Normal 19 6 4 2 3" xfId="24689"/>
    <cellStyle name="Normal 19 6 4 2 3 2" xfId="34819"/>
    <cellStyle name="Normal 19 6 4 2 3 3" xfId="43012"/>
    <cellStyle name="Normal 19 6 4 2 4" xfId="29676"/>
    <cellStyle name="Normal 19 6 4 2 5" xfId="39070"/>
    <cellStyle name="Normal 19 6 4 3" xfId="20960"/>
    <cellStyle name="Normal 19 6 4 3 2" xfId="26141"/>
    <cellStyle name="Normal 19 6 4 3 2 2" xfId="36262"/>
    <cellStyle name="Normal 19 6 4 3 2 2 2" xfId="45431"/>
    <cellStyle name="Normal 19 6 4 3 2 3" xfId="41492"/>
    <cellStyle name="Normal 19 6 4 3 3" xfId="31166"/>
    <cellStyle name="Normal 19 6 4 3 3 2" xfId="43518"/>
    <cellStyle name="Normal 19 6 4 3 4" xfId="39576"/>
    <cellStyle name="Normal 19 6 4 4" xfId="24048"/>
    <cellStyle name="Normal 19 6 4 4 2" xfId="34195"/>
    <cellStyle name="Normal 19 6 4 4 2 2" xfId="44283"/>
    <cellStyle name="Normal 19 6 4 4 3" xfId="40344"/>
    <cellStyle name="Normal 19 6 4 5" xfId="28272"/>
    <cellStyle name="Normal 19 6 4 5 2" xfId="42370"/>
    <cellStyle name="Normal 19 6 4 6" xfId="38428"/>
    <cellStyle name="Normal 19 6 5" xfId="3556"/>
    <cellStyle name="Normal 19 6 5 2" xfId="19975"/>
    <cellStyle name="Normal 19 6 5 2 2" xfId="22904"/>
    <cellStyle name="Normal 19 6 5 2 2 2" xfId="27291"/>
    <cellStyle name="Normal 19 6 5 2 2 2 2" xfId="37411"/>
    <cellStyle name="Normal 19 6 5 2 2 2 3" xfId="45553"/>
    <cellStyle name="Normal 19 6 5 2 2 3" xfId="33079"/>
    <cellStyle name="Normal 19 6 5 2 2 4" xfId="41614"/>
    <cellStyle name="Normal 19 6 5 2 3" xfId="25216"/>
    <cellStyle name="Normal 19 6 5 2 3 2" xfId="35346"/>
    <cellStyle name="Normal 19 6 5 2 3 3" xfId="43640"/>
    <cellStyle name="Normal 19 6 5 2 4" xfId="30203"/>
    <cellStyle name="Normal 19 6 5 2 5" xfId="39698"/>
    <cellStyle name="Normal 19 6 5 3" xfId="20961"/>
    <cellStyle name="Normal 19 6 5 3 2" xfId="26142"/>
    <cellStyle name="Normal 19 6 5 3 2 2" xfId="36263"/>
    <cellStyle name="Normal 19 6 5 3 2 3" xfId="44405"/>
    <cellStyle name="Normal 19 6 5 3 3" xfId="31167"/>
    <cellStyle name="Normal 19 6 5 3 4" xfId="40466"/>
    <cellStyle name="Normal 19 6 5 4" xfId="24049"/>
    <cellStyle name="Normal 19 6 5 4 2" xfId="34196"/>
    <cellStyle name="Normal 19 6 5 4 3" xfId="42492"/>
    <cellStyle name="Normal 19 6 5 5" xfId="28273"/>
    <cellStyle name="Normal 19 6 5 6" xfId="38550"/>
    <cellStyle name="Normal 19 6 6" xfId="19080"/>
    <cellStyle name="Normal 19 6 6 2" xfId="22034"/>
    <cellStyle name="Normal 19 6 6 2 2" xfId="26426"/>
    <cellStyle name="Normal 19 6 6 2 2 2" xfId="36546"/>
    <cellStyle name="Normal 19 6 6 2 2 2 2" xfId="45691"/>
    <cellStyle name="Normal 19 6 6 2 2 3" xfId="41752"/>
    <cellStyle name="Normal 19 6 6 2 3" xfId="32210"/>
    <cellStyle name="Normal 19 6 6 2 3 2" xfId="43778"/>
    <cellStyle name="Normal 19 6 6 2 4" xfId="39836"/>
    <cellStyle name="Normal 19 6 6 3" xfId="24346"/>
    <cellStyle name="Normal 19 6 6 3 2" xfId="34479"/>
    <cellStyle name="Normal 19 6 6 3 2 2" xfId="44542"/>
    <cellStyle name="Normal 19 6 6 3 3" xfId="40603"/>
    <cellStyle name="Normal 19 6 6 4" xfId="29317"/>
    <cellStyle name="Normal 19 6 6 4 2" xfId="42629"/>
    <cellStyle name="Normal 19 6 6 5" xfId="38687"/>
    <cellStyle name="Normal 19 6 7" xfId="20211"/>
    <cellStyle name="Normal 19 6 7 2" xfId="25393"/>
    <cellStyle name="Normal 19 6 7 2 2" xfId="35514"/>
    <cellStyle name="Normal 19 6 7 2 2 2" xfId="45061"/>
    <cellStyle name="Normal 19 6 7 2 3" xfId="41122"/>
    <cellStyle name="Normal 19 6 7 3" xfId="30418"/>
    <cellStyle name="Normal 19 6 7 3 2" xfId="43148"/>
    <cellStyle name="Normal 19 6 7 4" xfId="39206"/>
    <cellStyle name="Normal 19 6 8" xfId="23118"/>
    <cellStyle name="Normal 19 6 8 2" xfId="33283"/>
    <cellStyle name="Normal 19 6 8 2 2" xfId="43907"/>
    <cellStyle name="Normal 19 6 8 3" xfId="39965"/>
    <cellStyle name="Normal 19 6 9" xfId="23281"/>
    <cellStyle name="Normal 19 6 9 2" xfId="33445"/>
    <cellStyle name="Normal 19 6 9 3" xfId="41976"/>
    <cellStyle name="Normal 19 7" xfId="847"/>
    <cellStyle name="Normal 19 7 10" xfId="27489"/>
    <cellStyle name="Normal 19 7 10 2" xfId="46004"/>
    <cellStyle name="Normal 19 7 11" xfId="37632"/>
    <cellStyle name="Normal 19 7 12" xfId="37817"/>
    <cellStyle name="Normal 19 7 13" xfId="38042"/>
    <cellStyle name="Normal 19 7 2" xfId="3034"/>
    <cellStyle name="Normal 19 7 2 2" xfId="3557"/>
    <cellStyle name="Normal 19 7 2 2 2" xfId="19805"/>
    <cellStyle name="Normal 19 7 2 2 2 2" xfId="22734"/>
    <cellStyle name="Normal 19 7 2 2 2 2 2" xfId="27121"/>
    <cellStyle name="Normal 19 7 2 2 2 2 2 2" xfId="37241"/>
    <cellStyle name="Normal 19 7 2 2 2 2 3" xfId="32909"/>
    <cellStyle name="Normal 19 7 2 2 2 2 4" xfId="44667"/>
    <cellStyle name="Normal 19 7 2 2 2 3" xfId="25046"/>
    <cellStyle name="Normal 19 7 2 2 2 3 2" xfId="35176"/>
    <cellStyle name="Normal 19 7 2 2 2 4" xfId="30033"/>
    <cellStyle name="Normal 19 7 2 2 2 5" xfId="40728"/>
    <cellStyle name="Normal 19 7 2 2 3" xfId="20962"/>
    <cellStyle name="Normal 19 7 2 2 3 2" xfId="26143"/>
    <cellStyle name="Normal 19 7 2 2 3 2 2" xfId="36264"/>
    <cellStyle name="Normal 19 7 2 2 3 3" xfId="31168"/>
    <cellStyle name="Normal 19 7 2 2 3 4" xfId="42754"/>
    <cellStyle name="Normal 19 7 2 2 4" xfId="24050"/>
    <cellStyle name="Normal 19 7 2 2 4 2" xfId="34197"/>
    <cellStyle name="Normal 19 7 2 2 5" xfId="28274"/>
    <cellStyle name="Normal 19 7 2 2 6" xfId="38812"/>
    <cellStyle name="Normal 19 7 2 3" xfId="19277"/>
    <cellStyle name="Normal 19 7 2 3 2" xfId="22208"/>
    <cellStyle name="Normal 19 7 2 3 2 2" xfId="26595"/>
    <cellStyle name="Normal 19 7 2 3 2 2 2" xfId="36715"/>
    <cellStyle name="Normal 19 7 2 3 2 2 3" xfId="45186"/>
    <cellStyle name="Normal 19 7 2 3 2 3" xfId="32383"/>
    <cellStyle name="Normal 19 7 2 3 2 4" xfId="41247"/>
    <cellStyle name="Normal 19 7 2 3 3" xfId="24520"/>
    <cellStyle name="Normal 19 7 2 3 3 2" xfId="34650"/>
    <cellStyle name="Normal 19 7 2 3 3 3" xfId="43273"/>
    <cellStyle name="Normal 19 7 2 3 4" xfId="29506"/>
    <cellStyle name="Normal 19 7 2 3 5" xfId="39331"/>
    <cellStyle name="Normal 19 7 2 4" xfId="20526"/>
    <cellStyle name="Normal 19 7 2 4 2" xfId="25708"/>
    <cellStyle name="Normal 19 7 2 4 2 2" xfId="35829"/>
    <cellStyle name="Normal 19 7 2 4 2 3" xfId="44038"/>
    <cellStyle name="Normal 19 7 2 4 3" xfId="30733"/>
    <cellStyle name="Normal 19 7 2 4 4" xfId="40099"/>
    <cellStyle name="Normal 19 7 2 5" xfId="23608"/>
    <cellStyle name="Normal 19 7 2 5 2" xfId="33761"/>
    <cellStyle name="Normal 19 7 2 5 3" xfId="42125"/>
    <cellStyle name="Normal 19 7 2 6" xfId="27824"/>
    <cellStyle name="Normal 19 7 2 7" xfId="38183"/>
    <cellStyle name="Normal 19 7 3" xfId="3035"/>
    <cellStyle name="Normal 19 7 3 2" xfId="19626"/>
    <cellStyle name="Normal 19 7 3 2 2" xfId="22555"/>
    <cellStyle name="Normal 19 7 3 2 2 2" xfId="26942"/>
    <cellStyle name="Normal 19 7 3 2 2 2 2" xfId="37062"/>
    <cellStyle name="Normal 19 7 3 2 2 2 3" xfId="44791"/>
    <cellStyle name="Normal 19 7 3 2 2 3" xfId="32730"/>
    <cellStyle name="Normal 19 7 3 2 2 4" xfId="40852"/>
    <cellStyle name="Normal 19 7 3 2 3" xfId="24867"/>
    <cellStyle name="Normal 19 7 3 2 3 2" xfId="34997"/>
    <cellStyle name="Normal 19 7 3 2 3 3" xfId="42878"/>
    <cellStyle name="Normal 19 7 3 2 4" xfId="29854"/>
    <cellStyle name="Normal 19 7 3 2 5" xfId="38936"/>
    <cellStyle name="Normal 19 7 3 3" xfId="20527"/>
    <cellStyle name="Normal 19 7 3 3 2" xfId="25709"/>
    <cellStyle name="Normal 19 7 3 3 2 2" xfId="35830"/>
    <cellStyle name="Normal 19 7 3 3 2 2 2" xfId="45310"/>
    <cellStyle name="Normal 19 7 3 3 2 3" xfId="41371"/>
    <cellStyle name="Normal 19 7 3 3 3" xfId="30734"/>
    <cellStyle name="Normal 19 7 3 3 3 2" xfId="43397"/>
    <cellStyle name="Normal 19 7 3 3 4" xfId="39455"/>
    <cellStyle name="Normal 19 7 3 4" xfId="23609"/>
    <cellStyle name="Normal 19 7 3 4 2" xfId="33762"/>
    <cellStyle name="Normal 19 7 3 4 2 2" xfId="44162"/>
    <cellStyle name="Normal 19 7 3 4 3" xfId="40223"/>
    <cellStyle name="Normal 19 7 3 5" xfId="27825"/>
    <cellStyle name="Normal 19 7 3 5 2" xfId="42249"/>
    <cellStyle name="Normal 19 7 3 6" xfId="38307"/>
    <cellStyle name="Normal 19 7 4" xfId="3558"/>
    <cellStyle name="Normal 19 7 4 2" xfId="19449"/>
    <cellStyle name="Normal 19 7 4 2 2" xfId="22378"/>
    <cellStyle name="Normal 19 7 4 2 2 2" xfId="26765"/>
    <cellStyle name="Normal 19 7 4 2 2 2 2" xfId="36885"/>
    <cellStyle name="Normal 19 7 4 2 2 2 3" xfId="44926"/>
    <cellStyle name="Normal 19 7 4 2 2 3" xfId="32553"/>
    <cellStyle name="Normal 19 7 4 2 2 4" xfId="40987"/>
    <cellStyle name="Normal 19 7 4 2 3" xfId="24690"/>
    <cellStyle name="Normal 19 7 4 2 3 2" xfId="34820"/>
    <cellStyle name="Normal 19 7 4 2 3 3" xfId="43013"/>
    <cellStyle name="Normal 19 7 4 2 4" xfId="29677"/>
    <cellStyle name="Normal 19 7 4 2 5" xfId="39071"/>
    <cellStyle name="Normal 19 7 4 3" xfId="20963"/>
    <cellStyle name="Normal 19 7 4 3 2" xfId="26144"/>
    <cellStyle name="Normal 19 7 4 3 2 2" xfId="36265"/>
    <cellStyle name="Normal 19 7 4 3 2 2 2" xfId="45432"/>
    <cellStyle name="Normal 19 7 4 3 2 3" xfId="41493"/>
    <cellStyle name="Normal 19 7 4 3 3" xfId="31169"/>
    <cellStyle name="Normal 19 7 4 3 3 2" xfId="43519"/>
    <cellStyle name="Normal 19 7 4 3 4" xfId="39577"/>
    <cellStyle name="Normal 19 7 4 4" xfId="24051"/>
    <cellStyle name="Normal 19 7 4 4 2" xfId="34198"/>
    <cellStyle name="Normal 19 7 4 4 2 2" xfId="44284"/>
    <cellStyle name="Normal 19 7 4 4 3" xfId="40345"/>
    <cellStyle name="Normal 19 7 4 5" xfId="28275"/>
    <cellStyle name="Normal 19 7 4 5 2" xfId="42371"/>
    <cellStyle name="Normal 19 7 4 6" xfId="38429"/>
    <cellStyle name="Normal 19 7 5" xfId="3559"/>
    <cellStyle name="Normal 19 7 5 2" xfId="19976"/>
    <cellStyle name="Normal 19 7 5 2 2" xfId="22905"/>
    <cellStyle name="Normal 19 7 5 2 2 2" xfId="27292"/>
    <cellStyle name="Normal 19 7 5 2 2 2 2" xfId="37412"/>
    <cellStyle name="Normal 19 7 5 2 2 2 3" xfId="45554"/>
    <cellStyle name="Normal 19 7 5 2 2 3" xfId="33080"/>
    <cellStyle name="Normal 19 7 5 2 2 4" xfId="41615"/>
    <cellStyle name="Normal 19 7 5 2 3" xfId="25217"/>
    <cellStyle name="Normal 19 7 5 2 3 2" xfId="35347"/>
    <cellStyle name="Normal 19 7 5 2 3 3" xfId="43641"/>
    <cellStyle name="Normal 19 7 5 2 4" xfId="30204"/>
    <cellStyle name="Normal 19 7 5 2 5" xfId="39699"/>
    <cellStyle name="Normal 19 7 5 3" xfId="20964"/>
    <cellStyle name="Normal 19 7 5 3 2" xfId="26145"/>
    <cellStyle name="Normal 19 7 5 3 2 2" xfId="36266"/>
    <cellStyle name="Normal 19 7 5 3 2 3" xfId="44406"/>
    <cellStyle name="Normal 19 7 5 3 3" xfId="31170"/>
    <cellStyle name="Normal 19 7 5 3 4" xfId="40467"/>
    <cellStyle name="Normal 19 7 5 4" xfId="24052"/>
    <cellStyle name="Normal 19 7 5 4 2" xfId="34199"/>
    <cellStyle name="Normal 19 7 5 4 3" xfId="42493"/>
    <cellStyle name="Normal 19 7 5 5" xfId="28276"/>
    <cellStyle name="Normal 19 7 5 6" xfId="38551"/>
    <cellStyle name="Normal 19 7 6" xfId="19081"/>
    <cellStyle name="Normal 19 7 6 2" xfId="22035"/>
    <cellStyle name="Normal 19 7 6 2 2" xfId="26427"/>
    <cellStyle name="Normal 19 7 6 2 2 2" xfId="36547"/>
    <cellStyle name="Normal 19 7 6 2 2 2 2" xfId="45692"/>
    <cellStyle name="Normal 19 7 6 2 2 3" xfId="41753"/>
    <cellStyle name="Normal 19 7 6 2 3" xfId="32211"/>
    <cellStyle name="Normal 19 7 6 2 3 2" xfId="43779"/>
    <cellStyle name="Normal 19 7 6 2 4" xfId="39837"/>
    <cellStyle name="Normal 19 7 6 3" xfId="24347"/>
    <cellStyle name="Normal 19 7 6 3 2" xfId="34480"/>
    <cellStyle name="Normal 19 7 6 3 2 2" xfId="44543"/>
    <cellStyle name="Normal 19 7 6 3 3" xfId="40604"/>
    <cellStyle name="Normal 19 7 6 4" xfId="29318"/>
    <cellStyle name="Normal 19 7 6 4 2" xfId="42630"/>
    <cellStyle name="Normal 19 7 6 5" xfId="38688"/>
    <cellStyle name="Normal 19 7 7" xfId="20212"/>
    <cellStyle name="Normal 19 7 7 2" xfId="25394"/>
    <cellStyle name="Normal 19 7 7 2 2" xfId="35515"/>
    <cellStyle name="Normal 19 7 7 2 2 2" xfId="45062"/>
    <cellStyle name="Normal 19 7 7 2 3" xfId="41123"/>
    <cellStyle name="Normal 19 7 7 3" xfId="30419"/>
    <cellStyle name="Normal 19 7 7 3 2" xfId="43149"/>
    <cellStyle name="Normal 19 7 7 4" xfId="39207"/>
    <cellStyle name="Normal 19 7 8" xfId="23119"/>
    <cellStyle name="Normal 19 7 8 2" xfId="33284"/>
    <cellStyle name="Normal 19 7 8 2 2" xfId="43908"/>
    <cellStyle name="Normal 19 7 8 3" xfId="39966"/>
    <cellStyle name="Normal 19 7 9" xfId="23282"/>
    <cellStyle name="Normal 19 7 9 2" xfId="33446"/>
    <cellStyle name="Normal 19 7 9 3" xfId="41977"/>
    <cellStyle name="Normal 19 8" xfId="848"/>
    <cellStyle name="Normal 19 8 10" xfId="27490"/>
    <cellStyle name="Normal 19 8 10 2" xfId="46005"/>
    <cellStyle name="Normal 19 8 11" xfId="37633"/>
    <cellStyle name="Normal 19 8 12" xfId="37818"/>
    <cellStyle name="Normal 19 8 13" xfId="38043"/>
    <cellStyle name="Normal 19 8 2" xfId="3036"/>
    <cellStyle name="Normal 19 8 2 2" xfId="3560"/>
    <cellStyle name="Normal 19 8 2 2 2" xfId="19806"/>
    <cellStyle name="Normal 19 8 2 2 2 2" xfId="22735"/>
    <cellStyle name="Normal 19 8 2 2 2 2 2" xfId="27122"/>
    <cellStyle name="Normal 19 8 2 2 2 2 2 2" xfId="37242"/>
    <cellStyle name="Normal 19 8 2 2 2 2 3" xfId="32910"/>
    <cellStyle name="Normal 19 8 2 2 2 2 4" xfId="44668"/>
    <cellStyle name="Normal 19 8 2 2 2 3" xfId="25047"/>
    <cellStyle name="Normal 19 8 2 2 2 3 2" xfId="35177"/>
    <cellStyle name="Normal 19 8 2 2 2 4" xfId="30034"/>
    <cellStyle name="Normal 19 8 2 2 2 5" xfId="40729"/>
    <cellStyle name="Normal 19 8 2 2 3" xfId="20965"/>
    <cellStyle name="Normal 19 8 2 2 3 2" xfId="26146"/>
    <cellStyle name="Normal 19 8 2 2 3 2 2" xfId="36267"/>
    <cellStyle name="Normal 19 8 2 2 3 3" xfId="31171"/>
    <cellStyle name="Normal 19 8 2 2 3 4" xfId="42755"/>
    <cellStyle name="Normal 19 8 2 2 4" xfId="24053"/>
    <cellStyle name="Normal 19 8 2 2 4 2" xfId="34200"/>
    <cellStyle name="Normal 19 8 2 2 5" xfId="28277"/>
    <cellStyle name="Normal 19 8 2 2 6" xfId="38813"/>
    <cellStyle name="Normal 19 8 2 3" xfId="19278"/>
    <cellStyle name="Normal 19 8 2 3 2" xfId="22209"/>
    <cellStyle name="Normal 19 8 2 3 2 2" xfId="26596"/>
    <cellStyle name="Normal 19 8 2 3 2 2 2" xfId="36716"/>
    <cellStyle name="Normal 19 8 2 3 2 2 3" xfId="45187"/>
    <cellStyle name="Normal 19 8 2 3 2 3" xfId="32384"/>
    <cellStyle name="Normal 19 8 2 3 2 4" xfId="41248"/>
    <cellStyle name="Normal 19 8 2 3 3" xfId="24521"/>
    <cellStyle name="Normal 19 8 2 3 3 2" xfId="34651"/>
    <cellStyle name="Normal 19 8 2 3 3 3" xfId="43274"/>
    <cellStyle name="Normal 19 8 2 3 4" xfId="29507"/>
    <cellStyle name="Normal 19 8 2 3 5" xfId="39332"/>
    <cellStyle name="Normal 19 8 2 4" xfId="20528"/>
    <cellStyle name="Normal 19 8 2 4 2" xfId="25710"/>
    <cellStyle name="Normal 19 8 2 4 2 2" xfId="35831"/>
    <cellStyle name="Normal 19 8 2 4 2 3" xfId="44039"/>
    <cellStyle name="Normal 19 8 2 4 3" xfId="30735"/>
    <cellStyle name="Normal 19 8 2 4 4" xfId="40100"/>
    <cellStyle name="Normal 19 8 2 5" xfId="23610"/>
    <cellStyle name="Normal 19 8 2 5 2" xfId="33763"/>
    <cellStyle name="Normal 19 8 2 5 3" xfId="42126"/>
    <cellStyle name="Normal 19 8 2 6" xfId="27826"/>
    <cellStyle name="Normal 19 8 2 7" xfId="38184"/>
    <cellStyle name="Normal 19 8 3" xfId="3037"/>
    <cellStyle name="Normal 19 8 3 2" xfId="19627"/>
    <cellStyle name="Normal 19 8 3 2 2" xfId="22556"/>
    <cellStyle name="Normal 19 8 3 2 2 2" xfId="26943"/>
    <cellStyle name="Normal 19 8 3 2 2 2 2" xfId="37063"/>
    <cellStyle name="Normal 19 8 3 2 2 2 3" xfId="44792"/>
    <cellStyle name="Normal 19 8 3 2 2 3" xfId="32731"/>
    <cellStyle name="Normal 19 8 3 2 2 4" xfId="40853"/>
    <cellStyle name="Normal 19 8 3 2 3" xfId="24868"/>
    <cellStyle name="Normal 19 8 3 2 3 2" xfId="34998"/>
    <cellStyle name="Normal 19 8 3 2 3 3" xfId="42879"/>
    <cellStyle name="Normal 19 8 3 2 4" xfId="29855"/>
    <cellStyle name="Normal 19 8 3 2 5" xfId="38937"/>
    <cellStyle name="Normal 19 8 3 3" xfId="20529"/>
    <cellStyle name="Normal 19 8 3 3 2" xfId="25711"/>
    <cellStyle name="Normal 19 8 3 3 2 2" xfId="35832"/>
    <cellStyle name="Normal 19 8 3 3 2 2 2" xfId="45311"/>
    <cellStyle name="Normal 19 8 3 3 2 3" xfId="41372"/>
    <cellStyle name="Normal 19 8 3 3 3" xfId="30736"/>
    <cellStyle name="Normal 19 8 3 3 3 2" xfId="43398"/>
    <cellStyle name="Normal 19 8 3 3 4" xfId="39456"/>
    <cellStyle name="Normal 19 8 3 4" xfId="23611"/>
    <cellStyle name="Normal 19 8 3 4 2" xfId="33764"/>
    <cellStyle name="Normal 19 8 3 4 2 2" xfId="44163"/>
    <cellStyle name="Normal 19 8 3 4 3" xfId="40224"/>
    <cellStyle name="Normal 19 8 3 5" xfId="27827"/>
    <cellStyle name="Normal 19 8 3 5 2" xfId="42250"/>
    <cellStyle name="Normal 19 8 3 6" xfId="38308"/>
    <cellStyle name="Normal 19 8 4" xfId="3561"/>
    <cellStyle name="Normal 19 8 4 2" xfId="19450"/>
    <cellStyle name="Normal 19 8 4 2 2" xfId="22379"/>
    <cellStyle name="Normal 19 8 4 2 2 2" xfId="26766"/>
    <cellStyle name="Normal 19 8 4 2 2 2 2" xfId="36886"/>
    <cellStyle name="Normal 19 8 4 2 2 2 3" xfId="44927"/>
    <cellStyle name="Normal 19 8 4 2 2 3" xfId="32554"/>
    <cellStyle name="Normal 19 8 4 2 2 4" xfId="40988"/>
    <cellStyle name="Normal 19 8 4 2 3" xfId="24691"/>
    <cellStyle name="Normal 19 8 4 2 3 2" xfId="34821"/>
    <cellStyle name="Normal 19 8 4 2 3 3" xfId="43014"/>
    <cellStyle name="Normal 19 8 4 2 4" xfId="29678"/>
    <cellStyle name="Normal 19 8 4 2 5" xfId="39072"/>
    <cellStyle name="Normal 19 8 4 3" xfId="20966"/>
    <cellStyle name="Normal 19 8 4 3 2" xfId="26147"/>
    <cellStyle name="Normal 19 8 4 3 2 2" xfId="36268"/>
    <cellStyle name="Normal 19 8 4 3 2 2 2" xfId="45433"/>
    <cellStyle name="Normal 19 8 4 3 2 3" xfId="41494"/>
    <cellStyle name="Normal 19 8 4 3 3" xfId="31172"/>
    <cellStyle name="Normal 19 8 4 3 3 2" xfId="43520"/>
    <cellStyle name="Normal 19 8 4 3 4" xfId="39578"/>
    <cellStyle name="Normal 19 8 4 4" xfId="24054"/>
    <cellStyle name="Normal 19 8 4 4 2" xfId="34201"/>
    <cellStyle name="Normal 19 8 4 4 2 2" xfId="44285"/>
    <cellStyle name="Normal 19 8 4 4 3" xfId="40346"/>
    <cellStyle name="Normal 19 8 4 5" xfId="28278"/>
    <cellStyle name="Normal 19 8 4 5 2" xfId="42372"/>
    <cellStyle name="Normal 19 8 4 6" xfId="38430"/>
    <cellStyle name="Normal 19 8 5" xfId="3562"/>
    <cellStyle name="Normal 19 8 5 2" xfId="19977"/>
    <cellStyle name="Normal 19 8 5 2 2" xfId="22906"/>
    <cellStyle name="Normal 19 8 5 2 2 2" xfId="27293"/>
    <cellStyle name="Normal 19 8 5 2 2 2 2" xfId="37413"/>
    <cellStyle name="Normal 19 8 5 2 2 2 3" xfId="45555"/>
    <cellStyle name="Normal 19 8 5 2 2 3" xfId="33081"/>
    <cellStyle name="Normal 19 8 5 2 2 4" xfId="41616"/>
    <cellStyle name="Normal 19 8 5 2 3" xfId="25218"/>
    <cellStyle name="Normal 19 8 5 2 3 2" xfId="35348"/>
    <cellStyle name="Normal 19 8 5 2 3 3" xfId="43642"/>
    <cellStyle name="Normal 19 8 5 2 4" xfId="30205"/>
    <cellStyle name="Normal 19 8 5 2 5" xfId="39700"/>
    <cellStyle name="Normal 19 8 5 3" xfId="20967"/>
    <cellStyle name="Normal 19 8 5 3 2" xfId="26148"/>
    <cellStyle name="Normal 19 8 5 3 2 2" xfId="36269"/>
    <cellStyle name="Normal 19 8 5 3 2 3" xfId="44407"/>
    <cellStyle name="Normal 19 8 5 3 3" xfId="31173"/>
    <cellStyle name="Normal 19 8 5 3 4" xfId="40468"/>
    <cellStyle name="Normal 19 8 5 4" xfId="24055"/>
    <cellStyle name="Normal 19 8 5 4 2" xfId="34202"/>
    <cellStyle name="Normal 19 8 5 4 3" xfId="42494"/>
    <cellStyle name="Normal 19 8 5 5" xfId="28279"/>
    <cellStyle name="Normal 19 8 5 6" xfId="38552"/>
    <cellStyle name="Normal 19 8 6" xfId="19082"/>
    <cellStyle name="Normal 19 8 6 2" xfId="22036"/>
    <cellStyle name="Normal 19 8 6 2 2" xfId="26428"/>
    <cellStyle name="Normal 19 8 6 2 2 2" xfId="36548"/>
    <cellStyle name="Normal 19 8 6 2 2 2 2" xfId="45693"/>
    <cellStyle name="Normal 19 8 6 2 2 3" xfId="41754"/>
    <cellStyle name="Normal 19 8 6 2 3" xfId="32212"/>
    <cellStyle name="Normal 19 8 6 2 3 2" xfId="43780"/>
    <cellStyle name="Normal 19 8 6 2 4" xfId="39838"/>
    <cellStyle name="Normal 19 8 6 3" xfId="24348"/>
    <cellStyle name="Normal 19 8 6 3 2" xfId="34481"/>
    <cellStyle name="Normal 19 8 6 3 2 2" xfId="44544"/>
    <cellStyle name="Normal 19 8 6 3 3" xfId="40605"/>
    <cellStyle name="Normal 19 8 6 4" xfId="29319"/>
    <cellStyle name="Normal 19 8 6 4 2" xfId="42631"/>
    <cellStyle name="Normal 19 8 6 5" xfId="38689"/>
    <cellStyle name="Normal 19 8 7" xfId="20213"/>
    <cellStyle name="Normal 19 8 7 2" xfId="25395"/>
    <cellStyle name="Normal 19 8 7 2 2" xfId="35516"/>
    <cellStyle name="Normal 19 8 7 2 2 2" xfId="45063"/>
    <cellStyle name="Normal 19 8 7 2 3" xfId="41124"/>
    <cellStyle name="Normal 19 8 7 3" xfId="30420"/>
    <cellStyle name="Normal 19 8 7 3 2" xfId="43150"/>
    <cellStyle name="Normal 19 8 7 4" xfId="39208"/>
    <cellStyle name="Normal 19 8 8" xfId="23120"/>
    <cellStyle name="Normal 19 8 8 2" xfId="33285"/>
    <cellStyle name="Normal 19 8 8 2 2" xfId="43909"/>
    <cellStyle name="Normal 19 8 8 3" xfId="39967"/>
    <cellStyle name="Normal 19 8 9" xfId="23283"/>
    <cellStyle name="Normal 19 8 9 2" xfId="33447"/>
    <cellStyle name="Normal 19 8 9 3" xfId="41978"/>
    <cellStyle name="Normal 19 9" xfId="849"/>
    <cellStyle name="Normal 19 9 10" xfId="27491"/>
    <cellStyle name="Normal 19 9 10 2" xfId="46006"/>
    <cellStyle name="Normal 19 9 11" xfId="37634"/>
    <cellStyle name="Normal 19 9 12" xfId="37819"/>
    <cellStyle name="Normal 19 9 13" xfId="38044"/>
    <cellStyle name="Normal 19 9 2" xfId="3038"/>
    <cellStyle name="Normal 19 9 2 2" xfId="3563"/>
    <cellStyle name="Normal 19 9 2 2 2" xfId="19807"/>
    <cellStyle name="Normal 19 9 2 2 2 2" xfId="22736"/>
    <cellStyle name="Normal 19 9 2 2 2 2 2" xfId="27123"/>
    <cellStyle name="Normal 19 9 2 2 2 2 2 2" xfId="37243"/>
    <cellStyle name="Normal 19 9 2 2 2 2 3" xfId="32911"/>
    <cellStyle name="Normal 19 9 2 2 2 2 4" xfId="44669"/>
    <cellStyle name="Normal 19 9 2 2 2 3" xfId="25048"/>
    <cellStyle name="Normal 19 9 2 2 2 3 2" xfId="35178"/>
    <cellStyle name="Normal 19 9 2 2 2 4" xfId="30035"/>
    <cellStyle name="Normal 19 9 2 2 2 5" xfId="40730"/>
    <cellStyle name="Normal 19 9 2 2 3" xfId="20968"/>
    <cellStyle name="Normal 19 9 2 2 3 2" xfId="26149"/>
    <cellStyle name="Normal 19 9 2 2 3 2 2" xfId="36270"/>
    <cellStyle name="Normal 19 9 2 2 3 3" xfId="31174"/>
    <cellStyle name="Normal 19 9 2 2 3 4" xfId="42756"/>
    <cellStyle name="Normal 19 9 2 2 4" xfId="24056"/>
    <cellStyle name="Normal 19 9 2 2 4 2" xfId="34203"/>
    <cellStyle name="Normal 19 9 2 2 5" xfId="28280"/>
    <cellStyle name="Normal 19 9 2 2 6" xfId="38814"/>
    <cellStyle name="Normal 19 9 2 3" xfId="19279"/>
    <cellStyle name="Normal 19 9 2 3 2" xfId="22210"/>
    <cellStyle name="Normal 19 9 2 3 2 2" xfId="26597"/>
    <cellStyle name="Normal 19 9 2 3 2 2 2" xfId="36717"/>
    <cellStyle name="Normal 19 9 2 3 2 2 3" xfId="45188"/>
    <cellStyle name="Normal 19 9 2 3 2 3" xfId="32385"/>
    <cellStyle name="Normal 19 9 2 3 2 4" xfId="41249"/>
    <cellStyle name="Normal 19 9 2 3 3" xfId="24522"/>
    <cellStyle name="Normal 19 9 2 3 3 2" xfId="34652"/>
    <cellStyle name="Normal 19 9 2 3 3 3" xfId="43275"/>
    <cellStyle name="Normal 19 9 2 3 4" xfId="29508"/>
    <cellStyle name="Normal 19 9 2 3 5" xfId="39333"/>
    <cellStyle name="Normal 19 9 2 4" xfId="20530"/>
    <cellStyle name="Normal 19 9 2 4 2" xfId="25712"/>
    <cellStyle name="Normal 19 9 2 4 2 2" xfId="35833"/>
    <cellStyle name="Normal 19 9 2 4 2 3" xfId="44040"/>
    <cellStyle name="Normal 19 9 2 4 3" xfId="30737"/>
    <cellStyle name="Normal 19 9 2 4 4" xfId="40101"/>
    <cellStyle name="Normal 19 9 2 5" xfId="23612"/>
    <cellStyle name="Normal 19 9 2 5 2" xfId="33765"/>
    <cellStyle name="Normal 19 9 2 5 3" xfId="42127"/>
    <cellStyle name="Normal 19 9 2 6" xfId="27828"/>
    <cellStyle name="Normal 19 9 2 7" xfId="38185"/>
    <cellStyle name="Normal 19 9 3" xfId="3039"/>
    <cellStyle name="Normal 19 9 3 2" xfId="19628"/>
    <cellStyle name="Normal 19 9 3 2 2" xfId="22557"/>
    <cellStyle name="Normal 19 9 3 2 2 2" xfId="26944"/>
    <cellStyle name="Normal 19 9 3 2 2 2 2" xfId="37064"/>
    <cellStyle name="Normal 19 9 3 2 2 2 3" xfId="44793"/>
    <cellStyle name="Normal 19 9 3 2 2 3" xfId="32732"/>
    <cellStyle name="Normal 19 9 3 2 2 4" xfId="40854"/>
    <cellStyle name="Normal 19 9 3 2 3" xfId="24869"/>
    <cellStyle name="Normal 19 9 3 2 3 2" xfId="34999"/>
    <cellStyle name="Normal 19 9 3 2 3 3" xfId="42880"/>
    <cellStyle name="Normal 19 9 3 2 4" xfId="29856"/>
    <cellStyle name="Normal 19 9 3 2 5" xfId="38938"/>
    <cellStyle name="Normal 19 9 3 3" xfId="20531"/>
    <cellStyle name="Normal 19 9 3 3 2" xfId="25713"/>
    <cellStyle name="Normal 19 9 3 3 2 2" xfId="35834"/>
    <cellStyle name="Normal 19 9 3 3 2 2 2" xfId="45312"/>
    <cellStyle name="Normal 19 9 3 3 2 3" xfId="41373"/>
    <cellStyle name="Normal 19 9 3 3 3" xfId="30738"/>
    <cellStyle name="Normal 19 9 3 3 3 2" xfId="43399"/>
    <cellStyle name="Normal 19 9 3 3 4" xfId="39457"/>
    <cellStyle name="Normal 19 9 3 4" xfId="23613"/>
    <cellStyle name="Normal 19 9 3 4 2" xfId="33766"/>
    <cellStyle name="Normal 19 9 3 4 2 2" xfId="44164"/>
    <cellStyle name="Normal 19 9 3 4 3" xfId="40225"/>
    <cellStyle name="Normal 19 9 3 5" xfId="27829"/>
    <cellStyle name="Normal 19 9 3 5 2" xfId="42251"/>
    <cellStyle name="Normal 19 9 3 6" xfId="38309"/>
    <cellStyle name="Normal 19 9 4" xfId="3564"/>
    <cellStyle name="Normal 19 9 4 2" xfId="19451"/>
    <cellStyle name="Normal 19 9 4 2 2" xfId="22380"/>
    <cellStyle name="Normal 19 9 4 2 2 2" xfId="26767"/>
    <cellStyle name="Normal 19 9 4 2 2 2 2" xfId="36887"/>
    <cellStyle name="Normal 19 9 4 2 2 2 3" xfId="44928"/>
    <cellStyle name="Normal 19 9 4 2 2 3" xfId="32555"/>
    <cellStyle name="Normal 19 9 4 2 2 4" xfId="40989"/>
    <cellStyle name="Normal 19 9 4 2 3" xfId="24692"/>
    <cellStyle name="Normal 19 9 4 2 3 2" xfId="34822"/>
    <cellStyle name="Normal 19 9 4 2 3 3" xfId="43015"/>
    <cellStyle name="Normal 19 9 4 2 4" xfId="29679"/>
    <cellStyle name="Normal 19 9 4 2 5" xfId="39073"/>
    <cellStyle name="Normal 19 9 4 3" xfId="20969"/>
    <cellStyle name="Normal 19 9 4 3 2" xfId="26150"/>
    <cellStyle name="Normal 19 9 4 3 2 2" xfId="36271"/>
    <cellStyle name="Normal 19 9 4 3 2 2 2" xfId="45434"/>
    <cellStyle name="Normal 19 9 4 3 2 3" xfId="41495"/>
    <cellStyle name="Normal 19 9 4 3 3" xfId="31175"/>
    <cellStyle name="Normal 19 9 4 3 3 2" xfId="43521"/>
    <cellStyle name="Normal 19 9 4 3 4" xfId="39579"/>
    <cellStyle name="Normal 19 9 4 4" xfId="24057"/>
    <cellStyle name="Normal 19 9 4 4 2" xfId="34204"/>
    <cellStyle name="Normal 19 9 4 4 2 2" xfId="44286"/>
    <cellStyle name="Normal 19 9 4 4 3" xfId="40347"/>
    <cellStyle name="Normal 19 9 4 5" xfId="28281"/>
    <cellStyle name="Normal 19 9 4 5 2" xfId="42373"/>
    <cellStyle name="Normal 19 9 4 6" xfId="38431"/>
    <cellStyle name="Normal 19 9 5" xfId="3565"/>
    <cellStyle name="Normal 19 9 5 2" xfId="19978"/>
    <cellStyle name="Normal 19 9 5 2 2" xfId="22907"/>
    <cellStyle name="Normal 19 9 5 2 2 2" xfId="27294"/>
    <cellStyle name="Normal 19 9 5 2 2 2 2" xfId="37414"/>
    <cellStyle name="Normal 19 9 5 2 2 2 3" xfId="45556"/>
    <cellStyle name="Normal 19 9 5 2 2 3" xfId="33082"/>
    <cellStyle name="Normal 19 9 5 2 2 4" xfId="41617"/>
    <cellStyle name="Normal 19 9 5 2 3" xfId="25219"/>
    <cellStyle name="Normal 19 9 5 2 3 2" xfId="35349"/>
    <cellStyle name="Normal 19 9 5 2 3 3" xfId="43643"/>
    <cellStyle name="Normal 19 9 5 2 4" xfId="30206"/>
    <cellStyle name="Normal 19 9 5 2 5" xfId="39701"/>
    <cellStyle name="Normal 19 9 5 3" xfId="20970"/>
    <cellStyle name="Normal 19 9 5 3 2" xfId="26151"/>
    <cellStyle name="Normal 19 9 5 3 2 2" xfId="36272"/>
    <cellStyle name="Normal 19 9 5 3 2 3" xfId="44408"/>
    <cellStyle name="Normal 19 9 5 3 3" xfId="31176"/>
    <cellStyle name="Normal 19 9 5 3 4" xfId="40469"/>
    <cellStyle name="Normal 19 9 5 4" xfId="24058"/>
    <cellStyle name="Normal 19 9 5 4 2" xfId="34205"/>
    <cellStyle name="Normal 19 9 5 4 3" xfId="42495"/>
    <cellStyle name="Normal 19 9 5 5" xfId="28282"/>
    <cellStyle name="Normal 19 9 5 6" xfId="38553"/>
    <cellStyle name="Normal 19 9 6" xfId="19083"/>
    <cellStyle name="Normal 19 9 6 2" xfId="22037"/>
    <cellStyle name="Normal 19 9 6 2 2" xfId="26429"/>
    <cellStyle name="Normal 19 9 6 2 2 2" xfId="36549"/>
    <cellStyle name="Normal 19 9 6 2 2 2 2" xfId="45694"/>
    <cellStyle name="Normal 19 9 6 2 2 3" xfId="41755"/>
    <cellStyle name="Normal 19 9 6 2 3" xfId="32213"/>
    <cellStyle name="Normal 19 9 6 2 3 2" xfId="43781"/>
    <cellStyle name="Normal 19 9 6 2 4" xfId="39839"/>
    <cellStyle name="Normal 19 9 6 3" xfId="24349"/>
    <cellStyle name="Normal 19 9 6 3 2" xfId="34482"/>
    <cellStyle name="Normal 19 9 6 3 2 2" xfId="44545"/>
    <cellStyle name="Normal 19 9 6 3 3" xfId="40606"/>
    <cellStyle name="Normal 19 9 6 4" xfId="29320"/>
    <cellStyle name="Normal 19 9 6 4 2" xfId="42632"/>
    <cellStyle name="Normal 19 9 6 5" xfId="38690"/>
    <cellStyle name="Normal 19 9 7" xfId="20214"/>
    <cellStyle name="Normal 19 9 7 2" xfId="25396"/>
    <cellStyle name="Normal 19 9 7 2 2" xfId="35517"/>
    <cellStyle name="Normal 19 9 7 2 2 2" xfId="45064"/>
    <cellStyle name="Normal 19 9 7 2 3" xfId="41125"/>
    <cellStyle name="Normal 19 9 7 3" xfId="30421"/>
    <cellStyle name="Normal 19 9 7 3 2" xfId="43151"/>
    <cellStyle name="Normal 19 9 7 4" xfId="39209"/>
    <cellStyle name="Normal 19 9 8" xfId="23121"/>
    <cellStyle name="Normal 19 9 8 2" xfId="33286"/>
    <cellStyle name="Normal 19 9 8 2 2" xfId="43910"/>
    <cellStyle name="Normal 19 9 8 3" xfId="39968"/>
    <cellStyle name="Normal 19 9 9" xfId="23284"/>
    <cellStyle name="Normal 19 9 9 2" xfId="33448"/>
    <cellStyle name="Normal 19 9 9 3" xfId="41979"/>
    <cellStyle name="Normal 19_12001 - Planilha orçamentária" xfId="850"/>
    <cellStyle name="Normal 190" xfId="37898"/>
    <cellStyle name="Normal 191" xfId="37876"/>
    <cellStyle name="Normal 192" xfId="37901"/>
    <cellStyle name="Normal 193" xfId="37904"/>
    <cellStyle name="Normal 194" xfId="37906"/>
    <cellStyle name="Normal 195" xfId="37907"/>
    <cellStyle name="Normal 196" xfId="37910"/>
    <cellStyle name="Normal 197" xfId="205"/>
    <cellStyle name="Normal 198" xfId="46094"/>
    <cellStyle name="Normal 2" xfId="51"/>
    <cellStyle name="Normal 2 10" xfId="163"/>
    <cellStyle name="Normal 2 10 10" xfId="9008"/>
    <cellStyle name="Normal 2 10 10 2" xfId="9009"/>
    <cellStyle name="Normal 2 10 10 2 2" xfId="9010"/>
    <cellStyle name="Normal 2 10 10 3" xfId="9011"/>
    <cellStyle name="Normal 2 10 10 4" xfId="9012"/>
    <cellStyle name="Normal 2 10 10 5" xfId="9013"/>
    <cellStyle name="Normal 2 10 10 6" xfId="9014"/>
    <cellStyle name="Normal 2 10 10 7" xfId="9015"/>
    <cellStyle name="Normal 2 10 10 8" xfId="9016"/>
    <cellStyle name="Normal 2 10 11" xfId="9017"/>
    <cellStyle name="Normal 2 10 12" xfId="37923"/>
    <cellStyle name="Normal 2 10 2" xfId="9018"/>
    <cellStyle name="Normal 2 10 2 2" xfId="9019"/>
    <cellStyle name="Normal 2 10 2 2 2" xfId="9020"/>
    <cellStyle name="Normal 2 10 2 3" xfId="9021"/>
    <cellStyle name="Normal 2 10 2 4" xfId="9022"/>
    <cellStyle name="Normal 2 10 2 5" xfId="9023"/>
    <cellStyle name="Normal 2 10 2 6" xfId="9024"/>
    <cellStyle name="Normal 2 10 2 7" xfId="9025"/>
    <cellStyle name="Normal 2 10 2 8" xfId="9026"/>
    <cellStyle name="Normal 2 10 3" xfId="9027"/>
    <cellStyle name="Normal 2 10 3 2" xfId="9028"/>
    <cellStyle name="Normal 2 10 3 2 2" xfId="9029"/>
    <cellStyle name="Normal 2 10 3 3" xfId="9030"/>
    <cellStyle name="Normal 2 10 3 4" xfId="9031"/>
    <cellStyle name="Normal 2 10 3 5" xfId="9032"/>
    <cellStyle name="Normal 2 10 3 6" xfId="9033"/>
    <cellStyle name="Normal 2 10 3 7" xfId="9034"/>
    <cellStyle name="Normal 2 10 3 8" xfId="9035"/>
    <cellStyle name="Normal 2 10 4" xfId="9036"/>
    <cellStyle name="Normal 2 10 4 2" xfId="9037"/>
    <cellStyle name="Normal 2 10 4 2 2" xfId="9038"/>
    <cellStyle name="Normal 2 10 4 3" xfId="9039"/>
    <cellStyle name="Normal 2 10 4 4" xfId="9040"/>
    <cellStyle name="Normal 2 10 4 5" xfId="9041"/>
    <cellStyle name="Normal 2 10 4 6" xfId="9042"/>
    <cellStyle name="Normal 2 10 4 7" xfId="9043"/>
    <cellStyle name="Normal 2 10 4 8" xfId="9044"/>
    <cellStyle name="Normal 2 10 5" xfId="9045"/>
    <cellStyle name="Normal 2 10 5 2" xfId="9046"/>
    <cellStyle name="Normal 2 10 5 2 2" xfId="9047"/>
    <cellStyle name="Normal 2 10 5 3" xfId="9048"/>
    <cellStyle name="Normal 2 10 5 4" xfId="9049"/>
    <cellStyle name="Normal 2 10 5 5" xfId="9050"/>
    <cellStyle name="Normal 2 10 5 6" xfId="9051"/>
    <cellStyle name="Normal 2 10 5 7" xfId="9052"/>
    <cellStyle name="Normal 2 10 5 8" xfId="9053"/>
    <cellStyle name="Normal 2 10 6" xfId="9054"/>
    <cellStyle name="Normal 2 10 6 2" xfId="9055"/>
    <cellStyle name="Normal 2 10 6 2 2" xfId="9056"/>
    <cellStyle name="Normal 2 10 6 3" xfId="9057"/>
    <cellStyle name="Normal 2 10 6 4" xfId="9058"/>
    <cellStyle name="Normal 2 10 6 5" xfId="9059"/>
    <cellStyle name="Normal 2 10 6 6" xfId="9060"/>
    <cellStyle name="Normal 2 10 6 7" xfId="9061"/>
    <cellStyle name="Normal 2 10 6 8" xfId="9062"/>
    <cellStyle name="Normal 2 10 7" xfId="9063"/>
    <cellStyle name="Normal 2 10 7 2" xfId="9064"/>
    <cellStyle name="Normal 2 10 7 2 2" xfId="9065"/>
    <cellStyle name="Normal 2 10 7 3" xfId="9066"/>
    <cellStyle name="Normal 2 10 7 4" xfId="9067"/>
    <cellStyle name="Normal 2 10 7 5" xfId="9068"/>
    <cellStyle name="Normal 2 10 7 6" xfId="9069"/>
    <cellStyle name="Normal 2 10 7 7" xfId="9070"/>
    <cellStyle name="Normal 2 10 7 8" xfId="9071"/>
    <cellStyle name="Normal 2 10 8" xfId="9072"/>
    <cellStyle name="Normal 2 10 8 2" xfId="9073"/>
    <cellStyle name="Normal 2 10 8 2 2" xfId="9074"/>
    <cellStyle name="Normal 2 10 8 3" xfId="9075"/>
    <cellStyle name="Normal 2 10 8 4" xfId="9076"/>
    <cellStyle name="Normal 2 10 8 5" xfId="9077"/>
    <cellStyle name="Normal 2 10 8 6" xfId="9078"/>
    <cellStyle name="Normal 2 10 8 7" xfId="9079"/>
    <cellStyle name="Normal 2 10 8 8" xfId="9080"/>
    <cellStyle name="Normal 2 10 9" xfId="9081"/>
    <cellStyle name="Normal 2 10 9 2" xfId="9082"/>
    <cellStyle name="Normal 2 10 9 2 2" xfId="9083"/>
    <cellStyle name="Normal 2 10 9 3" xfId="9084"/>
    <cellStyle name="Normal 2 10 9 4" xfId="9085"/>
    <cellStyle name="Normal 2 10 9 5" xfId="9086"/>
    <cellStyle name="Normal 2 10 9 6" xfId="9087"/>
    <cellStyle name="Normal 2 10 9 7" xfId="9088"/>
    <cellStyle name="Normal 2 10 9 8" xfId="9089"/>
    <cellStyle name="Normal 2 11" xfId="852"/>
    <cellStyle name="Normal 2 11 2" xfId="9090"/>
    <cellStyle name="Normal 2 11 2 2" xfId="9091"/>
    <cellStyle name="Normal 2 11 3" xfId="9092"/>
    <cellStyle name="Normal 2 11 4" xfId="9093"/>
    <cellStyle name="Normal 2 11 5" xfId="9094"/>
    <cellStyle name="Normal 2 11 6" xfId="9095"/>
    <cellStyle name="Normal 2 11 7" xfId="9096"/>
    <cellStyle name="Normal 2 11 8" xfId="9097"/>
    <cellStyle name="Normal 2 11 9" xfId="9098"/>
    <cellStyle name="Normal 2 12" xfId="853"/>
    <cellStyle name="Normal 2 12 2" xfId="9099"/>
    <cellStyle name="Normal 2 12 2 2" xfId="9100"/>
    <cellStyle name="Normal 2 12 3" xfId="9101"/>
    <cellStyle name="Normal 2 12 4" xfId="9102"/>
    <cellStyle name="Normal 2 12 5" xfId="9103"/>
    <cellStyle name="Normal 2 12 6" xfId="9104"/>
    <cellStyle name="Normal 2 12 7" xfId="9105"/>
    <cellStyle name="Normal 2 12 8" xfId="9106"/>
    <cellStyle name="Normal 2 13" xfId="854"/>
    <cellStyle name="Normal 2 13 2" xfId="9107"/>
    <cellStyle name="Normal 2 13 2 2" xfId="9108"/>
    <cellStyle name="Normal 2 13 3" xfId="9109"/>
    <cellStyle name="Normal 2 13 4" xfId="9110"/>
    <cellStyle name="Normal 2 13 5" xfId="9111"/>
    <cellStyle name="Normal 2 13 6" xfId="9112"/>
    <cellStyle name="Normal 2 13 7" xfId="9113"/>
    <cellStyle name="Normal 2 13 8" xfId="9114"/>
    <cellStyle name="Normal 2 14" xfId="855"/>
    <cellStyle name="Normal 2 14 2" xfId="9115"/>
    <cellStyle name="Normal 2 14 2 2" xfId="9116"/>
    <cellStyle name="Normal 2 14 3" xfId="9117"/>
    <cellStyle name="Normal 2 14 4" xfId="9118"/>
    <cellStyle name="Normal 2 14 5" xfId="9119"/>
    <cellStyle name="Normal 2 14 6" xfId="9120"/>
    <cellStyle name="Normal 2 14 7" xfId="9121"/>
    <cellStyle name="Normal 2 14 8" xfId="9122"/>
    <cellStyle name="Normal 2 15" xfId="856"/>
    <cellStyle name="Normal 2 15 2" xfId="9123"/>
    <cellStyle name="Normal 2 15 2 2" xfId="9124"/>
    <cellStyle name="Normal 2 15 3" xfId="9125"/>
    <cellStyle name="Normal 2 15 4" xfId="9126"/>
    <cellStyle name="Normal 2 15 5" xfId="9127"/>
    <cellStyle name="Normal 2 15 6" xfId="9128"/>
    <cellStyle name="Normal 2 15 7" xfId="9129"/>
    <cellStyle name="Normal 2 15 8" xfId="9130"/>
    <cellStyle name="Normal 2 16" xfId="857"/>
    <cellStyle name="Normal 2 16 2" xfId="9131"/>
    <cellStyle name="Normal 2 16 2 2" xfId="9132"/>
    <cellStyle name="Normal 2 16 3" xfId="9133"/>
    <cellStyle name="Normal 2 16 4" xfId="9134"/>
    <cellStyle name="Normal 2 16 5" xfId="9135"/>
    <cellStyle name="Normal 2 16 6" xfId="9136"/>
    <cellStyle name="Normal 2 16 7" xfId="9137"/>
    <cellStyle name="Normal 2 16 8" xfId="9138"/>
    <cellStyle name="Normal 2 17" xfId="858"/>
    <cellStyle name="Normal 2 17 2" xfId="9139"/>
    <cellStyle name="Normal 2 17 2 2" xfId="9140"/>
    <cellStyle name="Normal 2 17 3" xfId="9141"/>
    <cellStyle name="Normal 2 17 4" xfId="9142"/>
    <cellStyle name="Normal 2 17 5" xfId="9143"/>
    <cellStyle name="Normal 2 17 6" xfId="9144"/>
    <cellStyle name="Normal 2 17 7" xfId="9145"/>
    <cellStyle name="Normal 2 17 8" xfId="9146"/>
    <cellStyle name="Normal 2 18" xfId="170"/>
    <cellStyle name="Normal 2 18 2" xfId="9147"/>
    <cellStyle name="Normal 2 18 2 2" xfId="9148"/>
    <cellStyle name="Normal 2 18 3" xfId="9149"/>
    <cellStyle name="Normal 2 18 4" xfId="9150"/>
    <cellStyle name="Normal 2 18 5" xfId="9151"/>
    <cellStyle name="Normal 2 18 6" xfId="9152"/>
    <cellStyle name="Normal 2 18 7" xfId="9153"/>
    <cellStyle name="Normal 2 18 8" xfId="9154"/>
    <cellStyle name="Normal 2 19" xfId="859"/>
    <cellStyle name="Normal 2 19 2" xfId="9155"/>
    <cellStyle name="Normal 2 19 2 2" xfId="9156"/>
    <cellStyle name="Normal 2 19 3" xfId="9157"/>
    <cellStyle name="Normal 2 19 4" xfId="9158"/>
    <cellStyle name="Normal 2 19 5" xfId="9159"/>
    <cellStyle name="Normal 2 19 6" xfId="9160"/>
    <cellStyle name="Normal 2 19 7" xfId="9161"/>
    <cellStyle name="Normal 2 19 8" xfId="9162"/>
    <cellStyle name="Normal 2 2" xfId="52"/>
    <cellStyle name="Normal 2 2 10" xfId="861"/>
    <cellStyle name="Normal 2 2 10 2" xfId="9163"/>
    <cellStyle name="Normal 2 2 10 2 2" xfId="9164"/>
    <cellStyle name="Normal 2 2 10 3" xfId="9165"/>
    <cellStyle name="Normal 2 2 10 4" xfId="9166"/>
    <cellStyle name="Normal 2 2 10 5" xfId="9167"/>
    <cellStyle name="Normal 2 2 10 6" xfId="9168"/>
    <cellStyle name="Normal 2 2 10 7" xfId="9169"/>
    <cellStyle name="Normal 2 2 10 8" xfId="9170"/>
    <cellStyle name="Normal 2 2 11" xfId="862"/>
    <cellStyle name="Normal 2 2 11 2" xfId="9171"/>
    <cellStyle name="Normal 2 2 11 2 2" xfId="9172"/>
    <cellStyle name="Normal 2 2 11 3" xfId="9173"/>
    <cellStyle name="Normal 2 2 11 4" xfId="9174"/>
    <cellStyle name="Normal 2 2 11 5" xfId="9175"/>
    <cellStyle name="Normal 2 2 11 6" xfId="9176"/>
    <cellStyle name="Normal 2 2 11 7" xfId="9177"/>
    <cellStyle name="Normal 2 2 11 8" xfId="9178"/>
    <cellStyle name="Normal 2 2 12" xfId="863"/>
    <cellStyle name="Normal 2 2 12 2" xfId="9179"/>
    <cellStyle name="Normal 2 2 12 2 2" xfId="9180"/>
    <cellStyle name="Normal 2 2 12 3" xfId="9181"/>
    <cellStyle name="Normal 2 2 12 4" xfId="9182"/>
    <cellStyle name="Normal 2 2 12 5" xfId="9183"/>
    <cellStyle name="Normal 2 2 12 6" xfId="9184"/>
    <cellStyle name="Normal 2 2 12 7" xfId="9185"/>
    <cellStyle name="Normal 2 2 12 8" xfId="9186"/>
    <cellStyle name="Normal 2 2 13" xfId="864"/>
    <cellStyle name="Normal 2 2 13 2" xfId="9187"/>
    <cellStyle name="Normal 2 2 13 2 2" xfId="9188"/>
    <cellStyle name="Normal 2 2 13 3" xfId="9189"/>
    <cellStyle name="Normal 2 2 13 4" xfId="9190"/>
    <cellStyle name="Normal 2 2 13 5" xfId="9191"/>
    <cellStyle name="Normal 2 2 13 6" xfId="9192"/>
    <cellStyle name="Normal 2 2 13 7" xfId="9193"/>
    <cellStyle name="Normal 2 2 13 8" xfId="9194"/>
    <cellStyle name="Normal 2 2 14" xfId="865"/>
    <cellStyle name="Normal 2 2 14 2" xfId="9195"/>
    <cellStyle name="Normal 2 2 14 2 2" xfId="9196"/>
    <cellStyle name="Normal 2 2 14 3" xfId="9197"/>
    <cellStyle name="Normal 2 2 14 4" xfId="9198"/>
    <cellStyle name="Normal 2 2 14 5" xfId="9199"/>
    <cellStyle name="Normal 2 2 14 6" xfId="9200"/>
    <cellStyle name="Normal 2 2 14 7" xfId="9201"/>
    <cellStyle name="Normal 2 2 14 8" xfId="9202"/>
    <cellStyle name="Normal 2 2 15" xfId="866"/>
    <cellStyle name="Normal 2 2 15 2" xfId="9203"/>
    <cellStyle name="Normal 2 2 15 2 2" xfId="9204"/>
    <cellStyle name="Normal 2 2 15 3" xfId="9205"/>
    <cellStyle name="Normal 2 2 15 4" xfId="9206"/>
    <cellStyle name="Normal 2 2 15 5" xfId="9207"/>
    <cellStyle name="Normal 2 2 15 6" xfId="9208"/>
    <cellStyle name="Normal 2 2 15 7" xfId="9209"/>
    <cellStyle name="Normal 2 2 15 8" xfId="9210"/>
    <cellStyle name="Normal 2 2 16" xfId="867"/>
    <cellStyle name="Normal 2 2 16 2" xfId="9211"/>
    <cellStyle name="Normal 2 2 16 2 2" xfId="9212"/>
    <cellStyle name="Normal 2 2 16 3" xfId="9213"/>
    <cellStyle name="Normal 2 2 16 4" xfId="9214"/>
    <cellStyle name="Normal 2 2 16 5" xfId="9215"/>
    <cellStyle name="Normal 2 2 16 6" xfId="9216"/>
    <cellStyle name="Normal 2 2 16 7" xfId="9217"/>
    <cellStyle name="Normal 2 2 16 8" xfId="9218"/>
    <cellStyle name="Normal 2 2 17" xfId="868"/>
    <cellStyle name="Normal 2 2 17 2" xfId="9219"/>
    <cellStyle name="Normal 2 2 17 2 2" xfId="9220"/>
    <cellStyle name="Normal 2 2 17 3" xfId="9221"/>
    <cellStyle name="Normal 2 2 17 4" xfId="9222"/>
    <cellStyle name="Normal 2 2 17 5" xfId="9223"/>
    <cellStyle name="Normal 2 2 17 6" xfId="9224"/>
    <cellStyle name="Normal 2 2 17 7" xfId="9225"/>
    <cellStyle name="Normal 2 2 17 8" xfId="9226"/>
    <cellStyle name="Normal 2 2 18" xfId="869"/>
    <cellStyle name="Normal 2 2 18 2" xfId="9227"/>
    <cellStyle name="Normal 2 2 18 2 2" xfId="9228"/>
    <cellStyle name="Normal 2 2 18 3" xfId="9229"/>
    <cellStyle name="Normal 2 2 18 4" xfId="9230"/>
    <cellStyle name="Normal 2 2 18 5" xfId="9231"/>
    <cellStyle name="Normal 2 2 18 6" xfId="9232"/>
    <cellStyle name="Normal 2 2 18 7" xfId="9233"/>
    <cellStyle name="Normal 2 2 18 8" xfId="9234"/>
    <cellStyle name="Normal 2 2 19" xfId="870"/>
    <cellStyle name="Normal 2 2 2" xfId="871"/>
    <cellStyle name="Normal 2 2 2 10" xfId="9235"/>
    <cellStyle name="Normal 2 2 2 10 2" xfId="9236"/>
    <cellStyle name="Normal 2 2 2 10 2 2" xfId="9237"/>
    <cellStyle name="Normal 2 2 2 10 3" xfId="9238"/>
    <cellStyle name="Normal 2 2 2 10 4" xfId="9239"/>
    <cellStyle name="Normal 2 2 2 10 5" xfId="9240"/>
    <cellStyle name="Normal 2 2 2 10 6" xfId="9241"/>
    <cellStyle name="Normal 2 2 2 10 7" xfId="9242"/>
    <cellStyle name="Normal 2 2 2 10 8" xfId="9243"/>
    <cellStyle name="Normal 2 2 2 11" xfId="9244"/>
    <cellStyle name="Normal 2 2 2 12" xfId="9245"/>
    <cellStyle name="Normal 2 2 2 13" xfId="9246"/>
    <cellStyle name="Normal 2 2 2 14" xfId="9247"/>
    <cellStyle name="Normal 2 2 2 15" xfId="9248"/>
    <cellStyle name="Normal 2 2 2 16" xfId="9249"/>
    <cellStyle name="Normal 2 2 2 17" xfId="9250"/>
    <cellStyle name="Normal 2 2 2 18" xfId="9251"/>
    <cellStyle name="Normal 2 2 2 19" xfId="9252"/>
    <cellStyle name="Normal 2 2 2 2" xfId="9253"/>
    <cellStyle name="Normal 2 2 2 2 2" xfId="9254"/>
    <cellStyle name="Normal 2 2 2 2 2 2" xfId="9255"/>
    <cellStyle name="Normal 2 2 2 2 3" xfId="9256"/>
    <cellStyle name="Normal 2 2 2 2 4" xfId="9257"/>
    <cellStyle name="Normal 2 2 2 2 5" xfId="9258"/>
    <cellStyle name="Normal 2 2 2 2 6" xfId="9259"/>
    <cellStyle name="Normal 2 2 2 2 7" xfId="9260"/>
    <cellStyle name="Normal 2 2 2 2 8" xfId="9261"/>
    <cellStyle name="Normal 2 2 2 3" xfId="9262"/>
    <cellStyle name="Normal 2 2 2 3 2" xfId="9263"/>
    <cellStyle name="Normal 2 2 2 3 2 2" xfId="9264"/>
    <cellStyle name="Normal 2 2 2 3 3" xfId="9265"/>
    <cellStyle name="Normal 2 2 2 3 4" xfId="9266"/>
    <cellStyle name="Normal 2 2 2 3 5" xfId="9267"/>
    <cellStyle name="Normal 2 2 2 3 6" xfId="9268"/>
    <cellStyle name="Normal 2 2 2 3 7" xfId="9269"/>
    <cellStyle name="Normal 2 2 2 3 8" xfId="9270"/>
    <cellStyle name="Normal 2 2 2 4" xfId="9271"/>
    <cellStyle name="Normal 2 2 2 4 2" xfId="9272"/>
    <cellStyle name="Normal 2 2 2 4 2 2" xfId="9273"/>
    <cellStyle name="Normal 2 2 2 4 3" xfId="9274"/>
    <cellStyle name="Normal 2 2 2 4 4" xfId="9275"/>
    <cellStyle name="Normal 2 2 2 4 5" xfId="9276"/>
    <cellStyle name="Normal 2 2 2 4 6" xfId="9277"/>
    <cellStyle name="Normal 2 2 2 4 7" xfId="9278"/>
    <cellStyle name="Normal 2 2 2 4 8" xfId="9279"/>
    <cellStyle name="Normal 2 2 2 5" xfId="9280"/>
    <cellStyle name="Normal 2 2 2 5 2" xfId="9281"/>
    <cellStyle name="Normal 2 2 2 5 2 2" xfId="9282"/>
    <cellStyle name="Normal 2 2 2 5 3" xfId="9283"/>
    <cellStyle name="Normal 2 2 2 5 4" xfId="9284"/>
    <cellStyle name="Normal 2 2 2 5 5" xfId="9285"/>
    <cellStyle name="Normal 2 2 2 5 6" xfId="9286"/>
    <cellStyle name="Normal 2 2 2 5 7" xfId="9287"/>
    <cellStyle name="Normal 2 2 2 5 8" xfId="9288"/>
    <cellStyle name="Normal 2 2 2 6" xfId="9289"/>
    <cellStyle name="Normal 2 2 2 6 2" xfId="9290"/>
    <cellStyle name="Normal 2 2 2 6 2 2" xfId="9291"/>
    <cellStyle name="Normal 2 2 2 6 3" xfId="9292"/>
    <cellStyle name="Normal 2 2 2 6 4" xfId="9293"/>
    <cellStyle name="Normal 2 2 2 6 5" xfId="9294"/>
    <cellStyle name="Normal 2 2 2 6 6" xfId="9295"/>
    <cellStyle name="Normal 2 2 2 6 7" xfId="9296"/>
    <cellStyle name="Normal 2 2 2 6 8" xfId="9297"/>
    <cellStyle name="Normal 2 2 2 7" xfId="9298"/>
    <cellStyle name="Normal 2 2 2 7 2" xfId="9299"/>
    <cellStyle name="Normal 2 2 2 7 2 2" xfId="9300"/>
    <cellStyle name="Normal 2 2 2 7 3" xfId="9301"/>
    <cellStyle name="Normal 2 2 2 7 4" xfId="9302"/>
    <cellStyle name="Normal 2 2 2 7 5" xfId="9303"/>
    <cellStyle name="Normal 2 2 2 7 6" xfId="9304"/>
    <cellStyle name="Normal 2 2 2 7 7" xfId="9305"/>
    <cellStyle name="Normal 2 2 2 7 8" xfId="9306"/>
    <cellStyle name="Normal 2 2 2 8" xfId="9307"/>
    <cellStyle name="Normal 2 2 2 8 2" xfId="9308"/>
    <cellStyle name="Normal 2 2 2 8 2 2" xfId="9309"/>
    <cellStyle name="Normal 2 2 2 8 3" xfId="9310"/>
    <cellStyle name="Normal 2 2 2 8 4" xfId="9311"/>
    <cellStyle name="Normal 2 2 2 8 5" xfId="9312"/>
    <cellStyle name="Normal 2 2 2 8 6" xfId="9313"/>
    <cellStyle name="Normal 2 2 2 8 7" xfId="9314"/>
    <cellStyle name="Normal 2 2 2 8 8" xfId="9315"/>
    <cellStyle name="Normal 2 2 2 9" xfId="9316"/>
    <cellStyle name="Normal 2 2 2 9 2" xfId="9317"/>
    <cellStyle name="Normal 2 2 2 9 2 2" xfId="9318"/>
    <cellStyle name="Normal 2 2 2 9 3" xfId="9319"/>
    <cellStyle name="Normal 2 2 2 9 4" xfId="9320"/>
    <cellStyle name="Normal 2 2 2 9 5" xfId="9321"/>
    <cellStyle name="Normal 2 2 2 9 6" xfId="9322"/>
    <cellStyle name="Normal 2 2 2 9 7" xfId="9323"/>
    <cellStyle name="Normal 2 2 2 9 8" xfId="9324"/>
    <cellStyle name="Normal 2 2 20" xfId="872"/>
    <cellStyle name="Normal 2 2 21" xfId="873"/>
    <cellStyle name="Normal 2 2 22" xfId="874"/>
    <cellStyle name="Normal 2 2 23" xfId="23724"/>
    <cellStyle name="Normal 2 2 24" xfId="860"/>
    <cellStyle name="Normal 2 2 3" xfId="875"/>
    <cellStyle name="Normal 2 2 3 10" xfId="9325"/>
    <cellStyle name="Normal 2 2 3 10 2" xfId="9326"/>
    <cellStyle name="Normal 2 2 3 10 2 2" xfId="9327"/>
    <cellStyle name="Normal 2 2 3 10 3" xfId="9328"/>
    <cellStyle name="Normal 2 2 3 10 4" xfId="9329"/>
    <cellStyle name="Normal 2 2 3 10 5" xfId="9330"/>
    <cellStyle name="Normal 2 2 3 10 6" xfId="9331"/>
    <cellStyle name="Normal 2 2 3 10 7" xfId="9332"/>
    <cellStyle name="Normal 2 2 3 10 8" xfId="9333"/>
    <cellStyle name="Normal 2 2 3 11" xfId="9334"/>
    <cellStyle name="Normal 2 2 3 2" xfId="9335"/>
    <cellStyle name="Normal 2 2 3 2 2" xfId="9336"/>
    <cellStyle name="Normal 2 2 3 2 2 2" xfId="9337"/>
    <cellStyle name="Normal 2 2 3 2 2 3" xfId="9338"/>
    <cellStyle name="Normal 2 2 3 2 3" xfId="9339"/>
    <cellStyle name="Normal 2 2 3 2 4" xfId="9340"/>
    <cellStyle name="Normal 2 2 3 2 5" xfId="9341"/>
    <cellStyle name="Normal 2 2 3 2 6" xfId="9342"/>
    <cellStyle name="Normal 2 2 3 2 7" xfId="9343"/>
    <cellStyle name="Normal 2 2 3 2 8" xfId="9344"/>
    <cellStyle name="Normal 2 2 3 3" xfId="9345"/>
    <cellStyle name="Normal 2 2 3 3 2" xfId="9346"/>
    <cellStyle name="Normal 2 2 3 3 2 2" xfId="9347"/>
    <cellStyle name="Normal 2 2 3 3 3" xfId="9348"/>
    <cellStyle name="Normal 2 2 3 3 4" xfId="9349"/>
    <cellStyle name="Normal 2 2 3 3 5" xfId="9350"/>
    <cellStyle name="Normal 2 2 3 3 6" xfId="9351"/>
    <cellStyle name="Normal 2 2 3 3 7" xfId="9352"/>
    <cellStyle name="Normal 2 2 3 3 8" xfId="9353"/>
    <cellStyle name="Normal 2 2 3 4" xfId="9354"/>
    <cellStyle name="Normal 2 2 3 4 2" xfId="9355"/>
    <cellStyle name="Normal 2 2 3 4 2 2" xfId="9356"/>
    <cellStyle name="Normal 2 2 3 4 3" xfId="9357"/>
    <cellStyle name="Normal 2 2 3 4 4" xfId="9358"/>
    <cellStyle name="Normal 2 2 3 4 5" xfId="9359"/>
    <cellStyle name="Normal 2 2 3 4 6" xfId="9360"/>
    <cellStyle name="Normal 2 2 3 4 7" xfId="9361"/>
    <cellStyle name="Normal 2 2 3 4 8" xfId="9362"/>
    <cellStyle name="Normal 2 2 3 5" xfId="9363"/>
    <cellStyle name="Normal 2 2 3 5 2" xfId="9364"/>
    <cellStyle name="Normal 2 2 3 5 2 2" xfId="9365"/>
    <cellStyle name="Normal 2 2 3 5 3" xfId="9366"/>
    <cellStyle name="Normal 2 2 3 5 4" xfId="9367"/>
    <cellStyle name="Normal 2 2 3 5 5" xfId="9368"/>
    <cellStyle name="Normal 2 2 3 5 6" xfId="9369"/>
    <cellStyle name="Normal 2 2 3 5 7" xfId="9370"/>
    <cellStyle name="Normal 2 2 3 5 8" xfId="9371"/>
    <cellStyle name="Normal 2 2 3 6" xfId="9372"/>
    <cellStyle name="Normal 2 2 3 6 2" xfId="9373"/>
    <cellStyle name="Normal 2 2 3 6 2 2" xfId="9374"/>
    <cellStyle name="Normal 2 2 3 6 3" xfId="9375"/>
    <cellStyle name="Normal 2 2 3 6 4" xfId="9376"/>
    <cellStyle name="Normal 2 2 3 6 5" xfId="9377"/>
    <cellStyle name="Normal 2 2 3 6 6" xfId="9378"/>
    <cellStyle name="Normal 2 2 3 6 7" xfId="9379"/>
    <cellStyle name="Normal 2 2 3 6 8" xfId="9380"/>
    <cellStyle name="Normal 2 2 3 7" xfId="9381"/>
    <cellStyle name="Normal 2 2 3 7 2" xfId="9382"/>
    <cellStyle name="Normal 2 2 3 7 2 2" xfId="9383"/>
    <cellStyle name="Normal 2 2 3 7 3" xfId="9384"/>
    <cellStyle name="Normal 2 2 3 7 4" xfId="9385"/>
    <cellStyle name="Normal 2 2 3 7 5" xfId="9386"/>
    <cellStyle name="Normal 2 2 3 7 6" xfId="9387"/>
    <cellStyle name="Normal 2 2 3 7 7" xfId="9388"/>
    <cellStyle name="Normal 2 2 3 7 8" xfId="9389"/>
    <cellStyle name="Normal 2 2 3 8" xfId="9390"/>
    <cellStyle name="Normal 2 2 3 8 2" xfId="9391"/>
    <cellStyle name="Normal 2 2 3 8 2 2" xfId="9392"/>
    <cellStyle name="Normal 2 2 3 8 3" xfId="9393"/>
    <cellStyle name="Normal 2 2 3 8 4" xfId="9394"/>
    <cellStyle name="Normal 2 2 3 8 5" xfId="9395"/>
    <cellStyle name="Normal 2 2 3 8 6" xfId="9396"/>
    <cellStyle name="Normal 2 2 3 8 7" xfId="9397"/>
    <cellStyle name="Normal 2 2 3 8 8" xfId="9398"/>
    <cellStyle name="Normal 2 2 3 9" xfId="9399"/>
    <cellStyle name="Normal 2 2 3 9 2" xfId="9400"/>
    <cellStyle name="Normal 2 2 3 9 2 2" xfId="9401"/>
    <cellStyle name="Normal 2 2 3 9 3" xfId="9402"/>
    <cellStyle name="Normal 2 2 3 9 4" xfId="9403"/>
    <cellStyle name="Normal 2 2 3 9 5" xfId="9404"/>
    <cellStyle name="Normal 2 2 3 9 6" xfId="9405"/>
    <cellStyle name="Normal 2 2 3 9 7" xfId="9406"/>
    <cellStyle name="Normal 2 2 3 9 8" xfId="9407"/>
    <cellStyle name="Normal 2 2 4" xfId="876"/>
    <cellStyle name="Normal 2 2 4 10" xfId="9408"/>
    <cellStyle name="Normal 2 2 4 10 2" xfId="9409"/>
    <cellStyle name="Normal 2 2 4 10 2 2" xfId="9410"/>
    <cellStyle name="Normal 2 2 4 10 3" xfId="9411"/>
    <cellStyle name="Normal 2 2 4 10 4" xfId="9412"/>
    <cellStyle name="Normal 2 2 4 10 5" xfId="9413"/>
    <cellStyle name="Normal 2 2 4 10 6" xfId="9414"/>
    <cellStyle name="Normal 2 2 4 10 7" xfId="9415"/>
    <cellStyle name="Normal 2 2 4 10 8" xfId="9416"/>
    <cellStyle name="Normal 2 2 4 11" xfId="9417"/>
    <cellStyle name="Normal 2 2 4 2" xfId="9418"/>
    <cellStyle name="Normal 2 2 4 2 2" xfId="9419"/>
    <cellStyle name="Normal 2 2 4 2 2 2" xfId="9420"/>
    <cellStyle name="Normal 2 2 4 2 3" xfId="9421"/>
    <cellStyle name="Normal 2 2 4 2 4" xfId="9422"/>
    <cellStyle name="Normal 2 2 4 2 5" xfId="9423"/>
    <cellStyle name="Normal 2 2 4 2 6" xfId="9424"/>
    <cellStyle name="Normal 2 2 4 2 7" xfId="9425"/>
    <cellStyle name="Normal 2 2 4 2 8" xfId="9426"/>
    <cellStyle name="Normal 2 2 4 3" xfId="9427"/>
    <cellStyle name="Normal 2 2 4 3 2" xfId="9428"/>
    <cellStyle name="Normal 2 2 4 3 2 2" xfId="9429"/>
    <cellStyle name="Normal 2 2 4 3 3" xfId="9430"/>
    <cellStyle name="Normal 2 2 4 3 4" xfId="9431"/>
    <cellStyle name="Normal 2 2 4 3 5" xfId="9432"/>
    <cellStyle name="Normal 2 2 4 3 6" xfId="9433"/>
    <cellStyle name="Normal 2 2 4 3 7" xfId="9434"/>
    <cellStyle name="Normal 2 2 4 3 8" xfId="9435"/>
    <cellStyle name="Normal 2 2 4 4" xfId="9436"/>
    <cellStyle name="Normal 2 2 4 4 2" xfId="9437"/>
    <cellStyle name="Normal 2 2 4 4 2 2" xfId="9438"/>
    <cellStyle name="Normal 2 2 4 4 3" xfId="9439"/>
    <cellStyle name="Normal 2 2 4 4 4" xfId="9440"/>
    <cellStyle name="Normal 2 2 4 4 5" xfId="9441"/>
    <cellStyle name="Normal 2 2 4 4 6" xfId="9442"/>
    <cellStyle name="Normal 2 2 4 4 7" xfId="9443"/>
    <cellStyle name="Normal 2 2 4 4 8" xfId="9444"/>
    <cellStyle name="Normal 2 2 4 5" xfId="9445"/>
    <cellStyle name="Normal 2 2 4 5 2" xfId="9446"/>
    <cellStyle name="Normal 2 2 4 5 2 2" xfId="9447"/>
    <cellStyle name="Normal 2 2 4 5 3" xfId="9448"/>
    <cellStyle name="Normal 2 2 4 5 4" xfId="9449"/>
    <cellStyle name="Normal 2 2 4 5 5" xfId="9450"/>
    <cellStyle name="Normal 2 2 4 5 6" xfId="9451"/>
    <cellStyle name="Normal 2 2 4 5 7" xfId="9452"/>
    <cellStyle name="Normal 2 2 4 5 8" xfId="9453"/>
    <cellStyle name="Normal 2 2 4 6" xfId="9454"/>
    <cellStyle name="Normal 2 2 4 6 2" xfId="9455"/>
    <cellStyle name="Normal 2 2 4 6 2 2" xfId="9456"/>
    <cellStyle name="Normal 2 2 4 6 3" xfId="9457"/>
    <cellStyle name="Normal 2 2 4 6 4" xfId="9458"/>
    <cellStyle name="Normal 2 2 4 6 5" xfId="9459"/>
    <cellStyle name="Normal 2 2 4 6 6" xfId="9460"/>
    <cellStyle name="Normal 2 2 4 6 7" xfId="9461"/>
    <cellStyle name="Normal 2 2 4 6 8" xfId="9462"/>
    <cellStyle name="Normal 2 2 4 7" xfId="9463"/>
    <cellStyle name="Normal 2 2 4 7 2" xfId="9464"/>
    <cellStyle name="Normal 2 2 4 7 2 2" xfId="9465"/>
    <cellStyle name="Normal 2 2 4 7 3" xfId="9466"/>
    <cellStyle name="Normal 2 2 4 7 4" xfId="9467"/>
    <cellStyle name="Normal 2 2 4 7 5" xfId="9468"/>
    <cellStyle name="Normal 2 2 4 7 6" xfId="9469"/>
    <cellStyle name="Normal 2 2 4 7 7" xfId="9470"/>
    <cellStyle name="Normal 2 2 4 7 8" xfId="9471"/>
    <cellStyle name="Normal 2 2 4 8" xfId="9472"/>
    <cellStyle name="Normal 2 2 4 8 2" xfId="9473"/>
    <cellStyle name="Normal 2 2 4 8 2 2" xfId="9474"/>
    <cellStyle name="Normal 2 2 4 8 3" xfId="9475"/>
    <cellStyle name="Normal 2 2 4 8 4" xfId="9476"/>
    <cellStyle name="Normal 2 2 4 8 5" xfId="9477"/>
    <cellStyle name="Normal 2 2 4 8 6" xfId="9478"/>
    <cellStyle name="Normal 2 2 4 8 7" xfId="9479"/>
    <cellStyle name="Normal 2 2 4 8 8" xfId="9480"/>
    <cellStyle name="Normal 2 2 4 9" xfId="9481"/>
    <cellStyle name="Normal 2 2 4 9 2" xfId="9482"/>
    <cellStyle name="Normal 2 2 4 9 2 2" xfId="9483"/>
    <cellStyle name="Normal 2 2 4 9 3" xfId="9484"/>
    <cellStyle name="Normal 2 2 4 9 4" xfId="9485"/>
    <cellStyle name="Normal 2 2 4 9 5" xfId="9486"/>
    <cellStyle name="Normal 2 2 4 9 6" xfId="9487"/>
    <cellStyle name="Normal 2 2 4 9 7" xfId="9488"/>
    <cellStyle name="Normal 2 2 4 9 8" xfId="9489"/>
    <cellStyle name="Normal 2 2 5" xfId="877"/>
    <cellStyle name="Normal 2 2 5 10" xfId="9490"/>
    <cellStyle name="Normal 2 2 5 10 2" xfId="9491"/>
    <cellStyle name="Normal 2 2 5 10 2 2" xfId="9492"/>
    <cellStyle name="Normal 2 2 5 10 3" xfId="9493"/>
    <cellStyle name="Normal 2 2 5 10 4" xfId="9494"/>
    <cellStyle name="Normal 2 2 5 10 5" xfId="9495"/>
    <cellStyle name="Normal 2 2 5 10 6" xfId="9496"/>
    <cellStyle name="Normal 2 2 5 10 7" xfId="9497"/>
    <cellStyle name="Normal 2 2 5 10 8" xfId="9498"/>
    <cellStyle name="Normal 2 2 5 11" xfId="9499"/>
    <cellStyle name="Normal 2 2 5 2" xfId="9500"/>
    <cellStyle name="Normal 2 2 5 2 2" xfId="9501"/>
    <cellStyle name="Normal 2 2 5 2 2 2" xfId="9502"/>
    <cellStyle name="Normal 2 2 5 2 3" xfId="9503"/>
    <cellStyle name="Normal 2 2 5 2 4" xfId="9504"/>
    <cellStyle name="Normal 2 2 5 2 5" xfId="9505"/>
    <cellStyle name="Normal 2 2 5 2 6" xfId="9506"/>
    <cellStyle name="Normal 2 2 5 2 7" xfId="9507"/>
    <cellStyle name="Normal 2 2 5 2 8" xfId="9508"/>
    <cellStyle name="Normal 2 2 5 2 9" xfId="9509"/>
    <cellStyle name="Normal 2 2 5 3" xfId="9510"/>
    <cellStyle name="Normal 2 2 5 3 2" xfId="9511"/>
    <cellStyle name="Normal 2 2 5 3 2 2" xfId="9512"/>
    <cellStyle name="Normal 2 2 5 3 3" xfId="9513"/>
    <cellStyle name="Normal 2 2 5 3 4" xfId="9514"/>
    <cellStyle name="Normal 2 2 5 3 5" xfId="9515"/>
    <cellStyle name="Normal 2 2 5 3 6" xfId="9516"/>
    <cellStyle name="Normal 2 2 5 3 7" xfId="9517"/>
    <cellStyle name="Normal 2 2 5 3 8" xfId="9518"/>
    <cellStyle name="Normal 2 2 5 4" xfId="9519"/>
    <cellStyle name="Normal 2 2 5 4 2" xfId="9520"/>
    <cellStyle name="Normal 2 2 5 4 2 2" xfId="9521"/>
    <cellStyle name="Normal 2 2 5 4 3" xfId="9522"/>
    <cellStyle name="Normal 2 2 5 4 4" xfId="9523"/>
    <cellStyle name="Normal 2 2 5 4 5" xfId="9524"/>
    <cellStyle name="Normal 2 2 5 4 6" xfId="9525"/>
    <cellStyle name="Normal 2 2 5 4 7" xfId="9526"/>
    <cellStyle name="Normal 2 2 5 4 8" xfId="9527"/>
    <cellStyle name="Normal 2 2 5 5" xfId="9528"/>
    <cellStyle name="Normal 2 2 5 5 2" xfId="9529"/>
    <cellStyle name="Normal 2 2 5 5 2 2" xfId="9530"/>
    <cellStyle name="Normal 2 2 5 5 3" xfId="9531"/>
    <cellStyle name="Normal 2 2 5 5 4" xfId="9532"/>
    <cellStyle name="Normal 2 2 5 5 5" xfId="9533"/>
    <cellStyle name="Normal 2 2 5 5 6" xfId="9534"/>
    <cellStyle name="Normal 2 2 5 5 7" xfId="9535"/>
    <cellStyle name="Normal 2 2 5 5 8" xfId="9536"/>
    <cellStyle name="Normal 2 2 5 6" xfId="9537"/>
    <cellStyle name="Normal 2 2 5 6 2" xfId="9538"/>
    <cellStyle name="Normal 2 2 5 6 2 2" xfId="9539"/>
    <cellStyle name="Normal 2 2 5 6 3" xfId="9540"/>
    <cellStyle name="Normal 2 2 5 6 4" xfId="9541"/>
    <cellStyle name="Normal 2 2 5 6 5" xfId="9542"/>
    <cellStyle name="Normal 2 2 5 6 6" xfId="9543"/>
    <cellStyle name="Normal 2 2 5 6 7" xfId="9544"/>
    <cellStyle name="Normal 2 2 5 6 8" xfId="9545"/>
    <cellStyle name="Normal 2 2 5 7" xfId="9546"/>
    <cellStyle name="Normal 2 2 5 7 2" xfId="9547"/>
    <cellStyle name="Normal 2 2 5 7 2 2" xfId="9548"/>
    <cellStyle name="Normal 2 2 5 7 3" xfId="9549"/>
    <cellStyle name="Normal 2 2 5 7 4" xfId="9550"/>
    <cellStyle name="Normal 2 2 5 7 5" xfId="9551"/>
    <cellStyle name="Normal 2 2 5 7 6" xfId="9552"/>
    <cellStyle name="Normal 2 2 5 7 7" xfId="9553"/>
    <cellStyle name="Normal 2 2 5 7 8" xfId="9554"/>
    <cellStyle name="Normal 2 2 5 8" xfId="9555"/>
    <cellStyle name="Normal 2 2 5 8 2" xfId="9556"/>
    <cellStyle name="Normal 2 2 5 8 2 2" xfId="9557"/>
    <cellStyle name="Normal 2 2 5 8 3" xfId="9558"/>
    <cellStyle name="Normal 2 2 5 8 4" xfId="9559"/>
    <cellStyle name="Normal 2 2 5 8 5" xfId="9560"/>
    <cellStyle name="Normal 2 2 5 8 6" xfId="9561"/>
    <cellStyle name="Normal 2 2 5 8 7" xfId="9562"/>
    <cellStyle name="Normal 2 2 5 8 8" xfId="9563"/>
    <cellStyle name="Normal 2 2 5 9" xfId="9564"/>
    <cellStyle name="Normal 2 2 5 9 2" xfId="9565"/>
    <cellStyle name="Normal 2 2 5 9 2 2" xfId="9566"/>
    <cellStyle name="Normal 2 2 5 9 3" xfId="9567"/>
    <cellStyle name="Normal 2 2 5 9 4" xfId="9568"/>
    <cellStyle name="Normal 2 2 5 9 5" xfId="9569"/>
    <cellStyle name="Normal 2 2 5 9 6" xfId="9570"/>
    <cellStyle name="Normal 2 2 5 9 7" xfId="9571"/>
    <cellStyle name="Normal 2 2 5 9 8" xfId="9572"/>
    <cellStyle name="Normal 2 2 6" xfId="878"/>
    <cellStyle name="Normal 2 2 6 10" xfId="9573"/>
    <cellStyle name="Normal 2 2 6 10 2" xfId="9574"/>
    <cellStyle name="Normal 2 2 6 10 2 2" xfId="9575"/>
    <cellStyle name="Normal 2 2 6 10 3" xfId="9576"/>
    <cellStyle name="Normal 2 2 6 10 4" xfId="9577"/>
    <cellStyle name="Normal 2 2 6 10 5" xfId="9578"/>
    <cellStyle name="Normal 2 2 6 10 6" xfId="9579"/>
    <cellStyle name="Normal 2 2 6 10 7" xfId="9580"/>
    <cellStyle name="Normal 2 2 6 10 8" xfId="9581"/>
    <cellStyle name="Normal 2 2 6 11" xfId="9582"/>
    <cellStyle name="Normal 2 2 6 2" xfId="9583"/>
    <cellStyle name="Normal 2 2 6 2 2" xfId="9584"/>
    <cellStyle name="Normal 2 2 6 2 2 2" xfId="9585"/>
    <cellStyle name="Normal 2 2 6 2 3" xfId="9586"/>
    <cellStyle name="Normal 2 2 6 2 4" xfId="9587"/>
    <cellStyle name="Normal 2 2 6 2 5" xfId="9588"/>
    <cellStyle name="Normal 2 2 6 2 6" xfId="9589"/>
    <cellStyle name="Normal 2 2 6 2 7" xfId="9590"/>
    <cellStyle name="Normal 2 2 6 2 8" xfId="9591"/>
    <cellStyle name="Normal 2 2 6 3" xfId="9592"/>
    <cellStyle name="Normal 2 2 6 3 2" xfId="9593"/>
    <cellStyle name="Normal 2 2 6 3 2 2" xfId="9594"/>
    <cellStyle name="Normal 2 2 6 3 3" xfId="9595"/>
    <cellStyle name="Normal 2 2 6 3 4" xfId="9596"/>
    <cellStyle name="Normal 2 2 6 3 5" xfId="9597"/>
    <cellStyle name="Normal 2 2 6 3 6" xfId="9598"/>
    <cellStyle name="Normal 2 2 6 3 7" xfId="9599"/>
    <cellStyle name="Normal 2 2 6 3 8" xfId="9600"/>
    <cellStyle name="Normal 2 2 6 4" xfId="9601"/>
    <cellStyle name="Normal 2 2 6 4 2" xfId="9602"/>
    <cellStyle name="Normal 2 2 6 4 2 2" xfId="9603"/>
    <cellStyle name="Normal 2 2 6 4 3" xfId="9604"/>
    <cellStyle name="Normal 2 2 6 4 4" xfId="9605"/>
    <cellStyle name="Normal 2 2 6 4 5" xfId="9606"/>
    <cellStyle name="Normal 2 2 6 4 6" xfId="9607"/>
    <cellStyle name="Normal 2 2 6 4 7" xfId="9608"/>
    <cellStyle name="Normal 2 2 6 4 8" xfId="9609"/>
    <cellStyle name="Normal 2 2 6 5" xfId="9610"/>
    <cellStyle name="Normal 2 2 6 5 2" xfId="9611"/>
    <cellStyle name="Normal 2 2 6 5 2 2" xfId="9612"/>
    <cellStyle name="Normal 2 2 6 5 3" xfId="9613"/>
    <cellStyle name="Normal 2 2 6 5 4" xfId="9614"/>
    <cellStyle name="Normal 2 2 6 5 5" xfId="9615"/>
    <cellStyle name="Normal 2 2 6 5 6" xfId="9616"/>
    <cellStyle name="Normal 2 2 6 5 7" xfId="9617"/>
    <cellStyle name="Normal 2 2 6 5 8" xfId="9618"/>
    <cellStyle name="Normal 2 2 6 6" xfId="9619"/>
    <cellStyle name="Normal 2 2 6 6 2" xfId="9620"/>
    <cellStyle name="Normal 2 2 6 6 2 2" xfId="9621"/>
    <cellStyle name="Normal 2 2 6 6 3" xfId="9622"/>
    <cellStyle name="Normal 2 2 6 6 4" xfId="9623"/>
    <cellStyle name="Normal 2 2 6 6 5" xfId="9624"/>
    <cellStyle name="Normal 2 2 6 6 6" xfId="9625"/>
    <cellStyle name="Normal 2 2 6 6 7" xfId="9626"/>
    <cellStyle name="Normal 2 2 6 6 8" xfId="9627"/>
    <cellStyle name="Normal 2 2 6 7" xfId="9628"/>
    <cellStyle name="Normal 2 2 6 7 2" xfId="9629"/>
    <cellStyle name="Normal 2 2 6 7 2 2" xfId="9630"/>
    <cellStyle name="Normal 2 2 6 7 3" xfId="9631"/>
    <cellStyle name="Normal 2 2 6 7 4" xfId="9632"/>
    <cellStyle name="Normal 2 2 6 7 5" xfId="9633"/>
    <cellStyle name="Normal 2 2 6 7 6" xfId="9634"/>
    <cellStyle name="Normal 2 2 6 7 7" xfId="9635"/>
    <cellStyle name="Normal 2 2 6 7 8" xfId="9636"/>
    <cellStyle name="Normal 2 2 6 8" xfId="9637"/>
    <cellStyle name="Normal 2 2 6 8 2" xfId="9638"/>
    <cellStyle name="Normal 2 2 6 8 2 2" xfId="9639"/>
    <cellStyle name="Normal 2 2 6 8 3" xfId="9640"/>
    <cellStyle name="Normal 2 2 6 8 4" xfId="9641"/>
    <cellStyle name="Normal 2 2 6 8 5" xfId="9642"/>
    <cellStyle name="Normal 2 2 6 8 6" xfId="9643"/>
    <cellStyle name="Normal 2 2 6 8 7" xfId="9644"/>
    <cellStyle name="Normal 2 2 6 8 8" xfId="9645"/>
    <cellStyle name="Normal 2 2 6 9" xfId="9646"/>
    <cellStyle name="Normal 2 2 6 9 2" xfId="9647"/>
    <cellStyle name="Normal 2 2 6 9 2 2" xfId="9648"/>
    <cellStyle name="Normal 2 2 6 9 3" xfId="9649"/>
    <cellStyle name="Normal 2 2 6 9 4" xfId="9650"/>
    <cellStyle name="Normal 2 2 6 9 5" xfId="9651"/>
    <cellStyle name="Normal 2 2 6 9 6" xfId="9652"/>
    <cellStyle name="Normal 2 2 6 9 7" xfId="9653"/>
    <cellStyle name="Normal 2 2 6 9 8" xfId="9654"/>
    <cellStyle name="Normal 2 2 7" xfId="879"/>
    <cellStyle name="Normal 2 2 7 10" xfId="9655"/>
    <cellStyle name="Normal 2 2 7 10 2" xfId="9656"/>
    <cellStyle name="Normal 2 2 7 10 2 2" xfId="9657"/>
    <cellStyle name="Normal 2 2 7 10 3" xfId="9658"/>
    <cellStyle name="Normal 2 2 7 10 4" xfId="9659"/>
    <cellStyle name="Normal 2 2 7 10 5" xfId="9660"/>
    <cellStyle name="Normal 2 2 7 10 6" xfId="9661"/>
    <cellStyle name="Normal 2 2 7 10 7" xfId="9662"/>
    <cellStyle name="Normal 2 2 7 10 8" xfId="9663"/>
    <cellStyle name="Normal 2 2 7 11" xfId="9664"/>
    <cellStyle name="Normal 2 2 7 2" xfId="9665"/>
    <cellStyle name="Normal 2 2 7 2 2" xfId="9666"/>
    <cellStyle name="Normal 2 2 7 2 2 2" xfId="9667"/>
    <cellStyle name="Normal 2 2 7 2 3" xfId="9668"/>
    <cellStyle name="Normal 2 2 7 2 4" xfId="9669"/>
    <cellStyle name="Normal 2 2 7 2 5" xfId="9670"/>
    <cellStyle name="Normal 2 2 7 2 6" xfId="9671"/>
    <cellStyle name="Normal 2 2 7 2 7" xfId="9672"/>
    <cellStyle name="Normal 2 2 7 2 8" xfId="9673"/>
    <cellStyle name="Normal 2 2 7 3" xfId="9674"/>
    <cellStyle name="Normal 2 2 7 3 2" xfId="9675"/>
    <cellStyle name="Normal 2 2 7 3 2 2" xfId="9676"/>
    <cellStyle name="Normal 2 2 7 3 3" xfId="9677"/>
    <cellStyle name="Normal 2 2 7 3 4" xfId="9678"/>
    <cellStyle name="Normal 2 2 7 3 5" xfId="9679"/>
    <cellStyle name="Normal 2 2 7 3 6" xfId="9680"/>
    <cellStyle name="Normal 2 2 7 3 7" xfId="9681"/>
    <cellStyle name="Normal 2 2 7 3 8" xfId="9682"/>
    <cellStyle name="Normal 2 2 7 4" xfId="9683"/>
    <cellStyle name="Normal 2 2 7 4 2" xfId="9684"/>
    <cellStyle name="Normal 2 2 7 4 2 2" xfId="9685"/>
    <cellStyle name="Normal 2 2 7 4 3" xfId="9686"/>
    <cellStyle name="Normal 2 2 7 4 4" xfId="9687"/>
    <cellStyle name="Normal 2 2 7 4 5" xfId="9688"/>
    <cellStyle name="Normal 2 2 7 4 6" xfId="9689"/>
    <cellStyle name="Normal 2 2 7 4 7" xfId="9690"/>
    <cellStyle name="Normal 2 2 7 4 8" xfId="9691"/>
    <cellStyle name="Normal 2 2 7 5" xfId="9692"/>
    <cellStyle name="Normal 2 2 7 5 2" xfId="9693"/>
    <cellStyle name="Normal 2 2 7 5 2 2" xfId="9694"/>
    <cellStyle name="Normal 2 2 7 5 3" xfId="9695"/>
    <cellStyle name="Normal 2 2 7 5 4" xfId="9696"/>
    <cellStyle name="Normal 2 2 7 5 5" xfId="9697"/>
    <cellStyle name="Normal 2 2 7 5 6" xfId="9698"/>
    <cellStyle name="Normal 2 2 7 5 7" xfId="9699"/>
    <cellStyle name="Normal 2 2 7 5 8" xfId="9700"/>
    <cellStyle name="Normal 2 2 7 6" xfId="9701"/>
    <cellStyle name="Normal 2 2 7 6 2" xfId="9702"/>
    <cellStyle name="Normal 2 2 7 6 2 2" xfId="9703"/>
    <cellStyle name="Normal 2 2 7 6 3" xfId="9704"/>
    <cellStyle name="Normal 2 2 7 6 4" xfId="9705"/>
    <cellStyle name="Normal 2 2 7 6 5" xfId="9706"/>
    <cellStyle name="Normal 2 2 7 6 6" xfId="9707"/>
    <cellStyle name="Normal 2 2 7 6 7" xfId="9708"/>
    <cellStyle name="Normal 2 2 7 6 8" xfId="9709"/>
    <cellStyle name="Normal 2 2 7 7" xfId="9710"/>
    <cellStyle name="Normal 2 2 7 7 2" xfId="9711"/>
    <cellStyle name="Normal 2 2 7 7 2 2" xfId="9712"/>
    <cellStyle name="Normal 2 2 7 7 3" xfId="9713"/>
    <cellStyle name="Normal 2 2 7 7 4" xfId="9714"/>
    <cellStyle name="Normal 2 2 7 7 5" xfId="9715"/>
    <cellStyle name="Normal 2 2 7 7 6" xfId="9716"/>
    <cellStyle name="Normal 2 2 7 7 7" xfId="9717"/>
    <cellStyle name="Normal 2 2 7 7 8" xfId="9718"/>
    <cellStyle name="Normal 2 2 7 8" xfId="9719"/>
    <cellStyle name="Normal 2 2 7 8 2" xfId="9720"/>
    <cellStyle name="Normal 2 2 7 8 2 2" xfId="9721"/>
    <cellStyle name="Normal 2 2 7 8 3" xfId="9722"/>
    <cellStyle name="Normal 2 2 7 8 4" xfId="9723"/>
    <cellStyle name="Normal 2 2 7 8 5" xfId="9724"/>
    <cellStyle name="Normal 2 2 7 8 6" xfId="9725"/>
    <cellStyle name="Normal 2 2 7 8 7" xfId="9726"/>
    <cellStyle name="Normal 2 2 7 8 8" xfId="9727"/>
    <cellStyle name="Normal 2 2 7 9" xfId="9728"/>
    <cellStyle name="Normal 2 2 7 9 2" xfId="9729"/>
    <cellStyle name="Normal 2 2 7 9 2 2" xfId="9730"/>
    <cellStyle name="Normal 2 2 7 9 3" xfId="9731"/>
    <cellStyle name="Normal 2 2 7 9 4" xfId="9732"/>
    <cellStyle name="Normal 2 2 7 9 5" xfId="9733"/>
    <cellStyle name="Normal 2 2 7 9 6" xfId="9734"/>
    <cellStyle name="Normal 2 2 7 9 7" xfId="9735"/>
    <cellStyle name="Normal 2 2 7 9 8" xfId="9736"/>
    <cellStyle name="Normal 2 2 8" xfId="880"/>
    <cellStyle name="Normal 2 2 8 10" xfId="9737"/>
    <cellStyle name="Normal 2 2 8 10 2" xfId="9738"/>
    <cellStyle name="Normal 2 2 8 10 2 2" xfId="9739"/>
    <cellStyle name="Normal 2 2 8 10 3" xfId="9740"/>
    <cellStyle name="Normal 2 2 8 10 4" xfId="9741"/>
    <cellStyle name="Normal 2 2 8 10 5" xfId="9742"/>
    <cellStyle name="Normal 2 2 8 10 6" xfId="9743"/>
    <cellStyle name="Normal 2 2 8 10 7" xfId="9744"/>
    <cellStyle name="Normal 2 2 8 10 8" xfId="9745"/>
    <cellStyle name="Normal 2 2 8 11" xfId="9746"/>
    <cellStyle name="Normal 2 2 8 2" xfId="9747"/>
    <cellStyle name="Normal 2 2 8 2 2" xfId="9748"/>
    <cellStyle name="Normal 2 2 8 2 2 2" xfId="9749"/>
    <cellStyle name="Normal 2 2 8 2 3" xfId="9750"/>
    <cellStyle name="Normal 2 2 8 2 4" xfId="9751"/>
    <cellStyle name="Normal 2 2 8 2 5" xfId="9752"/>
    <cellStyle name="Normal 2 2 8 2 6" xfId="9753"/>
    <cellStyle name="Normal 2 2 8 2 7" xfId="9754"/>
    <cellStyle name="Normal 2 2 8 2 8" xfId="9755"/>
    <cellStyle name="Normal 2 2 8 3" xfId="9756"/>
    <cellStyle name="Normal 2 2 8 3 2" xfId="9757"/>
    <cellStyle name="Normal 2 2 8 3 2 2" xfId="9758"/>
    <cellStyle name="Normal 2 2 8 3 3" xfId="9759"/>
    <cellStyle name="Normal 2 2 8 3 4" xfId="9760"/>
    <cellStyle name="Normal 2 2 8 3 5" xfId="9761"/>
    <cellStyle name="Normal 2 2 8 3 6" xfId="9762"/>
    <cellStyle name="Normal 2 2 8 3 7" xfId="9763"/>
    <cellStyle name="Normal 2 2 8 3 8" xfId="9764"/>
    <cellStyle name="Normal 2 2 8 4" xfId="9765"/>
    <cellStyle name="Normal 2 2 8 4 2" xfId="9766"/>
    <cellStyle name="Normal 2 2 8 4 2 2" xfId="9767"/>
    <cellStyle name="Normal 2 2 8 4 3" xfId="9768"/>
    <cellStyle name="Normal 2 2 8 4 4" xfId="9769"/>
    <cellStyle name="Normal 2 2 8 4 5" xfId="9770"/>
    <cellStyle name="Normal 2 2 8 4 6" xfId="9771"/>
    <cellStyle name="Normal 2 2 8 4 7" xfId="9772"/>
    <cellStyle name="Normal 2 2 8 4 8" xfId="9773"/>
    <cellStyle name="Normal 2 2 8 5" xfId="9774"/>
    <cellStyle name="Normal 2 2 8 5 2" xfId="9775"/>
    <cellStyle name="Normal 2 2 8 5 2 2" xfId="9776"/>
    <cellStyle name="Normal 2 2 8 5 3" xfId="9777"/>
    <cellStyle name="Normal 2 2 8 5 4" xfId="9778"/>
    <cellStyle name="Normal 2 2 8 5 5" xfId="9779"/>
    <cellStyle name="Normal 2 2 8 5 6" xfId="9780"/>
    <cellStyle name="Normal 2 2 8 5 7" xfId="9781"/>
    <cellStyle name="Normal 2 2 8 5 8" xfId="9782"/>
    <cellStyle name="Normal 2 2 8 6" xfId="9783"/>
    <cellStyle name="Normal 2 2 8 6 2" xfId="9784"/>
    <cellStyle name="Normal 2 2 8 6 2 2" xfId="9785"/>
    <cellStyle name="Normal 2 2 8 6 3" xfId="9786"/>
    <cellStyle name="Normal 2 2 8 6 4" xfId="9787"/>
    <cellStyle name="Normal 2 2 8 6 5" xfId="9788"/>
    <cellStyle name="Normal 2 2 8 6 6" xfId="9789"/>
    <cellStyle name="Normal 2 2 8 6 7" xfId="9790"/>
    <cellStyle name="Normal 2 2 8 6 8" xfId="9791"/>
    <cellStyle name="Normal 2 2 8 7" xfId="9792"/>
    <cellStyle name="Normal 2 2 8 7 2" xfId="9793"/>
    <cellStyle name="Normal 2 2 8 7 2 2" xfId="9794"/>
    <cellStyle name="Normal 2 2 8 7 3" xfId="9795"/>
    <cellStyle name="Normal 2 2 8 7 4" xfId="9796"/>
    <cellStyle name="Normal 2 2 8 7 5" xfId="9797"/>
    <cellStyle name="Normal 2 2 8 7 6" xfId="9798"/>
    <cellStyle name="Normal 2 2 8 7 7" xfId="9799"/>
    <cellStyle name="Normal 2 2 8 7 8" xfId="9800"/>
    <cellStyle name="Normal 2 2 8 8" xfId="9801"/>
    <cellStyle name="Normal 2 2 8 8 2" xfId="9802"/>
    <cellStyle name="Normal 2 2 8 8 2 2" xfId="9803"/>
    <cellStyle name="Normal 2 2 8 8 3" xfId="9804"/>
    <cellStyle name="Normal 2 2 8 8 4" xfId="9805"/>
    <cellStyle name="Normal 2 2 8 8 5" xfId="9806"/>
    <cellStyle name="Normal 2 2 8 8 6" xfId="9807"/>
    <cellStyle name="Normal 2 2 8 8 7" xfId="9808"/>
    <cellStyle name="Normal 2 2 8 8 8" xfId="9809"/>
    <cellStyle name="Normal 2 2 8 9" xfId="9810"/>
    <cellStyle name="Normal 2 2 8 9 2" xfId="9811"/>
    <cellStyle name="Normal 2 2 8 9 2 2" xfId="9812"/>
    <cellStyle name="Normal 2 2 8 9 3" xfId="9813"/>
    <cellStyle name="Normal 2 2 8 9 4" xfId="9814"/>
    <cellStyle name="Normal 2 2 8 9 5" xfId="9815"/>
    <cellStyle name="Normal 2 2 8 9 6" xfId="9816"/>
    <cellStyle name="Normal 2 2 8 9 7" xfId="9817"/>
    <cellStyle name="Normal 2 2 8 9 8" xfId="9818"/>
    <cellStyle name="Normal 2 2 9" xfId="881"/>
    <cellStyle name="Normal 2 2 9 10" xfId="9819"/>
    <cellStyle name="Normal 2 2 9 10 2" xfId="9820"/>
    <cellStyle name="Normal 2 2 9 10 2 2" xfId="9821"/>
    <cellStyle name="Normal 2 2 9 10 3" xfId="9822"/>
    <cellStyle name="Normal 2 2 9 10 4" xfId="9823"/>
    <cellStyle name="Normal 2 2 9 10 5" xfId="9824"/>
    <cellStyle name="Normal 2 2 9 10 6" xfId="9825"/>
    <cellStyle name="Normal 2 2 9 10 7" xfId="9826"/>
    <cellStyle name="Normal 2 2 9 10 8" xfId="9827"/>
    <cellStyle name="Normal 2 2 9 11" xfId="9828"/>
    <cellStyle name="Normal 2 2 9 2" xfId="9829"/>
    <cellStyle name="Normal 2 2 9 2 2" xfId="9830"/>
    <cellStyle name="Normal 2 2 9 2 2 2" xfId="9831"/>
    <cellStyle name="Normal 2 2 9 2 3" xfId="9832"/>
    <cellStyle name="Normal 2 2 9 2 4" xfId="9833"/>
    <cellStyle name="Normal 2 2 9 2 5" xfId="9834"/>
    <cellStyle name="Normal 2 2 9 2 6" xfId="9835"/>
    <cellStyle name="Normal 2 2 9 2 7" xfId="9836"/>
    <cellStyle name="Normal 2 2 9 2 8" xfId="9837"/>
    <cellStyle name="Normal 2 2 9 3" xfId="9838"/>
    <cellStyle name="Normal 2 2 9 3 2" xfId="9839"/>
    <cellStyle name="Normal 2 2 9 3 2 2" xfId="9840"/>
    <cellStyle name="Normal 2 2 9 3 3" xfId="9841"/>
    <cellStyle name="Normal 2 2 9 3 4" xfId="9842"/>
    <cellStyle name="Normal 2 2 9 3 5" xfId="9843"/>
    <cellStyle name="Normal 2 2 9 3 6" xfId="9844"/>
    <cellStyle name="Normal 2 2 9 3 7" xfId="9845"/>
    <cellStyle name="Normal 2 2 9 3 8" xfId="9846"/>
    <cellStyle name="Normal 2 2 9 4" xfId="9847"/>
    <cellStyle name="Normal 2 2 9 4 2" xfId="9848"/>
    <cellStyle name="Normal 2 2 9 4 2 2" xfId="9849"/>
    <cellStyle name="Normal 2 2 9 4 3" xfId="9850"/>
    <cellStyle name="Normal 2 2 9 4 4" xfId="9851"/>
    <cellStyle name="Normal 2 2 9 4 5" xfId="9852"/>
    <cellStyle name="Normal 2 2 9 4 6" xfId="9853"/>
    <cellStyle name="Normal 2 2 9 4 7" xfId="9854"/>
    <cellStyle name="Normal 2 2 9 4 8" xfId="9855"/>
    <cellStyle name="Normal 2 2 9 5" xfId="9856"/>
    <cellStyle name="Normal 2 2 9 5 2" xfId="9857"/>
    <cellStyle name="Normal 2 2 9 5 2 2" xfId="9858"/>
    <cellStyle name="Normal 2 2 9 5 3" xfId="9859"/>
    <cellStyle name="Normal 2 2 9 5 4" xfId="9860"/>
    <cellStyle name="Normal 2 2 9 5 5" xfId="9861"/>
    <cellStyle name="Normal 2 2 9 5 6" xfId="9862"/>
    <cellStyle name="Normal 2 2 9 5 7" xfId="9863"/>
    <cellStyle name="Normal 2 2 9 5 8" xfId="9864"/>
    <cellStyle name="Normal 2 2 9 6" xfId="9865"/>
    <cellStyle name="Normal 2 2 9 6 2" xfId="9866"/>
    <cellStyle name="Normal 2 2 9 6 2 2" xfId="9867"/>
    <cellStyle name="Normal 2 2 9 6 3" xfId="9868"/>
    <cellStyle name="Normal 2 2 9 6 4" xfId="9869"/>
    <cellStyle name="Normal 2 2 9 6 5" xfId="9870"/>
    <cellStyle name="Normal 2 2 9 6 6" xfId="9871"/>
    <cellStyle name="Normal 2 2 9 6 7" xfId="9872"/>
    <cellStyle name="Normal 2 2 9 6 8" xfId="9873"/>
    <cellStyle name="Normal 2 2 9 7" xfId="9874"/>
    <cellStyle name="Normal 2 2 9 7 2" xfId="9875"/>
    <cellStyle name="Normal 2 2 9 7 2 2" xfId="9876"/>
    <cellStyle name="Normal 2 2 9 7 3" xfId="9877"/>
    <cellStyle name="Normal 2 2 9 7 4" xfId="9878"/>
    <cellStyle name="Normal 2 2 9 7 5" xfId="9879"/>
    <cellStyle name="Normal 2 2 9 7 6" xfId="9880"/>
    <cellStyle name="Normal 2 2 9 7 7" xfId="9881"/>
    <cellStyle name="Normal 2 2 9 7 8" xfId="9882"/>
    <cellStyle name="Normal 2 2 9 8" xfId="9883"/>
    <cellStyle name="Normal 2 2 9 8 2" xfId="9884"/>
    <cellStyle name="Normal 2 2 9 8 2 2" xfId="9885"/>
    <cellStyle name="Normal 2 2 9 8 3" xfId="9886"/>
    <cellStyle name="Normal 2 2 9 8 4" xfId="9887"/>
    <cellStyle name="Normal 2 2 9 8 5" xfId="9888"/>
    <cellStyle name="Normal 2 2 9 8 6" xfId="9889"/>
    <cellStyle name="Normal 2 2 9 8 7" xfId="9890"/>
    <cellStyle name="Normal 2 2 9 8 8" xfId="9891"/>
    <cellStyle name="Normal 2 2 9 9" xfId="9892"/>
    <cellStyle name="Normal 2 2 9 9 2" xfId="9893"/>
    <cellStyle name="Normal 2 2 9 9 2 2" xfId="9894"/>
    <cellStyle name="Normal 2 2 9 9 3" xfId="9895"/>
    <cellStyle name="Normal 2 2 9 9 4" xfId="9896"/>
    <cellStyle name="Normal 2 2 9 9 5" xfId="9897"/>
    <cellStyle name="Normal 2 2 9 9 6" xfId="9898"/>
    <cellStyle name="Normal 2 2 9 9 7" xfId="9899"/>
    <cellStyle name="Normal 2 2 9 9 8" xfId="9900"/>
    <cellStyle name="Normal 2 20" xfId="882"/>
    <cellStyle name="Normal 2 21" xfId="883"/>
    <cellStyle name="Normal 2 22" xfId="884"/>
    <cellStyle name="Normal 2 23" xfId="885"/>
    <cellStyle name="Normal 2 24" xfId="886"/>
    <cellStyle name="Normal 2 25" xfId="887"/>
    <cellStyle name="Normal 2 26" xfId="888"/>
    <cellStyle name="Normal 2 26 2" xfId="9901"/>
    <cellStyle name="Normal 2 27" xfId="889"/>
    <cellStyle name="Normal 2 27 2" xfId="9902"/>
    <cellStyle name="Normal 2 28" xfId="890"/>
    <cellStyle name="Normal 2 28 2" xfId="9903"/>
    <cellStyle name="Normal 2 29" xfId="891"/>
    <cellStyle name="Normal 2 3" xfId="53"/>
    <cellStyle name="Normal 2 3 10" xfId="9904"/>
    <cellStyle name="Normal 2 3 10 2" xfId="9905"/>
    <cellStyle name="Normal 2 3 10 2 2" xfId="9906"/>
    <cellStyle name="Normal 2 3 10 3" xfId="9907"/>
    <cellStyle name="Normal 2 3 10 4" xfId="9908"/>
    <cellStyle name="Normal 2 3 10 5" xfId="9909"/>
    <cellStyle name="Normal 2 3 10 6" xfId="9910"/>
    <cellStyle name="Normal 2 3 10 7" xfId="9911"/>
    <cellStyle name="Normal 2 3 10 8" xfId="9912"/>
    <cellStyle name="Normal 2 3 11" xfId="9913"/>
    <cellStyle name="Normal 2 3 12" xfId="9914"/>
    <cellStyle name="Normal 2 3 13" xfId="9915"/>
    <cellStyle name="Normal 2 3 14" xfId="9916"/>
    <cellStyle name="Normal 2 3 15" xfId="9917"/>
    <cellStyle name="Normal 2 3 16" xfId="9918"/>
    <cellStyle name="Normal 2 3 17" xfId="9919"/>
    <cellStyle name="Normal 2 3 18" xfId="9920"/>
    <cellStyle name="Normal 2 3 19" xfId="9921"/>
    <cellStyle name="Normal 2 3 2" xfId="9922"/>
    <cellStyle name="Normal 2 3 2 2" xfId="9923"/>
    <cellStyle name="Normal 2 3 2 2 2" xfId="9924"/>
    <cellStyle name="Normal 2 3 2 3" xfId="9925"/>
    <cellStyle name="Normal 2 3 2 4" xfId="9926"/>
    <cellStyle name="Normal 2 3 2 5" xfId="9927"/>
    <cellStyle name="Normal 2 3 2 6" xfId="9928"/>
    <cellStyle name="Normal 2 3 2 7" xfId="9929"/>
    <cellStyle name="Normal 2 3 2 8" xfId="9930"/>
    <cellStyle name="Normal 2 3 20" xfId="892"/>
    <cellStyle name="Normal 2 3 3" xfId="9931"/>
    <cellStyle name="Normal 2 3 3 2" xfId="9932"/>
    <cellStyle name="Normal 2 3 3 2 2" xfId="9933"/>
    <cellStyle name="Normal 2 3 3 3" xfId="9934"/>
    <cellStyle name="Normal 2 3 3 4" xfId="9935"/>
    <cellStyle name="Normal 2 3 3 5" xfId="9936"/>
    <cellStyle name="Normal 2 3 3 6" xfId="9937"/>
    <cellStyle name="Normal 2 3 3 7" xfId="9938"/>
    <cellStyle name="Normal 2 3 3 8" xfId="9939"/>
    <cellStyle name="Normal 2 3 4" xfId="9940"/>
    <cellStyle name="Normal 2 3 4 2" xfId="9941"/>
    <cellStyle name="Normal 2 3 4 2 2" xfId="9942"/>
    <cellStyle name="Normal 2 3 4 3" xfId="9943"/>
    <cellStyle name="Normal 2 3 4 4" xfId="9944"/>
    <cellStyle name="Normal 2 3 4 5" xfId="9945"/>
    <cellStyle name="Normal 2 3 4 6" xfId="9946"/>
    <cellStyle name="Normal 2 3 4 7" xfId="9947"/>
    <cellStyle name="Normal 2 3 4 8" xfId="9948"/>
    <cellStyle name="Normal 2 3 5" xfId="9949"/>
    <cellStyle name="Normal 2 3 5 2" xfId="9950"/>
    <cellStyle name="Normal 2 3 5 2 2" xfId="9951"/>
    <cellStyle name="Normal 2 3 5 3" xfId="9952"/>
    <cellStyle name="Normal 2 3 5 4" xfId="9953"/>
    <cellStyle name="Normal 2 3 5 5" xfId="9954"/>
    <cellStyle name="Normal 2 3 5 6" xfId="9955"/>
    <cellStyle name="Normal 2 3 5 7" xfId="9956"/>
    <cellStyle name="Normal 2 3 5 8" xfId="9957"/>
    <cellStyle name="Normal 2 3 6" xfId="9958"/>
    <cellStyle name="Normal 2 3 6 2" xfId="9959"/>
    <cellStyle name="Normal 2 3 6 2 2" xfId="9960"/>
    <cellStyle name="Normal 2 3 6 3" xfId="9961"/>
    <cellStyle name="Normal 2 3 6 4" xfId="9962"/>
    <cellStyle name="Normal 2 3 6 5" xfId="9963"/>
    <cellStyle name="Normal 2 3 6 6" xfId="9964"/>
    <cellStyle name="Normal 2 3 6 7" xfId="9965"/>
    <cellStyle name="Normal 2 3 6 8" xfId="9966"/>
    <cellStyle name="Normal 2 3 7" xfId="9967"/>
    <cellStyle name="Normal 2 3 7 2" xfId="9968"/>
    <cellStyle name="Normal 2 3 7 2 2" xfId="9969"/>
    <cellStyle name="Normal 2 3 7 3" xfId="9970"/>
    <cellStyle name="Normal 2 3 7 4" xfId="9971"/>
    <cellStyle name="Normal 2 3 7 5" xfId="9972"/>
    <cellStyle name="Normal 2 3 7 6" xfId="9973"/>
    <cellStyle name="Normal 2 3 7 7" xfId="9974"/>
    <cellStyle name="Normal 2 3 7 8" xfId="9975"/>
    <cellStyle name="Normal 2 3 8" xfId="9976"/>
    <cellStyle name="Normal 2 3 8 2" xfId="9977"/>
    <cellStyle name="Normal 2 3 8 2 2" xfId="9978"/>
    <cellStyle name="Normal 2 3 8 3" xfId="9979"/>
    <cellStyle name="Normal 2 3 8 4" xfId="9980"/>
    <cellStyle name="Normal 2 3 8 5" xfId="9981"/>
    <cellStyle name="Normal 2 3 8 6" xfId="9982"/>
    <cellStyle name="Normal 2 3 8 7" xfId="9983"/>
    <cellStyle name="Normal 2 3 8 8" xfId="9984"/>
    <cellStyle name="Normal 2 3 9" xfId="9985"/>
    <cellStyle name="Normal 2 3 9 2" xfId="9986"/>
    <cellStyle name="Normal 2 3 9 2 2" xfId="9987"/>
    <cellStyle name="Normal 2 3 9 3" xfId="9988"/>
    <cellStyle name="Normal 2 3 9 4" xfId="9989"/>
    <cellStyle name="Normal 2 3 9 5" xfId="9990"/>
    <cellStyle name="Normal 2 3 9 6" xfId="9991"/>
    <cellStyle name="Normal 2 3 9 7" xfId="9992"/>
    <cellStyle name="Normal 2 3 9 8" xfId="9993"/>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9994"/>
    <cellStyle name="Normal 2 4 10 2" xfId="9995"/>
    <cellStyle name="Normal 2 4 10 2 2" xfId="9996"/>
    <cellStyle name="Normal 2 4 10 3" xfId="9997"/>
    <cellStyle name="Normal 2 4 10 4" xfId="9998"/>
    <cellStyle name="Normal 2 4 10 5" xfId="9999"/>
    <cellStyle name="Normal 2 4 10 6" xfId="10000"/>
    <cellStyle name="Normal 2 4 10 7" xfId="10001"/>
    <cellStyle name="Normal 2 4 10 8" xfId="10002"/>
    <cellStyle name="Normal 2 4 11" xfId="10003"/>
    <cellStyle name="Normal 2 4 12" xfId="10004"/>
    <cellStyle name="Normal 2 4 13" xfId="46070"/>
    <cellStyle name="Normal 2 4 2" xfId="10005"/>
    <cellStyle name="Normal 2 4 2 2" xfId="10006"/>
    <cellStyle name="Normal 2 4 2 2 2" xfId="10007"/>
    <cellStyle name="Normal 2 4 2 3" xfId="10008"/>
    <cellStyle name="Normal 2 4 2 4" xfId="10009"/>
    <cellStyle name="Normal 2 4 2 5" xfId="10010"/>
    <cellStyle name="Normal 2 4 2 6" xfId="10011"/>
    <cellStyle name="Normal 2 4 2 7" xfId="10012"/>
    <cellStyle name="Normal 2 4 2 8" xfId="10013"/>
    <cellStyle name="Normal 2 4 2 9" xfId="46071"/>
    <cellStyle name="Normal 2 4 3" xfId="10014"/>
    <cellStyle name="Normal 2 4 3 2" xfId="10015"/>
    <cellStyle name="Normal 2 4 3 2 2" xfId="10016"/>
    <cellStyle name="Normal 2 4 3 3" xfId="10017"/>
    <cellStyle name="Normal 2 4 3 4" xfId="10018"/>
    <cellStyle name="Normal 2 4 3 5" xfId="10019"/>
    <cellStyle name="Normal 2 4 3 6" xfId="10020"/>
    <cellStyle name="Normal 2 4 3 7" xfId="10021"/>
    <cellStyle name="Normal 2 4 3 8" xfId="10022"/>
    <cellStyle name="Normal 2 4 4" xfId="10023"/>
    <cellStyle name="Normal 2 4 4 2" xfId="10024"/>
    <cellStyle name="Normal 2 4 4 2 2" xfId="10025"/>
    <cellStyle name="Normal 2 4 4 3" xfId="10026"/>
    <cellStyle name="Normal 2 4 4 4" xfId="10027"/>
    <cellStyle name="Normal 2 4 4 5" xfId="10028"/>
    <cellStyle name="Normal 2 4 4 6" xfId="10029"/>
    <cellStyle name="Normal 2 4 4 7" xfId="10030"/>
    <cellStyle name="Normal 2 4 4 8" xfId="10031"/>
    <cellStyle name="Normal 2 4 5" xfId="10032"/>
    <cellStyle name="Normal 2 4 5 2" xfId="10033"/>
    <cellStyle name="Normal 2 4 5 2 2" xfId="10034"/>
    <cellStyle name="Normal 2 4 5 3" xfId="10035"/>
    <cellStyle name="Normal 2 4 5 4" xfId="10036"/>
    <cellStyle name="Normal 2 4 5 5" xfId="10037"/>
    <cellStyle name="Normal 2 4 5 6" xfId="10038"/>
    <cellStyle name="Normal 2 4 5 7" xfId="10039"/>
    <cellStyle name="Normal 2 4 5 8" xfId="10040"/>
    <cellStyle name="Normal 2 4 6" xfId="10041"/>
    <cellStyle name="Normal 2 4 6 2" xfId="10042"/>
    <cellStyle name="Normal 2 4 6 2 2" xfId="10043"/>
    <cellStyle name="Normal 2 4 6 3" xfId="10044"/>
    <cellStyle name="Normal 2 4 6 4" xfId="10045"/>
    <cellStyle name="Normal 2 4 6 5" xfId="10046"/>
    <cellStyle name="Normal 2 4 6 6" xfId="10047"/>
    <cellStyle name="Normal 2 4 6 7" xfId="10048"/>
    <cellStyle name="Normal 2 4 6 8" xfId="10049"/>
    <cellStyle name="Normal 2 4 7" xfId="10050"/>
    <cellStyle name="Normal 2 4 7 2" xfId="10051"/>
    <cellStyle name="Normal 2 4 7 2 2" xfId="10052"/>
    <cellStyle name="Normal 2 4 7 3" xfId="10053"/>
    <cellStyle name="Normal 2 4 7 4" xfId="10054"/>
    <cellStyle name="Normal 2 4 7 5" xfId="10055"/>
    <cellStyle name="Normal 2 4 7 6" xfId="10056"/>
    <cellStyle name="Normal 2 4 7 7" xfId="10057"/>
    <cellStyle name="Normal 2 4 7 8" xfId="10058"/>
    <cellStyle name="Normal 2 4 8" xfId="10059"/>
    <cellStyle name="Normal 2 4 8 2" xfId="10060"/>
    <cellStyle name="Normal 2 4 8 2 2" xfId="10061"/>
    <cellStyle name="Normal 2 4 8 3" xfId="10062"/>
    <cellStyle name="Normal 2 4 8 4" xfId="10063"/>
    <cellStyle name="Normal 2 4 8 5" xfId="10064"/>
    <cellStyle name="Normal 2 4 8 6" xfId="10065"/>
    <cellStyle name="Normal 2 4 8 7" xfId="10066"/>
    <cellStyle name="Normal 2 4 8 8" xfId="10067"/>
    <cellStyle name="Normal 2 4 9" xfId="10068"/>
    <cellStyle name="Normal 2 4 9 2" xfId="10069"/>
    <cellStyle name="Normal 2 4 9 2 2" xfId="10070"/>
    <cellStyle name="Normal 2 4 9 3" xfId="10071"/>
    <cellStyle name="Normal 2 4 9 4" xfId="10072"/>
    <cellStyle name="Normal 2 4 9 5" xfId="10073"/>
    <cellStyle name="Normal 2 4 9 6" xfId="10074"/>
    <cellStyle name="Normal 2 4 9 7" xfId="10075"/>
    <cellStyle name="Normal 2 4 9 8" xfId="10076"/>
    <cellStyle name="Normal 2 40" xfId="904"/>
    <cellStyle name="Normal 2 41" xfId="905"/>
    <cellStyle name="Normal 2 42" xfId="906"/>
    <cellStyle name="Normal 2 43" xfId="907"/>
    <cellStyle name="Normal 2 44" xfId="908"/>
    <cellStyle name="Normal 2 45" xfId="909"/>
    <cellStyle name="Normal 2 46" xfId="910"/>
    <cellStyle name="Normal 2 47" xfId="27492"/>
    <cellStyle name="Normal 2 48" xfId="37924"/>
    <cellStyle name="Normal 2 49" xfId="851"/>
    <cellStyle name="Normal 2 5" xfId="911"/>
    <cellStyle name="Normal 2 5 10" xfId="912"/>
    <cellStyle name="Normal 2 5 10 2" xfId="10077"/>
    <cellStyle name="Normal 2 5 10 2 2" xfId="10078"/>
    <cellStyle name="Normal 2 5 10 3" xfId="10079"/>
    <cellStyle name="Normal 2 5 10 4" xfId="10080"/>
    <cellStyle name="Normal 2 5 10 5" xfId="10081"/>
    <cellStyle name="Normal 2 5 10 6" xfId="10082"/>
    <cellStyle name="Normal 2 5 10 7" xfId="10083"/>
    <cellStyle name="Normal 2 5 10 8" xfId="10084"/>
    <cellStyle name="Normal 2 5 11" xfId="10085"/>
    <cellStyle name="Normal 2 5 2" xfId="913"/>
    <cellStyle name="Normal 2 5 2 2" xfId="10086"/>
    <cellStyle name="Normal 2 5 2 2 2" xfId="10087"/>
    <cellStyle name="Normal 2 5 2 3" xfId="10088"/>
    <cellStyle name="Normal 2 5 2 4" xfId="10089"/>
    <cellStyle name="Normal 2 5 2 5" xfId="10090"/>
    <cellStyle name="Normal 2 5 2 6" xfId="10091"/>
    <cellStyle name="Normal 2 5 2 7" xfId="10092"/>
    <cellStyle name="Normal 2 5 2 8" xfId="10093"/>
    <cellStyle name="Normal 2 5 2 9" xfId="10094"/>
    <cellStyle name="Normal 2 5 3" xfId="914"/>
    <cellStyle name="Normal 2 5 3 2" xfId="10095"/>
    <cellStyle name="Normal 2 5 3 2 2" xfId="10096"/>
    <cellStyle name="Normal 2 5 3 3" xfId="10097"/>
    <cellStyle name="Normal 2 5 3 4" xfId="10098"/>
    <cellStyle name="Normal 2 5 3 5" xfId="10099"/>
    <cellStyle name="Normal 2 5 3 6" xfId="10100"/>
    <cellStyle name="Normal 2 5 3 7" xfId="10101"/>
    <cellStyle name="Normal 2 5 3 8" xfId="10102"/>
    <cellStyle name="Normal 2 5 4" xfId="915"/>
    <cellStyle name="Normal 2 5 4 2" xfId="10103"/>
    <cellStyle name="Normal 2 5 4 2 2" xfId="10104"/>
    <cellStyle name="Normal 2 5 4 3" xfId="10105"/>
    <cellStyle name="Normal 2 5 4 4" xfId="10106"/>
    <cellStyle name="Normal 2 5 4 5" xfId="10107"/>
    <cellStyle name="Normal 2 5 4 6" xfId="10108"/>
    <cellStyle name="Normal 2 5 4 7" xfId="10109"/>
    <cellStyle name="Normal 2 5 4 8" xfId="10110"/>
    <cellStyle name="Normal 2 5 5" xfId="916"/>
    <cellStyle name="Normal 2 5 5 2" xfId="10111"/>
    <cellStyle name="Normal 2 5 5 2 2" xfId="10112"/>
    <cellStyle name="Normal 2 5 5 3" xfId="10113"/>
    <cellStyle name="Normal 2 5 5 4" xfId="10114"/>
    <cellStyle name="Normal 2 5 5 5" xfId="10115"/>
    <cellStyle name="Normal 2 5 5 6" xfId="10116"/>
    <cellStyle name="Normal 2 5 5 7" xfId="10117"/>
    <cellStyle name="Normal 2 5 5 8" xfId="10118"/>
    <cellStyle name="Normal 2 5 6" xfId="917"/>
    <cellStyle name="Normal 2 5 6 2" xfId="10119"/>
    <cellStyle name="Normal 2 5 6 2 2" xfId="10120"/>
    <cellStyle name="Normal 2 5 6 3" xfId="10121"/>
    <cellStyle name="Normal 2 5 6 4" xfId="10122"/>
    <cellStyle name="Normal 2 5 6 5" xfId="10123"/>
    <cellStyle name="Normal 2 5 6 6" xfId="10124"/>
    <cellStyle name="Normal 2 5 6 7" xfId="10125"/>
    <cellStyle name="Normal 2 5 6 8" xfId="10126"/>
    <cellStyle name="Normal 2 5 7" xfId="918"/>
    <cellStyle name="Normal 2 5 7 2" xfId="10127"/>
    <cellStyle name="Normal 2 5 7 2 2" xfId="10128"/>
    <cellStyle name="Normal 2 5 7 3" xfId="10129"/>
    <cellStyle name="Normal 2 5 7 4" xfId="10130"/>
    <cellStyle name="Normal 2 5 7 5" xfId="10131"/>
    <cellStyle name="Normal 2 5 7 6" xfId="10132"/>
    <cellStyle name="Normal 2 5 7 7" xfId="10133"/>
    <cellStyle name="Normal 2 5 7 8" xfId="10134"/>
    <cellStyle name="Normal 2 5 8" xfId="919"/>
    <cellStyle name="Normal 2 5 8 2" xfId="10135"/>
    <cellStyle name="Normal 2 5 8 2 2" xfId="10136"/>
    <cellStyle name="Normal 2 5 8 3" xfId="10137"/>
    <cellStyle name="Normal 2 5 8 4" xfId="10138"/>
    <cellStyle name="Normal 2 5 8 5" xfId="10139"/>
    <cellStyle name="Normal 2 5 8 6" xfId="10140"/>
    <cellStyle name="Normal 2 5 8 7" xfId="10141"/>
    <cellStyle name="Normal 2 5 8 8" xfId="10142"/>
    <cellStyle name="Normal 2 5 9" xfId="920"/>
    <cellStyle name="Normal 2 5 9 2" xfId="10143"/>
    <cellStyle name="Normal 2 5 9 2 2" xfId="10144"/>
    <cellStyle name="Normal 2 5 9 3" xfId="10145"/>
    <cellStyle name="Normal 2 5 9 4" xfId="10146"/>
    <cellStyle name="Normal 2 5 9 5" xfId="10147"/>
    <cellStyle name="Normal 2 5 9 6" xfId="10148"/>
    <cellStyle name="Normal 2 5 9 7" xfId="10149"/>
    <cellStyle name="Normal 2 5 9 8" xfId="10150"/>
    <cellStyle name="Normal 2 50" xfId="46069"/>
    <cellStyle name="Normal 2 6" xfId="921"/>
    <cellStyle name="Normal 2 6 10" xfId="10151"/>
    <cellStyle name="Normal 2 6 10 2" xfId="10152"/>
    <cellStyle name="Normal 2 6 10 2 2" xfId="10153"/>
    <cellStyle name="Normal 2 6 10 3" xfId="10154"/>
    <cellStyle name="Normal 2 6 10 4" xfId="10155"/>
    <cellStyle name="Normal 2 6 10 5" xfId="10156"/>
    <cellStyle name="Normal 2 6 10 6" xfId="10157"/>
    <cellStyle name="Normal 2 6 10 7" xfId="10158"/>
    <cellStyle name="Normal 2 6 10 8" xfId="10159"/>
    <cellStyle name="Normal 2 6 11" xfId="10160"/>
    <cellStyle name="Normal 2 6 2" xfId="10161"/>
    <cellStyle name="Normal 2 6 2 2" xfId="10162"/>
    <cellStyle name="Normal 2 6 2 2 2" xfId="10163"/>
    <cellStyle name="Normal 2 6 2 3" xfId="10164"/>
    <cellStyle name="Normal 2 6 2 4" xfId="10165"/>
    <cellStyle name="Normal 2 6 2 5" xfId="10166"/>
    <cellStyle name="Normal 2 6 2 6" xfId="10167"/>
    <cellStyle name="Normal 2 6 2 7" xfId="10168"/>
    <cellStyle name="Normal 2 6 2 8" xfId="10169"/>
    <cellStyle name="Normal 2 6 3" xfId="10170"/>
    <cellStyle name="Normal 2 6 3 2" xfId="10171"/>
    <cellStyle name="Normal 2 6 3 2 2" xfId="10172"/>
    <cellStyle name="Normal 2 6 3 3" xfId="10173"/>
    <cellStyle name="Normal 2 6 3 4" xfId="10174"/>
    <cellStyle name="Normal 2 6 3 5" xfId="10175"/>
    <cellStyle name="Normal 2 6 3 6" xfId="10176"/>
    <cellStyle name="Normal 2 6 3 7" xfId="10177"/>
    <cellStyle name="Normal 2 6 3 8" xfId="10178"/>
    <cellStyle name="Normal 2 6 4" xfId="10179"/>
    <cellStyle name="Normal 2 6 4 2" xfId="10180"/>
    <cellStyle name="Normal 2 6 4 2 2" xfId="10181"/>
    <cellStyle name="Normal 2 6 4 3" xfId="10182"/>
    <cellStyle name="Normal 2 6 4 4" xfId="10183"/>
    <cellStyle name="Normal 2 6 4 5" xfId="10184"/>
    <cellStyle name="Normal 2 6 4 6" xfId="10185"/>
    <cellStyle name="Normal 2 6 4 7" xfId="10186"/>
    <cellStyle name="Normal 2 6 4 8" xfId="10187"/>
    <cellStyle name="Normal 2 6 5" xfId="10188"/>
    <cellStyle name="Normal 2 6 5 2" xfId="10189"/>
    <cellStyle name="Normal 2 6 5 2 2" xfId="10190"/>
    <cellStyle name="Normal 2 6 5 3" xfId="10191"/>
    <cellStyle name="Normal 2 6 5 4" xfId="10192"/>
    <cellStyle name="Normal 2 6 5 5" xfId="10193"/>
    <cellStyle name="Normal 2 6 5 6" xfId="10194"/>
    <cellStyle name="Normal 2 6 5 7" xfId="10195"/>
    <cellStyle name="Normal 2 6 5 8" xfId="10196"/>
    <cellStyle name="Normal 2 6 6" xfId="10197"/>
    <cellStyle name="Normal 2 6 6 2" xfId="10198"/>
    <cellStyle name="Normal 2 6 6 2 2" xfId="10199"/>
    <cellStyle name="Normal 2 6 6 3" xfId="10200"/>
    <cellStyle name="Normal 2 6 6 4" xfId="10201"/>
    <cellStyle name="Normal 2 6 6 5" xfId="10202"/>
    <cellStyle name="Normal 2 6 6 6" xfId="10203"/>
    <cellStyle name="Normal 2 6 6 7" xfId="10204"/>
    <cellStyle name="Normal 2 6 6 8" xfId="10205"/>
    <cellStyle name="Normal 2 6 7" xfId="10206"/>
    <cellStyle name="Normal 2 6 7 2" xfId="10207"/>
    <cellStyle name="Normal 2 6 7 2 2" xfId="10208"/>
    <cellStyle name="Normal 2 6 7 3" xfId="10209"/>
    <cellStyle name="Normal 2 6 7 4" xfId="10210"/>
    <cellStyle name="Normal 2 6 7 5" xfId="10211"/>
    <cellStyle name="Normal 2 6 7 6" xfId="10212"/>
    <cellStyle name="Normal 2 6 7 7" xfId="10213"/>
    <cellStyle name="Normal 2 6 7 8" xfId="10214"/>
    <cellStyle name="Normal 2 6 8" xfId="10215"/>
    <cellStyle name="Normal 2 6 8 2" xfId="10216"/>
    <cellStyle name="Normal 2 6 8 2 2" xfId="10217"/>
    <cellStyle name="Normal 2 6 8 3" xfId="10218"/>
    <cellStyle name="Normal 2 6 8 4" xfId="10219"/>
    <cellStyle name="Normal 2 6 8 5" xfId="10220"/>
    <cellStyle name="Normal 2 6 8 6" xfId="10221"/>
    <cellStyle name="Normal 2 6 8 7" xfId="10222"/>
    <cellStyle name="Normal 2 6 8 8" xfId="10223"/>
    <cellStyle name="Normal 2 6 9" xfId="10224"/>
    <cellStyle name="Normal 2 6 9 2" xfId="10225"/>
    <cellStyle name="Normal 2 6 9 2 2" xfId="10226"/>
    <cellStyle name="Normal 2 6 9 3" xfId="10227"/>
    <cellStyle name="Normal 2 6 9 4" xfId="10228"/>
    <cellStyle name="Normal 2 6 9 5" xfId="10229"/>
    <cellStyle name="Normal 2 6 9 6" xfId="10230"/>
    <cellStyle name="Normal 2 6 9 7" xfId="10231"/>
    <cellStyle name="Normal 2 6 9 8" xfId="10232"/>
    <cellStyle name="Normal 2 7" xfId="922"/>
    <cellStyle name="Normal 2 7 10" xfId="10233"/>
    <cellStyle name="Normal 2 7 10 2" xfId="10234"/>
    <cellStyle name="Normal 2 7 10 2 2" xfId="10235"/>
    <cellStyle name="Normal 2 7 10 3" xfId="10236"/>
    <cellStyle name="Normal 2 7 10 4" xfId="10237"/>
    <cellStyle name="Normal 2 7 10 5" xfId="10238"/>
    <cellStyle name="Normal 2 7 10 6" xfId="10239"/>
    <cellStyle name="Normal 2 7 10 7" xfId="10240"/>
    <cellStyle name="Normal 2 7 10 8" xfId="10241"/>
    <cellStyle name="Normal 2 7 11" xfId="10242"/>
    <cellStyle name="Normal 2 7 2" xfId="10243"/>
    <cellStyle name="Normal 2 7 2 2" xfId="10244"/>
    <cellStyle name="Normal 2 7 2 2 2" xfId="10245"/>
    <cellStyle name="Normal 2 7 2 3" xfId="10246"/>
    <cellStyle name="Normal 2 7 2 4" xfId="10247"/>
    <cellStyle name="Normal 2 7 2 5" xfId="10248"/>
    <cellStyle name="Normal 2 7 2 6" xfId="10249"/>
    <cellStyle name="Normal 2 7 2 7" xfId="10250"/>
    <cellStyle name="Normal 2 7 2 8" xfId="10251"/>
    <cellStyle name="Normal 2 7 3" xfId="10252"/>
    <cellStyle name="Normal 2 7 3 2" xfId="10253"/>
    <cellStyle name="Normal 2 7 3 2 2" xfId="10254"/>
    <cellStyle name="Normal 2 7 3 3" xfId="10255"/>
    <cellStyle name="Normal 2 7 3 4" xfId="10256"/>
    <cellStyle name="Normal 2 7 3 5" xfId="10257"/>
    <cellStyle name="Normal 2 7 3 6" xfId="10258"/>
    <cellStyle name="Normal 2 7 3 7" xfId="10259"/>
    <cellStyle name="Normal 2 7 3 8" xfId="10260"/>
    <cellStyle name="Normal 2 7 4" xfId="10261"/>
    <cellStyle name="Normal 2 7 4 2" xfId="10262"/>
    <cellStyle name="Normal 2 7 4 2 2" xfId="10263"/>
    <cellStyle name="Normal 2 7 4 3" xfId="10264"/>
    <cellStyle name="Normal 2 7 4 4" xfId="10265"/>
    <cellStyle name="Normal 2 7 4 5" xfId="10266"/>
    <cellStyle name="Normal 2 7 4 6" xfId="10267"/>
    <cellStyle name="Normal 2 7 4 7" xfId="10268"/>
    <cellStyle name="Normal 2 7 4 8" xfId="10269"/>
    <cellStyle name="Normal 2 7 5" xfId="10270"/>
    <cellStyle name="Normal 2 7 5 2" xfId="10271"/>
    <cellStyle name="Normal 2 7 5 2 2" xfId="10272"/>
    <cellStyle name="Normal 2 7 5 3" xfId="10273"/>
    <cellStyle name="Normal 2 7 5 4" xfId="10274"/>
    <cellStyle name="Normal 2 7 5 5" xfId="10275"/>
    <cellStyle name="Normal 2 7 5 6" xfId="10276"/>
    <cellStyle name="Normal 2 7 5 7" xfId="10277"/>
    <cellStyle name="Normal 2 7 5 8" xfId="10278"/>
    <cellStyle name="Normal 2 7 6" xfId="10279"/>
    <cellStyle name="Normal 2 7 6 2" xfId="10280"/>
    <cellStyle name="Normal 2 7 6 2 2" xfId="10281"/>
    <cellStyle name="Normal 2 7 6 3" xfId="10282"/>
    <cellStyle name="Normal 2 7 6 4" xfId="10283"/>
    <cellStyle name="Normal 2 7 6 5" xfId="10284"/>
    <cellStyle name="Normal 2 7 6 6" xfId="10285"/>
    <cellStyle name="Normal 2 7 6 7" xfId="10286"/>
    <cellStyle name="Normal 2 7 6 8" xfId="10287"/>
    <cellStyle name="Normal 2 7 7" xfId="10288"/>
    <cellStyle name="Normal 2 7 7 2" xfId="10289"/>
    <cellStyle name="Normal 2 7 7 2 2" xfId="10290"/>
    <cellStyle name="Normal 2 7 7 3" xfId="10291"/>
    <cellStyle name="Normal 2 7 7 4" xfId="10292"/>
    <cellStyle name="Normal 2 7 7 5" xfId="10293"/>
    <cellStyle name="Normal 2 7 7 6" xfId="10294"/>
    <cellStyle name="Normal 2 7 7 7" xfId="10295"/>
    <cellStyle name="Normal 2 7 7 8" xfId="10296"/>
    <cellStyle name="Normal 2 7 8" xfId="10297"/>
    <cellStyle name="Normal 2 7 8 2" xfId="10298"/>
    <cellStyle name="Normal 2 7 8 2 2" xfId="10299"/>
    <cellStyle name="Normal 2 7 8 3" xfId="10300"/>
    <cellStyle name="Normal 2 7 8 4" xfId="10301"/>
    <cellStyle name="Normal 2 7 8 5" xfId="10302"/>
    <cellStyle name="Normal 2 7 8 6" xfId="10303"/>
    <cellStyle name="Normal 2 7 8 7" xfId="10304"/>
    <cellStyle name="Normal 2 7 8 8" xfId="10305"/>
    <cellStyle name="Normal 2 7 9" xfId="10306"/>
    <cellStyle name="Normal 2 7 9 2" xfId="10307"/>
    <cellStyle name="Normal 2 7 9 2 2" xfId="10308"/>
    <cellStyle name="Normal 2 7 9 3" xfId="10309"/>
    <cellStyle name="Normal 2 7 9 4" xfId="10310"/>
    <cellStyle name="Normal 2 7 9 5" xfId="10311"/>
    <cellStyle name="Normal 2 7 9 6" xfId="10312"/>
    <cellStyle name="Normal 2 7 9 7" xfId="10313"/>
    <cellStyle name="Normal 2 7 9 8" xfId="10314"/>
    <cellStyle name="Normal 2 8" xfId="923"/>
    <cellStyle name="Normal 2 8 10" xfId="10315"/>
    <cellStyle name="Normal 2 8 10 2" xfId="10316"/>
    <cellStyle name="Normal 2 8 10 2 2" xfId="10317"/>
    <cellStyle name="Normal 2 8 10 3" xfId="10318"/>
    <cellStyle name="Normal 2 8 10 4" xfId="10319"/>
    <cellStyle name="Normal 2 8 10 5" xfId="10320"/>
    <cellStyle name="Normal 2 8 10 6" xfId="10321"/>
    <cellStyle name="Normal 2 8 10 7" xfId="10322"/>
    <cellStyle name="Normal 2 8 10 8" xfId="10323"/>
    <cellStyle name="Normal 2 8 11" xfId="10324"/>
    <cellStyle name="Normal 2 8 2" xfId="10325"/>
    <cellStyle name="Normal 2 8 2 2" xfId="10326"/>
    <cellStyle name="Normal 2 8 2 2 2" xfId="10327"/>
    <cellStyle name="Normal 2 8 2 3" xfId="10328"/>
    <cellStyle name="Normal 2 8 2 4" xfId="10329"/>
    <cellStyle name="Normal 2 8 2 5" xfId="10330"/>
    <cellStyle name="Normal 2 8 2 6" xfId="10331"/>
    <cellStyle name="Normal 2 8 2 7" xfId="10332"/>
    <cellStyle name="Normal 2 8 2 8" xfId="10333"/>
    <cellStyle name="Normal 2 8 3" xfId="10334"/>
    <cellStyle name="Normal 2 8 3 2" xfId="10335"/>
    <cellStyle name="Normal 2 8 3 2 2" xfId="10336"/>
    <cellStyle name="Normal 2 8 3 3" xfId="10337"/>
    <cellStyle name="Normal 2 8 3 4" xfId="10338"/>
    <cellStyle name="Normal 2 8 3 5" xfId="10339"/>
    <cellStyle name="Normal 2 8 3 6" xfId="10340"/>
    <cellStyle name="Normal 2 8 3 7" xfId="10341"/>
    <cellStyle name="Normal 2 8 3 8" xfId="10342"/>
    <cellStyle name="Normal 2 8 4" xfId="10343"/>
    <cellStyle name="Normal 2 8 4 2" xfId="10344"/>
    <cellStyle name="Normal 2 8 4 2 2" xfId="10345"/>
    <cellStyle name="Normal 2 8 4 3" xfId="10346"/>
    <cellStyle name="Normal 2 8 4 4" xfId="10347"/>
    <cellStyle name="Normal 2 8 4 5" xfId="10348"/>
    <cellStyle name="Normal 2 8 4 6" xfId="10349"/>
    <cellStyle name="Normal 2 8 4 7" xfId="10350"/>
    <cellStyle name="Normal 2 8 4 8" xfId="10351"/>
    <cellStyle name="Normal 2 8 5" xfId="10352"/>
    <cellStyle name="Normal 2 8 5 2" xfId="10353"/>
    <cellStyle name="Normal 2 8 5 2 2" xfId="10354"/>
    <cellStyle name="Normal 2 8 5 3" xfId="10355"/>
    <cellStyle name="Normal 2 8 5 4" xfId="10356"/>
    <cellStyle name="Normal 2 8 5 5" xfId="10357"/>
    <cellStyle name="Normal 2 8 5 6" xfId="10358"/>
    <cellStyle name="Normal 2 8 5 7" xfId="10359"/>
    <cellStyle name="Normal 2 8 5 8" xfId="10360"/>
    <cellStyle name="Normal 2 8 6" xfId="10361"/>
    <cellStyle name="Normal 2 8 6 2" xfId="10362"/>
    <cellStyle name="Normal 2 8 6 2 2" xfId="10363"/>
    <cellStyle name="Normal 2 8 6 3" xfId="10364"/>
    <cellStyle name="Normal 2 8 6 4" xfId="10365"/>
    <cellStyle name="Normal 2 8 6 5" xfId="10366"/>
    <cellStyle name="Normal 2 8 6 6" xfId="10367"/>
    <cellStyle name="Normal 2 8 6 7" xfId="10368"/>
    <cellStyle name="Normal 2 8 6 8" xfId="10369"/>
    <cellStyle name="Normal 2 8 7" xfId="10370"/>
    <cellStyle name="Normal 2 8 7 2" xfId="10371"/>
    <cellStyle name="Normal 2 8 7 2 2" xfId="10372"/>
    <cellStyle name="Normal 2 8 7 3" xfId="10373"/>
    <cellStyle name="Normal 2 8 7 4" xfId="10374"/>
    <cellStyle name="Normal 2 8 7 5" xfId="10375"/>
    <cellStyle name="Normal 2 8 7 6" xfId="10376"/>
    <cellStyle name="Normal 2 8 7 7" xfId="10377"/>
    <cellStyle name="Normal 2 8 7 8" xfId="10378"/>
    <cellStyle name="Normal 2 8 8" xfId="10379"/>
    <cellStyle name="Normal 2 8 8 2" xfId="10380"/>
    <cellStyle name="Normal 2 8 8 2 2" xfId="10381"/>
    <cellStyle name="Normal 2 8 8 3" xfId="10382"/>
    <cellStyle name="Normal 2 8 8 4" xfId="10383"/>
    <cellStyle name="Normal 2 8 8 5" xfId="10384"/>
    <cellStyle name="Normal 2 8 8 6" xfId="10385"/>
    <cellStyle name="Normal 2 8 8 7" xfId="10386"/>
    <cellStyle name="Normal 2 8 8 8" xfId="10387"/>
    <cellStyle name="Normal 2 8 9" xfId="10388"/>
    <cellStyle name="Normal 2 8 9 2" xfId="10389"/>
    <cellStyle name="Normal 2 8 9 2 2" xfId="10390"/>
    <cellStyle name="Normal 2 8 9 3" xfId="10391"/>
    <cellStyle name="Normal 2 8 9 4" xfId="10392"/>
    <cellStyle name="Normal 2 8 9 5" xfId="10393"/>
    <cellStyle name="Normal 2 8 9 6" xfId="10394"/>
    <cellStyle name="Normal 2 8 9 7" xfId="10395"/>
    <cellStyle name="Normal 2 8 9 8" xfId="10396"/>
    <cellStyle name="Normal 2 9" xfId="924"/>
    <cellStyle name="Normal 2 9 10" xfId="10397"/>
    <cellStyle name="Normal 2 9 10 2" xfId="10398"/>
    <cellStyle name="Normal 2 9 10 2 2" xfId="10399"/>
    <cellStyle name="Normal 2 9 10 3" xfId="10400"/>
    <cellStyle name="Normal 2 9 10 4" xfId="10401"/>
    <cellStyle name="Normal 2 9 10 5" xfId="10402"/>
    <cellStyle name="Normal 2 9 10 6" xfId="10403"/>
    <cellStyle name="Normal 2 9 10 7" xfId="10404"/>
    <cellStyle name="Normal 2 9 10 8" xfId="10405"/>
    <cellStyle name="Normal 2 9 11" xfId="10406"/>
    <cellStyle name="Normal 2 9 2" xfId="10407"/>
    <cellStyle name="Normal 2 9 2 2" xfId="10408"/>
    <cellStyle name="Normal 2 9 2 2 2" xfId="10409"/>
    <cellStyle name="Normal 2 9 2 3" xfId="10410"/>
    <cellStyle name="Normal 2 9 2 4" xfId="10411"/>
    <cellStyle name="Normal 2 9 2 5" xfId="10412"/>
    <cellStyle name="Normal 2 9 2 6" xfId="10413"/>
    <cellStyle name="Normal 2 9 2 7" xfId="10414"/>
    <cellStyle name="Normal 2 9 2 8" xfId="10415"/>
    <cellStyle name="Normal 2 9 3" xfId="10416"/>
    <cellStyle name="Normal 2 9 3 2" xfId="10417"/>
    <cellStyle name="Normal 2 9 3 2 2" xfId="10418"/>
    <cellStyle name="Normal 2 9 3 3" xfId="10419"/>
    <cellStyle name="Normal 2 9 3 4" xfId="10420"/>
    <cellStyle name="Normal 2 9 3 5" xfId="10421"/>
    <cellStyle name="Normal 2 9 3 6" xfId="10422"/>
    <cellStyle name="Normal 2 9 3 7" xfId="10423"/>
    <cellStyle name="Normal 2 9 3 8" xfId="10424"/>
    <cellStyle name="Normal 2 9 4" xfId="10425"/>
    <cellStyle name="Normal 2 9 4 2" xfId="10426"/>
    <cellStyle name="Normal 2 9 4 2 2" xfId="10427"/>
    <cellStyle name="Normal 2 9 4 3" xfId="10428"/>
    <cellStyle name="Normal 2 9 4 4" xfId="10429"/>
    <cellStyle name="Normal 2 9 4 5" xfId="10430"/>
    <cellStyle name="Normal 2 9 4 6" xfId="10431"/>
    <cellStyle name="Normal 2 9 4 7" xfId="10432"/>
    <cellStyle name="Normal 2 9 4 8" xfId="10433"/>
    <cellStyle name="Normal 2 9 5" xfId="10434"/>
    <cellStyle name="Normal 2 9 5 2" xfId="10435"/>
    <cellStyle name="Normal 2 9 5 2 2" xfId="10436"/>
    <cellStyle name="Normal 2 9 5 3" xfId="10437"/>
    <cellStyle name="Normal 2 9 5 4" xfId="10438"/>
    <cellStyle name="Normal 2 9 5 5" xfId="10439"/>
    <cellStyle name="Normal 2 9 5 6" xfId="10440"/>
    <cellStyle name="Normal 2 9 5 7" xfId="10441"/>
    <cellStyle name="Normal 2 9 5 8" xfId="10442"/>
    <cellStyle name="Normal 2 9 6" xfId="10443"/>
    <cellStyle name="Normal 2 9 6 2" xfId="10444"/>
    <cellStyle name="Normal 2 9 6 2 2" xfId="10445"/>
    <cellStyle name="Normal 2 9 6 3" xfId="10446"/>
    <cellStyle name="Normal 2 9 6 4" xfId="10447"/>
    <cellStyle name="Normal 2 9 6 5" xfId="10448"/>
    <cellStyle name="Normal 2 9 6 6" xfId="10449"/>
    <cellStyle name="Normal 2 9 6 7" xfId="10450"/>
    <cellStyle name="Normal 2 9 6 8" xfId="10451"/>
    <cellStyle name="Normal 2 9 7" xfId="10452"/>
    <cellStyle name="Normal 2 9 7 2" xfId="10453"/>
    <cellStyle name="Normal 2 9 7 2 2" xfId="10454"/>
    <cellStyle name="Normal 2 9 7 3" xfId="10455"/>
    <cellStyle name="Normal 2 9 7 4" xfId="10456"/>
    <cellStyle name="Normal 2 9 7 5" xfId="10457"/>
    <cellStyle name="Normal 2 9 7 6" xfId="10458"/>
    <cellStyle name="Normal 2 9 7 7" xfId="10459"/>
    <cellStyle name="Normal 2 9 7 8" xfId="10460"/>
    <cellStyle name="Normal 2 9 8" xfId="10461"/>
    <cellStyle name="Normal 2 9 8 2" xfId="10462"/>
    <cellStyle name="Normal 2 9 8 2 2" xfId="10463"/>
    <cellStyle name="Normal 2 9 8 3" xfId="10464"/>
    <cellStyle name="Normal 2 9 8 4" xfId="10465"/>
    <cellStyle name="Normal 2 9 8 5" xfId="10466"/>
    <cellStyle name="Normal 2 9 8 6" xfId="10467"/>
    <cellStyle name="Normal 2 9 8 7" xfId="10468"/>
    <cellStyle name="Normal 2 9 8 8" xfId="10469"/>
    <cellStyle name="Normal 2 9 9" xfId="10470"/>
    <cellStyle name="Normal 2 9 9 2" xfId="10471"/>
    <cellStyle name="Normal 2 9 9 2 2" xfId="10472"/>
    <cellStyle name="Normal 2 9 9 3" xfId="10473"/>
    <cellStyle name="Normal 2 9 9 4" xfId="10474"/>
    <cellStyle name="Normal 2 9 9 5" xfId="10475"/>
    <cellStyle name="Normal 2 9 9 6" xfId="10476"/>
    <cellStyle name="Normal 2 9 9 7" xfId="10477"/>
    <cellStyle name="Normal 2 9 9 8" xfId="10478"/>
    <cellStyle name="Normal 2_013_Globo - Bloco de Apoio" xfId="925"/>
    <cellStyle name="Normal 20" xfId="926"/>
    <cellStyle name="Normal 21" xfId="927"/>
    <cellStyle name="Normal 22" xfId="928"/>
    <cellStyle name="Normal 22 2" xfId="41801"/>
    <cellStyle name="Normal 23" xfId="929"/>
    <cellStyle name="Normal 23 2" xfId="41802"/>
    <cellStyle name="Normal 24" xfId="930"/>
    <cellStyle name="Normal 24 2" xfId="41803"/>
    <cellStyle name="Normal 25" xfId="931"/>
    <cellStyle name="Normal 26" xfId="932"/>
    <cellStyle name="Normal 26 2" xfId="41804"/>
    <cellStyle name="Normal 27" xfId="933"/>
    <cellStyle name="Normal 27 2" xfId="41805"/>
    <cellStyle name="Normal 28" xfId="934"/>
    <cellStyle name="Normal 28 2" xfId="41806"/>
    <cellStyle name="Normal 29" xfId="935"/>
    <cellStyle name="Normal 29 2" xfId="936"/>
    <cellStyle name="Normal 3" xfId="54"/>
    <cellStyle name="Normal 3 10" xfId="938"/>
    <cellStyle name="Normal 3 10 2" xfId="10479"/>
    <cellStyle name="Normal 3 10 2 2" xfId="10480"/>
    <cellStyle name="Normal 3 10 2 2 2" xfId="10481"/>
    <cellStyle name="Normal 3 10 2 2 3" xfId="10482"/>
    <cellStyle name="Normal 3 10 2 2 4" xfId="10483"/>
    <cellStyle name="Normal 3 10 3" xfId="10484"/>
    <cellStyle name="Normal 3 10 3 2" xfId="10485"/>
    <cellStyle name="Normal 3 10 3 3" xfId="10486"/>
    <cellStyle name="Normal 3 10 3 4" xfId="10487"/>
    <cellStyle name="Normal 3 11" xfId="939"/>
    <cellStyle name="Normal 3 11 2" xfId="10488"/>
    <cellStyle name="Normal 3 11 2 2" xfId="10489"/>
    <cellStyle name="Normal 3 11 2 2 2" xfId="10490"/>
    <cellStyle name="Normal 3 11 2 2 3" xfId="10491"/>
    <cellStyle name="Normal 3 11 2 2 4" xfId="10492"/>
    <cellStyle name="Normal 3 11 3" xfId="10493"/>
    <cellStyle name="Normal 3 11 3 2" xfId="10494"/>
    <cellStyle name="Normal 3 11 3 3" xfId="10495"/>
    <cellStyle name="Normal 3 11 3 4" xfId="10496"/>
    <cellStyle name="Normal 3 12" xfId="940"/>
    <cellStyle name="Normal 3 12 2" xfId="941"/>
    <cellStyle name="Normal 3 12 2 2" xfId="942"/>
    <cellStyle name="Normal 3 12 2 2 2" xfId="943"/>
    <cellStyle name="Normal 3 12 2 2 2 2" xfId="944"/>
    <cellStyle name="Normal 3 12 2 2 2 2 2" xfId="10497"/>
    <cellStyle name="Normal 3 12 2 2 2 3" xfId="10498"/>
    <cellStyle name="Normal 3 12 2 2 3" xfId="945"/>
    <cellStyle name="Normal 3 12 2 2 3 2" xfId="946"/>
    <cellStyle name="Normal 3 12 2 2 3 2 2" xfId="10499"/>
    <cellStyle name="Normal 3 12 2 2 3 3" xfId="10500"/>
    <cellStyle name="Normal 3 12 2 2 4" xfId="947"/>
    <cellStyle name="Normal 3 12 2 2 4 2" xfId="10501"/>
    <cellStyle name="Normal 3 12 2 2 5" xfId="10502"/>
    <cellStyle name="Normal 3 12 2 2_12001 - Planilha orçamentária" xfId="948"/>
    <cellStyle name="Normal 3 12 2 3" xfId="949"/>
    <cellStyle name="Normal 3 12 2 3 2" xfId="950"/>
    <cellStyle name="Normal 3 12 2 3 2 2" xfId="10503"/>
    <cellStyle name="Normal 3 12 2 3 3" xfId="10504"/>
    <cellStyle name="Normal 3 12 2 4" xfId="951"/>
    <cellStyle name="Normal 3 12 2 4 2" xfId="952"/>
    <cellStyle name="Normal 3 12 2 4 2 2" xfId="10505"/>
    <cellStyle name="Normal 3 12 2 4 3" xfId="10506"/>
    <cellStyle name="Normal 3 12 2 5" xfId="953"/>
    <cellStyle name="Normal 3 12 2 5 2" xfId="10507"/>
    <cellStyle name="Normal 3 12 2 6" xfId="10508"/>
    <cellStyle name="Normal 3 12 2_12001 - Planilha orçamentária" xfId="954"/>
    <cellStyle name="Normal 3 12 3" xfId="955"/>
    <cellStyle name="Normal 3 12 3 2" xfId="956"/>
    <cellStyle name="Normal 3 12 3 2 2" xfId="957"/>
    <cellStyle name="Normal 3 12 3 2 2 2" xfId="10509"/>
    <cellStyle name="Normal 3 12 3 2 3" xfId="10510"/>
    <cellStyle name="Normal 3 12 3 3" xfId="958"/>
    <cellStyle name="Normal 3 12 3 3 2" xfId="959"/>
    <cellStyle name="Normal 3 12 3 3 2 2" xfId="10511"/>
    <cellStyle name="Normal 3 12 3 3 3" xfId="10512"/>
    <cellStyle name="Normal 3 12 3 4" xfId="960"/>
    <cellStyle name="Normal 3 12 3 4 2" xfId="10513"/>
    <cellStyle name="Normal 3 12 3 5" xfId="10514"/>
    <cellStyle name="Normal 3 12 3_12001 - Planilha orçamentária" xfId="961"/>
    <cellStyle name="Normal 3 12 4" xfId="962"/>
    <cellStyle name="Normal 3 12 4 2" xfId="963"/>
    <cellStyle name="Normal 3 12 4 2 2" xfId="10515"/>
    <cellStyle name="Normal 3 12 4 3" xfId="10516"/>
    <cellStyle name="Normal 3 12 5" xfId="964"/>
    <cellStyle name="Normal 3 12 5 2" xfId="965"/>
    <cellStyle name="Normal 3 12 5 2 2" xfId="10517"/>
    <cellStyle name="Normal 3 12 5 3" xfId="10518"/>
    <cellStyle name="Normal 3 12 6" xfId="966"/>
    <cellStyle name="Normal 3 12 6 2" xfId="10519"/>
    <cellStyle name="Normal 3 12 7" xfId="10520"/>
    <cellStyle name="Normal 3 12_12001 - Planilha orçamentária" xfId="967"/>
    <cellStyle name="Normal 3 13" xfId="968"/>
    <cellStyle name="Normal 3 13 10" xfId="969"/>
    <cellStyle name="Normal 3 13 11" xfId="970"/>
    <cellStyle name="Normal 3 13 12" xfId="971"/>
    <cellStyle name="Normal 3 13 13" xfId="972"/>
    <cellStyle name="Normal 3 13 14" xfId="973"/>
    <cellStyle name="Normal 3 13 15" xfId="974"/>
    <cellStyle name="Normal 3 13 16" xfId="975"/>
    <cellStyle name="Normal 3 13 17" xfId="976"/>
    <cellStyle name="Normal 3 13 18" xfId="977"/>
    <cellStyle name="Normal 3 13 19" xfId="978"/>
    <cellStyle name="Normal 3 13 2" xfId="979"/>
    <cellStyle name="Normal 3 13 2 2" xfId="10521"/>
    <cellStyle name="Normal 3 13 2 2 2" xfId="10522"/>
    <cellStyle name="Normal 3 13 2 2 3" xfId="10523"/>
    <cellStyle name="Normal 3 13 2 2 4" xfId="10524"/>
    <cellStyle name="Normal 3 13 20" xfId="980"/>
    <cellStyle name="Normal 3 13 21" xfId="981"/>
    <cellStyle name="Normal 3 13 22" xfId="982"/>
    <cellStyle name="Normal 3 13 23" xfId="983"/>
    <cellStyle name="Normal 3 13 24" xfId="984"/>
    <cellStyle name="Normal 3 13 25" xfId="985"/>
    <cellStyle name="Normal 3 13 26" xfId="986"/>
    <cellStyle name="Normal 3 13 27" xfId="987"/>
    <cellStyle name="Normal 3 13 28" xfId="988"/>
    <cellStyle name="Normal 3 13 29" xfId="989"/>
    <cellStyle name="Normal 3 13 3" xfId="990"/>
    <cellStyle name="Normal 3 13 3 2" xfId="10525"/>
    <cellStyle name="Normal 3 13 3 3" xfId="10526"/>
    <cellStyle name="Normal 3 13 3 4" xfId="10527"/>
    <cellStyle name="Normal 3 13 30" xfId="991"/>
    <cellStyle name="Normal 3 13 31" xfId="992"/>
    <cellStyle name="Normal 3 13 32" xfId="993"/>
    <cellStyle name="Normal 3 13 33" xfId="994"/>
    <cellStyle name="Normal 3 13 34" xfId="995"/>
    <cellStyle name="Normal 3 13 35" xfId="996"/>
    <cellStyle name="Normal 3 13 36" xfId="997"/>
    <cellStyle name="Normal 3 13 37" xfId="998"/>
    <cellStyle name="Normal 3 13 38" xfId="999"/>
    <cellStyle name="Normal 3 13 39" xfId="1000"/>
    <cellStyle name="Normal 3 13 4" xfId="1001"/>
    <cellStyle name="Normal 3 13 40" xfId="1002"/>
    <cellStyle name="Normal 3 13 41" xfId="1003"/>
    <cellStyle name="Normal 3 13 42" xfId="1004"/>
    <cellStyle name="Normal 3 13 43" xfId="1005"/>
    <cellStyle name="Normal 3 13 44" xfId="1006"/>
    <cellStyle name="Normal 3 13 45" xfId="1007"/>
    <cellStyle name="Normal 3 13 45 2" xfId="1008"/>
    <cellStyle name="Normal 3 13 45 2 2" xfId="1009"/>
    <cellStyle name="Normal 3 13 45 2 2 2" xfId="10528"/>
    <cellStyle name="Normal 3 13 45 2 3" xfId="10529"/>
    <cellStyle name="Normal 3 13 45 3" xfId="1010"/>
    <cellStyle name="Normal 3 13 45 3 2" xfId="1011"/>
    <cellStyle name="Normal 3 13 45 3 2 2" xfId="10530"/>
    <cellStyle name="Normal 3 13 45 3 3" xfId="10531"/>
    <cellStyle name="Normal 3 13 45 4" xfId="1012"/>
    <cellStyle name="Normal 3 13 45 4 2" xfId="10532"/>
    <cellStyle name="Normal 3 13 45 5" xfId="10533"/>
    <cellStyle name="Normal 3 13 45_12001 - Planilha orçamentária" xfId="1013"/>
    <cellStyle name="Normal 3 13 46" xfId="1014"/>
    <cellStyle name="Normal 3 13 46 2" xfId="1015"/>
    <cellStyle name="Normal 3 13 46 2 2" xfId="10534"/>
    <cellStyle name="Normal 3 13 46 3" xfId="10535"/>
    <cellStyle name="Normal 3 13 47" xfId="1016"/>
    <cellStyle name="Normal 3 13 47 2" xfId="1017"/>
    <cellStyle name="Normal 3 13 47 2 2" xfId="10536"/>
    <cellStyle name="Normal 3 13 47 3" xfId="10537"/>
    <cellStyle name="Normal 3 13 48" xfId="1018"/>
    <cellStyle name="Normal 3 13 48 2" xfId="10538"/>
    <cellStyle name="Normal 3 13 49" xfId="10539"/>
    <cellStyle name="Normal 3 13 5" xfId="1019"/>
    <cellStyle name="Normal 3 13 6" xfId="1020"/>
    <cellStyle name="Normal 3 13 7" xfId="1021"/>
    <cellStyle name="Normal 3 13 8" xfId="1022"/>
    <cellStyle name="Normal 3 13 9" xfId="1023"/>
    <cellStyle name="Normal 3 13_12001 - Planilha orçamentária" xfId="1024"/>
    <cellStyle name="Normal 3 14" xfId="1025"/>
    <cellStyle name="Normal 3 14 2" xfId="10540"/>
    <cellStyle name="Normal 3 15" xfId="1026"/>
    <cellStyle name="Normal 3 15 2" xfId="10541"/>
    <cellStyle name="Normal 3 16" xfId="1027"/>
    <cellStyle name="Normal 3 16 2" xfId="1028"/>
    <cellStyle name="Normal 3 16 2 2" xfId="1029"/>
    <cellStyle name="Normal 3 16 2 2 2" xfId="1030"/>
    <cellStyle name="Normal 3 16 2 2 2 2" xfId="1031"/>
    <cellStyle name="Normal 3 16 2 2 2 2 2" xfId="10542"/>
    <cellStyle name="Normal 3 16 2 2 2 3" xfId="10543"/>
    <cellStyle name="Normal 3 16 2 2 3" xfId="1032"/>
    <cellStyle name="Normal 3 16 2 2 3 2" xfId="1033"/>
    <cellStyle name="Normal 3 16 2 2 3 2 2" xfId="10544"/>
    <cellStyle name="Normal 3 16 2 2 3 3" xfId="10545"/>
    <cellStyle name="Normal 3 16 2 2 4" xfId="1034"/>
    <cellStyle name="Normal 3 16 2 2 4 2" xfId="10546"/>
    <cellStyle name="Normal 3 16 2 2 5" xfId="10547"/>
    <cellStyle name="Normal 3 16 2 2_12001 - Planilha orçamentária" xfId="1035"/>
    <cellStyle name="Normal 3 16 2 3" xfId="1036"/>
    <cellStyle name="Normal 3 16 2 3 2" xfId="1037"/>
    <cellStyle name="Normal 3 16 2 3 2 2" xfId="10548"/>
    <cellStyle name="Normal 3 16 2 3 3" xfId="10549"/>
    <cellStyle name="Normal 3 16 2 4" xfId="1038"/>
    <cellStyle name="Normal 3 16 2 4 2" xfId="1039"/>
    <cellStyle name="Normal 3 16 2 4 2 2" xfId="10550"/>
    <cellStyle name="Normal 3 16 2 4 3" xfId="10551"/>
    <cellStyle name="Normal 3 16 2 5" xfId="1040"/>
    <cellStyle name="Normal 3 16 2 5 2" xfId="10552"/>
    <cellStyle name="Normal 3 16 2 6" xfId="10553"/>
    <cellStyle name="Normal 3 16 2_12001 - Planilha orçamentária" xfId="1041"/>
    <cellStyle name="Normal 3 16 3" xfId="1042"/>
    <cellStyle name="Normal 3 16 3 2" xfId="1043"/>
    <cellStyle name="Normal 3 16 3 2 2" xfId="1044"/>
    <cellStyle name="Normal 3 16 3 2 2 2" xfId="10554"/>
    <cellStyle name="Normal 3 16 3 2 3" xfId="10555"/>
    <cellStyle name="Normal 3 16 3 3" xfId="1045"/>
    <cellStyle name="Normal 3 16 3 3 2" xfId="1046"/>
    <cellStyle name="Normal 3 16 3 3 2 2" xfId="10556"/>
    <cellStyle name="Normal 3 16 3 3 3" xfId="10557"/>
    <cellStyle name="Normal 3 16 3 4" xfId="1047"/>
    <cellStyle name="Normal 3 16 3 4 2" xfId="10558"/>
    <cellStyle name="Normal 3 16 3 5" xfId="10559"/>
    <cellStyle name="Normal 3 16 3_12001 - Planilha orçamentária" xfId="1048"/>
    <cellStyle name="Normal 3 16 4" xfId="1049"/>
    <cellStyle name="Normal 3 16 4 2" xfId="1050"/>
    <cellStyle name="Normal 3 16 4 2 2" xfId="10560"/>
    <cellStyle name="Normal 3 16 4 3" xfId="10561"/>
    <cellStyle name="Normal 3 16 5" xfId="1051"/>
    <cellStyle name="Normal 3 16 5 2" xfId="1052"/>
    <cellStyle name="Normal 3 16 5 2 2" xfId="10562"/>
    <cellStyle name="Normal 3 16 5 3" xfId="10563"/>
    <cellStyle name="Normal 3 16 6" xfId="1053"/>
    <cellStyle name="Normal 3 16 6 2" xfId="10564"/>
    <cellStyle name="Normal 3 16 7" xfId="10565"/>
    <cellStyle name="Normal 3 16_12001 - Planilha orçamentária" xfId="1054"/>
    <cellStyle name="Normal 3 17" xfId="1055"/>
    <cellStyle name="Normal 3 17 2" xfId="1056"/>
    <cellStyle name="Normal 3 17 2 2" xfId="1057"/>
    <cellStyle name="Normal 3 17 2 2 2" xfId="1058"/>
    <cellStyle name="Normal 3 17 2 2 2 2" xfId="1059"/>
    <cellStyle name="Normal 3 17 2 2 2 2 2" xfId="10566"/>
    <cellStyle name="Normal 3 17 2 2 2 3" xfId="10567"/>
    <cellStyle name="Normal 3 17 2 2 3" xfId="1060"/>
    <cellStyle name="Normal 3 17 2 2 3 2" xfId="1061"/>
    <cellStyle name="Normal 3 17 2 2 3 2 2" xfId="10568"/>
    <cellStyle name="Normal 3 17 2 2 3 3" xfId="10569"/>
    <cellStyle name="Normal 3 17 2 2 4" xfId="1062"/>
    <cellStyle name="Normal 3 17 2 2 4 2" xfId="10570"/>
    <cellStyle name="Normal 3 17 2 2 5" xfId="10571"/>
    <cellStyle name="Normal 3 17 2 2_12001 - Planilha orçamentária" xfId="1063"/>
    <cellStyle name="Normal 3 17 2 3" xfId="1064"/>
    <cellStyle name="Normal 3 17 2 3 2" xfId="1065"/>
    <cellStyle name="Normal 3 17 2 3 2 2" xfId="10572"/>
    <cellStyle name="Normal 3 17 2 3 3" xfId="10573"/>
    <cellStyle name="Normal 3 17 2 4" xfId="1066"/>
    <cellStyle name="Normal 3 17 2 4 2" xfId="1067"/>
    <cellStyle name="Normal 3 17 2 4 2 2" xfId="10574"/>
    <cellStyle name="Normal 3 17 2 4 3" xfId="10575"/>
    <cellStyle name="Normal 3 17 2 5" xfId="1068"/>
    <cellStyle name="Normal 3 17 2 5 2" xfId="10576"/>
    <cellStyle name="Normal 3 17 2 6" xfId="10577"/>
    <cellStyle name="Normal 3 17 2_12001 - Planilha orçamentária" xfId="1069"/>
    <cellStyle name="Normal 3 17 3" xfId="1070"/>
    <cellStyle name="Normal 3 17 3 2" xfId="1071"/>
    <cellStyle name="Normal 3 17 3 2 2" xfId="1072"/>
    <cellStyle name="Normal 3 17 3 2 2 2" xfId="10578"/>
    <cellStyle name="Normal 3 17 3 2 3" xfId="10579"/>
    <cellStyle name="Normal 3 17 3 3" xfId="1073"/>
    <cellStyle name="Normal 3 17 3 3 2" xfId="1074"/>
    <cellStyle name="Normal 3 17 3 3 2 2" xfId="10580"/>
    <cellStyle name="Normal 3 17 3 3 3" xfId="10581"/>
    <cellStyle name="Normal 3 17 3 4" xfId="1075"/>
    <cellStyle name="Normal 3 17 3 4 2" xfId="10582"/>
    <cellStyle name="Normal 3 17 3 5" xfId="10583"/>
    <cellStyle name="Normal 3 17 3_12001 - Planilha orçamentária" xfId="1076"/>
    <cellStyle name="Normal 3 17 4" xfId="1077"/>
    <cellStyle name="Normal 3 17 4 2" xfId="1078"/>
    <cellStyle name="Normal 3 17 4 2 2" xfId="10584"/>
    <cellStyle name="Normal 3 17 4 3" xfId="10585"/>
    <cellStyle name="Normal 3 17 5" xfId="1079"/>
    <cellStyle name="Normal 3 17 5 2" xfId="1080"/>
    <cellStyle name="Normal 3 17 5 2 2" xfId="10586"/>
    <cellStyle name="Normal 3 17 5 3" xfId="10587"/>
    <cellStyle name="Normal 3 17 6" xfId="1081"/>
    <cellStyle name="Normal 3 17 6 2" xfId="10588"/>
    <cellStyle name="Normal 3 17 7" xfId="10589"/>
    <cellStyle name="Normal 3 17_12001 - Planilha orçamentária" xfId="1082"/>
    <cellStyle name="Normal 3 18" xfId="1083"/>
    <cellStyle name="Normal 3 18 2" xfId="1084"/>
    <cellStyle name="Normal 3 18 2 2" xfId="1085"/>
    <cellStyle name="Normal 3 18 2 2 2" xfId="1086"/>
    <cellStyle name="Normal 3 18 2 2 2 2" xfId="1087"/>
    <cellStyle name="Normal 3 18 2 2 2 2 2" xfId="10590"/>
    <cellStyle name="Normal 3 18 2 2 2 3" xfId="10591"/>
    <cellStyle name="Normal 3 18 2 2 3" xfId="1088"/>
    <cellStyle name="Normal 3 18 2 2 3 2" xfId="1089"/>
    <cellStyle name="Normal 3 18 2 2 3 2 2" xfId="10592"/>
    <cellStyle name="Normal 3 18 2 2 3 3" xfId="10593"/>
    <cellStyle name="Normal 3 18 2 2 4" xfId="1090"/>
    <cellStyle name="Normal 3 18 2 2 4 2" xfId="10594"/>
    <cellStyle name="Normal 3 18 2 2 5" xfId="10595"/>
    <cellStyle name="Normal 3 18 2 2_12001 - Planilha orçamentária" xfId="1091"/>
    <cellStyle name="Normal 3 18 2 3" xfId="1092"/>
    <cellStyle name="Normal 3 18 2 3 2" xfId="1093"/>
    <cellStyle name="Normal 3 18 2 3 2 2" xfId="10596"/>
    <cellStyle name="Normal 3 18 2 3 3" xfId="10597"/>
    <cellStyle name="Normal 3 18 2 4" xfId="1094"/>
    <cellStyle name="Normal 3 18 2 4 2" xfId="1095"/>
    <cellStyle name="Normal 3 18 2 4 2 2" xfId="10598"/>
    <cellStyle name="Normal 3 18 2 4 3" xfId="10599"/>
    <cellStyle name="Normal 3 18 2 5" xfId="1096"/>
    <cellStyle name="Normal 3 18 2 5 2" xfId="10600"/>
    <cellStyle name="Normal 3 18 2 6" xfId="10601"/>
    <cellStyle name="Normal 3 18 2_12001 - Planilha orçamentária" xfId="1097"/>
    <cellStyle name="Normal 3 18 3" xfId="1098"/>
    <cellStyle name="Normal 3 18 3 2" xfId="1099"/>
    <cellStyle name="Normal 3 18 3 2 2" xfId="1100"/>
    <cellStyle name="Normal 3 18 3 2 2 2" xfId="10602"/>
    <cellStyle name="Normal 3 18 3 2 3" xfId="10603"/>
    <cellStyle name="Normal 3 18 3 3" xfId="1101"/>
    <cellStyle name="Normal 3 18 3 3 2" xfId="1102"/>
    <cellStyle name="Normal 3 18 3 3 2 2" xfId="10604"/>
    <cellStyle name="Normal 3 18 3 3 3" xfId="10605"/>
    <cellStyle name="Normal 3 18 3 4" xfId="1103"/>
    <cellStyle name="Normal 3 18 3 4 2" xfId="10606"/>
    <cellStyle name="Normal 3 18 3 5" xfId="10607"/>
    <cellStyle name="Normal 3 18 3_12001 - Planilha orçamentária" xfId="1104"/>
    <cellStyle name="Normal 3 18 4" xfId="1105"/>
    <cellStyle name="Normal 3 18 4 2" xfId="1106"/>
    <cellStyle name="Normal 3 18 4 2 2" xfId="10608"/>
    <cellStyle name="Normal 3 18 4 3" xfId="10609"/>
    <cellStyle name="Normal 3 18 5" xfId="1107"/>
    <cellStyle name="Normal 3 18 5 2" xfId="1108"/>
    <cellStyle name="Normal 3 18 5 2 2" xfId="10610"/>
    <cellStyle name="Normal 3 18 5 3" xfId="10611"/>
    <cellStyle name="Normal 3 18 6" xfId="1109"/>
    <cellStyle name="Normal 3 18 6 2" xfId="10612"/>
    <cellStyle name="Normal 3 18 7" xfId="10613"/>
    <cellStyle name="Normal 3 18_12001 - Planilha orçamentária" xfId="1110"/>
    <cellStyle name="Normal 3 19" xfId="1111"/>
    <cellStyle name="Normal 3 19 2" xfId="1112"/>
    <cellStyle name="Normal 3 19 2 2" xfId="1113"/>
    <cellStyle name="Normal 3 19 2 2 2" xfId="1114"/>
    <cellStyle name="Normal 3 19 2 2 2 2" xfId="1115"/>
    <cellStyle name="Normal 3 19 2 2 2 2 2" xfId="10614"/>
    <cellStyle name="Normal 3 19 2 2 2 3" xfId="10615"/>
    <cellStyle name="Normal 3 19 2 2 3" xfId="1116"/>
    <cellStyle name="Normal 3 19 2 2 3 2" xfId="1117"/>
    <cellStyle name="Normal 3 19 2 2 3 2 2" xfId="10616"/>
    <cellStyle name="Normal 3 19 2 2 3 3" xfId="10617"/>
    <cellStyle name="Normal 3 19 2 2 4" xfId="1118"/>
    <cellStyle name="Normal 3 19 2 2 4 2" xfId="10618"/>
    <cellStyle name="Normal 3 19 2 2 5" xfId="10619"/>
    <cellStyle name="Normal 3 19 2 2_12001 - Planilha orçamentária" xfId="1119"/>
    <cellStyle name="Normal 3 19 2 3" xfId="1120"/>
    <cellStyle name="Normal 3 19 2 3 2" xfId="1121"/>
    <cellStyle name="Normal 3 19 2 3 2 2" xfId="10620"/>
    <cellStyle name="Normal 3 19 2 3 3" xfId="10621"/>
    <cellStyle name="Normal 3 19 2 4" xfId="1122"/>
    <cellStyle name="Normal 3 19 2 4 2" xfId="1123"/>
    <cellStyle name="Normal 3 19 2 4 2 2" xfId="10622"/>
    <cellStyle name="Normal 3 19 2 4 3" xfId="10623"/>
    <cellStyle name="Normal 3 19 2 5" xfId="1124"/>
    <cellStyle name="Normal 3 19 2 5 2" xfId="10624"/>
    <cellStyle name="Normal 3 19 2 6" xfId="10625"/>
    <cellStyle name="Normal 3 19 2_12001 - Planilha orçamentária" xfId="1125"/>
    <cellStyle name="Normal 3 19 3" xfId="1126"/>
    <cellStyle name="Normal 3 19 3 2" xfId="1127"/>
    <cellStyle name="Normal 3 19 3 2 2" xfId="1128"/>
    <cellStyle name="Normal 3 19 3 2 2 2" xfId="10626"/>
    <cellStyle name="Normal 3 19 3 2 3" xfId="10627"/>
    <cellStyle name="Normal 3 19 3 3" xfId="1129"/>
    <cellStyle name="Normal 3 19 3 3 2" xfId="1130"/>
    <cellStyle name="Normal 3 19 3 3 2 2" xfId="10628"/>
    <cellStyle name="Normal 3 19 3 3 3" xfId="10629"/>
    <cellStyle name="Normal 3 19 3 4" xfId="1131"/>
    <cellStyle name="Normal 3 19 3 4 2" xfId="10630"/>
    <cellStyle name="Normal 3 19 3 5" xfId="10631"/>
    <cellStyle name="Normal 3 19 3_12001 - Planilha orçamentária" xfId="1132"/>
    <cellStyle name="Normal 3 19 4" xfId="1133"/>
    <cellStyle name="Normal 3 19 4 2" xfId="1134"/>
    <cellStyle name="Normal 3 19 4 2 2" xfId="10632"/>
    <cellStyle name="Normal 3 19 4 3" xfId="10633"/>
    <cellStyle name="Normal 3 19 5" xfId="1135"/>
    <cellStyle name="Normal 3 19 5 2" xfId="1136"/>
    <cellStyle name="Normal 3 19 5 2 2" xfId="10634"/>
    <cellStyle name="Normal 3 19 5 3" xfId="10635"/>
    <cellStyle name="Normal 3 19 6" xfId="1137"/>
    <cellStyle name="Normal 3 19 6 2" xfId="10636"/>
    <cellStyle name="Normal 3 19 7" xfId="10637"/>
    <cellStyle name="Normal 3 19_12001 - Planilha orçamentária" xfId="1138"/>
    <cellStyle name="Normal 3 2" xfId="1139"/>
    <cellStyle name="Normal 3 2 10" xfId="1140"/>
    <cellStyle name="Normal 3 2 10 2" xfId="10638"/>
    <cellStyle name="Normal 3 2 11" xfId="1141"/>
    <cellStyle name="Normal 3 2 12" xfId="1142"/>
    <cellStyle name="Normal 3 2 13" xfId="1143"/>
    <cellStyle name="Normal 3 2 14" xfId="1144"/>
    <cellStyle name="Normal 3 2 15" xfId="1145"/>
    <cellStyle name="Normal 3 2 16" xfId="1146"/>
    <cellStyle name="Normal 3 2 17" xfId="1147"/>
    <cellStyle name="Normal 3 2 18" xfId="1148"/>
    <cellStyle name="Normal 3 2 19" xfId="1149"/>
    <cellStyle name="Normal 3 2 2" xfId="1150"/>
    <cellStyle name="Normal 3 2 2 2" xfId="10639"/>
    <cellStyle name="Normal 3 2 20" xfId="1151"/>
    <cellStyle name="Normal 3 2 21" xfId="1152"/>
    <cellStyle name="Normal 3 2 22" xfId="1153"/>
    <cellStyle name="Normal 3 2 23" xfId="1154"/>
    <cellStyle name="Normal 3 2 24" xfId="1155"/>
    <cellStyle name="Normal 3 2 25" xfId="1156"/>
    <cellStyle name="Normal 3 2 26" xfId="1157"/>
    <cellStyle name="Normal 3 2 27" xfId="1158"/>
    <cellStyle name="Normal 3 2 28" xfId="1159"/>
    <cellStyle name="Normal 3 2 29" xfId="1160"/>
    <cellStyle name="Normal 3 2 3" xfId="1161"/>
    <cellStyle name="Normal 3 2 3 2" xfId="10640"/>
    <cellStyle name="Normal 3 2 30" xfId="1162"/>
    <cellStyle name="Normal 3 2 31" xfId="1163"/>
    <cellStyle name="Normal 3 2 32" xfId="1164"/>
    <cellStyle name="Normal 3 2 33" xfId="1165"/>
    <cellStyle name="Normal 3 2 34" xfId="1166"/>
    <cellStyle name="Normal 3 2 35" xfId="1167"/>
    <cellStyle name="Normal 3 2 36" xfId="1168"/>
    <cellStyle name="Normal 3 2 37" xfId="1169"/>
    <cellStyle name="Normal 3 2 38" xfId="1170"/>
    <cellStyle name="Normal 3 2 39" xfId="1171"/>
    <cellStyle name="Normal 3 2 4" xfId="1172"/>
    <cellStyle name="Normal 3 2 4 2" xfId="10641"/>
    <cellStyle name="Normal 3 2 40" xfId="1173"/>
    <cellStyle name="Normal 3 2 41" xfId="1174"/>
    <cellStyle name="Normal 3 2 42" xfId="1175"/>
    <cellStyle name="Normal 3 2 43" xfId="1176"/>
    <cellStyle name="Normal 3 2 44" xfId="1177"/>
    <cellStyle name="Normal 3 2 45" xfId="1178"/>
    <cellStyle name="Normal 3 2 46" xfId="1179"/>
    <cellStyle name="Normal 3 2 47" xfId="1180"/>
    <cellStyle name="Normal 3 2 47 2" xfId="1181"/>
    <cellStyle name="Normal 3 2 47 2 2" xfId="1182"/>
    <cellStyle name="Normal 3 2 47 2 2 2" xfId="1183"/>
    <cellStyle name="Normal 3 2 47 2 2 2 2" xfId="10642"/>
    <cellStyle name="Normal 3 2 47 2 2 3" xfId="10643"/>
    <cellStyle name="Normal 3 2 47 2 3" xfId="1184"/>
    <cellStyle name="Normal 3 2 47 2 3 2" xfId="1185"/>
    <cellStyle name="Normal 3 2 47 2 3 2 2" xfId="10644"/>
    <cellStyle name="Normal 3 2 47 2 3 3" xfId="10645"/>
    <cellStyle name="Normal 3 2 47 2 4" xfId="1186"/>
    <cellStyle name="Normal 3 2 47 2 4 2" xfId="10646"/>
    <cellStyle name="Normal 3 2 47 2 5" xfId="10647"/>
    <cellStyle name="Normal 3 2 47 2_12001 - Planilha orçamentária" xfId="1187"/>
    <cellStyle name="Normal 3 2 47 3" xfId="1188"/>
    <cellStyle name="Normal 3 2 47 3 2" xfId="1189"/>
    <cellStyle name="Normal 3 2 47 3 2 2" xfId="10648"/>
    <cellStyle name="Normal 3 2 47 3 3" xfId="10649"/>
    <cellStyle name="Normal 3 2 47 4" xfId="1190"/>
    <cellStyle name="Normal 3 2 47 4 2" xfId="1191"/>
    <cellStyle name="Normal 3 2 47 4 2 2" xfId="10650"/>
    <cellStyle name="Normal 3 2 47 4 3" xfId="10651"/>
    <cellStyle name="Normal 3 2 47 5" xfId="1192"/>
    <cellStyle name="Normal 3 2 47 5 2" xfId="10652"/>
    <cellStyle name="Normal 3 2 47 6" xfId="10653"/>
    <cellStyle name="Normal 3 2 47_12001 - Planilha orçamentária" xfId="1193"/>
    <cellStyle name="Normal 3 2 48" xfId="1194"/>
    <cellStyle name="Normal 3 2 49" xfId="1195"/>
    <cellStyle name="Normal 3 2 5" xfId="1196"/>
    <cellStyle name="Normal 3 2 5 2" xfId="10654"/>
    <cellStyle name="Normal 3 2 50" xfId="1197"/>
    <cellStyle name="Normal 3 2 51" xfId="1198"/>
    <cellStyle name="Normal 3 2 52" xfId="1199"/>
    <cellStyle name="Normal 3 2 53" xfId="1200"/>
    <cellStyle name="Normal 3 2 54" xfId="1201"/>
    <cellStyle name="Normal 3 2 55" xfId="1202"/>
    <cellStyle name="Normal 3 2 56" xfId="1203"/>
    <cellStyle name="Normal 3 2 57" xfId="1204"/>
    <cellStyle name="Normal 3 2 58" xfId="1205"/>
    <cellStyle name="Normal 3 2 59" xfId="1206"/>
    <cellStyle name="Normal 3 2 6" xfId="1207"/>
    <cellStyle name="Normal 3 2 6 2" xfId="10655"/>
    <cellStyle name="Normal 3 2 60" xfId="1208"/>
    <cellStyle name="Normal 3 2 61" xfId="1209"/>
    <cellStyle name="Normal 3 2 62" xfId="1210"/>
    <cellStyle name="Normal 3 2 63" xfId="1211"/>
    <cellStyle name="Normal 3 2 64" xfId="1212"/>
    <cellStyle name="Normal 3 2 65" xfId="1213"/>
    <cellStyle name="Normal 3 2 7" xfId="1214"/>
    <cellStyle name="Normal 3 2 7 2" xfId="10656"/>
    <cellStyle name="Normal 3 2 8" xfId="1215"/>
    <cellStyle name="Normal 3 2 8 2" xfId="10657"/>
    <cellStyle name="Normal 3 2 9" xfId="1216"/>
    <cellStyle name="Normal 3 2 9 2" xfId="10658"/>
    <cellStyle name="Normal 3 20" xfId="1217"/>
    <cellStyle name="Normal 3 20 2" xfId="1218"/>
    <cellStyle name="Normal 3 20 2 2" xfId="1219"/>
    <cellStyle name="Normal 3 20 2 2 2" xfId="1220"/>
    <cellStyle name="Normal 3 20 2 2 2 2" xfId="1221"/>
    <cellStyle name="Normal 3 20 2 2 2 2 2" xfId="10659"/>
    <cellStyle name="Normal 3 20 2 2 2 3" xfId="10660"/>
    <cellStyle name="Normal 3 20 2 2 3" xfId="1222"/>
    <cellStyle name="Normal 3 20 2 2 3 2" xfId="1223"/>
    <cellStyle name="Normal 3 20 2 2 3 2 2" xfId="10661"/>
    <cellStyle name="Normal 3 20 2 2 3 3" xfId="10662"/>
    <cellStyle name="Normal 3 20 2 2 4" xfId="1224"/>
    <cellStyle name="Normal 3 20 2 2 4 2" xfId="10663"/>
    <cellStyle name="Normal 3 20 2 2 5" xfId="10664"/>
    <cellStyle name="Normal 3 20 2 2_12001 - Planilha orçamentária" xfId="1225"/>
    <cellStyle name="Normal 3 20 2 3" xfId="1226"/>
    <cellStyle name="Normal 3 20 2 3 2" xfId="1227"/>
    <cellStyle name="Normal 3 20 2 3 2 2" xfId="10665"/>
    <cellStyle name="Normal 3 20 2 3 3" xfId="10666"/>
    <cellStyle name="Normal 3 20 2 4" xfId="1228"/>
    <cellStyle name="Normal 3 20 2 4 2" xfId="1229"/>
    <cellStyle name="Normal 3 20 2 4 2 2" xfId="10667"/>
    <cellStyle name="Normal 3 20 2 4 3" xfId="10668"/>
    <cellStyle name="Normal 3 20 2 5" xfId="1230"/>
    <cellStyle name="Normal 3 20 2 5 2" xfId="10669"/>
    <cellStyle name="Normal 3 20 2 6" xfId="10670"/>
    <cellStyle name="Normal 3 20 2_12001 - Planilha orçamentária" xfId="1231"/>
    <cellStyle name="Normal 3 20 3" xfId="1232"/>
    <cellStyle name="Normal 3 20 3 2" xfId="1233"/>
    <cellStyle name="Normal 3 20 3 2 2" xfId="1234"/>
    <cellStyle name="Normal 3 20 3 2 2 2" xfId="10671"/>
    <cellStyle name="Normal 3 20 3 2 3" xfId="10672"/>
    <cellStyle name="Normal 3 20 3 3" xfId="1235"/>
    <cellStyle name="Normal 3 20 3 3 2" xfId="1236"/>
    <cellStyle name="Normal 3 20 3 3 2 2" xfId="10673"/>
    <cellStyle name="Normal 3 20 3 3 3" xfId="10674"/>
    <cellStyle name="Normal 3 20 3 4" xfId="1237"/>
    <cellStyle name="Normal 3 20 3 4 2" xfId="10675"/>
    <cellStyle name="Normal 3 20 3 5" xfId="10676"/>
    <cellStyle name="Normal 3 20 3_12001 - Planilha orçamentária" xfId="1238"/>
    <cellStyle name="Normal 3 20 4" xfId="1239"/>
    <cellStyle name="Normal 3 20 4 2" xfId="1240"/>
    <cellStyle name="Normal 3 20 4 2 2" xfId="10677"/>
    <cellStyle name="Normal 3 20 4 3" xfId="10678"/>
    <cellStyle name="Normal 3 20 5" xfId="1241"/>
    <cellStyle name="Normal 3 20 5 2" xfId="1242"/>
    <cellStyle name="Normal 3 20 5 2 2" xfId="10679"/>
    <cellStyle name="Normal 3 20 5 3" xfId="10680"/>
    <cellStyle name="Normal 3 20 6" xfId="1243"/>
    <cellStyle name="Normal 3 20 6 2" xfId="10681"/>
    <cellStyle name="Normal 3 20 7" xfId="10682"/>
    <cellStyle name="Normal 3 20_12001 - Planilha orçamentária" xfId="1244"/>
    <cellStyle name="Normal 3 21" xfId="1245"/>
    <cellStyle name="Normal 3 21 2" xfId="1246"/>
    <cellStyle name="Normal 3 21 2 2" xfId="1247"/>
    <cellStyle name="Normal 3 21 2 2 2" xfId="1248"/>
    <cellStyle name="Normal 3 21 2 2 2 2" xfId="1249"/>
    <cellStyle name="Normal 3 21 2 2 2 2 2" xfId="10683"/>
    <cellStyle name="Normal 3 21 2 2 2 3" xfId="10684"/>
    <cellStyle name="Normal 3 21 2 2 3" xfId="1250"/>
    <cellStyle name="Normal 3 21 2 2 3 2" xfId="1251"/>
    <cellStyle name="Normal 3 21 2 2 3 2 2" xfId="10685"/>
    <cellStyle name="Normal 3 21 2 2 3 3" xfId="10686"/>
    <cellStyle name="Normal 3 21 2 2 4" xfId="1252"/>
    <cellStyle name="Normal 3 21 2 2 4 2" xfId="10687"/>
    <cellStyle name="Normal 3 21 2 2 5" xfId="10688"/>
    <cellStyle name="Normal 3 21 2 2_12001 - Planilha orçamentária" xfId="1253"/>
    <cellStyle name="Normal 3 21 2 3" xfId="1254"/>
    <cellStyle name="Normal 3 21 2 3 2" xfId="1255"/>
    <cellStyle name="Normal 3 21 2 3 2 2" xfId="10689"/>
    <cellStyle name="Normal 3 21 2 3 3" xfId="10690"/>
    <cellStyle name="Normal 3 21 2 4" xfId="1256"/>
    <cellStyle name="Normal 3 21 2 4 2" xfId="1257"/>
    <cellStyle name="Normal 3 21 2 4 2 2" xfId="10691"/>
    <cellStyle name="Normal 3 21 2 4 3" xfId="10692"/>
    <cellStyle name="Normal 3 21 2 5" xfId="1258"/>
    <cellStyle name="Normal 3 21 2 5 2" xfId="10693"/>
    <cellStyle name="Normal 3 21 2 6" xfId="10694"/>
    <cellStyle name="Normal 3 21 2_12001 - Planilha orçamentária" xfId="1259"/>
    <cellStyle name="Normal 3 21 3" xfId="1260"/>
    <cellStyle name="Normal 3 21 3 2" xfId="1261"/>
    <cellStyle name="Normal 3 21 3 2 2" xfId="1262"/>
    <cellStyle name="Normal 3 21 3 2 2 2" xfId="10695"/>
    <cellStyle name="Normal 3 21 3 2 3" xfId="10696"/>
    <cellStyle name="Normal 3 21 3 3" xfId="1263"/>
    <cellStyle name="Normal 3 21 3 3 2" xfId="1264"/>
    <cellStyle name="Normal 3 21 3 3 2 2" xfId="10697"/>
    <cellStyle name="Normal 3 21 3 3 3" xfId="10698"/>
    <cellStyle name="Normal 3 21 3 4" xfId="1265"/>
    <cellStyle name="Normal 3 21 3 4 2" xfId="10699"/>
    <cellStyle name="Normal 3 21 3 5" xfId="10700"/>
    <cellStyle name="Normal 3 21 3_12001 - Planilha orçamentária" xfId="1266"/>
    <cellStyle name="Normal 3 21 4" xfId="1267"/>
    <cellStyle name="Normal 3 21 4 2" xfId="1268"/>
    <cellStyle name="Normal 3 21 4 2 2" xfId="10701"/>
    <cellStyle name="Normal 3 21 4 3" xfId="10702"/>
    <cellStyle name="Normal 3 21 5" xfId="1269"/>
    <cellStyle name="Normal 3 21 5 2" xfId="1270"/>
    <cellStyle name="Normal 3 21 5 2 2" xfId="10703"/>
    <cellStyle name="Normal 3 21 5 3" xfId="10704"/>
    <cellStyle name="Normal 3 21 6" xfId="1271"/>
    <cellStyle name="Normal 3 21 6 2" xfId="10705"/>
    <cellStyle name="Normal 3 21 7" xfId="10706"/>
    <cellStyle name="Normal 3 21_12001 - Planilha orçamentária" xfId="1272"/>
    <cellStyle name="Normal 3 22" xfId="1273"/>
    <cellStyle name="Normal 3 22 2" xfId="1274"/>
    <cellStyle name="Normal 3 22 2 2" xfId="1275"/>
    <cellStyle name="Normal 3 22 2 2 2" xfId="1276"/>
    <cellStyle name="Normal 3 22 2 2 2 2" xfId="1277"/>
    <cellStyle name="Normal 3 22 2 2 2 2 2" xfId="10707"/>
    <cellStyle name="Normal 3 22 2 2 2 3" xfId="10708"/>
    <cellStyle name="Normal 3 22 2 2 3" xfId="1278"/>
    <cellStyle name="Normal 3 22 2 2 3 2" xfId="1279"/>
    <cellStyle name="Normal 3 22 2 2 3 2 2" xfId="10709"/>
    <cellStyle name="Normal 3 22 2 2 3 3" xfId="10710"/>
    <cellStyle name="Normal 3 22 2 2 4" xfId="1280"/>
    <cellStyle name="Normal 3 22 2 2 4 2" xfId="10711"/>
    <cellStyle name="Normal 3 22 2 2 5" xfId="10712"/>
    <cellStyle name="Normal 3 22 2 2_12001 - Planilha orçamentária" xfId="1281"/>
    <cellStyle name="Normal 3 22 2 3" xfId="1282"/>
    <cellStyle name="Normal 3 22 2 3 2" xfId="1283"/>
    <cellStyle name="Normal 3 22 2 3 2 2" xfId="10713"/>
    <cellStyle name="Normal 3 22 2 3 3" xfId="10714"/>
    <cellStyle name="Normal 3 22 2 4" xfId="1284"/>
    <cellStyle name="Normal 3 22 2 4 2" xfId="1285"/>
    <cellStyle name="Normal 3 22 2 4 2 2" xfId="10715"/>
    <cellStyle name="Normal 3 22 2 4 3" xfId="10716"/>
    <cellStyle name="Normal 3 22 2 5" xfId="1286"/>
    <cellStyle name="Normal 3 22 2 5 2" xfId="10717"/>
    <cellStyle name="Normal 3 22 2 6" xfId="10718"/>
    <cellStyle name="Normal 3 22 2_12001 - Planilha orçamentária" xfId="1287"/>
    <cellStyle name="Normal 3 22 3" xfId="1288"/>
    <cellStyle name="Normal 3 22 3 2" xfId="1289"/>
    <cellStyle name="Normal 3 22 3 2 2" xfId="1290"/>
    <cellStyle name="Normal 3 22 3 2 2 2" xfId="10719"/>
    <cellStyle name="Normal 3 22 3 2 3" xfId="10720"/>
    <cellStyle name="Normal 3 22 3 3" xfId="1291"/>
    <cellStyle name="Normal 3 22 3 3 2" xfId="1292"/>
    <cellStyle name="Normal 3 22 3 3 2 2" xfId="10721"/>
    <cellStyle name="Normal 3 22 3 3 3" xfId="10722"/>
    <cellStyle name="Normal 3 22 3 4" xfId="1293"/>
    <cellStyle name="Normal 3 22 3 4 2" xfId="10723"/>
    <cellStyle name="Normal 3 22 3 5" xfId="10724"/>
    <cellStyle name="Normal 3 22 3_12001 - Planilha orçamentária" xfId="1294"/>
    <cellStyle name="Normal 3 22 4" xfId="1295"/>
    <cellStyle name="Normal 3 22 4 2" xfId="1296"/>
    <cellStyle name="Normal 3 22 4 2 2" xfId="10725"/>
    <cellStyle name="Normal 3 22 4 3" xfId="10726"/>
    <cellStyle name="Normal 3 22 5" xfId="1297"/>
    <cellStyle name="Normal 3 22 5 2" xfId="1298"/>
    <cellStyle name="Normal 3 22 5 2 2" xfId="10727"/>
    <cellStyle name="Normal 3 22 5 3" xfId="10728"/>
    <cellStyle name="Normal 3 22 6" xfId="1299"/>
    <cellStyle name="Normal 3 22 6 2" xfId="10729"/>
    <cellStyle name="Normal 3 22 7" xfId="10730"/>
    <cellStyle name="Normal 3 22_12001 - Planilha orçamentária" xfId="1300"/>
    <cellStyle name="Normal 3 23" xfId="1301"/>
    <cellStyle name="Normal 3 23 2" xfId="1302"/>
    <cellStyle name="Normal 3 23 2 2" xfId="1303"/>
    <cellStyle name="Normal 3 23 2 2 2" xfId="1304"/>
    <cellStyle name="Normal 3 23 2 2 2 2" xfId="1305"/>
    <cellStyle name="Normal 3 23 2 2 2 2 2" xfId="10731"/>
    <cellStyle name="Normal 3 23 2 2 2 3" xfId="10732"/>
    <cellStyle name="Normal 3 23 2 2 3" xfId="1306"/>
    <cellStyle name="Normal 3 23 2 2 3 2" xfId="1307"/>
    <cellStyle name="Normal 3 23 2 2 3 2 2" xfId="10733"/>
    <cellStyle name="Normal 3 23 2 2 3 3" xfId="10734"/>
    <cellStyle name="Normal 3 23 2 2 4" xfId="1308"/>
    <cellStyle name="Normal 3 23 2 2 4 2" xfId="10735"/>
    <cellStyle name="Normal 3 23 2 2 5" xfId="10736"/>
    <cellStyle name="Normal 3 23 2 2_12001 - Planilha orçamentária" xfId="1309"/>
    <cellStyle name="Normal 3 23 2 3" xfId="1310"/>
    <cellStyle name="Normal 3 23 2 3 2" xfId="1311"/>
    <cellStyle name="Normal 3 23 2 3 2 2" xfId="10737"/>
    <cellStyle name="Normal 3 23 2 3 3" xfId="10738"/>
    <cellStyle name="Normal 3 23 2 4" xfId="1312"/>
    <cellStyle name="Normal 3 23 2 4 2" xfId="1313"/>
    <cellStyle name="Normal 3 23 2 4 2 2" xfId="10739"/>
    <cellStyle name="Normal 3 23 2 4 3" xfId="10740"/>
    <cellStyle name="Normal 3 23 2 5" xfId="1314"/>
    <cellStyle name="Normal 3 23 2 5 2" xfId="10741"/>
    <cellStyle name="Normal 3 23 2 6" xfId="10742"/>
    <cellStyle name="Normal 3 23 2_12001 - Planilha orçamentária" xfId="1315"/>
    <cellStyle name="Normal 3 23 3" xfId="1316"/>
    <cellStyle name="Normal 3 23 3 2" xfId="1317"/>
    <cellStyle name="Normal 3 23 3 2 2" xfId="1318"/>
    <cellStyle name="Normal 3 23 3 2 2 2" xfId="10743"/>
    <cellStyle name="Normal 3 23 3 2 3" xfId="10744"/>
    <cellStyle name="Normal 3 23 3 3" xfId="1319"/>
    <cellStyle name="Normal 3 23 3 3 2" xfId="1320"/>
    <cellStyle name="Normal 3 23 3 3 2 2" xfId="10745"/>
    <cellStyle name="Normal 3 23 3 3 3" xfId="10746"/>
    <cellStyle name="Normal 3 23 3 4" xfId="1321"/>
    <cellStyle name="Normal 3 23 3 4 2" xfId="10747"/>
    <cellStyle name="Normal 3 23 3 5" xfId="10748"/>
    <cellStyle name="Normal 3 23 3_12001 - Planilha orçamentária" xfId="1322"/>
    <cellStyle name="Normal 3 23 4" xfId="1323"/>
    <cellStyle name="Normal 3 23 4 2" xfId="1324"/>
    <cellStyle name="Normal 3 23 4 2 2" xfId="10749"/>
    <cellStyle name="Normal 3 23 4 3" xfId="10750"/>
    <cellStyle name="Normal 3 23 5" xfId="1325"/>
    <cellStyle name="Normal 3 23 5 2" xfId="1326"/>
    <cellStyle name="Normal 3 23 5 2 2" xfId="10751"/>
    <cellStyle name="Normal 3 23 5 3" xfId="10752"/>
    <cellStyle name="Normal 3 23 6" xfId="1327"/>
    <cellStyle name="Normal 3 23 6 2" xfId="10753"/>
    <cellStyle name="Normal 3 23 7" xfId="10754"/>
    <cellStyle name="Normal 3 23_12001 - Planilha orçamentária" xfId="1328"/>
    <cellStyle name="Normal 3 24" xfId="1329"/>
    <cellStyle name="Normal 3 24 2" xfId="1330"/>
    <cellStyle name="Normal 3 24 2 2" xfId="1331"/>
    <cellStyle name="Normal 3 24 2 2 2" xfId="1332"/>
    <cellStyle name="Normal 3 24 2 2 2 2" xfId="1333"/>
    <cellStyle name="Normal 3 24 2 2 2 2 2" xfId="10755"/>
    <cellStyle name="Normal 3 24 2 2 2 3" xfId="10756"/>
    <cellStyle name="Normal 3 24 2 2 3" xfId="1334"/>
    <cellStyle name="Normal 3 24 2 2 3 2" xfId="1335"/>
    <cellStyle name="Normal 3 24 2 2 3 2 2" xfId="10757"/>
    <cellStyle name="Normal 3 24 2 2 3 3" xfId="10758"/>
    <cellStyle name="Normal 3 24 2 2 4" xfId="1336"/>
    <cellStyle name="Normal 3 24 2 2 4 2" xfId="10759"/>
    <cellStyle name="Normal 3 24 2 2 5" xfId="10760"/>
    <cellStyle name="Normal 3 24 2 2_12001 - Planilha orçamentária" xfId="1337"/>
    <cellStyle name="Normal 3 24 2 3" xfId="1338"/>
    <cellStyle name="Normal 3 24 2 3 2" xfId="1339"/>
    <cellStyle name="Normal 3 24 2 3 2 2" xfId="10761"/>
    <cellStyle name="Normal 3 24 2 3 3" xfId="10762"/>
    <cellStyle name="Normal 3 24 2 4" xfId="1340"/>
    <cellStyle name="Normal 3 24 2 4 2" xfId="1341"/>
    <cellStyle name="Normal 3 24 2 4 2 2" xfId="10763"/>
    <cellStyle name="Normal 3 24 2 4 3" xfId="10764"/>
    <cellStyle name="Normal 3 24 2 5" xfId="1342"/>
    <cellStyle name="Normal 3 24 2 5 2" xfId="10765"/>
    <cellStyle name="Normal 3 24 2 6" xfId="10766"/>
    <cellStyle name="Normal 3 24 2_12001 - Planilha orçamentária" xfId="1343"/>
    <cellStyle name="Normal 3 24 3" xfId="1344"/>
    <cellStyle name="Normal 3 24 3 2" xfId="1345"/>
    <cellStyle name="Normal 3 24 3 2 2" xfId="1346"/>
    <cellStyle name="Normal 3 24 3 2 2 2" xfId="10767"/>
    <cellStyle name="Normal 3 24 3 2 3" xfId="10768"/>
    <cellStyle name="Normal 3 24 3 3" xfId="1347"/>
    <cellStyle name="Normal 3 24 3 3 2" xfId="1348"/>
    <cellStyle name="Normal 3 24 3 3 2 2" xfId="10769"/>
    <cellStyle name="Normal 3 24 3 3 3" xfId="10770"/>
    <cellStyle name="Normal 3 24 3 4" xfId="1349"/>
    <cellStyle name="Normal 3 24 3 4 2" xfId="10771"/>
    <cellStyle name="Normal 3 24 3 5" xfId="10772"/>
    <cellStyle name="Normal 3 24 3_12001 - Planilha orçamentária" xfId="1350"/>
    <cellStyle name="Normal 3 24 4" xfId="1351"/>
    <cellStyle name="Normal 3 24 4 2" xfId="1352"/>
    <cellStyle name="Normal 3 24 4 2 2" xfId="10773"/>
    <cellStyle name="Normal 3 24 4 3" xfId="10774"/>
    <cellStyle name="Normal 3 24 5" xfId="1353"/>
    <cellStyle name="Normal 3 24 5 2" xfId="1354"/>
    <cellStyle name="Normal 3 24 5 2 2" xfId="10775"/>
    <cellStyle name="Normal 3 24 5 3" xfId="10776"/>
    <cellStyle name="Normal 3 24 6" xfId="1355"/>
    <cellStyle name="Normal 3 24 6 2" xfId="10777"/>
    <cellStyle name="Normal 3 24 7" xfId="10778"/>
    <cellStyle name="Normal 3 24_12001 - Planilha orçamentária" xfId="1356"/>
    <cellStyle name="Normal 3 25" xfId="1357"/>
    <cellStyle name="Normal 3 25 2" xfId="1358"/>
    <cellStyle name="Normal 3 25 2 2" xfId="1359"/>
    <cellStyle name="Normal 3 25 2 2 2" xfId="1360"/>
    <cellStyle name="Normal 3 25 2 2 2 2" xfId="1361"/>
    <cellStyle name="Normal 3 25 2 2 2 2 2" xfId="10779"/>
    <cellStyle name="Normal 3 25 2 2 2 3" xfId="10780"/>
    <cellStyle name="Normal 3 25 2 2 3" xfId="1362"/>
    <cellStyle name="Normal 3 25 2 2 3 2" xfId="1363"/>
    <cellStyle name="Normal 3 25 2 2 3 2 2" xfId="10781"/>
    <cellStyle name="Normal 3 25 2 2 3 3" xfId="10782"/>
    <cellStyle name="Normal 3 25 2 2 4" xfId="1364"/>
    <cellStyle name="Normal 3 25 2 2 4 2" xfId="10783"/>
    <cellStyle name="Normal 3 25 2 2 5" xfId="10784"/>
    <cellStyle name="Normal 3 25 2 2_12001 - Planilha orçamentária" xfId="1365"/>
    <cellStyle name="Normal 3 25 2 3" xfId="1366"/>
    <cellStyle name="Normal 3 25 2 3 2" xfId="1367"/>
    <cellStyle name="Normal 3 25 2 3 2 2" xfId="10785"/>
    <cellStyle name="Normal 3 25 2 3 3" xfId="10786"/>
    <cellStyle name="Normal 3 25 2 4" xfId="1368"/>
    <cellStyle name="Normal 3 25 2 4 2" xfId="1369"/>
    <cellStyle name="Normal 3 25 2 4 2 2" xfId="10787"/>
    <cellStyle name="Normal 3 25 2 4 3" xfId="10788"/>
    <cellStyle name="Normal 3 25 2 5" xfId="1370"/>
    <cellStyle name="Normal 3 25 2 5 2" xfId="10789"/>
    <cellStyle name="Normal 3 25 2 6" xfId="10790"/>
    <cellStyle name="Normal 3 25 2_12001 - Planilha orçamentária" xfId="1371"/>
    <cellStyle name="Normal 3 25 3" xfId="1372"/>
    <cellStyle name="Normal 3 25 3 2" xfId="1373"/>
    <cellStyle name="Normal 3 25 3 2 2" xfId="1374"/>
    <cellStyle name="Normal 3 25 3 2 2 2" xfId="10791"/>
    <cellStyle name="Normal 3 25 3 2 3" xfId="10792"/>
    <cellStyle name="Normal 3 25 3 3" xfId="1375"/>
    <cellStyle name="Normal 3 25 3 3 2" xfId="1376"/>
    <cellStyle name="Normal 3 25 3 3 2 2" xfId="10793"/>
    <cellStyle name="Normal 3 25 3 3 3" xfId="10794"/>
    <cellStyle name="Normal 3 25 3 4" xfId="1377"/>
    <cellStyle name="Normal 3 25 3 4 2" xfId="10795"/>
    <cellStyle name="Normal 3 25 3 5" xfId="10796"/>
    <cellStyle name="Normal 3 25 3_12001 - Planilha orçamentária" xfId="1378"/>
    <cellStyle name="Normal 3 25 4" xfId="1379"/>
    <cellStyle name="Normal 3 25 4 2" xfId="1380"/>
    <cellStyle name="Normal 3 25 4 2 2" xfId="10797"/>
    <cellStyle name="Normal 3 25 4 3" xfId="10798"/>
    <cellStyle name="Normal 3 25 5" xfId="1381"/>
    <cellStyle name="Normal 3 25 5 2" xfId="1382"/>
    <cellStyle name="Normal 3 25 5 2 2" xfId="10799"/>
    <cellStyle name="Normal 3 25 5 3" xfId="10800"/>
    <cellStyle name="Normal 3 25 6" xfId="1383"/>
    <cellStyle name="Normal 3 25 6 2" xfId="10801"/>
    <cellStyle name="Normal 3 25 7" xfId="10802"/>
    <cellStyle name="Normal 3 25_12001 - Planilha orçamentária" xfId="1384"/>
    <cellStyle name="Normal 3 26" xfId="1385"/>
    <cellStyle name="Normal 3 26 2" xfId="1386"/>
    <cellStyle name="Normal 3 26 2 2" xfId="1387"/>
    <cellStyle name="Normal 3 26 2 2 2" xfId="1388"/>
    <cellStyle name="Normal 3 26 2 2 2 2" xfId="1389"/>
    <cellStyle name="Normal 3 26 2 2 2 2 2" xfId="10803"/>
    <cellStyle name="Normal 3 26 2 2 2 3" xfId="10804"/>
    <cellStyle name="Normal 3 26 2 2 3" xfId="1390"/>
    <cellStyle name="Normal 3 26 2 2 3 2" xfId="1391"/>
    <cellStyle name="Normal 3 26 2 2 3 2 2" xfId="10805"/>
    <cellStyle name="Normal 3 26 2 2 3 3" xfId="10806"/>
    <cellStyle name="Normal 3 26 2 2 4" xfId="1392"/>
    <cellStyle name="Normal 3 26 2 2 4 2" xfId="10807"/>
    <cellStyle name="Normal 3 26 2 2 5" xfId="10808"/>
    <cellStyle name="Normal 3 26 2 2_12001 - Planilha orçamentária" xfId="1393"/>
    <cellStyle name="Normal 3 26 2 3" xfId="1394"/>
    <cellStyle name="Normal 3 26 2 3 2" xfId="1395"/>
    <cellStyle name="Normal 3 26 2 3 2 2" xfId="10809"/>
    <cellStyle name="Normal 3 26 2 3 3" xfId="10810"/>
    <cellStyle name="Normal 3 26 2 4" xfId="1396"/>
    <cellStyle name="Normal 3 26 2 4 2" xfId="1397"/>
    <cellStyle name="Normal 3 26 2 4 2 2" xfId="10811"/>
    <cellStyle name="Normal 3 26 2 4 3" xfId="10812"/>
    <cellStyle name="Normal 3 26 2 5" xfId="1398"/>
    <cellStyle name="Normal 3 26 2 5 2" xfId="10813"/>
    <cellStyle name="Normal 3 26 2 6" xfId="10814"/>
    <cellStyle name="Normal 3 26 2_12001 - Planilha orçamentária" xfId="1399"/>
    <cellStyle name="Normal 3 26 3" xfId="1400"/>
    <cellStyle name="Normal 3 26 3 2" xfId="1401"/>
    <cellStyle name="Normal 3 26 3 2 2" xfId="1402"/>
    <cellStyle name="Normal 3 26 3 2 2 2" xfId="10815"/>
    <cellStyle name="Normal 3 26 3 2 3" xfId="10816"/>
    <cellStyle name="Normal 3 26 3 3" xfId="1403"/>
    <cellStyle name="Normal 3 26 3 3 2" xfId="1404"/>
    <cellStyle name="Normal 3 26 3 3 2 2" xfId="10817"/>
    <cellStyle name="Normal 3 26 3 3 3" xfId="10818"/>
    <cellStyle name="Normal 3 26 3 4" xfId="1405"/>
    <cellStyle name="Normal 3 26 3 4 2" xfId="10819"/>
    <cellStyle name="Normal 3 26 3 5" xfId="10820"/>
    <cellStyle name="Normal 3 26 3_12001 - Planilha orçamentária" xfId="1406"/>
    <cellStyle name="Normal 3 26 4" xfId="1407"/>
    <cellStyle name="Normal 3 26 4 2" xfId="1408"/>
    <cellStyle name="Normal 3 26 4 2 2" xfId="10821"/>
    <cellStyle name="Normal 3 26 4 3" xfId="10822"/>
    <cellStyle name="Normal 3 26 5" xfId="1409"/>
    <cellStyle name="Normal 3 26 5 2" xfId="1410"/>
    <cellStyle name="Normal 3 26 5 2 2" xfId="10823"/>
    <cellStyle name="Normal 3 26 5 3" xfId="10824"/>
    <cellStyle name="Normal 3 26 6" xfId="1411"/>
    <cellStyle name="Normal 3 26 6 2" xfId="10825"/>
    <cellStyle name="Normal 3 26 7" xfId="10826"/>
    <cellStyle name="Normal 3 26_12001 - Planilha orçamentária" xfId="1412"/>
    <cellStyle name="Normal 3 27" xfId="1413"/>
    <cellStyle name="Normal 3 27 2" xfId="1414"/>
    <cellStyle name="Normal 3 27 2 2" xfId="1415"/>
    <cellStyle name="Normal 3 27 2 2 2" xfId="1416"/>
    <cellStyle name="Normal 3 27 2 2 2 2" xfId="1417"/>
    <cellStyle name="Normal 3 27 2 2 2 2 2" xfId="10827"/>
    <cellStyle name="Normal 3 27 2 2 2 3" xfId="10828"/>
    <cellStyle name="Normal 3 27 2 2 3" xfId="1418"/>
    <cellStyle name="Normal 3 27 2 2 3 2" xfId="1419"/>
    <cellStyle name="Normal 3 27 2 2 3 2 2" xfId="10829"/>
    <cellStyle name="Normal 3 27 2 2 3 3" xfId="10830"/>
    <cellStyle name="Normal 3 27 2 2 4" xfId="1420"/>
    <cellStyle name="Normal 3 27 2 2 4 2" xfId="10831"/>
    <cellStyle name="Normal 3 27 2 2 5" xfId="10832"/>
    <cellStyle name="Normal 3 27 2 2_12001 - Planilha orçamentária" xfId="1421"/>
    <cellStyle name="Normal 3 27 2 3" xfId="1422"/>
    <cellStyle name="Normal 3 27 2 3 2" xfId="1423"/>
    <cellStyle name="Normal 3 27 2 3 2 2" xfId="10833"/>
    <cellStyle name="Normal 3 27 2 3 3" xfId="10834"/>
    <cellStyle name="Normal 3 27 2 4" xfId="1424"/>
    <cellStyle name="Normal 3 27 2 4 2" xfId="1425"/>
    <cellStyle name="Normal 3 27 2 4 2 2" xfId="10835"/>
    <cellStyle name="Normal 3 27 2 4 3" xfId="10836"/>
    <cellStyle name="Normal 3 27 2 5" xfId="1426"/>
    <cellStyle name="Normal 3 27 2 5 2" xfId="10837"/>
    <cellStyle name="Normal 3 27 2 6" xfId="10838"/>
    <cellStyle name="Normal 3 27 2_12001 - Planilha orçamentária" xfId="1427"/>
    <cellStyle name="Normal 3 27 3" xfId="1428"/>
    <cellStyle name="Normal 3 27 3 2" xfId="1429"/>
    <cellStyle name="Normal 3 27 3 2 2" xfId="1430"/>
    <cellStyle name="Normal 3 27 3 2 2 2" xfId="10839"/>
    <cellStyle name="Normal 3 27 3 2 3" xfId="10840"/>
    <cellStyle name="Normal 3 27 3 3" xfId="1431"/>
    <cellStyle name="Normal 3 27 3 3 2" xfId="1432"/>
    <cellStyle name="Normal 3 27 3 3 2 2" xfId="10841"/>
    <cellStyle name="Normal 3 27 3 3 3" xfId="10842"/>
    <cellStyle name="Normal 3 27 3 4" xfId="1433"/>
    <cellStyle name="Normal 3 27 3 4 2" xfId="10843"/>
    <cellStyle name="Normal 3 27 3 5" xfId="10844"/>
    <cellStyle name="Normal 3 27 3_12001 - Planilha orçamentária" xfId="1434"/>
    <cellStyle name="Normal 3 27 4" xfId="1435"/>
    <cellStyle name="Normal 3 27 4 2" xfId="1436"/>
    <cellStyle name="Normal 3 27 4 2 2" xfId="10845"/>
    <cellStyle name="Normal 3 27 4 3" xfId="10846"/>
    <cellStyle name="Normal 3 27 5" xfId="1437"/>
    <cellStyle name="Normal 3 27 5 2" xfId="1438"/>
    <cellStyle name="Normal 3 27 5 2 2" xfId="10847"/>
    <cellStyle name="Normal 3 27 5 3" xfId="10848"/>
    <cellStyle name="Normal 3 27 6" xfId="1439"/>
    <cellStyle name="Normal 3 27 6 2" xfId="10849"/>
    <cellStyle name="Normal 3 27 7" xfId="10850"/>
    <cellStyle name="Normal 3 27_12001 - Planilha orçamentária" xfId="1440"/>
    <cellStyle name="Normal 3 28" xfId="1441"/>
    <cellStyle name="Normal 3 28 2" xfId="1442"/>
    <cellStyle name="Normal 3 28 2 2" xfId="1443"/>
    <cellStyle name="Normal 3 28 2 2 2" xfId="1444"/>
    <cellStyle name="Normal 3 28 2 2 2 2" xfId="1445"/>
    <cellStyle name="Normal 3 28 2 2 2 2 2" xfId="10851"/>
    <cellStyle name="Normal 3 28 2 2 2 3" xfId="10852"/>
    <cellStyle name="Normal 3 28 2 2 3" xfId="1446"/>
    <cellStyle name="Normal 3 28 2 2 3 2" xfId="1447"/>
    <cellStyle name="Normal 3 28 2 2 3 2 2" xfId="10853"/>
    <cellStyle name="Normal 3 28 2 2 3 3" xfId="10854"/>
    <cellStyle name="Normal 3 28 2 2 4" xfId="1448"/>
    <cellStyle name="Normal 3 28 2 2 4 2" xfId="10855"/>
    <cellStyle name="Normal 3 28 2 2 5" xfId="10856"/>
    <cellStyle name="Normal 3 28 2 2_12001 - Planilha orçamentária" xfId="1449"/>
    <cellStyle name="Normal 3 28 2 3" xfId="1450"/>
    <cellStyle name="Normal 3 28 2 3 2" xfId="1451"/>
    <cellStyle name="Normal 3 28 2 3 2 2" xfId="10857"/>
    <cellStyle name="Normal 3 28 2 3 3" xfId="10858"/>
    <cellStyle name="Normal 3 28 2 4" xfId="1452"/>
    <cellStyle name="Normal 3 28 2 4 2" xfId="1453"/>
    <cellStyle name="Normal 3 28 2 4 2 2" xfId="10859"/>
    <cellStyle name="Normal 3 28 2 4 3" xfId="10860"/>
    <cellStyle name="Normal 3 28 2 5" xfId="1454"/>
    <cellStyle name="Normal 3 28 2 5 2" xfId="10861"/>
    <cellStyle name="Normal 3 28 2 6" xfId="10862"/>
    <cellStyle name="Normal 3 28 2_12001 - Planilha orçamentária" xfId="1455"/>
    <cellStyle name="Normal 3 28 3" xfId="1456"/>
    <cellStyle name="Normal 3 28 3 2" xfId="1457"/>
    <cellStyle name="Normal 3 28 3 2 2" xfId="1458"/>
    <cellStyle name="Normal 3 28 3 2 2 2" xfId="10863"/>
    <cellStyle name="Normal 3 28 3 2 3" xfId="10864"/>
    <cellStyle name="Normal 3 28 3 3" xfId="1459"/>
    <cellStyle name="Normal 3 28 3 3 2" xfId="1460"/>
    <cellStyle name="Normal 3 28 3 3 2 2" xfId="10865"/>
    <cellStyle name="Normal 3 28 3 3 3" xfId="10866"/>
    <cellStyle name="Normal 3 28 3 4" xfId="1461"/>
    <cellStyle name="Normal 3 28 3 4 2" xfId="10867"/>
    <cellStyle name="Normal 3 28 3 5" xfId="10868"/>
    <cellStyle name="Normal 3 28 3_12001 - Planilha orçamentária" xfId="1462"/>
    <cellStyle name="Normal 3 28 4" xfId="1463"/>
    <cellStyle name="Normal 3 28 4 2" xfId="1464"/>
    <cellStyle name="Normal 3 28 4 2 2" xfId="10869"/>
    <cellStyle name="Normal 3 28 4 3" xfId="10870"/>
    <cellStyle name="Normal 3 28 5" xfId="1465"/>
    <cellStyle name="Normal 3 28 5 2" xfId="1466"/>
    <cellStyle name="Normal 3 28 5 2 2" xfId="10871"/>
    <cellStyle name="Normal 3 28 5 3" xfId="10872"/>
    <cellStyle name="Normal 3 28 6" xfId="1467"/>
    <cellStyle name="Normal 3 28 6 2" xfId="10873"/>
    <cellStyle name="Normal 3 28 7" xfId="10874"/>
    <cellStyle name="Normal 3 28_12001 - Planilha orçamentária" xfId="1468"/>
    <cellStyle name="Normal 3 29" xfId="1469"/>
    <cellStyle name="Normal 3 29 2" xfId="1470"/>
    <cellStyle name="Normal 3 29 2 2" xfId="1471"/>
    <cellStyle name="Normal 3 29 2 2 2" xfId="1472"/>
    <cellStyle name="Normal 3 29 2 2 2 2" xfId="1473"/>
    <cellStyle name="Normal 3 29 2 2 2 2 2" xfId="10875"/>
    <cellStyle name="Normal 3 29 2 2 2 3" xfId="10876"/>
    <cellStyle name="Normal 3 29 2 2 3" xfId="1474"/>
    <cellStyle name="Normal 3 29 2 2 3 2" xfId="1475"/>
    <cellStyle name="Normal 3 29 2 2 3 2 2" xfId="10877"/>
    <cellStyle name="Normal 3 29 2 2 3 3" xfId="10878"/>
    <cellStyle name="Normal 3 29 2 2 4" xfId="1476"/>
    <cellStyle name="Normal 3 29 2 2 4 2" xfId="10879"/>
    <cellStyle name="Normal 3 29 2 2 5" xfId="10880"/>
    <cellStyle name="Normal 3 29 2 2_12001 - Planilha orçamentária" xfId="1477"/>
    <cellStyle name="Normal 3 29 2 3" xfId="1478"/>
    <cellStyle name="Normal 3 29 2 3 2" xfId="1479"/>
    <cellStyle name="Normal 3 29 2 3 2 2" xfId="10881"/>
    <cellStyle name="Normal 3 29 2 3 3" xfId="10882"/>
    <cellStyle name="Normal 3 29 2 4" xfId="1480"/>
    <cellStyle name="Normal 3 29 2 4 2" xfId="1481"/>
    <cellStyle name="Normal 3 29 2 4 2 2" xfId="10883"/>
    <cellStyle name="Normal 3 29 2 4 3" xfId="10884"/>
    <cellStyle name="Normal 3 29 2 5" xfId="1482"/>
    <cellStyle name="Normal 3 29 2 5 2" xfId="10885"/>
    <cellStyle name="Normal 3 29 2 6" xfId="10886"/>
    <cellStyle name="Normal 3 29 2_12001 - Planilha orçamentária" xfId="1483"/>
    <cellStyle name="Normal 3 29 3" xfId="1484"/>
    <cellStyle name="Normal 3 29 3 2" xfId="1485"/>
    <cellStyle name="Normal 3 29 3 2 2" xfId="1486"/>
    <cellStyle name="Normal 3 29 3 2 2 2" xfId="10887"/>
    <cellStyle name="Normal 3 29 3 2 3" xfId="10888"/>
    <cellStyle name="Normal 3 29 3 3" xfId="1487"/>
    <cellStyle name="Normal 3 29 3 3 2" xfId="1488"/>
    <cellStyle name="Normal 3 29 3 3 2 2" xfId="10889"/>
    <cellStyle name="Normal 3 29 3 3 3" xfId="10890"/>
    <cellStyle name="Normal 3 29 3 4" xfId="1489"/>
    <cellStyle name="Normal 3 29 3 4 2" xfId="10891"/>
    <cellStyle name="Normal 3 29 3 5" xfId="10892"/>
    <cellStyle name="Normal 3 29 3_12001 - Planilha orçamentária" xfId="1490"/>
    <cellStyle name="Normal 3 29 4" xfId="1491"/>
    <cellStyle name="Normal 3 29 4 2" xfId="1492"/>
    <cellStyle name="Normal 3 29 4 2 2" xfId="10893"/>
    <cellStyle name="Normal 3 29 4 3" xfId="10894"/>
    <cellStyle name="Normal 3 29 5" xfId="1493"/>
    <cellStyle name="Normal 3 29 5 2" xfId="1494"/>
    <cellStyle name="Normal 3 29 5 2 2" xfId="10895"/>
    <cellStyle name="Normal 3 29 5 3" xfId="10896"/>
    <cellStyle name="Normal 3 29 6" xfId="1495"/>
    <cellStyle name="Normal 3 29 6 2" xfId="10897"/>
    <cellStyle name="Normal 3 29 7" xfId="10898"/>
    <cellStyle name="Normal 3 29_12001 - Planilha orçamentária" xfId="1496"/>
    <cellStyle name="Normal 3 3" xfId="1497"/>
    <cellStyle name="Normal 3 3 10" xfId="10899"/>
    <cellStyle name="Normal 3 3 10 2" xfId="10900"/>
    <cellStyle name="Normal 3 3 11" xfId="10901"/>
    <cellStyle name="Normal 3 3 2" xfId="3040"/>
    <cellStyle name="Normal 3 3 2 2" xfId="10902"/>
    <cellStyle name="Normal 3 3 2 3" xfId="20532"/>
    <cellStyle name="Normal 3 3 2 3 2" xfId="25714"/>
    <cellStyle name="Normal 3 3 2 3 2 2" xfId="35835"/>
    <cellStyle name="Normal 3 3 2 3 3" xfId="30739"/>
    <cellStyle name="Normal 3 3 2 4" xfId="23614"/>
    <cellStyle name="Normal 3 3 2 4 2" xfId="33767"/>
    <cellStyle name="Normal 3 3 2 5" xfId="27830"/>
    <cellStyle name="Normal 3 3 3" xfId="10903"/>
    <cellStyle name="Normal 3 3 3 2" xfId="10904"/>
    <cellStyle name="Normal 3 3 4" xfId="10905"/>
    <cellStyle name="Normal 3 3 4 2" xfId="10906"/>
    <cellStyle name="Normal 3 3 5" xfId="10907"/>
    <cellStyle name="Normal 3 3 5 2" xfId="10908"/>
    <cellStyle name="Normal 3 3 6" xfId="10909"/>
    <cellStyle name="Normal 3 3 6 2" xfId="10910"/>
    <cellStyle name="Normal 3 3 7" xfId="10911"/>
    <cellStyle name="Normal 3 3 7 2" xfId="10912"/>
    <cellStyle name="Normal 3 3 8" xfId="10913"/>
    <cellStyle name="Normal 3 3 8 2" xfId="10914"/>
    <cellStyle name="Normal 3 3 9" xfId="10915"/>
    <cellStyle name="Normal 3 3 9 2" xfId="10916"/>
    <cellStyle name="Normal 3 30" xfId="1498"/>
    <cellStyle name="Normal 3 30 2" xfId="1499"/>
    <cellStyle name="Normal 3 30 2 2" xfId="1500"/>
    <cellStyle name="Normal 3 30 2 2 2" xfId="1501"/>
    <cellStyle name="Normal 3 30 2 2 2 2" xfId="1502"/>
    <cellStyle name="Normal 3 30 2 2 2 2 2" xfId="10917"/>
    <cellStyle name="Normal 3 30 2 2 2 3" xfId="10918"/>
    <cellStyle name="Normal 3 30 2 2 3" xfId="1503"/>
    <cellStyle name="Normal 3 30 2 2 3 2" xfId="1504"/>
    <cellStyle name="Normal 3 30 2 2 3 2 2" xfId="10919"/>
    <cellStyle name="Normal 3 30 2 2 3 3" xfId="10920"/>
    <cellStyle name="Normal 3 30 2 2 4" xfId="1505"/>
    <cellStyle name="Normal 3 30 2 2 4 2" xfId="10921"/>
    <cellStyle name="Normal 3 30 2 2 5" xfId="10922"/>
    <cellStyle name="Normal 3 30 2 2_12001 - Planilha orçamentária" xfId="1506"/>
    <cellStyle name="Normal 3 30 2 3" xfId="1507"/>
    <cellStyle name="Normal 3 30 2 3 2" xfId="1508"/>
    <cellStyle name="Normal 3 30 2 3 2 2" xfId="10923"/>
    <cellStyle name="Normal 3 30 2 3 3" xfId="10924"/>
    <cellStyle name="Normal 3 30 2 4" xfId="1509"/>
    <cellStyle name="Normal 3 30 2 4 2" xfId="1510"/>
    <cellStyle name="Normal 3 30 2 4 2 2" xfId="10925"/>
    <cellStyle name="Normal 3 30 2 4 3" xfId="10926"/>
    <cellStyle name="Normal 3 30 2 5" xfId="1511"/>
    <cellStyle name="Normal 3 30 2 5 2" xfId="10927"/>
    <cellStyle name="Normal 3 30 2 6" xfId="10928"/>
    <cellStyle name="Normal 3 30 2_12001 - Planilha orçamentária" xfId="1512"/>
    <cellStyle name="Normal 3 30 3" xfId="1513"/>
    <cellStyle name="Normal 3 30 3 2" xfId="1514"/>
    <cellStyle name="Normal 3 30 3 2 2" xfId="1515"/>
    <cellStyle name="Normal 3 30 3 2 2 2" xfId="10929"/>
    <cellStyle name="Normal 3 30 3 2 3" xfId="10930"/>
    <cellStyle name="Normal 3 30 3 3" xfId="1516"/>
    <cellStyle name="Normal 3 30 3 3 2" xfId="1517"/>
    <cellStyle name="Normal 3 30 3 3 2 2" xfId="10931"/>
    <cellStyle name="Normal 3 30 3 3 3" xfId="10932"/>
    <cellStyle name="Normal 3 30 3 4" xfId="1518"/>
    <cellStyle name="Normal 3 30 3 4 2" xfId="10933"/>
    <cellStyle name="Normal 3 30 3 5" xfId="10934"/>
    <cellStyle name="Normal 3 30 3_12001 - Planilha orçamentária" xfId="1519"/>
    <cellStyle name="Normal 3 30 4" xfId="1520"/>
    <cellStyle name="Normal 3 30 4 2" xfId="1521"/>
    <cellStyle name="Normal 3 30 4 2 2" xfId="10935"/>
    <cellStyle name="Normal 3 30 4 3" xfId="10936"/>
    <cellStyle name="Normal 3 30 5" xfId="1522"/>
    <cellStyle name="Normal 3 30 5 2" xfId="1523"/>
    <cellStyle name="Normal 3 30 5 2 2" xfId="10937"/>
    <cellStyle name="Normal 3 30 5 3" xfId="10938"/>
    <cellStyle name="Normal 3 30 6" xfId="1524"/>
    <cellStyle name="Normal 3 30 6 2" xfId="10939"/>
    <cellStyle name="Normal 3 30 7" xfId="10940"/>
    <cellStyle name="Normal 3 30_12001 - Planilha orçamentária" xfId="1525"/>
    <cellStyle name="Normal 3 31" xfId="1526"/>
    <cellStyle name="Normal 3 31 2" xfId="1527"/>
    <cellStyle name="Normal 3 31 2 2" xfId="1528"/>
    <cellStyle name="Normal 3 31 2 2 2" xfId="1529"/>
    <cellStyle name="Normal 3 31 2 2 2 2" xfId="1530"/>
    <cellStyle name="Normal 3 31 2 2 2 2 2" xfId="10941"/>
    <cellStyle name="Normal 3 31 2 2 2 3" xfId="10942"/>
    <cellStyle name="Normal 3 31 2 2 3" xfId="1531"/>
    <cellStyle name="Normal 3 31 2 2 3 2" xfId="1532"/>
    <cellStyle name="Normal 3 31 2 2 3 2 2" xfId="10943"/>
    <cellStyle name="Normal 3 31 2 2 3 3" xfId="10944"/>
    <cellStyle name="Normal 3 31 2 2 4" xfId="1533"/>
    <cellStyle name="Normal 3 31 2 2 4 2" xfId="10945"/>
    <cellStyle name="Normal 3 31 2 2 5" xfId="10946"/>
    <cellStyle name="Normal 3 31 2 2_12001 - Planilha orçamentária" xfId="1534"/>
    <cellStyle name="Normal 3 31 2 3" xfId="1535"/>
    <cellStyle name="Normal 3 31 2 3 2" xfId="1536"/>
    <cellStyle name="Normal 3 31 2 3 2 2" xfId="10947"/>
    <cellStyle name="Normal 3 31 2 3 3" xfId="10948"/>
    <cellStyle name="Normal 3 31 2 4" xfId="1537"/>
    <cellStyle name="Normal 3 31 2 4 2" xfId="1538"/>
    <cellStyle name="Normal 3 31 2 4 2 2" xfId="10949"/>
    <cellStyle name="Normal 3 31 2 4 3" xfId="10950"/>
    <cellStyle name="Normal 3 31 2 5" xfId="1539"/>
    <cellStyle name="Normal 3 31 2 5 2" xfId="10951"/>
    <cellStyle name="Normal 3 31 2 6" xfId="10952"/>
    <cellStyle name="Normal 3 31 2_12001 - Planilha orçamentária" xfId="1540"/>
    <cellStyle name="Normal 3 31 3" xfId="1541"/>
    <cellStyle name="Normal 3 31 3 2" xfId="1542"/>
    <cellStyle name="Normal 3 31 3 2 2" xfId="1543"/>
    <cellStyle name="Normal 3 31 3 2 2 2" xfId="10953"/>
    <cellStyle name="Normal 3 31 3 2 3" xfId="10954"/>
    <cellStyle name="Normal 3 31 3 3" xfId="1544"/>
    <cellStyle name="Normal 3 31 3 3 2" xfId="1545"/>
    <cellStyle name="Normal 3 31 3 3 2 2" xfId="10955"/>
    <cellStyle name="Normal 3 31 3 3 3" xfId="10956"/>
    <cellStyle name="Normal 3 31 3 4" xfId="1546"/>
    <cellStyle name="Normal 3 31 3 4 2" xfId="10957"/>
    <cellStyle name="Normal 3 31 3 5" xfId="10958"/>
    <cellStyle name="Normal 3 31 3_12001 - Planilha orçamentária" xfId="1547"/>
    <cellStyle name="Normal 3 31 4" xfId="1548"/>
    <cellStyle name="Normal 3 31 4 2" xfId="1549"/>
    <cellStyle name="Normal 3 31 4 2 2" xfId="10959"/>
    <cellStyle name="Normal 3 31 4 3" xfId="10960"/>
    <cellStyle name="Normal 3 31 5" xfId="1550"/>
    <cellStyle name="Normal 3 31 5 2" xfId="1551"/>
    <cellStyle name="Normal 3 31 5 2 2" xfId="10961"/>
    <cellStyle name="Normal 3 31 5 3" xfId="10962"/>
    <cellStyle name="Normal 3 31 6" xfId="1552"/>
    <cellStyle name="Normal 3 31 6 2" xfId="10963"/>
    <cellStyle name="Normal 3 31 7" xfId="10964"/>
    <cellStyle name="Normal 3 31_12001 - Planilha orçamentária" xfId="1553"/>
    <cellStyle name="Normal 3 32" xfId="1554"/>
    <cellStyle name="Normal 3 32 2" xfId="1555"/>
    <cellStyle name="Normal 3 32 2 2" xfId="1556"/>
    <cellStyle name="Normal 3 32 2 2 2" xfId="1557"/>
    <cellStyle name="Normal 3 32 2 2 2 2" xfId="1558"/>
    <cellStyle name="Normal 3 32 2 2 2 2 2" xfId="10965"/>
    <cellStyle name="Normal 3 32 2 2 2 3" xfId="10966"/>
    <cellStyle name="Normal 3 32 2 2 3" xfId="1559"/>
    <cellStyle name="Normal 3 32 2 2 3 2" xfId="1560"/>
    <cellStyle name="Normal 3 32 2 2 3 2 2" xfId="10967"/>
    <cellStyle name="Normal 3 32 2 2 3 3" xfId="10968"/>
    <cellStyle name="Normal 3 32 2 2 4" xfId="1561"/>
    <cellStyle name="Normal 3 32 2 2 4 2" xfId="10969"/>
    <cellStyle name="Normal 3 32 2 2 5" xfId="10970"/>
    <cellStyle name="Normal 3 32 2 2_12001 - Planilha orçamentária" xfId="1562"/>
    <cellStyle name="Normal 3 32 2 3" xfId="1563"/>
    <cellStyle name="Normal 3 32 2 3 2" xfId="1564"/>
    <cellStyle name="Normal 3 32 2 3 2 2" xfId="10971"/>
    <cellStyle name="Normal 3 32 2 3 3" xfId="10972"/>
    <cellStyle name="Normal 3 32 2 4" xfId="1565"/>
    <cellStyle name="Normal 3 32 2 4 2" xfId="1566"/>
    <cellStyle name="Normal 3 32 2 4 2 2" xfId="10973"/>
    <cellStyle name="Normal 3 32 2 4 3" xfId="10974"/>
    <cellStyle name="Normal 3 32 2 5" xfId="1567"/>
    <cellStyle name="Normal 3 32 2 5 2" xfId="10975"/>
    <cellStyle name="Normal 3 32 2 6" xfId="10976"/>
    <cellStyle name="Normal 3 32 2_12001 - Planilha orçamentária" xfId="1568"/>
    <cellStyle name="Normal 3 32 3" xfId="1569"/>
    <cellStyle name="Normal 3 32 3 2" xfId="1570"/>
    <cellStyle name="Normal 3 32 3 2 2" xfId="1571"/>
    <cellStyle name="Normal 3 32 3 2 2 2" xfId="10977"/>
    <cellStyle name="Normal 3 32 3 2 3" xfId="10978"/>
    <cellStyle name="Normal 3 32 3 3" xfId="1572"/>
    <cellStyle name="Normal 3 32 3 3 2" xfId="1573"/>
    <cellStyle name="Normal 3 32 3 3 2 2" xfId="10979"/>
    <cellStyle name="Normal 3 32 3 3 3" xfId="10980"/>
    <cellStyle name="Normal 3 32 3 4" xfId="1574"/>
    <cellStyle name="Normal 3 32 3 4 2" xfId="10981"/>
    <cellStyle name="Normal 3 32 3 5" xfId="10982"/>
    <cellStyle name="Normal 3 32 3_12001 - Planilha orçamentária" xfId="1575"/>
    <cellStyle name="Normal 3 32 4" xfId="1576"/>
    <cellStyle name="Normal 3 32 4 2" xfId="1577"/>
    <cellStyle name="Normal 3 32 4 2 2" xfId="10983"/>
    <cellStyle name="Normal 3 32 4 3" xfId="10984"/>
    <cellStyle name="Normal 3 32 5" xfId="1578"/>
    <cellStyle name="Normal 3 32 5 2" xfId="1579"/>
    <cellStyle name="Normal 3 32 5 2 2" xfId="10985"/>
    <cellStyle name="Normal 3 32 5 3" xfId="10986"/>
    <cellStyle name="Normal 3 32 6" xfId="1580"/>
    <cellStyle name="Normal 3 32 6 2" xfId="10987"/>
    <cellStyle name="Normal 3 32 7" xfId="10988"/>
    <cellStyle name="Normal 3 32_12001 - Planilha orçamentária" xfId="1581"/>
    <cellStyle name="Normal 3 33" xfId="1582"/>
    <cellStyle name="Normal 3 33 2" xfId="1583"/>
    <cellStyle name="Normal 3 33 2 2" xfId="1584"/>
    <cellStyle name="Normal 3 33 2 2 2" xfId="1585"/>
    <cellStyle name="Normal 3 33 2 2 2 2" xfId="1586"/>
    <cellStyle name="Normal 3 33 2 2 2 2 2" xfId="10989"/>
    <cellStyle name="Normal 3 33 2 2 2 3" xfId="10990"/>
    <cellStyle name="Normal 3 33 2 2 3" xfId="1587"/>
    <cellStyle name="Normal 3 33 2 2 3 2" xfId="1588"/>
    <cellStyle name="Normal 3 33 2 2 3 2 2" xfId="10991"/>
    <cellStyle name="Normal 3 33 2 2 3 3" xfId="10992"/>
    <cellStyle name="Normal 3 33 2 2 4" xfId="1589"/>
    <cellStyle name="Normal 3 33 2 2 4 2" xfId="10993"/>
    <cellStyle name="Normal 3 33 2 2 5" xfId="10994"/>
    <cellStyle name="Normal 3 33 2 2_12001 - Planilha orçamentária" xfId="1590"/>
    <cellStyle name="Normal 3 33 2 3" xfId="1591"/>
    <cellStyle name="Normal 3 33 2 3 2" xfId="1592"/>
    <cellStyle name="Normal 3 33 2 3 2 2" xfId="10995"/>
    <cellStyle name="Normal 3 33 2 3 3" xfId="10996"/>
    <cellStyle name="Normal 3 33 2 4" xfId="1593"/>
    <cellStyle name="Normal 3 33 2 4 2" xfId="1594"/>
    <cellStyle name="Normal 3 33 2 4 2 2" xfId="10997"/>
    <cellStyle name="Normal 3 33 2 4 3" xfId="10998"/>
    <cellStyle name="Normal 3 33 2 5" xfId="1595"/>
    <cellStyle name="Normal 3 33 2 5 2" xfId="10999"/>
    <cellStyle name="Normal 3 33 2 6" xfId="11000"/>
    <cellStyle name="Normal 3 33 2_12001 - Planilha orçamentária" xfId="1596"/>
    <cellStyle name="Normal 3 33 3" xfId="1597"/>
    <cellStyle name="Normal 3 33 3 2" xfId="1598"/>
    <cellStyle name="Normal 3 33 3 2 2" xfId="1599"/>
    <cellStyle name="Normal 3 33 3 2 2 2" xfId="11001"/>
    <cellStyle name="Normal 3 33 3 2 3" xfId="11002"/>
    <cellStyle name="Normal 3 33 3 3" xfId="1600"/>
    <cellStyle name="Normal 3 33 3 3 2" xfId="1601"/>
    <cellStyle name="Normal 3 33 3 3 2 2" xfId="11003"/>
    <cellStyle name="Normal 3 33 3 3 3" xfId="11004"/>
    <cellStyle name="Normal 3 33 3 4" xfId="1602"/>
    <cellStyle name="Normal 3 33 3 4 2" xfId="11005"/>
    <cellStyle name="Normal 3 33 3 5" xfId="11006"/>
    <cellStyle name="Normal 3 33 3_12001 - Planilha orçamentária" xfId="1603"/>
    <cellStyle name="Normal 3 33 4" xfId="1604"/>
    <cellStyle name="Normal 3 33 4 2" xfId="1605"/>
    <cellStyle name="Normal 3 33 4 2 2" xfId="11007"/>
    <cellStyle name="Normal 3 33 4 3" xfId="11008"/>
    <cellStyle name="Normal 3 33 5" xfId="1606"/>
    <cellStyle name="Normal 3 33 5 2" xfId="1607"/>
    <cellStyle name="Normal 3 33 5 2 2" xfId="11009"/>
    <cellStyle name="Normal 3 33 5 3" xfId="11010"/>
    <cellStyle name="Normal 3 33 6" xfId="1608"/>
    <cellStyle name="Normal 3 33 6 2" xfId="11011"/>
    <cellStyle name="Normal 3 33 7" xfId="11012"/>
    <cellStyle name="Normal 3 33_12001 - Planilha orçamentária" xfId="1609"/>
    <cellStyle name="Normal 3 34" xfId="1610"/>
    <cellStyle name="Normal 3 34 2" xfId="1611"/>
    <cellStyle name="Normal 3 34 2 2" xfId="1612"/>
    <cellStyle name="Normal 3 34 2 2 2" xfId="1613"/>
    <cellStyle name="Normal 3 34 2 2 2 2" xfId="1614"/>
    <cellStyle name="Normal 3 34 2 2 2 2 2" xfId="11013"/>
    <cellStyle name="Normal 3 34 2 2 2 3" xfId="11014"/>
    <cellStyle name="Normal 3 34 2 2 3" xfId="1615"/>
    <cellStyle name="Normal 3 34 2 2 3 2" xfId="1616"/>
    <cellStyle name="Normal 3 34 2 2 3 2 2" xfId="11015"/>
    <cellStyle name="Normal 3 34 2 2 3 3" xfId="11016"/>
    <cellStyle name="Normal 3 34 2 2 4" xfId="1617"/>
    <cellStyle name="Normal 3 34 2 2 4 2" xfId="11017"/>
    <cellStyle name="Normal 3 34 2 2 5" xfId="11018"/>
    <cellStyle name="Normal 3 34 2 2_12001 - Planilha orçamentária" xfId="1618"/>
    <cellStyle name="Normal 3 34 2 3" xfId="1619"/>
    <cellStyle name="Normal 3 34 2 3 2" xfId="1620"/>
    <cellStyle name="Normal 3 34 2 3 2 2" xfId="11019"/>
    <cellStyle name="Normal 3 34 2 3 3" xfId="11020"/>
    <cellStyle name="Normal 3 34 2 4" xfId="1621"/>
    <cellStyle name="Normal 3 34 2 4 2" xfId="1622"/>
    <cellStyle name="Normal 3 34 2 4 2 2" xfId="11021"/>
    <cellStyle name="Normal 3 34 2 4 3" xfId="11022"/>
    <cellStyle name="Normal 3 34 2 5" xfId="1623"/>
    <cellStyle name="Normal 3 34 2 5 2" xfId="11023"/>
    <cellStyle name="Normal 3 34 2 6" xfId="11024"/>
    <cellStyle name="Normal 3 34 2_12001 - Planilha orçamentária" xfId="1624"/>
    <cellStyle name="Normal 3 34 3" xfId="1625"/>
    <cellStyle name="Normal 3 34 3 2" xfId="1626"/>
    <cellStyle name="Normal 3 34 3 2 2" xfId="1627"/>
    <cellStyle name="Normal 3 34 3 2 2 2" xfId="11025"/>
    <cellStyle name="Normal 3 34 3 2 3" xfId="11026"/>
    <cellStyle name="Normal 3 34 3 3" xfId="1628"/>
    <cellStyle name="Normal 3 34 3 3 2" xfId="1629"/>
    <cellStyle name="Normal 3 34 3 3 2 2" xfId="11027"/>
    <cellStyle name="Normal 3 34 3 3 3" xfId="11028"/>
    <cellStyle name="Normal 3 34 3 4" xfId="1630"/>
    <cellStyle name="Normal 3 34 3 4 2" xfId="11029"/>
    <cellStyle name="Normal 3 34 3 5" xfId="11030"/>
    <cellStyle name="Normal 3 34 3_12001 - Planilha orçamentária" xfId="1631"/>
    <cellStyle name="Normal 3 34 4" xfId="1632"/>
    <cellStyle name="Normal 3 34 4 2" xfId="1633"/>
    <cellStyle name="Normal 3 34 4 2 2" xfId="11031"/>
    <cellStyle name="Normal 3 34 4 3" xfId="11032"/>
    <cellStyle name="Normal 3 34 5" xfId="1634"/>
    <cellStyle name="Normal 3 34 5 2" xfId="1635"/>
    <cellStyle name="Normal 3 34 5 2 2" xfId="11033"/>
    <cellStyle name="Normal 3 34 5 3" xfId="11034"/>
    <cellStyle name="Normal 3 34 6" xfId="1636"/>
    <cellStyle name="Normal 3 34 6 2" xfId="11035"/>
    <cellStyle name="Normal 3 34 7" xfId="11036"/>
    <cellStyle name="Normal 3 34_12001 - Planilha orçamentária" xfId="1637"/>
    <cellStyle name="Normal 3 35" xfId="1638"/>
    <cellStyle name="Normal 3 35 2" xfId="1639"/>
    <cellStyle name="Normal 3 35 2 2" xfId="1640"/>
    <cellStyle name="Normal 3 35 2 2 2" xfId="1641"/>
    <cellStyle name="Normal 3 35 2 2 2 2" xfId="1642"/>
    <cellStyle name="Normal 3 35 2 2 2 2 2" xfId="11037"/>
    <cellStyle name="Normal 3 35 2 2 2 3" xfId="11038"/>
    <cellStyle name="Normal 3 35 2 2 3" xfId="1643"/>
    <cellStyle name="Normal 3 35 2 2 3 2" xfId="1644"/>
    <cellStyle name="Normal 3 35 2 2 3 2 2" xfId="11039"/>
    <cellStyle name="Normal 3 35 2 2 3 3" xfId="11040"/>
    <cellStyle name="Normal 3 35 2 2 4" xfId="1645"/>
    <cellStyle name="Normal 3 35 2 2 4 2" xfId="11041"/>
    <cellStyle name="Normal 3 35 2 2 5" xfId="11042"/>
    <cellStyle name="Normal 3 35 2 2_12001 - Planilha orçamentária" xfId="1646"/>
    <cellStyle name="Normal 3 35 2 3" xfId="1647"/>
    <cellStyle name="Normal 3 35 2 3 2" xfId="1648"/>
    <cellStyle name="Normal 3 35 2 3 2 2" xfId="11043"/>
    <cellStyle name="Normal 3 35 2 3 3" xfId="11044"/>
    <cellStyle name="Normal 3 35 2 4" xfId="1649"/>
    <cellStyle name="Normal 3 35 2 4 2" xfId="1650"/>
    <cellStyle name="Normal 3 35 2 4 2 2" xfId="11045"/>
    <cellStyle name="Normal 3 35 2 4 3" xfId="11046"/>
    <cellStyle name="Normal 3 35 2 5" xfId="1651"/>
    <cellStyle name="Normal 3 35 2 5 2" xfId="11047"/>
    <cellStyle name="Normal 3 35 2 6" xfId="11048"/>
    <cellStyle name="Normal 3 35 2_12001 - Planilha orçamentária" xfId="1652"/>
    <cellStyle name="Normal 3 35 3" xfId="1653"/>
    <cellStyle name="Normal 3 35 3 2" xfId="1654"/>
    <cellStyle name="Normal 3 35 3 2 2" xfId="1655"/>
    <cellStyle name="Normal 3 35 3 2 2 2" xfId="11049"/>
    <cellStyle name="Normal 3 35 3 2 3" xfId="11050"/>
    <cellStyle name="Normal 3 35 3 3" xfId="1656"/>
    <cellStyle name="Normal 3 35 3 3 2" xfId="1657"/>
    <cellStyle name="Normal 3 35 3 3 2 2" xfId="11051"/>
    <cellStyle name="Normal 3 35 3 3 3" xfId="11052"/>
    <cellStyle name="Normal 3 35 3 4" xfId="1658"/>
    <cellStyle name="Normal 3 35 3 4 2" xfId="11053"/>
    <cellStyle name="Normal 3 35 3 5" xfId="11054"/>
    <cellStyle name="Normal 3 35 3_12001 - Planilha orçamentária" xfId="1659"/>
    <cellStyle name="Normal 3 35 4" xfId="1660"/>
    <cellStyle name="Normal 3 35 4 2" xfId="1661"/>
    <cellStyle name="Normal 3 35 4 2 2" xfId="11055"/>
    <cellStyle name="Normal 3 35 4 3" xfId="11056"/>
    <cellStyle name="Normal 3 35 5" xfId="1662"/>
    <cellStyle name="Normal 3 35 5 2" xfId="1663"/>
    <cellStyle name="Normal 3 35 5 2 2" xfId="11057"/>
    <cellStyle name="Normal 3 35 5 3" xfId="11058"/>
    <cellStyle name="Normal 3 35 6" xfId="1664"/>
    <cellStyle name="Normal 3 35 6 2" xfId="11059"/>
    <cellStyle name="Normal 3 35 7" xfId="11060"/>
    <cellStyle name="Normal 3 35_12001 - Planilha orçamentária" xfId="1665"/>
    <cellStyle name="Normal 3 36" xfId="1666"/>
    <cellStyle name="Normal 3 36 2" xfId="1667"/>
    <cellStyle name="Normal 3 36 2 2" xfId="1668"/>
    <cellStyle name="Normal 3 36 2 2 2" xfId="1669"/>
    <cellStyle name="Normal 3 36 2 2 2 2" xfId="1670"/>
    <cellStyle name="Normal 3 36 2 2 2 2 2" xfId="11061"/>
    <cellStyle name="Normal 3 36 2 2 2 3" xfId="11062"/>
    <cellStyle name="Normal 3 36 2 2 3" xfId="1671"/>
    <cellStyle name="Normal 3 36 2 2 3 2" xfId="1672"/>
    <cellStyle name="Normal 3 36 2 2 3 2 2" xfId="11063"/>
    <cellStyle name="Normal 3 36 2 2 3 3" xfId="11064"/>
    <cellStyle name="Normal 3 36 2 2 4" xfId="1673"/>
    <cellStyle name="Normal 3 36 2 2 4 2" xfId="11065"/>
    <cellStyle name="Normal 3 36 2 2 5" xfId="11066"/>
    <cellStyle name="Normal 3 36 2 2_12001 - Planilha orçamentária" xfId="1674"/>
    <cellStyle name="Normal 3 36 2 3" xfId="1675"/>
    <cellStyle name="Normal 3 36 2 3 2" xfId="1676"/>
    <cellStyle name="Normal 3 36 2 3 2 2" xfId="11067"/>
    <cellStyle name="Normal 3 36 2 3 3" xfId="11068"/>
    <cellStyle name="Normal 3 36 2 4" xfId="1677"/>
    <cellStyle name="Normal 3 36 2 4 2" xfId="1678"/>
    <cellStyle name="Normal 3 36 2 4 2 2" xfId="11069"/>
    <cellStyle name="Normal 3 36 2 4 3" xfId="11070"/>
    <cellStyle name="Normal 3 36 2 5" xfId="1679"/>
    <cellStyle name="Normal 3 36 2 5 2" xfId="11071"/>
    <cellStyle name="Normal 3 36 2 6" xfId="11072"/>
    <cellStyle name="Normal 3 36 2_12001 - Planilha orçamentária" xfId="1680"/>
    <cellStyle name="Normal 3 36 3" xfId="1681"/>
    <cellStyle name="Normal 3 36 3 2" xfId="1682"/>
    <cellStyle name="Normal 3 36 3 2 2" xfId="1683"/>
    <cellStyle name="Normal 3 36 3 2 2 2" xfId="11073"/>
    <cellStyle name="Normal 3 36 3 2 3" xfId="11074"/>
    <cellStyle name="Normal 3 36 3 3" xfId="1684"/>
    <cellStyle name="Normal 3 36 3 3 2" xfId="1685"/>
    <cellStyle name="Normal 3 36 3 3 2 2" xfId="11075"/>
    <cellStyle name="Normal 3 36 3 3 3" xfId="11076"/>
    <cellStyle name="Normal 3 36 3 4" xfId="1686"/>
    <cellStyle name="Normal 3 36 3 4 2" xfId="11077"/>
    <cellStyle name="Normal 3 36 3 5" xfId="11078"/>
    <cellStyle name="Normal 3 36 3_12001 - Planilha orçamentária" xfId="1687"/>
    <cellStyle name="Normal 3 36 4" xfId="1688"/>
    <cellStyle name="Normal 3 36 4 2" xfId="1689"/>
    <cellStyle name="Normal 3 36 4 2 2" xfId="11079"/>
    <cellStyle name="Normal 3 36 4 3" xfId="11080"/>
    <cellStyle name="Normal 3 36 5" xfId="1690"/>
    <cellStyle name="Normal 3 36 5 2" xfId="1691"/>
    <cellStyle name="Normal 3 36 5 2 2" xfId="11081"/>
    <cellStyle name="Normal 3 36 5 3" xfId="11082"/>
    <cellStyle name="Normal 3 36 6" xfId="1692"/>
    <cellStyle name="Normal 3 36 6 2" xfId="11083"/>
    <cellStyle name="Normal 3 36 7" xfId="11084"/>
    <cellStyle name="Normal 3 36_12001 - Planilha orçamentária" xfId="1693"/>
    <cellStyle name="Normal 3 37" xfId="1694"/>
    <cellStyle name="Normal 3 37 2" xfId="1695"/>
    <cellStyle name="Normal 3 37 2 2" xfId="1696"/>
    <cellStyle name="Normal 3 37 2 2 2" xfId="1697"/>
    <cellStyle name="Normal 3 37 2 2 2 2" xfId="1698"/>
    <cellStyle name="Normal 3 37 2 2 2 2 2" xfId="11085"/>
    <cellStyle name="Normal 3 37 2 2 2 3" xfId="11086"/>
    <cellStyle name="Normal 3 37 2 2 3" xfId="1699"/>
    <cellStyle name="Normal 3 37 2 2 3 2" xfId="1700"/>
    <cellStyle name="Normal 3 37 2 2 3 2 2" xfId="11087"/>
    <cellStyle name="Normal 3 37 2 2 3 3" xfId="11088"/>
    <cellStyle name="Normal 3 37 2 2 4" xfId="1701"/>
    <cellStyle name="Normal 3 37 2 2 4 2" xfId="11089"/>
    <cellStyle name="Normal 3 37 2 2 5" xfId="11090"/>
    <cellStyle name="Normal 3 37 2 2_12001 - Planilha orçamentária" xfId="1702"/>
    <cellStyle name="Normal 3 37 2 3" xfId="1703"/>
    <cellStyle name="Normal 3 37 2 3 2" xfId="1704"/>
    <cellStyle name="Normal 3 37 2 3 2 2" xfId="11091"/>
    <cellStyle name="Normal 3 37 2 3 3" xfId="11092"/>
    <cellStyle name="Normal 3 37 2 4" xfId="1705"/>
    <cellStyle name="Normal 3 37 2 4 2" xfId="1706"/>
    <cellStyle name="Normal 3 37 2 4 2 2" xfId="11093"/>
    <cellStyle name="Normal 3 37 2 4 3" xfId="11094"/>
    <cellStyle name="Normal 3 37 2 5" xfId="1707"/>
    <cellStyle name="Normal 3 37 2 5 2" xfId="11095"/>
    <cellStyle name="Normal 3 37 2 6" xfId="11096"/>
    <cellStyle name="Normal 3 37 2_12001 - Planilha orçamentária" xfId="1708"/>
    <cellStyle name="Normal 3 37 3" xfId="1709"/>
    <cellStyle name="Normal 3 37 3 2" xfId="1710"/>
    <cellStyle name="Normal 3 37 3 2 2" xfId="1711"/>
    <cellStyle name="Normal 3 37 3 2 2 2" xfId="11097"/>
    <cellStyle name="Normal 3 37 3 2 3" xfId="11098"/>
    <cellStyle name="Normal 3 37 3 3" xfId="1712"/>
    <cellStyle name="Normal 3 37 3 3 2" xfId="1713"/>
    <cellStyle name="Normal 3 37 3 3 2 2" xfId="11099"/>
    <cellStyle name="Normal 3 37 3 3 3" xfId="11100"/>
    <cellStyle name="Normal 3 37 3 4" xfId="1714"/>
    <cellStyle name="Normal 3 37 3 4 2" xfId="11101"/>
    <cellStyle name="Normal 3 37 3 5" xfId="11102"/>
    <cellStyle name="Normal 3 37 3_12001 - Planilha orçamentária" xfId="1715"/>
    <cellStyle name="Normal 3 37 4" xfId="1716"/>
    <cellStyle name="Normal 3 37 4 2" xfId="1717"/>
    <cellStyle name="Normal 3 37 4 2 2" xfId="11103"/>
    <cellStyle name="Normal 3 37 4 3" xfId="11104"/>
    <cellStyle name="Normal 3 37 5" xfId="1718"/>
    <cellStyle name="Normal 3 37 5 2" xfId="1719"/>
    <cellStyle name="Normal 3 37 5 2 2" xfId="11105"/>
    <cellStyle name="Normal 3 37 5 3" xfId="11106"/>
    <cellStyle name="Normal 3 37 6" xfId="1720"/>
    <cellStyle name="Normal 3 37 6 2" xfId="11107"/>
    <cellStyle name="Normal 3 37 7" xfId="11108"/>
    <cellStyle name="Normal 3 37_12001 - Planilha orçamentária" xfId="1721"/>
    <cellStyle name="Normal 3 38" xfId="1722"/>
    <cellStyle name="Normal 3 38 2" xfId="1723"/>
    <cellStyle name="Normal 3 38 2 2" xfId="1724"/>
    <cellStyle name="Normal 3 38 2 2 2" xfId="1725"/>
    <cellStyle name="Normal 3 38 2 2 2 2" xfId="1726"/>
    <cellStyle name="Normal 3 38 2 2 2 2 2" xfId="11109"/>
    <cellStyle name="Normal 3 38 2 2 2 3" xfId="11110"/>
    <cellStyle name="Normal 3 38 2 2 3" xfId="1727"/>
    <cellStyle name="Normal 3 38 2 2 3 2" xfId="1728"/>
    <cellStyle name="Normal 3 38 2 2 3 2 2" xfId="11111"/>
    <cellStyle name="Normal 3 38 2 2 3 3" xfId="11112"/>
    <cellStyle name="Normal 3 38 2 2 4" xfId="1729"/>
    <cellStyle name="Normal 3 38 2 2 4 2" xfId="11113"/>
    <cellStyle name="Normal 3 38 2 2 5" xfId="11114"/>
    <cellStyle name="Normal 3 38 2 2_12001 - Planilha orçamentária" xfId="1730"/>
    <cellStyle name="Normal 3 38 2 3" xfId="1731"/>
    <cellStyle name="Normal 3 38 2 3 2" xfId="1732"/>
    <cellStyle name="Normal 3 38 2 3 2 2" xfId="11115"/>
    <cellStyle name="Normal 3 38 2 3 3" xfId="11116"/>
    <cellStyle name="Normal 3 38 2 4" xfId="1733"/>
    <cellStyle name="Normal 3 38 2 4 2" xfId="1734"/>
    <cellStyle name="Normal 3 38 2 4 2 2" xfId="11117"/>
    <cellStyle name="Normal 3 38 2 4 3" xfId="11118"/>
    <cellStyle name="Normal 3 38 2 5" xfId="1735"/>
    <cellStyle name="Normal 3 38 2 5 2" xfId="11119"/>
    <cellStyle name="Normal 3 38 2 6" xfId="11120"/>
    <cellStyle name="Normal 3 38 2_12001 - Planilha orçamentária" xfId="1736"/>
    <cellStyle name="Normal 3 38 3" xfId="1737"/>
    <cellStyle name="Normal 3 38 3 2" xfId="1738"/>
    <cellStyle name="Normal 3 38 3 2 2" xfId="1739"/>
    <cellStyle name="Normal 3 38 3 2 2 2" xfId="11121"/>
    <cellStyle name="Normal 3 38 3 2 3" xfId="11122"/>
    <cellStyle name="Normal 3 38 3 3" xfId="1740"/>
    <cellStyle name="Normal 3 38 3 3 2" xfId="1741"/>
    <cellStyle name="Normal 3 38 3 3 2 2" xfId="11123"/>
    <cellStyle name="Normal 3 38 3 3 3" xfId="11124"/>
    <cellStyle name="Normal 3 38 3 4" xfId="1742"/>
    <cellStyle name="Normal 3 38 3 4 2" xfId="11125"/>
    <cellStyle name="Normal 3 38 3 5" xfId="11126"/>
    <cellStyle name="Normal 3 38 3_12001 - Planilha orçamentária" xfId="1743"/>
    <cellStyle name="Normal 3 38 4" xfId="1744"/>
    <cellStyle name="Normal 3 38 4 2" xfId="1745"/>
    <cellStyle name="Normal 3 38 4 2 2" xfId="11127"/>
    <cellStyle name="Normal 3 38 4 3" xfId="11128"/>
    <cellStyle name="Normal 3 38 5" xfId="1746"/>
    <cellStyle name="Normal 3 38 5 2" xfId="1747"/>
    <cellStyle name="Normal 3 38 5 2 2" xfId="11129"/>
    <cellStyle name="Normal 3 38 5 3" xfId="11130"/>
    <cellStyle name="Normal 3 38 6" xfId="1748"/>
    <cellStyle name="Normal 3 38 6 2" xfId="11131"/>
    <cellStyle name="Normal 3 38 7" xfId="11132"/>
    <cellStyle name="Normal 3 38_12001 - Planilha orçamentária" xfId="1749"/>
    <cellStyle name="Normal 3 39" xfId="1750"/>
    <cellStyle name="Normal 3 39 2" xfId="1751"/>
    <cellStyle name="Normal 3 39 2 2" xfId="1752"/>
    <cellStyle name="Normal 3 39 2 2 2" xfId="1753"/>
    <cellStyle name="Normal 3 39 2 2 2 2" xfId="1754"/>
    <cellStyle name="Normal 3 39 2 2 2 2 2" xfId="11133"/>
    <cellStyle name="Normal 3 39 2 2 2 3" xfId="11134"/>
    <cellStyle name="Normal 3 39 2 2 3" xfId="1755"/>
    <cellStyle name="Normal 3 39 2 2 3 2" xfId="1756"/>
    <cellStyle name="Normal 3 39 2 2 3 2 2" xfId="11135"/>
    <cellStyle name="Normal 3 39 2 2 3 3" xfId="11136"/>
    <cellStyle name="Normal 3 39 2 2 4" xfId="1757"/>
    <cellStyle name="Normal 3 39 2 2 4 2" xfId="11137"/>
    <cellStyle name="Normal 3 39 2 2 5" xfId="11138"/>
    <cellStyle name="Normal 3 39 2 2_12001 - Planilha orçamentária" xfId="1758"/>
    <cellStyle name="Normal 3 39 2 3" xfId="1759"/>
    <cellStyle name="Normal 3 39 2 3 2" xfId="1760"/>
    <cellStyle name="Normal 3 39 2 3 2 2" xfId="11139"/>
    <cellStyle name="Normal 3 39 2 3 3" xfId="11140"/>
    <cellStyle name="Normal 3 39 2 4" xfId="1761"/>
    <cellStyle name="Normal 3 39 2 4 2" xfId="1762"/>
    <cellStyle name="Normal 3 39 2 4 2 2" xfId="11141"/>
    <cellStyle name="Normal 3 39 2 4 3" xfId="11142"/>
    <cellStyle name="Normal 3 39 2 5" xfId="1763"/>
    <cellStyle name="Normal 3 39 2 5 2" xfId="11143"/>
    <cellStyle name="Normal 3 39 2 6" xfId="11144"/>
    <cellStyle name="Normal 3 39 2_12001 - Planilha orçamentária" xfId="1764"/>
    <cellStyle name="Normal 3 39 3" xfId="1765"/>
    <cellStyle name="Normal 3 39 3 2" xfId="1766"/>
    <cellStyle name="Normal 3 39 3 2 2" xfId="1767"/>
    <cellStyle name="Normal 3 39 3 2 2 2" xfId="11145"/>
    <cellStyle name="Normal 3 39 3 2 3" xfId="11146"/>
    <cellStyle name="Normal 3 39 3 3" xfId="1768"/>
    <cellStyle name="Normal 3 39 3 3 2" xfId="1769"/>
    <cellStyle name="Normal 3 39 3 3 2 2" xfId="11147"/>
    <cellStyle name="Normal 3 39 3 3 3" xfId="11148"/>
    <cellStyle name="Normal 3 39 3 4" xfId="1770"/>
    <cellStyle name="Normal 3 39 3 4 2" xfId="11149"/>
    <cellStyle name="Normal 3 39 3 5" xfId="11150"/>
    <cellStyle name="Normal 3 39 3_12001 - Planilha orçamentária" xfId="1771"/>
    <cellStyle name="Normal 3 39 4" xfId="1772"/>
    <cellStyle name="Normal 3 39 4 2" xfId="1773"/>
    <cellStyle name="Normal 3 39 4 2 2" xfId="11151"/>
    <cellStyle name="Normal 3 39 4 3" xfId="11152"/>
    <cellStyle name="Normal 3 39 5" xfId="1774"/>
    <cellStyle name="Normal 3 39 5 2" xfId="1775"/>
    <cellStyle name="Normal 3 39 5 2 2" xfId="11153"/>
    <cellStyle name="Normal 3 39 5 3" xfId="11154"/>
    <cellStyle name="Normal 3 39 6" xfId="1776"/>
    <cellStyle name="Normal 3 39 6 2" xfId="11155"/>
    <cellStyle name="Normal 3 39 7" xfId="11156"/>
    <cellStyle name="Normal 3 39_12001 - Planilha orçamentária" xfId="1777"/>
    <cellStyle name="Normal 3 4" xfId="1778"/>
    <cellStyle name="Normal 3 4 10" xfId="11157"/>
    <cellStyle name="Normal 3 4 10 2" xfId="11158"/>
    <cellStyle name="Normal 3 4 11" xfId="11159"/>
    <cellStyle name="Normal 3 4 12" xfId="11160"/>
    <cellStyle name="Normal 3 4 2" xfId="11161"/>
    <cellStyle name="Normal 3 4 2 2" xfId="11162"/>
    <cellStyle name="Normal 3 4 3" xfId="11163"/>
    <cellStyle name="Normal 3 4 3 2" xfId="11164"/>
    <cellStyle name="Normal 3 4 4" xfId="11165"/>
    <cellStyle name="Normal 3 4 4 2" xfId="11166"/>
    <cellStyle name="Normal 3 4 5" xfId="11167"/>
    <cellStyle name="Normal 3 4 5 2" xfId="11168"/>
    <cellStyle name="Normal 3 4 6" xfId="11169"/>
    <cellStyle name="Normal 3 4 6 2" xfId="11170"/>
    <cellStyle name="Normal 3 4 7" xfId="11171"/>
    <cellStyle name="Normal 3 4 7 2" xfId="11172"/>
    <cellStyle name="Normal 3 4 8" xfId="11173"/>
    <cellStyle name="Normal 3 4 8 2" xfId="11174"/>
    <cellStyle name="Normal 3 4 9" xfId="11175"/>
    <cellStyle name="Normal 3 4 9 2" xfId="11176"/>
    <cellStyle name="Normal 3 40" xfId="1779"/>
    <cellStyle name="Normal 3 40 2" xfId="1780"/>
    <cellStyle name="Normal 3 40 2 2" xfId="1781"/>
    <cellStyle name="Normal 3 40 2 2 2" xfId="1782"/>
    <cellStyle name="Normal 3 40 2 2 2 2" xfId="1783"/>
    <cellStyle name="Normal 3 40 2 2 2 2 2" xfId="11177"/>
    <cellStyle name="Normal 3 40 2 2 2 3" xfId="11178"/>
    <cellStyle name="Normal 3 40 2 2 3" xfId="1784"/>
    <cellStyle name="Normal 3 40 2 2 3 2" xfId="1785"/>
    <cellStyle name="Normal 3 40 2 2 3 2 2" xfId="11179"/>
    <cellStyle name="Normal 3 40 2 2 3 3" xfId="11180"/>
    <cellStyle name="Normal 3 40 2 2 4" xfId="1786"/>
    <cellStyle name="Normal 3 40 2 2 4 2" xfId="11181"/>
    <cellStyle name="Normal 3 40 2 2 5" xfId="11182"/>
    <cellStyle name="Normal 3 40 2 2_12001 - Planilha orçamentária" xfId="1787"/>
    <cellStyle name="Normal 3 40 2 3" xfId="1788"/>
    <cellStyle name="Normal 3 40 2 3 2" xfId="1789"/>
    <cellStyle name="Normal 3 40 2 3 2 2" xfId="11183"/>
    <cellStyle name="Normal 3 40 2 3 3" xfId="11184"/>
    <cellStyle name="Normal 3 40 2 4" xfId="1790"/>
    <cellStyle name="Normal 3 40 2 4 2" xfId="1791"/>
    <cellStyle name="Normal 3 40 2 4 2 2" xfId="11185"/>
    <cellStyle name="Normal 3 40 2 4 3" xfId="11186"/>
    <cellStyle name="Normal 3 40 2 5" xfId="1792"/>
    <cellStyle name="Normal 3 40 2 5 2" xfId="11187"/>
    <cellStyle name="Normal 3 40 2 6" xfId="11188"/>
    <cellStyle name="Normal 3 40 2_12001 - Planilha orçamentária" xfId="1793"/>
    <cellStyle name="Normal 3 40 3" xfId="1794"/>
    <cellStyle name="Normal 3 40 3 2" xfId="1795"/>
    <cellStyle name="Normal 3 40 3 2 2" xfId="1796"/>
    <cellStyle name="Normal 3 40 3 2 2 2" xfId="11189"/>
    <cellStyle name="Normal 3 40 3 2 3" xfId="11190"/>
    <cellStyle name="Normal 3 40 3 3" xfId="1797"/>
    <cellStyle name="Normal 3 40 3 3 2" xfId="1798"/>
    <cellStyle name="Normal 3 40 3 3 2 2" xfId="11191"/>
    <cellStyle name="Normal 3 40 3 3 3" xfId="11192"/>
    <cellStyle name="Normal 3 40 3 4" xfId="1799"/>
    <cellStyle name="Normal 3 40 3 4 2" xfId="11193"/>
    <cellStyle name="Normal 3 40 3 5" xfId="11194"/>
    <cellStyle name="Normal 3 40 3_12001 - Planilha orçamentária" xfId="1800"/>
    <cellStyle name="Normal 3 40 4" xfId="1801"/>
    <cellStyle name="Normal 3 40 4 2" xfId="1802"/>
    <cellStyle name="Normal 3 40 4 2 2" xfId="11195"/>
    <cellStyle name="Normal 3 40 4 3" xfId="11196"/>
    <cellStyle name="Normal 3 40 5" xfId="1803"/>
    <cellStyle name="Normal 3 40 5 2" xfId="1804"/>
    <cellStyle name="Normal 3 40 5 2 2" xfId="11197"/>
    <cellStyle name="Normal 3 40 5 3" xfId="11198"/>
    <cellStyle name="Normal 3 40 6" xfId="1805"/>
    <cellStyle name="Normal 3 40 6 2" xfId="11199"/>
    <cellStyle name="Normal 3 40 7" xfId="11200"/>
    <cellStyle name="Normal 3 40_12001 - Planilha orçamentária" xfId="1806"/>
    <cellStyle name="Normal 3 41" xfId="1807"/>
    <cellStyle name="Normal 3 41 2" xfId="1808"/>
    <cellStyle name="Normal 3 41 2 2" xfId="1809"/>
    <cellStyle name="Normal 3 41 2 2 2" xfId="1810"/>
    <cellStyle name="Normal 3 41 2 2 2 2" xfId="1811"/>
    <cellStyle name="Normal 3 41 2 2 2 2 2" xfId="11201"/>
    <cellStyle name="Normal 3 41 2 2 2 3" xfId="11202"/>
    <cellStyle name="Normal 3 41 2 2 3" xfId="1812"/>
    <cellStyle name="Normal 3 41 2 2 3 2" xfId="1813"/>
    <cellStyle name="Normal 3 41 2 2 3 2 2" xfId="11203"/>
    <cellStyle name="Normal 3 41 2 2 3 3" xfId="11204"/>
    <cellStyle name="Normal 3 41 2 2 4" xfId="1814"/>
    <cellStyle name="Normal 3 41 2 2 4 2" xfId="11205"/>
    <cellStyle name="Normal 3 41 2 2 5" xfId="11206"/>
    <cellStyle name="Normal 3 41 2 2_12001 - Planilha orçamentária" xfId="1815"/>
    <cellStyle name="Normal 3 41 2 3" xfId="1816"/>
    <cellStyle name="Normal 3 41 2 3 2" xfId="1817"/>
    <cellStyle name="Normal 3 41 2 3 2 2" xfId="11207"/>
    <cellStyle name="Normal 3 41 2 3 3" xfId="11208"/>
    <cellStyle name="Normal 3 41 2 4" xfId="1818"/>
    <cellStyle name="Normal 3 41 2 4 2" xfId="1819"/>
    <cellStyle name="Normal 3 41 2 4 2 2" xfId="11209"/>
    <cellStyle name="Normal 3 41 2 4 3" xfId="11210"/>
    <cellStyle name="Normal 3 41 2 5" xfId="1820"/>
    <cellStyle name="Normal 3 41 2 5 2" xfId="11211"/>
    <cellStyle name="Normal 3 41 2 6" xfId="11212"/>
    <cellStyle name="Normal 3 41 2_12001 - Planilha orçamentária" xfId="1821"/>
    <cellStyle name="Normal 3 41 3" xfId="1822"/>
    <cellStyle name="Normal 3 41 3 2" xfId="1823"/>
    <cellStyle name="Normal 3 41 3 2 2" xfId="1824"/>
    <cellStyle name="Normal 3 41 3 2 2 2" xfId="11213"/>
    <cellStyle name="Normal 3 41 3 2 3" xfId="11214"/>
    <cellStyle name="Normal 3 41 3 3" xfId="1825"/>
    <cellStyle name="Normal 3 41 3 3 2" xfId="1826"/>
    <cellStyle name="Normal 3 41 3 3 2 2" xfId="11215"/>
    <cellStyle name="Normal 3 41 3 3 3" xfId="11216"/>
    <cellStyle name="Normal 3 41 3 3 4" xfId="146"/>
    <cellStyle name="Normal 3 41 3 3 4 2" xfId="37913"/>
    <cellStyle name="Normal 3 41 3 4" xfId="1827"/>
    <cellStyle name="Normal 3 41 3 4 2" xfId="11217"/>
    <cellStyle name="Normal 3 41 3 5" xfId="11218"/>
    <cellStyle name="Normal 3 41 3_12001 - Planilha orçamentária" xfId="1828"/>
    <cellStyle name="Normal 3 41 4" xfId="1829"/>
    <cellStyle name="Normal 3 41 4 2" xfId="1830"/>
    <cellStyle name="Normal 3 41 4 2 2" xfId="11219"/>
    <cellStyle name="Normal 3 41 4 3" xfId="11220"/>
    <cellStyle name="Normal 3 41 5" xfId="1831"/>
    <cellStyle name="Normal 3 41 5 2" xfId="1832"/>
    <cellStyle name="Normal 3 41 5 2 2" xfId="11221"/>
    <cellStyle name="Normal 3 41 5 3" xfId="11222"/>
    <cellStyle name="Normal 3 41 6" xfId="1833"/>
    <cellStyle name="Normal 3 41 6 2" xfId="11223"/>
    <cellStyle name="Normal 3 41 7" xfId="11224"/>
    <cellStyle name="Normal 3 41_12001 - Planilha orçamentária" xfId="1834"/>
    <cellStyle name="Normal 3 42" xfId="1835"/>
    <cellStyle name="Normal 3 42 2" xfId="1836"/>
    <cellStyle name="Normal 3 42 2 2" xfId="1837"/>
    <cellStyle name="Normal 3 42 2 2 2" xfId="1838"/>
    <cellStyle name="Normal 3 42 2 2 2 2" xfId="1839"/>
    <cellStyle name="Normal 3 42 2 2 2 2 2" xfId="11225"/>
    <cellStyle name="Normal 3 42 2 2 2 3" xfId="11226"/>
    <cellStyle name="Normal 3 42 2 2 3" xfId="1840"/>
    <cellStyle name="Normal 3 42 2 2 3 2" xfId="1841"/>
    <cellStyle name="Normal 3 42 2 2 3 2 2" xfId="11227"/>
    <cellStyle name="Normal 3 42 2 2 3 3" xfId="11228"/>
    <cellStyle name="Normal 3 42 2 2 4" xfId="1842"/>
    <cellStyle name="Normal 3 42 2 2 4 2" xfId="11229"/>
    <cellStyle name="Normal 3 42 2 2 5" xfId="11230"/>
    <cellStyle name="Normal 3 42 2 2_12001 - Planilha orçamentária" xfId="1843"/>
    <cellStyle name="Normal 3 42 2 3" xfId="1844"/>
    <cellStyle name="Normal 3 42 2 3 2" xfId="1845"/>
    <cellStyle name="Normal 3 42 2 3 2 2" xfId="11231"/>
    <cellStyle name="Normal 3 42 2 3 3" xfId="11232"/>
    <cellStyle name="Normal 3 42 2 4" xfId="1846"/>
    <cellStyle name="Normal 3 42 2 4 2" xfId="1847"/>
    <cellStyle name="Normal 3 42 2 4 2 2" xfId="11233"/>
    <cellStyle name="Normal 3 42 2 4 3" xfId="11234"/>
    <cellStyle name="Normal 3 42 2 5" xfId="1848"/>
    <cellStyle name="Normal 3 42 2 5 2" xfId="11235"/>
    <cellStyle name="Normal 3 42 2 6" xfId="11236"/>
    <cellStyle name="Normal 3 42 2_12001 - Planilha orçamentária" xfId="1849"/>
    <cellStyle name="Normal 3 42 3" xfId="1850"/>
    <cellStyle name="Normal 3 42 3 2" xfId="1851"/>
    <cellStyle name="Normal 3 42 3 2 2" xfId="1852"/>
    <cellStyle name="Normal 3 42 3 2 2 2" xfId="11237"/>
    <cellStyle name="Normal 3 42 3 2 3" xfId="11238"/>
    <cellStyle name="Normal 3 42 3 3" xfId="1853"/>
    <cellStyle name="Normal 3 42 3 3 2" xfId="1854"/>
    <cellStyle name="Normal 3 42 3 3 2 2" xfId="11239"/>
    <cellStyle name="Normal 3 42 3 3 3" xfId="11240"/>
    <cellStyle name="Normal 3 42 3 4" xfId="1855"/>
    <cellStyle name="Normal 3 42 3 4 2" xfId="11241"/>
    <cellStyle name="Normal 3 42 3 5" xfId="11242"/>
    <cellStyle name="Normal 3 42 3_12001 - Planilha orçamentária" xfId="1856"/>
    <cellStyle name="Normal 3 42 4" xfId="1857"/>
    <cellStyle name="Normal 3 42 4 2" xfId="1858"/>
    <cellStyle name="Normal 3 42 4 2 2" xfId="11243"/>
    <cellStyle name="Normal 3 42 4 3" xfId="11244"/>
    <cellStyle name="Normal 3 42 5" xfId="1859"/>
    <cellStyle name="Normal 3 42 5 2" xfId="1860"/>
    <cellStyle name="Normal 3 42 5 2 2" xfId="11245"/>
    <cellStyle name="Normal 3 42 5 3" xfId="11246"/>
    <cellStyle name="Normal 3 42 6" xfId="1861"/>
    <cellStyle name="Normal 3 42 6 2" xfId="11247"/>
    <cellStyle name="Normal 3 42 7" xfId="11248"/>
    <cellStyle name="Normal 3 42_12001 - Planilha orçamentária" xfId="1862"/>
    <cellStyle name="Normal 3 43" xfId="1863"/>
    <cellStyle name="Normal 3 43 2" xfId="1864"/>
    <cellStyle name="Normal 3 43 2 2" xfId="1865"/>
    <cellStyle name="Normal 3 43 2 2 2" xfId="1866"/>
    <cellStyle name="Normal 3 43 2 2 2 2" xfId="1867"/>
    <cellStyle name="Normal 3 43 2 2 2 2 2" xfId="11249"/>
    <cellStyle name="Normal 3 43 2 2 2 3" xfId="11250"/>
    <cellStyle name="Normal 3 43 2 2 3" xfId="1868"/>
    <cellStyle name="Normal 3 43 2 2 3 2" xfId="1869"/>
    <cellStyle name="Normal 3 43 2 2 3 2 2" xfId="11251"/>
    <cellStyle name="Normal 3 43 2 2 3 3" xfId="11252"/>
    <cellStyle name="Normal 3 43 2 2 4" xfId="1870"/>
    <cellStyle name="Normal 3 43 2 2 4 2" xfId="11253"/>
    <cellStyle name="Normal 3 43 2 2 5" xfId="11254"/>
    <cellStyle name="Normal 3 43 2 2_12001 - Planilha orçamentária" xfId="1871"/>
    <cellStyle name="Normal 3 43 2 3" xfId="1872"/>
    <cellStyle name="Normal 3 43 2 3 2" xfId="1873"/>
    <cellStyle name="Normal 3 43 2 3 2 2" xfId="11255"/>
    <cellStyle name="Normal 3 43 2 3 3" xfId="11256"/>
    <cellStyle name="Normal 3 43 2 4" xfId="1874"/>
    <cellStyle name="Normal 3 43 2 4 2" xfId="1875"/>
    <cellStyle name="Normal 3 43 2 4 2 2" xfId="11257"/>
    <cellStyle name="Normal 3 43 2 4 3" xfId="11258"/>
    <cellStyle name="Normal 3 43 2 5" xfId="1876"/>
    <cellStyle name="Normal 3 43 2 5 2" xfId="11259"/>
    <cellStyle name="Normal 3 43 2 6" xfId="11260"/>
    <cellStyle name="Normal 3 43 2_12001 - Planilha orçamentária" xfId="1877"/>
    <cellStyle name="Normal 3 43 3" xfId="1878"/>
    <cellStyle name="Normal 3 43 3 2" xfId="1879"/>
    <cellStyle name="Normal 3 43 3 2 2" xfId="1880"/>
    <cellStyle name="Normal 3 43 3 2 2 2" xfId="11261"/>
    <cellStyle name="Normal 3 43 3 2 3" xfId="11262"/>
    <cellStyle name="Normal 3 43 3 3" xfId="1881"/>
    <cellStyle name="Normal 3 43 3 3 2" xfId="1882"/>
    <cellStyle name="Normal 3 43 3 3 2 2" xfId="11263"/>
    <cellStyle name="Normal 3 43 3 3 3" xfId="11264"/>
    <cellStyle name="Normal 3 43 3 4" xfId="1883"/>
    <cellStyle name="Normal 3 43 3 4 2" xfId="11265"/>
    <cellStyle name="Normal 3 43 3 5" xfId="11266"/>
    <cellStyle name="Normal 3 43 3_12001 - Planilha orçamentária" xfId="1884"/>
    <cellStyle name="Normal 3 43 4" xfId="1885"/>
    <cellStyle name="Normal 3 43 4 2" xfId="1886"/>
    <cellStyle name="Normal 3 43 4 2 2" xfId="11267"/>
    <cellStyle name="Normal 3 43 4 3" xfId="11268"/>
    <cellStyle name="Normal 3 43 5" xfId="1887"/>
    <cellStyle name="Normal 3 43 5 2" xfId="1888"/>
    <cellStyle name="Normal 3 43 5 2 2" xfId="11269"/>
    <cellStyle name="Normal 3 43 5 3" xfId="11270"/>
    <cellStyle name="Normal 3 43 6" xfId="1889"/>
    <cellStyle name="Normal 3 43 6 2" xfId="11271"/>
    <cellStyle name="Normal 3 43 7" xfId="11272"/>
    <cellStyle name="Normal 3 43_12001 - Planilha orçamentária" xfId="1890"/>
    <cellStyle name="Normal 3 44" xfId="1891"/>
    <cellStyle name="Normal 3 44 2" xfId="1892"/>
    <cellStyle name="Normal 3 44 2 2" xfId="1893"/>
    <cellStyle name="Normal 3 44 2 2 2" xfId="1894"/>
    <cellStyle name="Normal 3 44 2 2 2 2" xfId="1895"/>
    <cellStyle name="Normal 3 44 2 2 2 2 2" xfId="11273"/>
    <cellStyle name="Normal 3 44 2 2 2 3" xfId="11274"/>
    <cellStyle name="Normal 3 44 2 2 3" xfId="1896"/>
    <cellStyle name="Normal 3 44 2 2 3 2" xfId="1897"/>
    <cellStyle name="Normal 3 44 2 2 3 2 2" xfId="11275"/>
    <cellStyle name="Normal 3 44 2 2 3 3" xfId="11276"/>
    <cellStyle name="Normal 3 44 2 2 4" xfId="1898"/>
    <cellStyle name="Normal 3 44 2 2 4 2" xfId="11277"/>
    <cellStyle name="Normal 3 44 2 2 5" xfId="11278"/>
    <cellStyle name="Normal 3 44 2 2_12001 - Planilha orçamentária" xfId="1899"/>
    <cellStyle name="Normal 3 44 2 3" xfId="1900"/>
    <cellStyle name="Normal 3 44 2 3 2" xfId="1901"/>
    <cellStyle name="Normal 3 44 2 3 2 2" xfId="11279"/>
    <cellStyle name="Normal 3 44 2 3 3" xfId="11280"/>
    <cellStyle name="Normal 3 44 2 4" xfId="1902"/>
    <cellStyle name="Normal 3 44 2 4 2" xfId="1903"/>
    <cellStyle name="Normal 3 44 2 4 2 2" xfId="11281"/>
    <cellStyle name="Normal 3 44 2 4 3" xfId="11282"/>
    <cellStyle name="Normal 3 44 2 5" xfId="1904"/>
    <cellStyle name="Normal 3 44 2 5 2" xfId="11283"/>
    <cellStyle name="Normal 3 44 2 6" xfId="11284"/>
    <cellStyle name="Normal 3 44 2_12001 - Planilha orçamentária" xfId="1905"/>
    <cellStyle name="Normal 3 44 3" xfId="1906"/>
    <cellStyle name="Normal 3 44 3 2" xfId="1907"/>
    <cellStyle name="Normal 3 44 3 2 2" xfId="1908"/>
    <cellStyle name="Normal 3 44 3 2 2 2" xfId="11285"/>
    <cellStyle name="Normal 3 44 3 2 3" xfId="11286"/>
    <cellStyle name="Normal 3 44 3 3" xfId="1909"/>
    <cellStyle name="Normal 3 44 3 3 2" xfId="1910"/>
    <cellStyle name="Normal 3 44 3 3 2 2" xfId="11287"/>
    <cellStyle name="Normal 3 44 3 3 3" xfId="11288"/>
    <cellStyle name="Normal 3 44 3 4" xfId="1911"/>
    <cellStyle name="Normal 3 44 3 4 2" xfId="11289"/>
    <cellStyle name="Normal 3 44 3 5" xfId="11290"/>
    <cellStyle name="Normal 3 44 3_12001 - Planilha orçamentária" xfId="1912"/>
    <cellStyle name="Normal 3 44 4" xfId="1913"/>
    <cellStyle name="Normal 3 44 4 2" xfId="1914"/>
    <cellStyle name="Normal 3 44 4 2 2" xfId="11291"/>
    <cellStyle name="Normal 3 44 4 3" xfId="11292"/>
    <cellStyle name="Normal 3 44 5" xfId="1915"/>
    <cellStyle name="Normal 3 44 5 2" xfId="1916"/>
    <cellStyle name="Normal 3 44 5 2 2" xfId="11293"/>
    <cellStyle name="Normal 3 44 5 3" xfId="11294"/>
    <cellStyle name="Normal 3 44 6" xfId="1917"/>
    <cellStyle name="Normal 3 44 6 2" xfId="11295"/>
    <cellStyle name="Normal 3 44 7" xfId="11296"/>
    <cellStyle name="Normal 3 44_12001 - Planilha orçamentária" xfId="1918"/>
    <cellStyle name="Normal 3 45" xfId="1919"/>
    <cellStyle name="Normal 3 45 2" xfId="1920"/>
    <cellStyle name="Normal 3 45 2 2" xfId="1921"/>
    <cellStyle name="Normal 3 45 2 2 2" xfId="1922"/>
    <cellStyle name="Normal 3 45 2 2 2 2" xfId="1923"/>
    <cellStyle name="Normal 3 45 2 2 2 2 2" xfId="11297"/>
    <cellStyle name="Normal 3 45 2 2 2 3" xfId="11298"/>
    <cellStyle name="Normal 3 45 2 2 3" xfId="1924"/>
    <cellStyle name="Normal 3 45 2 2 3 2" xfId="1925"/>
    <cellStyle name="Normal 3 45 2 2 3 2 2" xfId="11299"/>
    <cellStyle name="Normal 3 45 2 2 3 3" xfId="11300"/>
    <cellStyle name="Normal 3 45 2 2 4" xfId="1926"/>
    <cellStyle name="Normal 3 45 2 2 4 2" xfId="11301"/>
    <cellStyle name="Normal 3 45 2 2 5" xfId="11302"/>
    <cellStyle name="Normal 3 45 2 2_12001 - Planilha orçamentária" xfId="1927"/>
    <cellStyle name="Normal 3 45 2 3" xfId="1928"/>
    <cellStyle name="Normal 3 45 2 3 2" xfId="1929"/>
    <cellStyle name="Normal 3 45 2 3 2 2" xfId="11303"/>
    <cellStyle name="Normal 3 45 2 3 3" xfId="11304"/>
    <cellStyle name="Normal 3 45 2 4" xfId="1930"/>
    <cellStyle name="Normal 3 45 2 4 2" xfId="1931"/>
    <cellStyle name="Normal 3 45 2 4 2 2" xfId="11305"/>
    <cellStyle name="Normal 3 45 2 4 3" xfId="11306"/>
    <cellStyle name="Normal 3 45 2 5" xfId="1932"/>
    <cellStyle name="Normal 3 45 2 5 2" xfId="11307"/>
    <cellStyle name="Normal 3 45 2 6" xfId="11308"/>
    <cellStyle name="Normal 3 45 2_12001 - Planilha orçamentária" xfId="1933"/>
    <cellStyle name="Normal 3 45 3" xfId="1934"/>
    <cellStyle name="Normal 3 45 3 2" xfId="1935"/>
    <cellStyle name="Normal 3 45 3 2 2" xfId="1936"/>
    <cellStyle name="Normal 3 45 3 2 2 2" xfId="11309"/>
    <cellStyle name="Normal 3 45 3 2 3" xfId="11310"/>
    <cellStyle name="Normal 3 45 3 3" xfId="1937"/>
    <cellStyle name="Normal 3 45 3 3 2" xfId="1938"/>
    <cellStyle name="Normal 3 45 3 3 2 2" xfId="11311"/>
    <cellStyle name="Normal 3 45 3 3 3" xfId="11312"/>
    <cellStyle name="Normal 3 45 3 4" xfId="1939"/>
    <cellStyle name="Normal 3 45 3 4 2" xfId="11313"/>
    <cellStyle name="Normal 3 45 3 5" xfId="11314"/>
    <cellStyle name="Normal 3 45 3_12001 - Planilha orçamentária" xfId="1940"/>
    <cellStyle name="Normal 3 45 4" xfId="1941"/>
    <cellStyle name="Normal 3 45 4 2" xfId="1942"/>
    <cellStyle name="Normal 3 45 4 2 2" xfId="11315"/>
    <cellStyle name="Normal 3 45 4 3" xfId="11316"/>
    <cellStyle name="Normal 3 45 5" xfId="1943"/>
    <cellStyle name="Normal 3 45 5 2" xfId="1944"/>
    <cellStyle name="Normal 3 45 5 2 2" xfId="11317"/>
    <cellStyle name="Normal 3 45 5 3" xfId="11318"/>
    <cellStyle name="Normal 3 45 6" xfId="1945"/>
    <cellStyle name="Normal 3 45 6 2" xfId="11319"/>
    <cellStyle name="Normal 3 45 7" xfId="11320"/>
    <cellStyle name="Normal 3 45_12001 - Planilha orçamentária" xfId="1946"/>
    <cellStyle name="Normal 3 46" xfId="1947"/>
    <cellStyle name="Normal 3 46 2" xfId="1948"/>
    <cellStyle name="Normal 3 46 2 2" xfId="1949"/>
    <cellStyle name="Normal 3 46 2 2 2" xfId="1950"/>
    <cellStyle name="Normal 3 46 2 2 2 2" xfId="1951"/>
    <cellStyle name="Normal 3 46 2 2 2 2 2" xfId="11321"/>
    <cellStyle name="Normal 3 46 2 2 2 3" xfId="11322"/>
    <cellStyle name="Normal 3 46 2 2 3" xfId="1952"/>
    <cellStyle name="Normal 3 46 2 2 3 2" xfId="1953"/>
    <cellStyle name="Normal 3 46 2 2 3 2 2" xfId="11323"/>
    <cellStyle name="Normal 3 46 2 2 3 3" xfId="11324"/>
    <cellStyle name="Normal 3 46 2 2 4" xfId="1954"/>
    <cellStyle name="Normal 3 46 2 2 4 2" xfId="11325"/>
    <cellStyle name="Normal 3 46 2 2 5" xfId="11326"/>
    <cellStyle name="Normal 3 46 2 2_12001 - Planilha orçamentária" xfId="1955"/>
    <cellStyle name="Normal 3 46 2 3" xfId="1956"/>
    <cellStyle name="Normal 3 46 2 3 2" xfId="1957"/>
    <cellStyle name="Normal 3 46 2 3 2 2" xfId="11327"/>
    <cellStyle name="Normal 3 46 2 3 3" xfId="11328"/>
    <cellStyle name="Normal 3 46 2 4" xfId="1958"/>
    <cellStyle name="Normal 3 46 2 4 2" xfId="1959"/>
    <cellStyle name="Normal 3 46 2 4 2 2" xfId="11329"/>
    <cellStyle name="Normal 3 46 2 4 3" xfId="11330"/>
    <cellStyle name="Normal 3 46 2 5" xfId="1960"/>
    <cellStyle name="Normal 3 46 2 5 2" xfId="11331"/>
    <cellStyle name="Normal 3 46 2 6" xfId="11332"/>
    <cellStyle name="Normal 3 46 2_12001 - Planilha orçamentária" xfId="1961"/>
    <cellStyle name="Normal 3 46 3" xfId="1962"/>
    <cellStyle name="Normal 3 46 3 2" xfId="1963"/>
    <cellStyle name="Normal 3 46 3 2 2" xfId="1964"/>
    <cellStyle name="Normal 3 46 3 2 2 2" xfId="11333"/>
    <cellStyle name="Normal 3 46 3 2 3" xfId="11334"/>
    <cellStyle name="Normal 3 46 3 3" xfId="1965"/>
    <cellStyle name="Normal 3 46 3 3 2" xfId="1966"/>
    <cellStyle name="Normal 3 46 3 3 2 2" xfId="11335"/>
    <cellStyle name="Normal 3 46 3 3 3" xfId="11336"/>
    <cellStyle name="Normal 3 46 3 4" xfId="1967"/>
    <cellStyle name="Normal 3 46 3 4 2" xfId="11337"/>
    <cellStyle name="Normal 3 46 3 5" xfId="11338"/>
    <cellStyle name="Normal 3 46 3_12001 - Planilha orçamentária" xfId="1968"/>
    <cellStyle name="Normal 3 46 4" xfId="1969"/>
    <cellStyle name="Normal 3 46 4 2" xfId="1970"/>
    <cellStyle name="Normal 3 46 4 2 2" xfId="11339"/>
    <cellStyle name="Normal 3 46 4 3" xfId="11340"/>
    <cellStyle name="Normal 3 46 5" xfId="1971"/>
    <cellStyle name="Normal 3 46 5 2" xfId="1972"/>
    <cellStyle name="Normal 3 46 5 2 2" xfId="11341"/>
    <cellStyle name="Normal 3 46 5 3" xfId="11342"/>
    <cellStyle name="Normal 3 46 6" xfId="1973"/>
    <cellStyle name="Normal 3 46 6 2" xfId="11343"/>
    <cellStyle name="Normal 3 46 7" xfId="11344"/>
    <cellStyle name="Normal 3 46_12001 - Planilha orçamentária" xfId="1974"/>
    <cellStyle name="Normal 3 47" xfId="1975"/>
    <cellStyle name="Normal 3 47 2" xfId="1976"/>
    <cellStyle name="Normal 3 47 2 2" xfId="1977"/>
    <cellStyle name="Normal 3 47 2 2 2" xfId="1978"/>
    <cellStyle name="Normal 3 47 2 2 2 2" xfId="1979"/>
    <cellStyle name="Normal 3 47 2 2 2 2 2" xfId="11345"/>
    <cellStyle name="Normal 3 47 2 2 2 3" xfId="11346"/>
    <cellStyle name="Normal 3 47 2 2 3" xfId="1980"/>
    <cellStyle name="Normal 3 47 2 2 3 2" xfId="1981"/>
    <cellStyle name="Normal 3 47 2 2 3 2 2" xfId="11347"/>
    <cellStyle name="Normal 3 47 2 2 3 3" xfId="11348"/>
    <cellStyle name="Normal 3 47 2 2 4" xfId="1982"/>
    <cellStyle name="Normal 3 47 2 2 4 2" xfId="11349"/>
    <cellStyle name="Normal 3 47 2 2 5" xfId="11350"/>
    <cellStyle name="Normal 3 47 2 2_12001 - Planilha orçamentária" xfId="1983"/>
    <cellStyle name="Normal 3 47 2 3" xfId="1984"/>
    <cellStyle name="Normal 3 47 2 3 2" xfId="1985"/>
    <cellStyle name="Normal 3 47 2 3 2 2" xfId="11351"/>
    <cellStyle name="Normal 3 47 2 3 3" xfId="11352"/>
    <cellStyle name="Normal 3 47 2 4" xfId="1986"/>
    <cellStyle name="Normal 3 47 2 4 2" xfId="1987"/>
    <cellStyle name="Normal 3 47 2 4 2 2" xfId="11353"/>
    <cellStyle name="Normal 3 47 2 4 3" xfId="11354"/>
    <cellStyle name="Normal 3 47 2 5" xfId="1988"/>
    <cellStyle name="Normal 3 47 2 5 2" xfId="11355"/>
    <cellStyle name="Normal 3 47 2 6" xfId="11356"/>
    <cellStyle name="Normal 3 47 2_12001 - Planilha orçamentária" xfId="1989"/>
    <cellStyle name="Normal 3 47 3" xfId="1990"/>
    <cellStyle name="Normal 3 47 3 2" xfId="1991"/>
    <cellStyle name="Normal 3 47 3 2 2" xfId="1992"/>
    <cellStyle name="Normal 3 47 3 2 2 2" xfId="11357"/>
    <cellStyle name="Normal 3 47 3 2 3" xfId="11358"/>
    <cellStyle name="Normal 3 47 3 3" xfId="1993"/>
    <cellStyle name="Normal 3 47 3 3 2" xfId="1994"/>
    <cellStyle name="Normal 3 47 3 3 2 2" xfId="11359"/>
    <cellStyle name="Normal 3 47 3 3 3" xfId="11360"/>
    <cellStyle name="Normal 3 47 3 4" xfId="1995"/>
    <cellStyle name="Normal 3 47 3 4 2" xfId="11361"/>
    <cellStyle name="Normal 3 47 3 5" xfId="11362"/>
    <cellStyle name="Normal 3 47 3_12001 - Planilha orçamentária" xfId="1996"/>
    <cellStyle name="Normal 3 47 4" xfId="1997"/>
    <cellStyle name="Normal 3 47 4 2" xfId="1998"/>
    <cellStyle name="Normal 3 47 4 2 2" xfId="11363"/>
    <cellStyle name="Normal 3 47 4 3" xfId="11364"/>
    <cellStyle name="Normal 3 47 5" xfId="1999"/>
    <cellStyle name="Normal 3 47 5 2" xfId="2000"/>
    <cellStyle name="Normal 3 47 5 2 2" xfId="11365"/>
    <cellStyle name="Normal 3 47 5 3" xfId="11366"/>
    <cellStyle name="Normal 3 47 6" xfId="2001"/>
    <cellStyle name="Normal 3 47 6 2" xfId="11367"/>
    <cellStyle name="Normal 3 47 7" xfId="11368"/>
    <cellStyle name="Normal 3 47_12001 - Planilha orçamentária" xfId="2002"/>
    <cellStyle name="Normal 3 48" xfId="2003"/>
    <cellStyle name="Normal 3 48 2" xfId="2004"/>
    <cellStyle name="Normal 3 48 2 2" xfId="2005"/>
    <cellStyle name="Normal 3 48 2 2 2" xfId="2006"/>
    <cellStyle name="Normal 3 48 2 2 2 2" xfId="2007"/>
    <cellStyle name="Normal 3 48 2 2 2 2 2" xfId="11369"/>
    <cellStyle name="Normal 3 48 2 2 2 3" xfId="11370"/>
    <cellStyle name="Normal 3 48 2 2 3" xfId="2008"/>
    <cellStyle name="Normal 3 48 2 2 3 2" xfId="2009"/>
    <cellStyle name="Normal 3 48 2 2 3 2 2" xfId="11371"/>
    <cellStyle name="Normal 3 48 2 2 3 3" xfId="11372"/>
    <cellStyle name="Normal 3 48 2 2 4" xfId="2010"/>
    <cellStyle name="Normal 3 48 2 2 4 2" xfId="11373"/>
    <cellStyle name="Normal 3 48 2 2 5" xfId="11374"/>
    <cellStyle name="Normal 3 48 2 2_12001 - Planilha orçamentária" xfId="2011"/>
    <cellStyle name="Normal 3 48 2 3" xfId="2012"/>
    <cellStyle name="Normal 3 48 2 3 2" xfId="2013"/>
    <cellStyle name="Normal 3 48 2 3 2 2" xfId="11375"/>
    <cellStyle name="Normal 3 48 2 3 3" xfId="11376"/>
    <cellStyle name="Normal 3 48 2 4" xfId="2014"/>
    <cellStyle name="Normal 3 48 2 4 2" xfId="2015"/>
    <cellStyle name="Normal 3 48 2 4 2 2" xfId="11377"/>
    <cellStyle name="Normal 3 48 2 4 3" xfId="11378"/>
    <cellStyle name="Normal 3 48 2 5" xfId="2016"/>
    <cellStyle name="Normal 3 48 2 5 2" xfId="11379"/>
    <cellStyle name="Normal 3 48 2 6" xfId="11380"/>
    <cellStyle name="Normal 3 48 2_12001 - Planilha orçamentária" xfId="2017"/>
    <cellStyle name="Normal 3 48 3" xfId="2018"/>
    <cellStyle name="Normal 3 48 3 2" xfId="2019"/>
    <cellStyle name="Normal 3 48 3 2 2" xfId="2020"/>
    <cellStyle name="Normal 3 48 3 2 2 2" xfId="11381"/>
    <cellStyle name="Normal 3 48 3 2 3" xfId="11382"/>
    <cellStyle name="Normal 3 48 3 3" xfId="2021"/>
    <cellStyle name="Normal 3 48 3 3 2" xfId="2022"/>
    <cellStyle name="Normal 3 48 3 3 2 2" xfId="11383"/>
    <cellStyle name="Normal 3 48 3 3 3" xfId="11384"/>
    <cellStyle name="Normal 3 48 3 4" xfId="2023"/>
    <cellStyle name="Normal 3 48 3 4 2" xfId="11385"/>
    <cellStyle name="Normal 3 48 3 5" xfId="11386"/>
    <cellStyle name="Normal 3 48 3_12001 - Planilha orçamentária" xfId="2024"/>
    <cellStyle name="Normal 3 48 4" xfId="2025"/>
    <cellStyle name="Normal 3 48 4 2" xfId="2026"/>
    <cellStyle name="Normal 3 48 4 2 2" xfId="11387"/>
    <cellStyle name="Normal 3 48 4 3" xfId="11388"/>
    <cellStyle name="Normal 3 48 5" xfId="2027"/>
    <cellStyle name="Normal 3 48 5 2" xfId="2028"/>
    <cellStyle name="Normal 3 48 5 2 2" xfId="11389"/>
    <cellStyle name="Normal 3 48 5 3" xfId="11390"/>
    <cellStyle name="Normal 3 48 6" xfId="2029"/>
    <cellStyle name="Normal 3 48 6 2" xfId="11391"/>
    <cellStyle name="Normal 3 48 7" xfId="11392"/>
    <cellStyle name="Normal 3 48_12001 - Planilha orçamentária" xfId="2030"/>
    <cellStyle name="Normal 3 49" xfId="2031"/>
    <cellStyle name="Normal 3 49 2" xfId="2032"/>
    <cellStyle name="Normal 3 49 2 2" xfId="2033"/>
    <cellStyle name="Normal 3 49 2 2 2" xfId="2034"/>
    <cellStyle name="Normal 3 49 2 2 2 2" xfId="2035"/>
    <cellStyle name="Normal 3 49 2 2 2 2 2" xfId="11393"/>
    <cellStyle name="Normal 3 49 2 2 2 3" xfId="11394"/>
    <cellStyle name="Normal 3 49 2 2 3" xfId="2036"/>
    <cellStyle name="Normal 3 49 2 2 3 2" xfId="2037"/>
    <cellStyle name="Normal 3 49 2 2 3 2 2" xfId="11395"/>
    <cellStyle name="Normal 3 49 2 2 3 3" xfId="11396"/>
    <cellStyle name="Normal 3 49 2 2 4" xfId="2038"/>
    <cellStyle name="Normal 3 49 2 2 4 2" xfId="11397"/>
    <cellStyle name="Normal 3 49 2 2 5" xfId="11398"/>
    <cellStyle name="Normal 3 49 2 2_12001 - Planilha orçamentária" xfId="2039"/>
    <cellStyle name="Normal 3 49 2 3" xfId="2040"/>
    <cellStyle name="Normal 3 49 2 3 2" xfId="2041"/>
    <cellStyle name="Normal 3 49 2 3 2 2" xfId="11399"/>
    <cellStyle name="Normal 3 49 2 3 3" xfId="11400"/>
    <cellStyle name="Normal 3 49 2 4" xfId="2042"/>
    <cellStyle name="Normal 3 49 2 4 2" xfId="2043"/>
    <cellStyle name="Normal 3 49 2 4 2 2" xfId="11401"/>
    <cellStyle name="Normal 3 49 2 4 3" xfId="11402"/>
    <cellStyle name="Normal 3 49 2 5" xfId="2044"/>
    <cellStyle name="Normal 3 49 2 5 2" xfId="11403"/>
    <cellStyle name="Normal 3 49 2 6" xfId="11404"/>
    <cellStyle name="Normal 3 49 2_12001 - Planilha orçamentária" xfId="2045"/>
    <cellStyle name="Normal 3 49 3" xfId="2046"/>
    <cellStyle name="Normal 3 49 3 2" xfId="2047"/>
    <cellStyle name="Normal 3 49 3 2 2" xfId="2048"/>
    <cellStyle name="Normal 3 49 3 2 2 2" xfId="11405"/>
    <cellStyle name="Normal 3 49 3 2 3" xfId="11406"/>
    <cellStyle name="Normal 3 49 3 3" xfId="2049"/>
    <cellStyle name="Normal 3 49 3 3 2" xfId="2050"/>
    <cellStyle name="Normal 3 49 3 3 2 2" xfId="11407"/>
    <cellStyle name="Normal 3 49 3 3 3" xfId="11408"/>
    <cellStyle name="Normal 3 49 3 4" xfId="2051"/>
    <cellStyle name="Normal 3 49 3 4 2" xfId="11409"/>
    <cellStyle name="Normal 3 49 3 5" xfId="11410"/>
    <cellStyle name="Normal 3 49 3_12001 - Planilha orçamentária" xfId="2052"/>
    <cellStyle name="Normal 3 49 4" xfId="2053"/>
    <cellStyle name="Normal 3 49 4 2" xfId="2054"/>
    <cellStyle name="Normal 3 49 4 2 2" xfId="11411"/>
    <cellStyle name="Normal 3 49 4 3" xfId="11412"/>
    <cellStyle name="Normal 3 49 5" xfId="2055"/>
    <cellStyle name="Normal 3 49 5 2" xfId="2056"/>
    <cellStyle name="Normal 3 49 5 2 2" xfId="11413"/>
    <cellStyle name="Normal 3 49 5 3" xfId="11414"/>
    <cellStyle name="Normal 3 49 6" xfId="2057"/>
    <cellStyle name="Normal 3 49 6 2" xfId="11415"/>
    <cellStyle name="Normal 3 49 7" xfId="11416"/>
    <cellStyle name="Normal 3 49_12001 - Planilha orçamentária" xfId="2058"/>
    <cellStyle name="Normal 3 5" xfId="2059"/>
    <cellStyle name="Normal 3 5 10" xfId="11417"/>
    <cellStyle name="Normal 3 5 10 2" xfId="11418"/>
    <cellStyle name="Normal 3 5 11" xfId="11419"/>
    <cellStyle name="Normal 3 5 2" xfId="11420"/>
    <cellStyle name="Normal 3 5 2 2" xfId="11421"/>
    <cellStyle name="Normal 3 5 3" xfId="11422"/>
    <cellStyle name="Normal 3 5 3 2" xfId="11423"/>
    <cellStyle name="Normal 3 5 4" xfId="11424"/>
    <cellStyle name="Normal 3 5 4 2" xfId="11425"/>
    <cellStyle name="Normal 3 5 5" xfId="11426"/>
    <cellStyle name="Normal 3 5 5 2" xfId="11427"/>
    <cellStyle name="Normal 3 5 6" xfId="11428"/>
    <cellStyle name="Normal 3 5 6 2" xfId="11429"/>
    <cellStyle name="Normal 3 5 7" xfId="11430"/>
    <cellStyle name="Normal 3 5 7 2" xfId="11431"/>
    <cellStyle name="Normal 3 5 8" xfId="11432"/>
    <cellStyle name="Normal 3 5 8 2" xfId="11433"/>
    <cellStyle name="Normal 3 5 9" xfId="11434"/>
    <cellStyle name="Normal 3 5 9 2" xfId="11435"/>
    <cellStyle name="Normal 3 50" xfId="2060"/>
    <cellStyle name="Normal 3 50 2" xfId="2061"/>
    <cellStyle name="Normal 3 50 2 2" xfId="2062"/>
    <cellStyle name="Normal 3 50 2 2 2" xfId="2063"/>
    <cellStyle name="Normal 3 50 2 2 2 2" xfId="2064"/>
    <cellStyle name="Normal 3 50 2 2 2 2 2" xfId="11436"/>
    <cellStyle name="Normal 3 50 2 2 2 3" xfId="11437"/>
    <cellStyle name="Normal 3 50 2 2 3" xfId="2065"/>
    <cellStyle name="Normal 3 50 2 2 3 2" xfId="2066"/>
    <cellStyle name="Normal 3 50 2 2 3 2 2" xfId="11438"/>
    <cellStyle name="Normal 3 50 2 2 3 3" xfId="11439"/>
    <cellStyle name="Normal 3 50 2 2 4" xfId="2067"/>
    <cellStyle name="Normal 3 50 2 2 4 2" xfId="11440"/>
    <cellStyle name="Normal 3 50 2 2 5" xfId="11441"/>
    <cellStyle name="Normal 3 50 2 2_12001 - Planilha orçamentária" xfId="2068"/>
    <cellStyle name="Normal 3 50 2 3" xfId="2069"/>
    <cellStyle name="Normal 3 50 2 3 2" xfId="2070"/>
    <cellStyle name="Normal 3 50 2 3 2 2" xfId="11442"/>
    <cellStyle name="Normal 3 50 2 3 3" xfId="11443"/>
    <cellStyle name="Normal 3 50 2 4" xfId="2071"/>
    <cellStyle name="Normal 3 50 2 4 2" xfId="2072"/>
    <cellStyle name="Normal 3 50 2 4 2 2" xfId="11444"/>
    <cellStyle name="Normal 3 50 2 4 3" xfId="11445"/>
    <cellStyle name="Normal 3 50 2 5" xfId="2073"/>
    <cellStyle name="Normal 3 50 2 5 2" xfId="11446"/>
    <cellStyle name="Normal 3 50 2 6" xfId="11447"/>
    <cellStyle name="Normal 3 50 2_12001 - Planilha orçamentária" xfId="2074"/>
    <cellStyle name="Normal 3 50 3" xfId="2075"/>
    <cellStyle name="Normal 3 50 3 2" xfId="2076"/>
    <cellStyle name="Normal 3 50 3 2 2" xfId="2077"/>
    <cellStyle name="Normal 3 50 3 2 2 2" xfId="11448"/>
    <cellStyle name="Normal 3 50 3 2 3" xfId="11449"/>
    <cellStyle name="Normal 3 50 3 3" xfId="2078"/>
    <cellStyle name="Normal 3 50 3 3 2" xfId="2079"/>
    <cellStyle name="Normal 3 50 3 3 2 2" xfId="11450"/>
    <cellStyle name="Normal 3 50 3 3 3" xfId="11451"/>
    <cellStyle name="Normal 3 50 3 4" xfId="2080"/>
    <cellStyle name="Normal 3 50 3 4 2" xfId="11452"/>
    <cellStyle name="Normal 3 50 3 5" xfId="11453"/>
    <cellStyle name="Normal 3 50 3_12001 - Planilha orçamentária" xfId="2081"/>
    <cellStyle name="Normal 3 50 4" xfId="2082"/>
    <cellStyle name="Normal 3 50 4 2" xfId="2083"/>
    <cellStyle name="Normal 3 50 4 2 2" xfId="11454"/>
    <cellStyle name="Normal 3 50 4 3" xfId="11455"/>
    <cellStyle name="Normal 3 50 5" xfId="2084"/>
    <cellStyle name="Normal 3 50 5 2" xfId="2085"/>
    <cellStyle name="Normal 3 50 5 2 2" xfId="11456"/>
    <cellStyle name="Normal 3 50 5 3" xfId="11457"/>
    <cellStyle name="Normal 3 50 6" xfId="2086"/>
    <cellStyle name="Normal 3 50 6 2" xfId="11458"/>
    <cellStyle name="Normal 3 50 7" xfId="11459"/>
    <cellStyle name="Normal 3 50_12001 - Planilha orçamentária" xfId="2087"/>
    <cellStyle name="Normal 3 51" xfId="2088"/>
    <cellStyle name="Normal 3 51 2" xfId="2089"/>
    <cellStyle name="Normal 3 51 2 2" xfId="2090"/>
    <cellStyle name="Normal 3 51 2 2 2" xfId="2091"/>
    <cellStyle name="Normal 3 51 2 2 2 2" xfId="2092"/>
    <cellStyle name="Normal 3 51 2 2 2 2 2" xfId="11460"/>
    <cellStyle name="Normal 3 51 2 2 2 3" xfId="11461"/>
    <cellStyle name="Normal 3 51 2 2 3" xfId="2093"/>
    <cellStyle name="Normal 3 51 2 2 3 2" xfId="2094"/>
    <cellStyle name="Normal 3 51 2 2 3 2 2" xfId="11462"/>
    <cellStyle name="Normal 3 51 2 2 3 3" xfId="11463"/>
    <cellStyle name="Normal 3 51 2 2 4" xfId="2095"/>
    <cellStyle name="Normal 3 51 2 2 4 2" xfId="11464"/>
    <cellStyle name="Normal 3 51 2 2 5" xfId="11465"/>
    <cellStyle name="Normal 3 51 2 2_12001 - Planilha orçamentária" xfId="2096"/>
    <cellStyle name="Normal 3 51 2 3" xfId="2097"/>
    <cellStyle name="Normal 3 51 2 3 2" xfId="2098"/>
    <cellStyle name="Normal 3 51 2 3 2 2" xfId="11466"/>
    <cellStyle name="Normal 3 51 2 3 3" xfId="11467"/>
    <cellStyle name="Normal 3 51 2 4" xfId="2099"/>
    <cellStyle name="Normal 3 51 2 4 2" xfId="2100"/>
    <cellStyle name="Normal 3 51 2 4 2 2" xfId="11468"/>
    <cellStyle name="Normal 3 51 2 4 3" xfId="11469"/>
    <cellStyle name="Normal 3 51 2 5" xfId="2101"/>
    <cellStyle name="Normal 3 51 2 5 2" xfId="11470"/>
    <cellStyle name="Normal 3 51 2 6" xfId="11471"/>
    <cellStyle name="Normal 3 51 2_12001 - Planilha orçamentária" xfId="2102"/>
    <cellStyle name="Normal 3 51 3" xfId="2103"/>
    <cellStyle name="Normal 3 51 3 2" xfId="2104"/>
    <cellStyle name="Normal 3 51 3 2 2" xfId="2105"/>
    <cellStyle name="Normal 3 51 3 2 2 2" xfId="11472"/>
    <cellStyle name="Normal 3 51 3 2 3" xfId="11473"/>
    <cellStyle name="Normal 3 51 3 3" xfId="2106"/>
    <cellStyle name="Normal 3 51 3 3 2" xfId="2107"/>
    <cellStyle name="Normal 3 51 3 3 2 2" xfId="11474"/>
    <cellStyle name="Normal 3 51 3 3 3" xfId="11475"/>
    <cellStyle name="Normal 3 51 3 4" xfId="2108"/>
    <cellStyle name="Normal 3 51 3 4 2" xfId="11476"/>
    <cellStyle name="Normal 3 51 3 5" xfId="11477"/>
    <cellStyle name="Normal 3 51 3_12001 - Planilha orçamentária" xfId="2109"/>
    <cellStyle name="Normal 3 51 4" xfId="2110"/>
    <cellStyle name="Normal 3 51 4 2" xfId="2111"/>
    <cellStyle name="Normal 3 51 4 2 2" xfId="11478"/>
    <cellStyle name="Normal 3 51 4 3" xfId="11479"/>
    <cellStyle name="Normal 3 51 5" xfId="2112"/>
    <cellStyle name="Normal 3 51 5 2" xfId="2113"/>
    <cellStyle name="Normal 3 51 5 2 2" xfId="11480"/>
    <cellStyle name="Normal 3 51 5 3" xfId="11481"/>
    <cellStyle name="Normal 3 51 6" xfId="2114"/>
    <cellStyle name="Normal 3 51 6 2" xfId="11482"/>
    <cellStyle name="Normal 3 51 7" xfId="11483"/>
    <cellStyle name="Normal 3 51_12001 - Planilha orçamentária" xfId="2115"/>
    <cellStyle name="Normal 3 52" xfId="2116"/>
    <cellStyle name="Normal 3 52 2" xfId="2117"/>
    <cellStyle name="Normal 3 52 2 2" xfId="2118"/>
    <cellStyle name="Normal 3 52 2 2 2" xfId="2119"/>
    <cellStyle name="Normal 3 52 2 2 2 2" xfId="2120"/>
    <cellStyle name="Normal 3 52 2 2 2 2 2" xfId="11484"/>
    <cellStyle name="Normal 3 52 2 2 2 3" xfId="11485"/>
    <cellStyle name="Normal 3 52 2 2 3" xfId="2121"/>
    <cellStyle name="Normal 3 52 2 2 3 2" xfId="2122"/>
    <cellStyle name="Normal 3 52 2 2 3 2 2" xfId="11486"/>
    <cellStyle name="Normal 3 52 2 2 3 3" xfId="11487"/>
    <cellStyle name="Normal 3 52 2 2 4" xfId="2123"/>
    <cellStyle name="Normal 3 52 2 2 4 2" xfId="11488"/>
    <cellStyle name="Normal 3 52 2 2 5" xfId="11489"/>
    <cellStyle name="Normal 3 52 2 2_12001 - Planilha orçamentária" xfId="2124"/>
    <cellStyle name="Normal 3 52 2 3" xfId="2125"/>
    <cellStyle name="Normal 3 52 2 3 2" xfId="2126"/>
    <cellStyle name="Normal 3 52 2 3 2 2" xfId="11490"/>
    <cellStyle name="Normal 3 52 2 3 3" xfId="11491"/>
    <cellStyle name="Normal 3 52 2 4" xfId="2127"/>
    <cellStyle name="Normal 3 52 2 4 2" xfId="2128"/>
    <cellStyle name="Normal 3 52 2 4 2 2" xfId="11492"/>
    <cellStyle name="Normal 3 52 2 4 3" xfId="11493"/>
    <cellStyle name="Normal 3 52 2 5" xfId="2129"/>
    <cellStyle name="Normal 3 52 2 5 2" xfId="11494"/>
    <cellStyle name="Normal 3 52 2 6" xfId="11495"/>
    <cellStyle name="Normal 3 52 2_12001 - Planilha orçamentária" xfId="2130"/>
    <cellStyle name="Normal 3 52 3" xfId="2131"/>
    <cellStyle name="Normal 3 52 3 2" xfId="2132"/>
    <cellStyle name="Normal 3 52 3 2 2" xfId="2133"/>
    <cellStyle name="Normal 3 52 3 2 2 2" xfId="11496"/>
    <cellStyle name="Normal 3 52 3 2 3" xfId="11497"/>
    <cellStyle name="Normal 3 52 3 3" xfId="2134"/>
    <cellStyle name="Normal 3 52 3 3 2" xfId="2135"/>
    <cellStyle name="Normal 3 52 3 3 2 2" xfId="11498"/>
    <cellStyle name="Normal 3 52 3 3 3" xfId="11499"/>
    <cellStyle name="Normal 3 52 3 4" xfId="2136"/>
    <cellStyle name="Normal 3 52 3 4 2" xfId="11500"/>
    <cellStyle name="Normal 3 52 3 5" xfId="11501"/>
    <cellStyle name="Normal 3 52 3_12001 - Planilha orçamentária" xfId="2137"/>
    <cellStyle name="Normal 3 52 4" xfId="2138"/>
    <cellStyle name="Normal 3 52 4 2" xfId="2139"/>
    <cellStyle name="Normal 3 52 4 2 2" xfId="11502"/>
    <cellStyle name="Normal 3 52 4 3" xfId="11503"/>
    <cellStyle name="Normal 3 52 5" xfId="2140"/>
    <cellStyle name="Normal 3 52 5 2" xfId="2141"/>
    <cellStyle name="Normal 3 52 5 2 2" xfId="11504"/>
    <cellStyle name="Normal 3 52 5 3" xfId="11505"/>
    <cellStyle name="Normal 3 52 6" xfId="2142"/>
    <cellStyle name="Normal 3 52 6 2" xfId="11506"/>
    <cellStyle name="Normal 3 52 7" xfId="11507"/>
    <cellStyle name="Normal 3 52_12001 - Planilha orçamentária" xfId="2143"/>
    <cellStyle name="Normal 3 53" xfId="2144"/>
    <cellStyle name="Normal 3 53 2" xfId="2145"/>
    <cellStyle name="Normal 3 53 2 2" xfId="2146"/>
    <cellStyle name="Normal 3 53 2 2 2" xfId="2147"/>
    <cellStyle name="Normal 3 53 2 2 2 2" xfId="2148"/>
    <cellStyle name="Normal 3 53 2 2 2 2 2" xfId="11508"/>
    <cellStyle name="Normal 3 53 2 2 2 3" xfId="11509"/>
    <cellStyle name="Normal 3 53 2 2 3" xfId="2149"/>
    <cellStyle name="Normal 3 53 2 2 3 2" xfId="2150"/>
    <cellStyle name="Normal 3 53 2 2 3 2 2" xfId="11510"/>
    <cellStyle name="Normal 3 53 2 2 3 3" xfId="11511"/>
    <cellStyle name="Normal 3 53 2 2 4" xfId="2151"/>
    <cellStyle name="Normal 3 53 2 2 4 2" xfId="11512"/>
    <cellStyle name="Normal 3 53 2 2 5" xfId="11513"/>
    <cellStyle name="Normal 3 53 2 2_12001 - Planilha orçamentária" xfId="2152"/>
    <cellStyle name="Normal 3 53 2 3" xfId="2153"/>
    <cellStyle name="Normal 3 53 2 3 2" xfId="2154"/>
    <cellStyle name="Normal 3 53 2 3 2 2" xfId="11514"/>
    <cellStyle name="Normal 3 53 2 3 3" xfId="11515"/>
    <cellStyle name="Normal 3 53 2 4" xfId="2155"/>
    <cellStyle name="Normal 3 53 2 4 2" xfId="2156"/>
    <cellStyle name="Normal 3 53 2 4 2 2" xfId="11516"/>
    <cellStyle name="Normal 3 53 2 4 3" xfId="11517"/>
    <cellStyle name="Normal 3 53 2 5" xfId="2157"/>
    <cellStyle name="Normal 3 53 2 5 2" xfId="11518"/>
    <cellStyle name="Normal 3 53 2 6" xfId="11519"/>
    <cellStyle name="Normal 3 53 2_12001 - Planilha orçamentária" xfId="2158"/>
    <cellStyle name="Normal 3 53 3" xfId="2159"/>
    <cellStyle name="Normal 3 53 3 2" xfId="2160"/>
    <cellStyle name="Normal 3 53 3 2 2" xfId="2161"/>
    <cellStyle name="Normal 3 53 3 2 2 2" xfId="11520"/>
    <cellStyle name="Normal 3 53 3 2 3" xfId="11521"/>
    <cellStyle name="Normal 3 53 3 3" xfId="2162"/>
    <cellStyle name="Normal 3 53 3 3 2" xfId="2163"/>
    <cellStyle name="Normal 3 53 3 3 2 2" xfId="11522"/>
    <cellStyle name="Normal 3 53 3 3 3" xfId="11523"/>
    <cellStyle name="Normal 3 53 3 4" xfId="2164"/>
    <cellStyle name="Normal 3 53 3 4 2" xfId="11524"/>
    <cellStyle name="Normal 3 53 3 5" xfId="11525"/>
    <cellStyle name="Normal 3 53 3_12001 - Planilha orçamentária" xfId="2165"/>
    <cellStyle name="Normal 3 53 4" xfId="2166"/>
    <cellStyle name="Normal 3 53 4 2" xfId="2167"/>
    <cellStyle name="Normal 3 53 4 2 2" xfId="11526"/>
    <cellStyle name="Normal 3 53 4 3" xfId="11527"/>
    <cellStyle name="Normal 3 53 5" xfId="2168"/>
    <cellStyle name="Normal 3 53 5 2" xfId="2169"/>
    <cellStyle name="Normal 3 53 5 2 2" xfId="11528"/>
    <cellStyle name="Normal 3 53 5 3" xfId="11529"/>
    <cellStyle name="Normal 3 53 6" xfId="2170"/>
    <cellStyle name="Normal 3 53 6 2" xfId="11530"/>
    <cellStyle name="Normal 3 53 7" xfId="11531"/>
    <cellStyle name="Normal 3 53_12001 - Planilha orçamentária" xfId="2171"/>
    <cellStyle name="Normal 3 54" xfId="2172"/>
    <cellStyle name="Normal 3 54 2" xfId="2173"/>
    <cellStyle name="Normal 3 54 2 2" xfId="2174"/>
    <cellStyle name="Normal 3 54 2 2 2" xfId="2175"/>
    <cellStyle name="Normal 3 54 2 2 2 2" xfId="2176"/>
    <cellStyle name="Normal 3 54 2 2 2 2 2" xfId="11532"/>
    <cellStyle name="Normal 3 54 2 2 2 3" xfId="11533"/>
    <cellStyle name="Normal 3 54 2 2 3" xfId="2177"/>
    <cellStyle name="Normal 3 54 2 2 3 2" xfId="2178"/>
    <cellStyle name="Normal 3 54 2 2 3 2 2" xfId="11534"/>
    <cellStyle name="Normal 3 54 2 2 3 3" xfId="11535"/>
    <cellStyle name="Normal 3 54 2 2 4" xfId="2179"/>
    <cellStyle name="Normal 3 54 2 2 4 2" xfId="11536"/>
    <cellStyle name="Normal 3 54 2 2 5" xfId="11537"/>
    <cellStyle name="Normal 3 54 2 2_12001 - Planilha orçamentária" xfId="2180"/>
    <cellStyle name="Normal 3 54 2 3" xfId="2181"/>
    <cellStyle name="Normal 3 54 2 3 2" xfId="2182"/>
    <cellStyle name="Normal 3 54 2 3 2 2" xfId="11538"/>
    <cellStyle name="Normal 3 54 2 3 3" xfId="11539"/>
    <cellStyle name="Normal 3 54 2 4" xfId="2183"/>
    <cellStyle name="Normal 3 54 2 4 2" xfId="2184"/>
    <cellStyle name="Normal 3 54 2 4 2 2" xfId="11540"/>
    <cellStyle name="Normal 3 54 2 4 3" xfId="11541"/>
    <cellStyle name="Normal 3 54 2 5" xfId="2185"/>
    <cellStyle name="Normal 3 54 2 5 2" xfId="11542"/>
    <cellStyle name="Normal 3 54 2 6" xfId="11543"/>
    <cellStyle name="Normal 3 54 2_12001 - Planilha orçamentária" xfId="2186"/>
    <cellStyle name="Normal 3 54 3" xfId="2187"/>
    <cellStyle name="Normal 3 54 3 2" xfId="2188"/>
    <cellStyle name="Normal 3 54 3 2 2" xfId="2189"/>
    <cellStyle name="Normal 3 54 3 2 2 2" xfId="11544"/>
    <cellStyle name="Normal 3 54 3 2 3" xfId="11545"/>
    <cellStyle name="Normal 3 54 3 3" xfId="2190"/>
    <cellStyle name="Normal 3 54 3 3 2" xfId="2191"/>
    <cellStyle name="Normal 3 54 3 3 2 2" xfId="11546"/>
    <cellStyle name="Normal 3 54 3 3 3" xfId="11547"/>
    <cellStyle name="Normal 3 54 3 4" xfId="2192"/>
    <cellStyle name="Normal 3 54 3 4 2" xfId="11548"/>
    <cellStyle name="Normal 3 54 3 5" xfId="11549"/>
    <cellStyle name="Normal 3 54 3_12001 - Planilha orçamentária" xfId="2193"/>
    <cellStyle name="Normal 3 54 4" xfId="2194"/>
    <cellStyle name="Normal 3 54 4 2" xfId="2195"/>
    <cellStyle name="Normal 3 54 4 2 2" xfId="11550"/>
    <cellStyle name="Normal 3 54 4 3" xfId="11551"/>
    <cellStyle name="Normal 3 54 5" xfId="2196"/>
    <cellStyle name="Normal 3 54 5 2" xfId="2197"/>
    <cellStyle name="Normal 3 54 5 2 2" xfId="11552"/>
    <cellStyle name="Normal 3 54 5 3" xfId="11553"/>
    <cellStyle name="Normal 3 54 6" xfId="2198"/>
    <cellStyle name="Normal 3 54 6 2" xfId="11554"/>
    <cellStyle name="Normal 3 54 7" xfId="11555"/>
    <cellStyle name="Normal 3 54_12001 - Planilha orçamentária" xfId="2199"/>
    <cellStyle name="Normal 3 55" xfId="2200"/>
    <cellStyle name="Normal 3 55 2" xfId="2201"/>
    <cellStyle name="Normal 3 55 2 2" xfId="2202"/>
    <cellStyle name="Normal 3 55 2 2 2" xfId="2203"/>
    <cellStyle name="Normal 3 55 2 2 2 2" xfId="2204"/>
    <cellStyle name="Normal 3 55 2 2 2 2 2" xfId="11556"/>
    <cellStyle name="Normal 3 55 2 2 2 3" xfId="11557"/>
    <cellStyle name="Normal 3 55 2 2 3" xfId="2205"/>
    <cellStyle name="Normal 3 55 2 2 3 2" xfId="2206"/>
    <cellStyle name="Normal 3 55 2 2 3 2 2" xfId="11558"/>
    <cellStyle name="Normal 3 55 2 2 3 3" xfId="11559"/>
    <cellStyle name="Normal 3 55 2 2 4" xfId="2207"/>
    <cellStyle name="Normal 3 55 2 2 4 2" xfId="11560"/>
    <cellStyle name="Normal 3 55 2 2 5" xfId="11561"/>
    <cellStyle name="Normal 3 55 2 2_12001 - Planilha orçamentária" xfId="2208"/>
    <cellStyle name="Normal 3 55 2 3" xfId="2209"/>
    <cellStyle name="Normal 3 55 2 3 2" xfId="2210"/>
    <cellStyle name="Normal 3 55 2 3 2 2" xfId="11562"/>
    <cellStyle name="Normal 3 55 2 3 3" xfId="11563"/>
    <cellStyle name="Normal 3 55 2 4" xfId="2211"/>
    <cellStyle name="Normal 3 55 2 4 2" xfId="2212"/>
    <cellStyle name="Normal 3 55 2 4 2 2" xfId="11564"/>
    <cellStyle name="Normal 3 55 2 4 3" xfId="11565"/>
    <cellStyle name="Normal 3 55 2 5" xfId="2213"/>
    <cellStyle name="Normal 3 55 2 5 2" xfId="11566"/>
    <cellStyle name="Normal 3 55 2 6" xfId="11567"/>
    <cellStyle name="Normal 3 55 2_12001 - Planilha orçamentária" xfId="2214"/>
    <cellStyle name="Normal 3 55 3" xfId="2215"/>
    <cellStyle name="Normal 3 55 3 2" xfId="2216"/>
    <cellStyle name="Normal 3 55 3 2 2" xfId="2217"/>
    <cellStyle name="Normal 3 55 3 2 2 2" xfId="11568"/>
    <cellStyle name="Normal 3 55 3 2 3" xfId="11569"/>
    <cellStyle name="Normal 3 55 3 3" xfId="2218"/>
    <cellStyle name="Normal 3 55 3 3 2" xfId="2219"/>
    <cellStyle name="Normal 3 55 3 3 2 2" xfId="11570"/>
    <cellStyle name="Normal 3 55 3 3 3" xfId="11571"/>
    <cellStyle name="Normal 3 55 3 4" xfId="2220"/>
    <cellStyle name="Normal 3 55 3 4 2" xfId="11572"/>
    <cellStyle name="Normal 3 55 3 5" xfId="11573"/>
    <cellStyle name="Normal 3 55 3_12001 - Planilha orçamentária" xfId="2221"/>
    <cellStyle name="Normal 3 55 4" xfId="2222"/>
    <cellStyle name="Normal 3 55 4 2" xfId="2223"/>
    <cellStyle name="Normal 3 55 4 2 2" xfId="11574"/>
    <cellStyle name="Normal 3 55 4 3" xfId="11575"/>
    <cellStyle name="Normal 3 55 5" xfId="2224"/>
    <cellStyle name="Normal 3 55 5 2" xfId="2225"/>
    <cellStyle name="Normal 3 55 5 2 2" xfId="11576"/>
    <cellStyle name="Normal 3 55 5 3" xfId="11577"/>
    <cellStyle name="Normal 3 55 6" xfId="2226"/>
    <cellStyle name="Normal 3 55 6 2" xfId="11578"/>
    <cellStyle name="Normal 3 55 7" xfId="11579"/>
    <cellStyle name="Normal 3 55_12001 - Planilha orçamentária" xfId="2227"/>
    <cellStyle name="Normal 3 56" xfId="2228"/>
    <cellStyle name="Normal 3 56 2" xfId="2229"/>
    <cellStyle name="Normal 3 56 2 2" xfId="2230"/>
    <cellStyle name="Normal 3 56 2 2 2" xfId="2231"/>
    <cellStyle name="Normal 3 56 2 2 2 2" xfId="2232"/>
    <cellStyle name="Normal 3 56 2 2 2 2 2" xfId="11580"/>
    <cellStyle name="Normal 3 56 2 2 2 3" xfId="11581"/>
    <cellStyle name="Normal 3 56 2 2 3" xfId="2233"/>
    <cellStyle name="Normal 3 56 2 2 3 2" xfId="2234"/>
    <cellStyle name="Normal 3 56 2 2 3 2 2" xfId="11582"/>
    <cellStyle name="Normal 3 56 2 2 3 3" xfId="11583"/>
    <cellStyle name="Normal 3 56 2 2 4" xfId="2235"/>
    <cellStyle name="Normal 3 56 2 2 4 2" xfId="11584"/>
    <cellStyle name="Normal 3 56 2 2 5" xfId="11585"/>
    <cellStyle name="Normal 3 56 2 2_12001 - Planilha orçamentária" xfId="2236"/>
    <cellStyle name="Normal 3 56 2 3" xfId="2237"/>
    <cellStyle name="Normal 3 56 2 3 2" xfId="2238"/>
    <cellStyle name="Normal 3 56 2 3 2 2" xfId="11586"/>
    <cellStyle name="Normal 3 56 2 3 3" xfId="11587"/>
    <cellStyle name="Normal 3 56 2 4" xfId="2239"/>
    <cellStyle name="Normal 3 56 2 4 2" xfId="2240"/>
    <cellStyle name="Normal 3 56 2 4 2 2" xfId="11588"/>
    <cellStyle name="Normal 3 56 2 4 3" xfId="11589"/>
    <cellStyle name="Normal 3 56 2 5" xfId="2241"/>
    <cellStyle name="Normal 3 56 2 5 2" xfId="11590"/>
    <cellStyle name="Normal 3 56 2 6" xfId="11591"/>
    <cellStyle name="Normal 3 56 2_12001 - Planilha orçamentária" xfId="2242"/>
    <cellStyle name="Normal 3 56 3" xfId="2243"/>
    <cellStyle name="Normal 3 56 3 2" xfId="2244"/>
    <cellStyle name="Normal 3 56 3 2 2" xfId="2245"/>
    <cellStyle name="Normal 3 56 3 2 2 2" xfId="11592"/>
    <cellStyle name="Normal 3 56 3 2 3" xfId="11593"/>
    <cellStyle name="Normal 3 56 3 3" xfId="2246"/>
    <cellStyle name="Normal 3 56 3 3 2" xfId="2247"/>
    <cellStyle name="Normal 3 56 3 3 2 2" xfId="11594"/>
    <cellStyle name="Normal 3 56 3 3 3" xfId="11595"/>
    <cellStyle name="Normal 3 56 3 4" xfId="2248"/>
    <cellStyle name="Normal 3 56 3 4 2" xfId="11596"/>
    <cellStyle name="Normal 3 56 3 5" xfId="11597"/>
    <cellStyle name="Normal 3 56 3_12001 - Planilha orçamentária" xfId="2249"/>
    <cellStyle name="Normal 3 56 4" xfId="2250"/>
    <cellStyle name="Normal 3 56 4 2" xfId="2251"/>
    <cellStyle name="Normal 3 56 4 2 2" xfId="11598"/>
    <cellStyle name="Normal 3 56 4 3" xfId="11599"/>
    <cellStyle name="Normal 3 56 5" xfId="2252"/>
    <cellStyle name="Normal 3 56 5 2" xfId="2253"/>
    <cellStyle name="Normal 3 56 5 2 2" xfId="11600"/>
    <cellStyle name="Normal 3 56 5 3" xfId="11601"/>
    <cellStyle name="Normal 3 56 6" xfId="2254"/>
    <cellStyle name="Normal 3 56 6 2" xfId="11602"/>
    <cellStyle name="Normal 3 56 7" xfId="11603"/>
    <cellStyle name="Normal 3 56_12001 - Planilha orçamentária" xfId="2255"/>
    <cellStyle name="Normal 3 57" xfId="2256"/>
    <cellStyle name="Normal 3 57 2" xfId="2257"/>
    <cellStyle name="Normal 3 57 2 2" xfId="2258"/>
    <cellStyle name="Normal 3 57 2 2 2" xfId="2259"/>
    <cellStyle name="Normal 3 57 2 2 2 2" xfId="2260"/>
    <cellStyle name="Normal 3 57 2 2 2 2 2" xfId="11604"/>
    <cellStyle name="Normal 3 57 2 2 2 3" xfId="11605"/>
    <cellStyle name="Normal 3 57 2 2 3" xfId="2261"/>
    <cellStyle name="Normal 3 57 2 2 3 2" xfId="2262"/>
    <cellStyle name="Normal 3 57 2 2 3 2 2" xfId="11606"/>
    <cellStyle name="Normal 3 57 2 2 3 3" xfId="11607"/>
    <cellStyle name="Normal 3 57 2 2 4" xfId="2263"/>
    <cellStyle name="Normal 3 57 2 2 4 2" xfId="11608"/>
    <cellStyle name="Normal 3 57 2 2 5" xfId="11609"/>
    <cellStyle name="Normal 3 57 2 2_12001 - Planilha orçamentária" xfId="2264"/>
    <cellStyle name="Normal 3 57 2 3" xfId="2265"/>
    <cellStyle name="Normal 3 57 2 3 2" xfId="2266"/>
    <cellStyle name="Normal 3 57 2 3 2 2" xfId="11610"/>
    <cellStyle name="Normal 3 57 2 3 3" xfId="11611"/>
    <cellStyle name="Normal 3 57 2 4" xfId="2267"/>
    <cellStyle name="Normal 3 57 2 4 2" xfId="2268"/>
    <cellStyle name="Normal 3 57 2 4 2 2" xfId="11612"/>
    <cellStyle name="Normal 3 57 2 4 3" xfId="11613"/>
    <cellStyle name="Normal 3 57 2 5" xfId="2269"/>
    <cellStyle name="Normal 3 57 2 5 2" xfId="11614"/>
    <cellStyle name="Normal 3 57 2 6" xfId="11615"/>
    <cellStyle name="Normal 3 57 2_12001 - Planilha orçamentária" xfId="2270"/>
    <cellStyle name="Normal 3 57 3" xfId="2271"/>
    <cellStyle name="Normal 3 57 3 2" xfId="2272"/>
    <cellStyle name="Normal 3 57 3 2 2" xfId="2273"/>
    <cellStyle name="Normal 3 57 3 2 2 2" xfId="11616"/>
    <cellStyle name="Normal 3 57 3 2 3" xfId="11617"/>
    <cellStyle name="Normal 3 57 3 3" xfId="2274"/>
    <cellStyle name="Normal 3 57 3 3 2" xfId="2275"/>
    <cellStyle name="Normal 3 57 3 3 2 2" xfId="11618"/>
    <cellStyle name="Normal 3 57 3 3 3" xfId="11619"/>
    <cellStyle name="Normal 3 57 3 4" xfId="2276"/>
    <cellStyle name="Normal 3 57 3 4 2" xfId="11620"/>
    <cellStyle name="Normal 3 57 3 5" xfId="11621"/>
    <cellStyle name="Normal 3 57 3_12001 - Planilha orçamentária" xfId="2277"/>
    <cellStyle name="Normal 3 57 4" xfId="2278"/>
    <cellStyle name="Normal 3 57 4 2" xfId="2279"/>
    <cellStyle name="Normal 3 57 4 2 2" xfId="11622"/>
    <cellStyle name="Normal 3 57 4 3" xfId="11623"/>
    <cellStyle name="Normal 3 57 5" xfId="2280"/>
    <cellStyle name="Normal 3 57 5 2" xfId="2281"/>
    <cellStyle name="Normal 3 57 5 2 2" xfId="11624"/>
    <cellStyle name="Normal 3 57 5 3" xfId="11625"/>
    <cellStyle name="Normal 3 57 6" xfId="2282"/>
    <cellStyle name="Normal 3 57 6 2" xfId="11626"/>
    <cellStyle name="Normal 3 57 7" xfId="11627"/>
    <cellStyle name="Normal 3 57_12001 - Planilha orçamentária" xfId="2283"/>
    <cellStyle name="Normal 3 58" xfId="2284"/>
    <cellStyle name="Normal 3 58 2" xfId="2285"/>
    <cellStyle name="Normal 3 58 2 2" xfId="2286"/>
    <cellStyle name="Normal 3 58 2 2 2" xfId="2287"/>
    <cellStyle name="Normal 3 58 2 2 2 2" xfId="11628"/>
    <cellStyle name="Normal 3 58 2 2 3" xfId="11629"/>
    <cellStyle name="Normal 3 58 2 3" xfId="2288"/>
    <cellStyle name="Normal 3 58 2 3 2" xfId="2289"/>
    <cellStyle name="Normal 3 58 2 3 2 2" xfId="11630"/>
    <cellStyle name="Normal 3 58 2 3 3" xfId="11631"/>
    <cellStyle name="Normal 3 58 2 4" xfId="2290"/>
    <cellStyle name="Normal 3 58 2 4 2" xfId="11632"/>
    <cellStyle name="Normal 3 58 2 5" xfId="11633"/>
    <cellStyle name="Normal 3 58 2_12001 - Planilha orçamentária" xfId="2291"/>
    <cellStyle name="Normal 3 58 3" xfId="2292"/>
    <cellStyle name="Normal 3 58 3 2" xfId="2293"/>
    <cellStyle name="Normal 3 58 3 2 2" xfId="11634"/>
    <cellStyle name="Normal 3 58 3 3" xfId="11635"/>
    <cellStyle name="Normal 3 58 4" xfId="2294"/>
    <cellStyle name="Normal 3 58 4 2" xfId="2295"/>
    <cellStyle name="Normal 3 58 4 2 2" xfId="11636"/>
    <cellStyle name="Normal 3 58 4 3" xfId="11637"/>
    <cellStyle name="Normal 3 58 5" xfId="2296"/>
    <cellStyle name="Normal 3 58 5 2" xfId="11638"/>
    <cellStyle name="Normal 3 58 6" xfId="11639"/>
    <cellStyle name="Normal 3 58_12001 - Planilha orçamentária" xfId="2297"/>
    <cellStyle name="Normal 3 59" xfId="2298"/>
    <cellStyle name="Normal 3 6" xfId="2299"/>
    <cellStyle name="Normal 3 6 10" xfId="11640"/>
    <cellStyle name="Normal 3 6 10 2" xfId="11641"/>
    <cellStyle name="Normal 3 6 11" xfId="11642"/>
    <cellStyle name="Normal 3 6 2" xfId="11643"/>
    <cellStyle name="Normal 3 6 2 2" xfId="11644"/>
    <cellStyle name="Normal 3 6 3" xfId="11645"/>
    <cellStyle name="Normal 3 6 3 2" xfId="11646"/>
    <cellStyle name="Normal 3 6 4" xfId="11647"/>
    <cellStyle name="Normal 3 6 4 2" xfId="11648"/>
    <cellStyle name="Normal 3 6 5" xfId="11649"/>
    <cellStyle name="Normal 3 6 5 2" xfId="11650"/>
    <cellStyle name="Normal 3 6 6" xfId="11651"/>
    <cellStyle name="Normal 3 6 6 2" xfId="11652"/>
    <cellStyle name="Normal 3 6 7" xfId="11653"/>
    <cellStyle name="Normal 3 6 7 2" xfId="11654"/>
    <cellStyle name="Normal 3 6 8" xfId="11655"/>
    <cellStyle name="Normal 3 6 8 2" xfId="11656"/>
    <cellStyle name="Normal 3 6 9" xfId="11657"/>
    <cellStyle name="Normal 3 6 9 2" xfId="11658"/>
    <cellStyle name="Normal 3 60" xfId="2300"/>
    <cellStyle name="Normal 3 61" xfId="2301"/>
    <cellStyle name="Normal 3 62" xfId="2302"/>
    <cellStyle name="Normal 3 63" xfId="2303"/>
    <cellStyle name="Normal 3 64" xfId="2304"/>
    <cellStyle name="Normal 3 65" xfId="2305"/>
    <cellStyle name="Normal 3 66" xfId="2306"/>
    <cellStyle name="Normal 3 67" xfId="2307"/>
    <cellStyle name="Normal 3 68" xfId="2308"/>
    <cellStyle name="Normal 3 69" xfId="2309"/>
    <cellStyle name="Normal 3 7" xfId="2310"/>
    <cellStyle name="Normal 3 7 10" xfId="11659"/>
    <cellStyle name="Normal 3 7 10 2" xfId="11660"/>
    <cellStyle name="Normal 3 7 11" xfId="11661"/>
    <cellStyle name="Normal 3 7 2" xfId="11662"/>
    <cellStyle name="Normal 3 7 2 2" xfId="11663"/>
    <cellStyle name="Normal 3 7 3" xfId="11664"/>
    <cellStyle name="Normal 3 7 3 2" xfId="11665"/>
    <cellStyle name="Normal 3 7 4" xfId="11666"/>
    <cellStyle name="Normal 3 7 4 2" xfId="11667"/>
    <cellStyle name="Normal 3 7 5" xfId="11668"/>
    <cellStyle name="Normal 3 7 5 2" xfId="11669"/>
    <cellStyle name="Normal 3 7 6" xfId="11670"/>
    <cellStyle name="Normal 3 7 6 2" xfId="11671"/>
    <cellStyle name="Normal 3 7 7" xfId="11672"/>
    <cellStyle name="Normal 3 7 7 2" xfId="11673"/>
    <cellStyle name="Normal 3 7 8" xfId="11674"/>
    <cellStyle name="Normal 3 7 8 2" xfId="11675"/>
    <cellStyle name="Normal 3 7 9" xfId="11676"/>
    <cellStyle name="Normal 3 7 9 2" xfId="11677"/>
    <cellStyle name="Normal 3 70" xfId="2311"/>
    <cellStyle name="Normal 3 71" xfId="2312"/>
    <cellStyle name="Normal 3 72" xfId="2313"/>
    <cellStyle name="Normal 3 73" xfId="2314"/>
    <cellStyle name="Normal 3 74" xfId="2315"/>
    <cellStyle name="Normal 3 75" xfId="2316"/>
    <cellStyle name="Normal 3 76" xfId="2317"/>
    <cellStyle name="Normal 3 77" xfId="2318"/>
    <cellStyle name="Normal 3 78" xfId="2319"/>
    <cellStyle name="Normal 3 79" xfId="37925"/>
    <cellStyle name="Normal 3 8" xfId="2320"/>
    <cellStyle name="Normal 3 8 10" xfId="11678"/>
    <cellStyle name="Normal 3 8 10 2" xfId="11679"/>
    <cellStyle name="Normal 3 8 11" xfId="11680"/>
    <cellStyle name="Normal 3 8 2" xfId="11681"/>
    <cellStyle name="Normal 3 8 2 2" xfId="11682"/>
    <cellStyle name="Normal 3 8 3" xfId="11683"/>
    <cellStyle name="Normal 3 8 3 2" xfId="11684"/>
    <cellStyle name="Normal 3 8 4" xfId="11685"/>
    <cellStyle name="Normal 3 8 4 2" xfId="11686"/>
    <cellStyle name="Normal 3 8 5" xfId="11687"/>
    <cellStyle name="Normal 3 8 5 2" xfId="11688"/>
    <cellStyle name="Normal 3 8 6" xfId="11689"/>
    <cellStyle name="Normal 3 8 6 2" xfId="11690"/>
    <cellStyle name="Normal 3 8 7" xfId="11691"/>
    <cellStyle name="Normal 3 8 7 2" xfId="11692"/>
    <cellStyle name="Normal 3 8 8" xfId="11693"/>
    <cellStyle name="Normal 3 8 8 2" xfId="11694"/>
    <cellStyle name="Normal 3 8 9" xfId="11695"/>
    <cellStyle name="Normal 3 8 9 2" xfId="11696"/>
    <cellStyle name="Normal 3 80" xfId="937"/>
    <cellStyle name="Normal 3 81" xfId="46072"/>
    <cellStyle name="Normal 3 82" xfId="46079"/>
    <cellStyle name="Normal 3 9" xfId="2321"/>
    <cellStyle name="Normal 3 9 10" xfId="11697"/>
    <cellStyle name="Normal 3 9 10 2" xfId="11698"/>
    <cellStyle name="Normal 3 9 11" xfId="11699"/>
    <cellStyle name="Normal 3 9 2" xfId="11700"/>
    <cellStyle name="Normal 3 9 2 2" xfId="11701"/>
    <cellStyle name="Normal 3 9 3" xfId="11702"/>
    <cellStyle name="Normal 3 9 3 2" xfId="11703"/>
    <cellStyle name="Normal 3 9 4" xfId="11704"/>
    <cellStyle name="Normal 3 9 4 2" xfId="11705"/>
    <cellStyle name="Normal 3 9 5" xfId="11706"/>
    <cellStyle name="Normal 3 9 5 2" xfId="11707"/>
    <cellStyle name="Normal 3 9 6" xfId="11708"/>
    <cellStyle name="Normal 3 9 6 2" xfId="11709"/>
    <cellStyle name="Normal 3 9 7" xfId="11710"/>
    <cellStyle name="Normal 3 9 7 2" xfId="11711"/>
    <cellStyle name="Normal 3 9 8" xfId="11712"/>
    <cellStyle name="Normal 3 9 8 2" xfId="11713"/>
    <cellStyle name="Normal 3 9 9" xfId="11714"/>
    <cellStyle name="Normal 3 9 9 2" xfId="11715"/>
    <cellStyle name="Normal 3_013_Globo - Bloco de Apoio" xfId="2322"/>
    <cellStyle name="Normal 30" xfId="2323"/>
    <cellStyle name="Normal 30 10" xfId="23285"/>
    <cellStyle name="Normal 30 10 2" xfId="33449"/>
    <cellStyle name="Normal 30 10 2 2" xfId="45708"/>
    <cellStyle name="Normal 30 10 3" xfId="41769"/>
    <cellStyle name="Normal 30 11" xfId="27493"/>
    <cellStyle name="Normal 30 11 2" xfId="41994"/>
    <cellStyle name="Normal 30 12" xfId="37635"/>
    <cellStyle name="Normal 30 12 2" xfId="46007"/>
    <cellStyle name="Normal 30 13" xfId="37820"/>
    <cellStyle name="Normal 30 14" xfId="38045"/>
    <cellStyle name="Normal 30 2" xfId="2324"/>
    <cellStyle name="Normal 30 2 10" xfId="27494"/>
    <cellStyle name="Normal 30 2 10 2" xfId="46008"/>
    <cellStyle name="Normal 30 2 11" xfId="37636"/>
    <cellStyle name="Normal 30 2 12" xfId="37821"/>
    <cellStyle name="Normal 30 2 13" xfId="38046"/>
    <cellStyle name="Normal 30 2 2" xfId="3041"/>
    <cellStyle name="Normal 30 2 2 2" xfId="3042"/>
    <cellStyle name="Normal 30 2 2 2 2" xfId="19809"/>
    <cellStyle name="Normal 30 2 2 2 2 2" xfId="22738"/>
    <cellStyle name="Normal 30 2 2 2 2 2 2" xfId="27125"/>
    <cellStyle name="Normal 30 2 2 2 2 2 2 2" xfId="37245"/>
    <cellStyle name="Normal 30 2 2 2 2 2 3" xfId="32913"/>
    <cellStyle name="Normal 30 2 2 2 2 2 4" xfId="44671"/>
    <cellStyle name="Normal 30 2 2 2 2 3" xfId="25050"/>
    <cellStyle name="Normal 30 2 2 2 2 3 2" xfId="35180"/>
    <cellStyle name="Normal 30 2 2 2 2 4" xfId="30037"/>
    <cellStyle name="Normal 30 2 2 2 2 5" xfId="40732"/>
    <cellStyle name="Normal 30 2 2 2 3" xfId="20534"/>
    <cellStyle name="Normal 30 2 2 2 3 2" xfId="25716"/>
    <cellStyle name="Normal 30 2 2 2 3 2 2" xfId="35837"/>
    <cellStyle name="Normal 30 2 2 2 3 3" xfId="30741"/>
    <cellStyle name="Normal 30 2 2 2 3 4" xfId="42758"/>
    <cellStyle name="Normal 30 2 2 2 4" xfId="23616"/>
    <cellStyle name="Normal 30 2 2 2 4 2" xfId="33769"/>
    <cellStyle name="Normal 30 2 2 2 5" xfId="27832"/>
    <cellStyle name="Normal 30 2 2 2 6" xfId="38816"/>
    <cellStyle name="Normal 30 2 2 3" xfId="19281"/>
    <cellStyle name="Normal 30 2 2 3 2" xfId="22212"/>
    <cellStyle name="Normal 30 2 2 3 2 2" xfId="26599"/>
    <cellStyle name="Normal 30 2 2 3 2 2 2" xfId="36719"/>
    <cellStyle name="Normal 30 2 2 3 2 2 3" xfId="45190"/>
    <cellStyle name="Normal 30 2 2 3 2 3" xfId="32387"/>
    <cellStyle name="Normal 30 2 2 3 2 4" xfId="41251"/>
    <cellStyle name="Normal 30 2 2 3 3" xfId="24524"/>
    <cellStyle name="Normal 30 2 2 3 3 2" xfId="34654"/>
    <cellStyle name="Normal 30 2 2 3 3 3" xfId="43277"/>
    <cellStyle name="Normal 30 2 2 3 4" xfId="29510"/>
    <cellStyle name="Normal 30 2 2 3 5" xfId="39335"/>
    <cellStyle name="Normal 30 2 2 4" xfId="20533"/>
    <cellStyle name="Normal 30 2 2 4 2" xfId="25715"/>
    <cellStyle name="Normal 30 2 2 4 2 2" xfId="35836"/>
    <cellStyle name="Normal 30 2 2 4 2 3" xfId="44042"/>
    <cellStyle name="Normal 30 2 2 4 3" xfId="30740"/>
    <cellStyle name="Normal 30 2 2 4 4" xfId="40103"/>
    <cellStyle name="Normal 30 2 2 5" xfId="23615"/>
    <cellStyle name="Normal 30 2 2 5 2" xfId="33768"/>
    <cellStyle name="Normal 30 2 2 5 3" xfId="42129"/>
    <cellStyle name="Normal 30 2 2 6" xfId="27831"/>
    <cellStyle name="Normal 30 2 2 6 2" xfId="46009"/>
    <cellStyle name="Normal 30 2 2 7" xfId="38187"/>
    <cellStyle name="Normal 30 2 3" xfId="3043"/>
    <cellStyle name="Normal 30 2 3 10" xfId="38311"/>
    <cellStyle name="Normal 30 2 3 2" xfId="11716"/>
    <cellStyle name="Normal 30 2 3 2 2" xfId="40857"/>
    <cellStyle name="Normal 30 2 3 2 2 2" xfId="44796"/>
    <cellStyle name="Normal 30 2 3 2 3" xfId="42883"/>
    <cellStyle name="Normal 30 2 3 2 4" xfId="38941"/>
    <cellStyle name="Normal 30 2 3 3" xfId="11717"/>
    <cellStyle name="Normal 30 2 3 3 2" xfId="41375"/>
    <cellStyle name="Normal 30 2 3 3 2 2" xfId="45314"/>
    <cellStyle name="Normal 30 2 3 3 3" xfId="43401"/>
    <cellStyle name="Normal 30 2 3 3 4" xfId="39459"/>
    <cellStyle name="Normal 30 2 3 4" xfId="19633"/>
    <cellStyle name="Normal 30 2 3 4 2" xfId="22562"/>
    <cellStyle name="Normal 30 2 3 4 2 2" xfId="26949"/>
    <cellStyle name="Normal 30 2 3 4 2 2 2" xfId="37069"/>
    <cellStyle name="Normal 30 2 3 4 2 3" xfId="32737"/>
    <cellStyle name="Normal 30 2 3 4 2 4" xfId="44166"/>
    <cellStyle name="Normal 30 2 3 4 3" xfId="24874"/>
    <cellStyle name="Normal 30 2 3 4 3 2" xfId="35004"/>
    <cellStyle name="Normal 30 2 3 4 4" xfId="29861"/>
    <cellStyle name="Normal 30 2 3 4 5" xfId="40227"/>
    <cellStyle name="Normal 30 2 3 5" xfId="20535"/>
    <cellStyle name="Normal 30 2 3 5 2" xfId="25717"/>
    <cellStyle name="Normal 30 2 3 5 2 2" xfId="35838"/>
    <cellStyle name="Normal 30 2 3 5 3" xfId="30742"/>
    <cellStyle name="Normal 30 2 3 5 4" xfId="42253"/>
    <cellStyle name="Normal 30 2 3 6" xfId="23617"/>
    <cellStyle name="Normal 30 2 3 6 2" xfId="33770"/>
    <cellStyle name="Normal 30 2 3 7" xfId="27833"/>
    <cellStyle name="Normal 30 2 3 8" xfId="37688"/>
    <cellStyle name="Normal 30 2 3 9" xfId="37883"/>
    <cellStyle name="Normal 30 2 4" xfId="3044"/>
    <cellStyle name="Normal 30 2 4 2" xfId="19453"/>
    <cellStyle name="Normal 30 2 4 2 2" xfId="22382"/>
    <cellStyle name="Normal 30 2 4 2 2 2" xfId="26769"/>
    <cellStyle name="Normal 30 2 4 2 2 2 2" xfId="36889"/>
    <cellStyle name="Normal 30 2 4 2 2 2 3" xfId="44931"/>
    <cellStyle name="Normal 30 2 4 2 2 3" xfId="32557"/>
    <cellStyle name="Normal 30 2 4 2 2 4" xfId="40992"/>
    <cellStyle name="Normal 30 2 4 2 3" xfId="24694"/>
    <cellStyle name="Normal 30 2 4 2 3 2" xfId="34824"/>
    <cellStyle name="Normal 30 2 4 2 3 3" xfId="43018"/>
    <cellStyle name="Normal 30 2 4 2 4" xfId="29681"/>
    <cellStyle name="Normal 30 2 4 2 5" xfId="39076"/>
    <cellStyle name="Normal 30 2 4 3" xfId="20536"/>
    <cellStyle name="Normal 30 2 4 3 2" xfId="25718"/>
    <cellStyle name="Normal 30 2 4 3 2 2" xfId="35839"/>
    <cellStyle name="Normal 30 2 4 3 2 2 2" xfId="45436"/>
    <cellStyle name="Normal 30 2 4 3 2 3" xfId="41497"/>
    <cellStyle name="Normal 30 2 4 3 3" xfId="30743"/>
    <cellStyle name="Normal 30 2 4 3 3 2" xfId="43523"/>
    <cellStyle name="Normal 30 2 4 3 4" xfId="39581"/>
    <cellStyle name="Normal 30 2 4 4" xfId="23618"/>
    <cellStyle name="Normal 30 2 4 4 2" xfId="33771"/>
    <cellStyle name="Normal 30 2 4 4 2 2" xfId="44288"/>
    <cellStyle name="Normal 30 2 4 4 3" xfId="40349"/>
    <cellStyle name="Normal 30 2 4 5" xfId="27834"/>
    <cellStyle name="Normal 30 2 4 5 2" xfId="42375"/>
    <cellStyle name="Normal 30 2 4 6" xfId="38433"/>
    <cellStyle name="Normal 30 2 5" xfId="3566"/>
    <cellStyle name="Normal 30 2 5 2" xfId="19980"/>
    <cellStyle name="Normal 30 2 5 2 2" xfId="22909"/>
    <cellStyle name="Normal 30 2 5 2 2 2" xfId="27296"/>
    <cellStyle name="Normal 30 2 5 2 2 2 2" xfId="37416"/>
    <cellStyle name="Normal 30 2 5 2 2 2 3" xfId="45559"/>
    <cellStyle name="Normal 30 2 5 2 2 3" xfId="33084"/>
    <cellStyle name="Normal 30 2 5 2 2 4" xfId="41620"/>
    <cellStyle name="Normal 30 2 5 2 3" xfId="25221"/>
    <cellStyle name="Normal 30 2 5 2 3 2" xfId="35351"/>
    <cellStyle name="Normal 30 2 5 2 3 3" xfId="43646"/>
    <cellStyle name="Normal 30 2 5 2 4" xfId="30208"/>
    <cellStyle name="Normal 30 2 5 2 5" xfId="39704"/>
    <cellStyle name="Normal 30 2 5 3" xfId="20971"/>
    <cellStyle name="Normal 30 2 5 3 2" xfId="26152"/>
    <cellStyle name="Normal 30 2 5 3 2 2" xfId="36273"/>
    <cellStyle name="Normal 30 2 5 3 2 3" xfId="44411"/>
    <cellStyle name="Normal 30 2 5 3 3" xfId="31177"/>
    <cellStyle name="Normal 30 2 5 3 4" xfId="40472"/>
    <cellStyle name="Normal 30 2 5 4" xfId="24059"/>
    <cellStyle name="Normal 30 2 5 4 2" xfId="34206"/>
    <cellStyle name="Normal 30 2 5 4 3" xfId="42498"/>
    <cellStyle name="Normal 30 2 5 5" xfId="28283"/>
    <cellStyle name="Normal 30 2 5 6" xfId="38556"/>
    <cellStyle name="Normal 30 2 6" xfId="19101"/>
    <cellStyle name="Normal 30 2 6 2" xfId="22043"/>
    <cellStyle name="Normal 30 2 6 2 2" xfId="26432"/>
    <cellStyle name="Normal 30 2 6 2 2 2" xfId="36552"/>
    <cellStyle name="Normal 30 2 6 2 2 2 2" xfId="45696"/>
    <cellStyle name="Normal 30 2 6 2 2 3" xfId="41757"/>
    <cellStyle name="Normal 30 2 6 2 3" xfId="32219"/>
    <cellStyle name="Normal 30 2 6 2 3 2" xfId="43783"/>
    <cellStyle name="Normal 30 2 6 2 4" xfId="39841"/>
    <cellStyle name="Normal 30 2 6 3" xfId="24355"/>
    <cellStyle name="Normal 30 2 6 3 2" xfId="34486"/>
    <cellStyle name="Normal 30 2 6 3 2 2" xfId="44547"/>
    <cellStyle name="Normal 30 2 6 3 3" xfId="40608"/>
    <cellStyle name="Normal 30 2 6 4" xfId="29337"/>
    <cellStyle name="Normal 30 2 6 4 2" xfId="42634"/>
    <cellStyle name="Normal 30 2 6 5" xfId="38692"/>
    <cellStyle name="Normal 30 2 7" xfId="20216"/>
    <cellStyle name="Normal 30 2 7 2" xfId="25398"/>
    <cellStyle name="Normal 30 2 7 2 2" xfId="35519"/>
    <cellStyle name="Normal 30 2 7 2 2 2" xfId="45066"/>
    <cellStyle name="Normal 30 2 7 2 3" xfId="41127"/>
    <cellStyle name="Normal 30 2 7 3" xfId="30423"/>
    <cellStyle name="Normal 30 2 7 3 2" xfId="43153"/>
    <cellStyle name="Normal 30 2 7 4" xfId="39211"/>
    <cellStyle name="Normal 30 2 8" xfId="23123"/>
    <cellStyle name="Normal 30 2 8 2" xfId="33288"/>
    <cellStyle name="Normal 30 2 8 2 2" xfId="43912"/>
    <cellStyle name="Normal 30 2 8 3" xfId="39970"/>
    <cellStyle name="Normal 30 2 9" xfId="23286"/>
    <cellStyle name="Normal 30 2 9 2" xfId="33450"/>
    <cellStyle name="Normal 30 2 9 3" xfId="41995"/>
    <cellStyle name="Normal 30 3" xfId="3045"/>
    <cellStyle name="Normal 30 3 2" xfId="3567"/>
    <cellStyle name="Normal 30 3 2 2" xfId="19808"/>
    <cellStyle name="Normal 30 3 2 2 2" xfId="22737"/>
    <cellStyle name="Normal 30 3 2 2 2 2" xfId="27124"/>
    <cellStyle name="Normal 30 3 2 2 2 2 2" xfId="37244"/>
    <cellStyle name="Normal 30 3 2 2 2 3" xfId="32912"/>
    <cellStyle name="Normal 30 3 2 2 2 4" xfId="44670"/>
    <cellStyle name="Normal 30 3 2 2 3" xfId="25049"/>
    <cellStyle name="Normal 30 3 2 2 3 2" xfId="35179"/>
    <cellStyle name="Normal 30 3 2 2 4" xfId="30036"/>
    <cellStyle name="Normal 30 3 2 2 5" xfId="40731"/>
    <cellStyle name="Normal 30 3 2 3" xfId="20972"/>
    <cellStyle name="Normal 30 3 2 3 2" xfId="26153"/>
    <cellStyle name="Normal 30 3 2 3 2 2" xfId="36274"/>
    <cellStyle name="Normal 30 3 2 3 3" xfId="31178"/>
    <cellStyle name="Normal 30 3 2 3 4" xfId="42757"/>
    <cellStyle name="Normal 30 3 2 4" xfId="24060"/>
    <cellStyle name="Normal 30 3 2 4 2" xfId="34207"/>
    <cellStyle name="Normal 30 3 2 5" xfId="28284"/>
    <cellStyle name="Normal 30 3 2 6" xfId="38815"/>
    <cellStyle name="Normal 30 3 3" xfId="19280"/>
    <cellStyle name="Normal 30 3 3 2" xfId="22211"/>
    <cellStyle name="Normal 30 3 3 2 2" xfId="26598"/>
    <cellStyle name="Normal 30 3 3 2 2 2" xfId="36718"/>
    <cellStyle name="Normal 30 3 3 2 2 3" xfId="45189"/>
    <cellStyle name="Normal 30 3 3 2 3" xfId="32386"/>
    <cellStyle name="Normal 30 3 3 2 4" xfId="41250"/>
    <cellStyle name="Normal 30 3 3 3" xfId="24523"/>
    <cellStyle name="Normal 30 3 3 3 2" xfId="34653"/>
    <cellStyle name="Normal 30 3 3 3 3" xfId="43276"/>
    <cellStyle name="Normal 30 3 3 4" xfId="29509"/>
    <cellStyle name="Normal 30 3 3 5" xfId="39334"/>
    <cellStyle name="Normal 30 3 4" xfId="20537"/>
    <cellStyle name="Normal 30 3 4 2" xfId="25719"/>
    <cellStyle name="Normal 30 3 4 2 2" xfId="35840"/>
    <cellStyle name="Normal 30 3 4 2 3" xfId="44041"/>
    <cellStyle name="Normal 30 3 4 3" xfId="30744"/>
    <cellStyle name="Normal 30 3 4 4" xfId="40102"/>
    <cellStyle name="Normal 30 3 5" xfId="23619"/>
    <cellStyle name="Normal 30 3 5 2" xfId="33772"/>
    <cellStyle name="Normal 30 3 5 3" xfId="42128"/>
    <cellStyle name="Normal 30 3 6" xfId="27835"/>
    <cellStyle name="Normal 30 3 7" xfId="38186"/>
    <cellStyle name="Normal 30 4" xfId="3046"/>
    <cellStyle name="Normal 30 4 2" xfId="19632"/>
    <cellStyle name="Normal 30 4 2 2" xfId="22561"/>
    <cellStyle name="Normal 30 4 2 2 2" xfId="26948"/>
    <cellStyle name="Normal 30 4 2 2 2 2" xfId="37068"/>
    <cellStyle name="Normal 30 4 2 2 2 3" xfId="44795"/>
    <cellStyle name="Normal 30 4 2 2 3" xfId="32736"/>
    <cellStyle name="Normal 30 4 2 2 4" xfId="40856"/>
    <cellStyle name="Normal 30 4 2 3" xfId="24873"/>
    <cellStyle name="Normal 30 4 2 3 2" xfId="35003"/>
    <cellStyle name="Normal 30 4 2 3 3" xfId="42882"/>
    <cellStyle name="Normal 30 4 2 4" xfId="29860"/>
    <cellStyle name="Normal 30 4 2 5" xfId="38940"/>
    <cellStyle name="Normal 30 4 3" xfId="20538"/>
    <cellStyle name="Normal 30 4 3 2" xfId="25720"/>
    <cellStyle name="Normal 30 4 3 2 2" xfId="35841"/>
    <cellStyle name="Normal 30 4 3 2 2 2" xfId="45313"/>
    <cellStyle name="Normal 30 4 3 2 3" xfId="41374"/>
    <cellStyle name="Normal 30 4 3 3" xfId="30745"/>
    <cellStyle name="Normal 30 4 3 3 2" xfId="43400"/>
    <cellStyle name="Normal 30 4 3 4" xfId="39458"/>
    <cellStyle name="Normal 30 4 4" xfId="23620"/>
    <cellStyle name="Normal 30 4 4 2" xfId="33773"/>
    <cellStyle name="Normal 30 4 4 2 2" xfId="44165"/>
    <cellStyle name="Normal 30 4 4 3" xfId="40226"/>
    <cellStyle name="Normal 30 4 5" xfId="27836"/>
    <cellStyle name="Normal 30 4 5 2" xfId="42252"/>
    <cellStyle name="Normal 30 4 6" xfId="38310"/>
    <cellStyle name="Normal 30 5" xfId="3568"/>
    <cellStyle name="Normal 30 5 2" xfId="19452"/>
    <cellStyle name="Normal 30 5 2 2" xfId="22381"/>
    <cellStyle name="Normal 30 5 2 2 2" xfId="26768"/>
    <cellStyle name="Normal 30 5 2 2 2 2" xfId="36888"/>
    <cellStyle name="Normal 30 5 2 2 2 3" xfId="44930"/>
    <cellStyle name="Normal 30 5 2 2 3" xfId="32556"/>
    <cellStyle name="Normal 30 5 2 2 4" xfId="40991"/>
    <cellStyle name="Normal 30 5 2 3" xfId="24693"/>
    <cellStyle name="Normal 30 5 2 3 2" xfId="34823"/>
    <cellStyle name="Normal 30 5 2 3 3" xfId="43017"/>
    <cellStyle name="Normal 30 5 2 4" xfId="29680"/>
    <cellStyle name="Normal 30 5 2 5" xfId="39075"/>
    <cellStyle name="Normal 30 5 3" xfId="20973"/>
    <cellStyle name="Normal 30 5 3 2" xfId="26154"/>
    <cellStyle name="Normal 30 5 3 2 2" xfId="36275"/>
    <cellStyle name="Normal 30 5 3 2 2 2" xfId="45435"/>
    <cellStyle name="Normal 30 5 3 2 3" xfId="41496"/>
    <cellStyle name="Normal 30 5 3 3" xfId="31179"/>
    <cellStyle name="Normal 30 5 3 3 2" xfId="43522"/>
    <cellStyle name="Normal 30 5 3 4" xfId="39580"/>
    <cellStyle name="Normal 30 5 4" xfId="24061"/>
    <cellStyle name="Normal 30 5 4 2" xfId="34208"/>
    <cellStyle name="Normal 30 5 4 2 2" xfId="44287"/>
    <cellStyle name="Normal 30 5 4 3" xfId="40348"/>
    <cellStyle name="Normal 30 5 5" xfId="28285"/>
    <cellStyle name="Normal 30 5 5 2" xfId="42374"/>
    <cellStyle name="Normal 30 5 6" xfId="38432"/>
    <cellStyle name="Normal 30 6" xfId="3569"/>
    <cellStyle name="Normal 30 6 2" xfId="19979"/>
    <cellStyle name="Normal 30 6 2 2" xfId="22908"/>
    <cellStyle name="Normal 30 6 2 2 2" xfId="27295"/>
    <cellStyle name="Normal 30 6 2 2 2 2" xfId="37415"/>
    <cellStyle name="Normal 30 6 2 2 2 3" xfId="45558"/>
    <cellStyle name="Normal 30 6 2 2 3" xfId="33083"/>
    <cellStyle name="Normal 30 6 2 2 4" xfId="41619"/>
    <cellStyle name="Normal 30 6 2 3" xfId="25220"/>
    <cellStyle name="Normal 30 6 2 3 2" xfId="35350"/>
    <cellStyle name="Normal 30 6 2 3 3" xfId="43645"/>
    <cellStyle name="Normal 30 6 2 4" xfId="30207"/>
    <cellStyle name="Normal 30 6 2 5" xfId="39703"/>
    <cellStyle name="Normal 30 6 3" xfId="20974"/>
    <cellStyle name="Normal 30 6 3 2" xfId="26155"/>
    <cellStyle name="Normal 30 6 3 2 2" xfId="36276"/>
    <cellStyle name="Normal 30 6 3 2 3" xfId="44410"/>
    <cellStyle name="Normal 30 6 3 3" xfId="31180"/>
    <cellStyle name="Normal 30 6 3 4" xfId="40471"/>
    <cellStyle name="Normal 30 6 4" xfId="24062"/>
    <cellStyle name="Normal 30 6 4 2" xfId="34209"/>
    <cellStyle name="Normal 30 6 4 3" xfId="42497"/>
    <cellStyle name="Normal 30 6 5" xfId="28286"/>
    <cellStyle name="Normal 30 6 6" xfId="38555"/>
    <cellStyle name="Normal 30 7" xfId="19100"/>
    <cellStyle name="Normal 30 7 2" xfId="22042"/>
    <cellStyle name="Normal 30 7 2 2" xfId="26431"/>
    <cellStyle name="Normal 30 7 2 2 2" xfId="36551"/>
    <cellStyle name="Normal 30 7 2 2 2 2" xfId="45695"/>
    <cellStyle name="Normal 30 7 2 2 3" xfId="41756"/>
    <cellStyle name="Normal 30 7 2 3" xfId="32218"/>
    <cellStyle name="Normal 30 7 2 3 2" xfId="43782"/>
    <cellStyle name="Normal 30 7 2 4" xfId="39840"/>
    <cellStyle name="Normal 30 7 3" xfId="24354"/>
    <cellStyle name="Normal 30 7 3 2" xfId="34485"/>
    <cellStyle name="Normal 30 7 3 2 2" xfId="44546"/>
    <cellStyle name="Normal 30 7 3 3" xfId="40607"/>
    <cellStyle name="Normal 30 7 4" xfId="29336"/>
    <cellStyle name="Normal 30 7 4 2" xfId="42633"/>
    <cellStyle name="Normal 30 7 5" xfId="38691"/>
    <cellStyle name="Normal 30 8" xfId="20215"/>
    <cellStyle name="Normal 30 8 2" xfId="25397"/>
    <cellStyle name="Normal 30 8 2 2" xfId="35518"/>
    <cellStyle name="Normal 30 8 2 2 2" xfId="45065"/>
    <cellStyle name="Normal 30 8 2 3" xfId="41126"/>
    <cellStyle name="Normal 30 8 3" xfId="30422"/>
    <cellStyle name="Normal 30 8 3 2" xfId="43152"/>
    <cellStyle name="Normal 30 8 4" xfId="39210"/>
    <cellStyle name="Normal 30 9" xfId="23122"/>
    <cellStyle name="Normal 30 9 2" xfId="33287"/>
    <cellStyle name="Normal 30 9 2 2" xfId="43911"/>
    <cellStyle name="Normal 30 9 3" xfId="39969"/>
    <cellStyle name="Normal 31" xfId="2325"/>
    <cellStyle name="Normal 31 10" xfId="23124"/>
    <cellStyle name="Normal 31 10 2" xfId="33289"/>
    <cellStyle name="Normal 31 10 2 2" xfId="43913"/>
    <cellStyle name="Normal 31 10 3" xfId="39971"/>
    <cellStyle name="Normal 31 11" xfId="23287"/>
    <cellStyle name="Normal 31 11 2" xfId="33451"/>
    <cellStyle name="Normal 31 11 3" xfId="41996"/>
    <cellStyle name="Normal 31 12" xfId="27495"/>
    <cellStyle name="Normal 31 12 2" xfId="46010"/>
    <cellStyle name="Normal 31 13" xfId="37637"/>
    <cellStyle name="Normal 31 14" xfId="37822"/>
    <cellStyle name="Normal 31 15" xfId="38047"/>
    <cellStyle name="Normal 31 2" xfId="2326"/>
    <cellStyle name="Normal 31 2 10" xfId="27496"/>
    <cellStyle name="Normal 31 2 10 2" xfId="46011"/>
    <cellStyle name="Normal 31 2 11" xfId="37638"/>
    <cellStyle name="Normal 31 2 12" xfId="37823"/>
    <cellStyle name="Normal 31 2 13" xfId="38048"/>
    <cellStyle name="Normal 31 2 2" xfId="3047"/>
    <cellStyle name="Normal 31 2 2 2" xfId="3570"/>
    <cellStyle name="Normal 31 2 2 2 2" xfId="19811"/>
    <cellStyle name="Normal 31 2 2 2 2 2" xfId="22740"/>
    <cellStyle name="Normal 31 2 2 2 2 2 2" xfId="27127"/>
    <cellStyle name="Normal 31 2 2 2 2 2 2 2" xfId="37247"/>
    <cellStyle name="Normal 31 2 2 2 2 2 3" xfId="32915"/>
    <cellStyle name="Normal 31 2 2 2 2 2 4" xfId="44673"/>
    <cellStyle name="Normal 31 2 2 2 2 3" xfId="25052"/>
    <cellStyle name="Normal 31 2 2 2 2 3 2" xfId="35182"/>
    <cellStyle name="Normal 31 2 2 2 2 4" xfId="30039"/>
    <cellStyle name="Normal 31 2 2 2 2 5" xfId="40734"/>
    <cellStyle name="Normal 31 2 2 2 3" xfId="20975"/>
    <cellStyle name="Normal 31 2 2 2 3 2" xfId="26156"/>
    <cellStyle name="Normal 31 2 2 2 3 2 2" xfId="36277"/>
    <cellStyle name="Normal 31 2 2 2 3 3" xfId="31181"/>
    <cellStyle name="Normal 31 2 2 2 3 4" xfId="42760"/>
    <cellStyle name="Normal 31 2 2 2 4" xfId="24063"/>
    <cellStyle name="Normal 31 2 2 2 4 2" xfId="34210"/>
    <cellStyle name="Normal 31 2 2 2 5" xfId="28287"/>
    <cellStyle name="Normal 31 2 2 2 6" xfId="38818"/>
    <cellStyle name="Normal 31 2 2 3" xfId="19283"/>
    <cellStyle name="Normal 31 2 2 3 2" xfId="22214"/>
    <cellStyle name="Normal 31 2 2 3 2 2" xfId="26601"/>
    <cellStyle name="Normal 31 2 2 3 2 2 2" xfId="36721"/>
    <cellStyle name="Normal 31 2 2 3 2 2 3" xfId="45192"/>
    <cellStyle name="Normal 31 2 2 3 2 3" xfId="32389"/>
    <cellStyle name="Normal 31 2 2 3 2 4" xfId="41253"/>
    <cellStyle name="Normal 31 2 2 3 3" xfId="24526"/>
    <cellStyle name="Normal 31 2 2 3 3 2" xfId="34656"/>
    <cellStyle name="Normal 31 2 2 3 3 3" xfId="43279"/>
    <cellStyle name="Normal 31 2 2 3 4" xfId="29512"/>
    <cellStyle name="Normal 31 2 2 3 5" xfId="39337"/>
    <cellStyle name="Normal 31 2 2 4" xfId="20539"/>
    <cellStyle name="Normal 31 2 2 4 2" xfId="25721"/>
    <cellStyle name="Normal 31 2 2 4 2 2" xfId="35842"/>
    <cellStyle name="Normal 31 2 2 4 2 3" xfId="44044"/>
    <cellStyle name="Normal 31 2 2 4 3" xfId="30746"/>
    <cellStyle name="Normal 31 2 2 4 4" xfId="40105"/>
    <cellStyle name="Normal 31 2 2 5" xfId="23621"/>
    <cellStyle name="Normal 31 2 2 5 2" xfId="33774"/>
    <cellStyle name="Normal 31 2 2 5 3" xfId="42131"/>
    <cellStyle name="Normal 31 2 2 6" xfId="27837"/>
    <cellStyle name="Normal 31 2 2 7" xfId="38189"/>
    <cellStyle name="Normal 31 2 3" xfId="3048"/>
    <cellStyle name="Normal 31 2 3 2" xfId="19635"/>
    <cellStyle name="Normal 31 2 3 2 2" xfId="22564"/>
    <cellStyle name="Normal 31 2 3 2 2 2" xfId="26951"/>
    <cellStyle name="Normal 31 2 3 2 2 2 2" xfId="37071"/>
    <cellStyle name="Normal 31 2 3 2 2 2 3" xfId="44798"/>
    <cellStyle name="Normal 31 2 3 2 2 3" xfId="32739"/>
    <cellStyle name="Normal 31 2 3 2 2 4" xfId="40859"/>
    <cellStyle name="Normal 31 2 3 2 3" xfId="24876"/>
    <cellStyle name="Normal 31 2 3 2 3 2" xfId="35006"/>
    <cellStyle name="Normal 31 2 3 2 3 3" xfId="42885"/>
    <cellStyle name="Normal 31 2 3 2 4" xfId="29863"/>
    <cellStyle name="Normal 31 2 3 2 5" xfId="38943"/>
    <cellStyle name="Normal 31 2 3 3" xfId="20540"/>
    <cellStyle name="Normal 31 2 3 3 2" xfId="25722"/>
    <cellStyle name="Normal 31 2 3 3 2 2" xfId="35843"/>
    <cellStyle name="Normal 31 2 3 3 2 2 2" xfId="45316"/>
    <cellStyle name="Normal 31 2 3 3 2 3" xfId="41377"/>
    <cellStyle name="Normal 31 2 3 3 3" xfId="30747"/>
    <cellStyle name="Normal 31 2 3 3 3 2" xfId="43403"/>
    <cellStyle name="Normal 31 2 3 3 4" xfId="39461"/>
    <cellStyle name="Normal 31 2 3 4" xfId="23622"/>
    <cellStyle name="Normal 31 2 3 4 2" xfId="33775"/>
    <cellStyle name="Normal 31 2 3 4 2 2" xfId="44168"/>
    <cellStyle name="Normal 31 2 3 4 3" xfId="40229"/>
    <cellStyle name="Normal 31 2 3 5" xfId="27838"/>
    <cellStyle name="Normal 31 2 3 5 2" xfId="42255"/>
    <cellStyle name="Normal 31 2 3 6" xfId="38313"/>
    <cellStyle name="Normal 31 2 4" xfId="3571"/>
    <cellStyle name="Normal 31 2 4 2" xfId="19455"/>
    <cellStyle name="Normal 31 2 4 2 2" xfId="22384"/>
    <cellStyle name="Normal 31 2 4 2 2 2" xfId="26771"/>
    <cellStyle name="Normal 31 2 4 2 2 2 2" xfId="36891"/>
    <cellStyle name="Normal 31 2 4 2 2 2 3" xfId="44933"/>
    <cellStyle name="Normal 31 2 4 2 2 3" xfId="32559"/>
    <cellStyle name="Normal 31 2 4 2 2 4" xfId="40994"/>
    <cellStyle name="Normal 31 2 4 2 3" xfId="24696"/>
    <cellStyle name="Normal 31 2 4 2 3 2" xfId="34826"/>
    <cellStyle name="Normal 31 2 4 2 3 3" xfId="43020"/>
    <cellStyle name="Normal 31 2 4 2 4" xfId="29683"/>
    <cellStyle name="Normal 31 2 4 2 5" xfId="39078"/>
    <cellStyle name="Normal 31 2 4 3" xfId="20976"/>
    <cellStyle name="Normal 31 2 4 3 2" xfId="26157"/>
    <cellStyle name="Normal 31 2 4 3 2 2" xfId="36278"/>
    <cellStyle name="Normal 31 2 4 3 2 2 2" xfId="45438"/>
    <cellStyle name="Normal 31 2 4 3 2 3" xfId="41499"/>
    <cellStyle name="Normal 31 2 4 3 3" xfId="31182"/>
    <cellStyle name="Normal 31 2 4 3 3 2" xfId="43525"/>
    <cellStyle name="Normal 31 2 4 3 4" xfId="39583"/>
    <cellStyle name="Normal 31 2 4 4" xfId="24064"/>
    <cellStyle name="Normal 31 2 4 4 2" xfId="34211"/>
    <cellStyle name="Normal 31 2 4 4 2 2" xfId="44290"/>
    <cellStyle name="Normal 31 2 4 4 3" xfId="40351"/>
    <cellStyle name="Normal 31 2 4 5" xfId="28288"/>
    <cellStyle name="Normal 31 2 4 5 2" xfId="42377"/>
    <cellStyle name="Normal 31 2 4 6" xfId="38435"/>
    <cellStyle name="Normal 31 2 5" xfId="3572"/>
    <cellStyle name="Normal 31 2 5 2" xfId="19982"/>
    <cellStyle name="Normal 31 2 5 2 2" xfId="22911"/>
    <cellStyle name="Normal 31 2 5 2 2 2" xfId="27298"/>
    <cellStyle name="Normal 31 2 5 2 2 2 2" xfId="37418"/>
    <cellStyle name="Normal 31 2 5 2 2 2 3" xfId="45561"/>
    <cellStyle name="Normal 31 2 5 2 2 3" xfId="33086"/>
    <cellStyle name="Normal 31 2 5 2 2 4" xfId="41622"/>
    <cellStyle name="Normal 31 2 5 2 3" xfId="25223"/>
    <cellStyle name="Normal 31 2 5 2 3 2" xfId="35353"/>
    <cellStyle name="Normal 31 2 5 2 3 3" xfId="43648"/>
    <cellStyle name="Normal 31 2 5 2 4" xfId="30210"/>
    <cellStyle name="Normal 31 2 5 2 5" xfId="39706"/>
    <cellStyle name="Normal 31 2 5 3" xfId="20977"/>
    <cellStyle name="Normal 31 2 5 3 2" xfId="26158"/>
    <cellStyle name="Normal 31 2 5 3 2 2" xfId="36279"/>
    <cellStyle name="Normal 31 2 5 3 2 3" xfId="44413"/>
    <cellStyle name="Normal 31 2 5 3 3" xfId="31183"/>
    <cellStyle name="Normal 31 2 5 3 4" xfId="40474"/>
    <cellStyle name="Normal 31 2 5 4" xfId="24065"/>
    <cellStyle name="Normal 31 2 5 4 2" xfId="34212"/>
    <cellStyle name="Normal 31 2 5 4 3" xfId="42500"/>
    <cellStyle name="Normal 31 2 5 5" xfId="28289"/>
    <cellStyle name="Normal 31 2 5 6" xfId="38558"/>
    <cellStyle name="Normal 31 2 6" xfId="19103"/>
    <cellStyle name="Normal 31 2 6 2" xfId="22045"/>
    <cellStyle name="Normal 31 2 6 2 2" xfId="26434"/>
    <cellStyle name="Normal 31 2 6 2 2 2" xfId="36554"/>
    <cellStyle name="Normal 31 2 6 2 2 2 2" xfId="45698"/>
    <cellStyle name="Normal 31 2 6 2 2 3" xfId="41759"/>
    <cellStyle name="Normal 31 2 6 2 3" xfId="32221"/>
    <cellStyle name="Normal 31 2 6 2 3 2" xfId="43785"/>
    <cellStyle name="Normal 31 2 6 2 4" xfId="39843"/>
    <cellStyle name="Normal 31 2 6 3" xfId="24357"/>
    <cellStyle name="Normal 31 2 6 3 2" xfId="34488"/>
    <cellStyle name="Normal 31 2 6 3 2 2" xfId="44549"/>
    <cellStyle name="Normal 31 2 6 3 3" xfId="40610"/>
    <cellStyle name="Normal 31 2 6 4" xfId="29339"/>
    <cellStyle name="Normal 31 2 6 4 2" xfId="42636"/>
    <cellStyle name="Normal 31 2 6 5" xfId="38694"/>
    <cellStyle name="Normal 31 2 7" xfId="20218"/>
    <cellStyle name="Normal 31 2 7 2" xfId="25400"/>
    <cellStyle name="Normal 31 2 7 2 2" xfId="35521"/>
    <cellStyle name="Normal 31 2 7 2 2 2" xfId="45068"/>
    <cellStyle name="Normal 31 2 7 2 3" xfId="41129"/>
    <cellStyle name="Normal 31 2 7 3" xfId="30425"/>
    <cellStyle name="Normal 31 2 7 3 2" xfId="43155"/>
    <cellStyle name="Normal 31 2 7 4" xfId="39213"/>
    <cellStyle name="Normal 31 2 8" xfId="23125"/>
    <cellStyle name="Normal 31 2 8 2" xfId="33290"/>
    <cellStyle name="Normal 31 2 8 2 2" xfId="43914"/>
    <cellStyle name="Normal 31 2 8 3" xfId="39972"/>
    <cellStyle name="Normal 31 2 9" xfId="23288"/>
    <cellStyle name="Normal 31 2 9 2" xfId="33452"/>
    <cellStyle name="Normal 31 2 9 3" xfId="41997"/>
    <cellStyle name="Normal 31 3" xfId="2327"/>
    <cellStyle name="Normal 31 3 10" xfId="27497"/>
    <cellStyle name="Normal 31 3 10 2" xfId="46012"/>
    <cellStyle name="Normal 31 3 11" xfId="37639"/>
    <cellStyle name="Normal 31 3 12" xfId="37824"/>
    <cellStyle name="Normal 31 3 13" xfId="38049"/>
    <cellStyle name="Normal 31 3 2" xfId="3049"/>
    <cellStyle name="Normal 31 3 2 2" xfId="3573"/>
    <cellStyle name="Normal 31 3 2 2 2" xfId="19812"/>
    <cellStyle name="Normal 31 3 2 2 2 2" xfId="22741"/>
    <cellStyle name="Normal 31 3 2 2 2 2 2" xfId="27128"/>
    <cellStyle name="Normal 31 3 2 2 2 2 2 2" xfId="37248"/>
    <cellStyle name="Normal 31 3 2 2 2 2 3" xfId="32916"/>
    <cellStyle name="Normal 31 3 2 2 2 2 4" xfId="44674"/>
    <cellStyle name="Normal 31 3 2 2 2 3" xfId="25053"/>
    <cellStyle name="Normal 31 3 2 2 2 3 2" xfId="35183"/>
    <cellStyle name="Normal 31 3 2 2 2 4" xfId="30040"/>
    <cellStyle name="Normal 31 3 2 2 2 5" xfId="40735"/>
    <cellStyle name="Normal 31 3 2 2 3" xfId="20978"/>
    <cellStyle name="Normal 31 3 2 2 3 2" xfId="26159"/>
    <cellStyle name="Normal 31 3 2 2 3 2 2" xfId="36280"/>
    <cellStyle name="Normal 31 3 2 2 3 3" xfId="31184"/>
    <cellStyle name="Normal 31 3 2 2 3 4" xfId="42761"/>
    <cellStyle name="Normal 31 3 2 2 4" xfId="24066"/>
    <cellStyle name="Normal 31 3 2 2 4 2" xfId="34213"/>
    <cellStyle name="Normal 31 3 2 2 5" xfId="28290"/>
    <cellStyle name="Normal 31 3 2 2 6" xfId="38819"/>
    <cellStyle name="Normal 31 3 2 3" xfId="19284"/>
    <cellStyle name="Normal 31 3 2 3 2" xfId="22215"/>
    <cellStyle name="Normal 31 3 2 3 2 2" xfId="26602"/>
    <cellStyle name="Normal 31 3 2 3 2 2 2" xfId="36722"/>
    <cellStyle name="Normal 31 3 2 3 2 2 3" xfId="45193"/>
    <cellStyle name="Normal 31 3 2 3 2 3" xfId="32390"/>
    <cellStyle name="Normal 31 3 2 3 2 4" xfId="41254"/>
    <cellStyle name="Normal 31 3 2 3 3" xfId="24527"/>
    <cellStyle name="Normal 31 3 2 3 3 2" xfId="34657"/>
    <cellStyle name="Normal 31 3 2 3 3 3" xfId="43280"/>
    <cellStyle name="Normal 31 3 2 3 4" xfId="29513"/>
    <cellStyle name="Normal 31 3 2 3 5" xfId="39338"/>
    <cellStyle name="Normal 31 3 2 4" xfId="20541"/>
    <cellStyle name="Normal 31 3 2 4 2" xfId="25723"/>
    <cellStyle name="Normal 31 3 2 4 2 2" xfId="35844"/>
    <cellStyle name="Normal 31 3 2 4 2 3" xfId="44045"/>
    <cellStyle name="Normal 31 3 2 4 3" xfId="30748"/>
    <cellStyle name="Normal 31 3 2 4 4" xfId="40106"/>
    <cellStyle name="Normal 31 3 2 5" xfId="23623"/>
    <cellStyle name="Normal 31 3 2 5 2" xfId="33776"/>
    <cellStyle name="Normal 31 3 2 5 3" xfId="42132"/>
    <cellStyle name="Normal 31 3 2 6" xfId="27839"/>
    <cellStyle name="Normal 31 3 2 7" xfId="38190"/>
    <cellStyle name="Normal 31 3 3" xfId="3050"/>
    <cellStyle name="Normal 31 3 3 2" xfId="19636"/>
    <cellStyle name="Normal 31 3 3 2 2" xfId="22565"/>
    <cellStyle name="Normal 31 3 3 2 2 2" xfId="26952"/>
    <cellStyle name="Normal 31 3 3 2 2 2 2" xfId="37072"/>
    <cellStyle name="Normal 31 3 3 2 2 2 3" xfId="44799"/>
    <cellStyle name="Normal 31 3 3 2 2 3" xfId="32740"/>
    <cellStyle name="Normal 31 3 3 2 2 4" xfId="40860"/>
    <cellStyle name="Normal 31 3 3 2 3" xfId="24877"/>
    <cellStyle name="Normal 31 3 3 2 3 2" xfId="35007"/>
    <cellStyle name="Normal 31 3 3 2 3 3" xfId="42886"/>
    <cellStyle name="Normal 31 3 3 2 4" xfId="29864"/>
    <cellStyle name="Normal 31 3 3 2 5" xfId="38944"/>
    <cellStyle name="Normal 31 3 3 3" xfId="20542"/>
    <cellStyle name="Normal 31 3 3 3 2" xfId="25724"/>
    <cellStyle name="Normal 31 3 3 3 2 2" xfId="35845"/>
    <cellStyle name="Normal 31 3 3 3 2 2 2" xfId="45317"/>
    <cellStyle name="Normal 31 3 3 3 2 3" xfId="41378"/>
    <cellStyle name="Normal 31 3 3 3 3" xfId="30749"/>
    <cellStyle name="Normal 31 3 3 3 3 2" xfId="43404"/>
    <cellStyle name="Normal 31 3 3 3 4" xfId="39462"/>
    <cellStyle name="Normal 31 3 3 4" xfId="23624"/>
    <cellStyle name="Normal 31 3 3 4 2" xfId="33777"/>
    <cellStyle name="Normal 31 3 3 4 2 2" xfId="44169"/>
    <cellStyle name="Normal 31 3 3 4 3" xfId="40230"/>
    <cellStyle name="Normal 31 3 3 5" xfId="27840"/>
    <cellStyle name="Normal 31 3 3 5 2" xfId="42256"/>
    <cellStyle name="Normal 31 3 3 6" xfId="38314"/>
    <cellStyle name="Normal 31 3 4" xfId="3574"/>
    <cellStyle name="Normal 31 3 4 2" xfId="19456"/>
    <cellStyle name="Normal 31 3 4 2 2" xfId="22385"/>
    <cellStyle name="Normal 31 3 4 2 2 2" xfId="26772"/>
    <cellStyle name="Normal 31 3 4 2 2 2 2" xfId="36892"/>
    <cellStyle name="Normal 31 3 4 2 2 2 3" xfId="44934"/>
    <cellStyle name="Normal 31 3 4 2 2 3" xfId="32560"/>
    <cellStyle name="Normal 31 3 4 2 2 4" xfId="40995"/>
    <cellStyle name="Normal 31 3 4 2 3" xfId="24697"/>
    <cellStyle name="Normal 31 3 4 2 3 2" xfId="34827"/>
    <cellStyle name="Normal 31 3 4 2 3 3" xfId="43021"/>
    <cellStyle name="Normal 31 3 4 2 4" xfId="29684"/>
    <cellStyle name="Normal 31 3 4 2 5" xfId="39079"/>
    <cellStyle name="Normal 31 3 4 3" xfId="20979"/>
    <cellStyle name="Normal 31 3 4 3 2" xfId="26160"/>
    <cellStyle name="Normal 31 3 4 3 2 2" xfId="36281"/>
    <cellStyle name="Normal 31 3 4 3 2 2 2" xfId="45439"/>
    <cellStyle name="Normal 31 3 4 3 2 3" xfId="41500"/>
    <cellStyle name="Normal 31 3 4 3 3" xfId="31185"/>
    <cellStyle name="Normal 31 3 4 3 3 2" xfId="43526"/>
    <cellStyle name="Normal 31 3 4 3 4" xfId="39584"/>
    <cellStyle name="Normal 31 3 4 4" xfId="24067"/>
    <cellStyle name="Normal 31 3 4 4 2" xfId="34214"/>
    <cellStyle name="Normal 31 3 4 4 2 2" xfId="44291"/>
    <cellStyle name="Normal 31 3 4 4 3" xfId="40352"/>
    <cellStyle name="Normal 31 3 4 5" xfId="28291"/>
    <cellStyle name="Normal 31 3 4 5 2" xfId="42378"/>
    <cellStyle name="Normal 31 3 4 6" xfId="38436"/>
    <cellStyle name="Normal 31 3 5" xfId="3575"/>
    <cellStyle name="Normal 31 3 5 2" xfId="19983"/>
    <cellStyle name="Normal 31 3 5 2 2" xfId="22912"/>
    <cellStyle name="Normal 31 3 5 2 2 2" xfId="27299"/>
    <cellStyle name="Normal 31 3 5 2 2 2 2" xfId="37419"/>
    <cellStyle name="Normal 31 3 5 2 2 2 3" xfId="45562"/>
    <cellStyle name="Normal 31 3 5 2 2 3" xfId="33087"/>
    <cellStyle name="Normal 31 3 5 2 2 4" xfId="41623"/>
    <cellStyle name="Normal 31 3 5 2 3" xfId="25224"/>
    <cellStyle name="Normal 31 3 5 2 3 2" xfId="35354"/>
    <cellStyle name="Normal 31 3 5 2 3 3" xfId="43649"/>
    <cellStyle name="Normal 31 3 5 2 4" xfId="30211"/>
    <cellStyle name="Normal 31 3 5 2 5" xfId="39707"/>
    <cellStyle name="Normal 31 3 5 3" xfId="20980"/>
    <cellStyle name="Normal 31 3 5 3 2" xfId="26161"/>
    <cellStyle name="Normal 31 3 5 3 2 2" xfId="36282"/>
    <cellStyle name="Normal 31 3 5 3 2 3" xfId="44414"/>
    <cellStyle name="Normal 31 3 5 3 3" xfId="31186"/>
    <cellStyle name="Normal 31 3 5 3 4" xfId="40475"/>
    <cellStyle name="Normal 31 3 5 4" xfId="24068"/>
    <cellStyle name="Normal 31 3 5 4 2" xfId="34215"/>
    <cellStyle name="Normal 31 3 5 4 3" xfId="42501"/>
    <cellStyle name="Normal 31 3 5 5" xfId="28292"/>
    <cellStyle name="Normal 31 3 5 6" xfId="38559"/>
    <cellStyle name="Normal 31 3 6" xfId="19104"/>
    <cellStyle name="Normal 31 3 6 2" xfId="22046"/>
    <cellStyle name="Normal 31 3 6 2 2" xfId="26435"/>
    <cellStyle name="Normal 31 3 6 2 2 2" xfId="36555"/>
    <cellStyle name="Normal 31 3 6 2 2 2 2" xfId="45699"/>
    <cellStyle name="Normal 31 3 6 2 2 3" xfId="41760"/>
    <cellStyle name="Normal 31 3 6 2 3" xfId="32222"/>
    <cellStyle name="Normal 31 3 6 2 3 2" xfId="43786"/>
    <cellStyle name="Normal 31 3 6 2 4" xfId="39844"/>
    <cellStyle name="Normal 31 3 6 3" xfId="24358"/>
    <cellStyle name="Normal 31 3 6 3 2" xfId="34489"/>
    <cellStyle name="Normal 31 3 6 3 2 2" xfId="44550"/>
    <cellStyle name="Normal 31 3 6 3 3" xfId="40611"/>
    <cellStyle name="Normal 31 3 6 4" xfId="29340"/>
    <cellStyle name="Normal 31 3 6 4 2" xfId="42637"/>
    <cellStyle name="Normal 31 3 6 5" xfId="38695"/>
    <cellStyle name="Normal 31 3 7" xfId="20219"/>
    <cellStyle name="Normal 31 3 7 2" xfId="25401"/>
    <cellStyle name="Normal 31 3 7 2 2" xfId="35522"/>
    <cellStyle name="Normal 31 3 7 2 2 2" xfId="45069"/>
    <cellStyle name="Normal 31 3 7 2 3" xfId="41130"/>
    <cellStyle name="Normal 31 3 7 3" xfId="30426"/>
    <cellStyle name="Normal 31 3 7 3 2" xfId="43156"/>
    <cellStyle name="Normal 31 3 7 4" xfId="39214"/>
    <cellStyle name="Normal 31 3 8" xfId="23126"/>
    <cellStyle name="Normal 31 3 8 2" xfId="33291"/>
    <cellStyle name="Normal 31 3 8 2 2" xfId="43915"/>
    <cellStyle name="Normal 31 3 8 3" xfId="39973"/>
    <cellStyle name="Normal 31 3 9" xfId="23289"/>
    <cellStyle name="Normal 31 3 9 2" xfId="33453"/>
    <cellStyle name="Normal 31 3 9 3" xfId="41998"/>
    <cellStyle name="Normal 31 4" xfId="3051"/>
    <cellStyle name="Normal 31 4 2" xfId="3576"/>
    <cellStyle name="Normal 31 4 2 2" xfId="19810"/>
    <cellStyle name="Normal 31 4 2 2 2" xfId="22739"/>
    <cellStyle name="Normal 31 4 2 2 2 2" xfId="27126"/>
    <cellStyle name="Normal 31 4 2 2 2 2 2" xfId="37246"/>
    <cellStyle name="Normal 31 4 2 2 2 3" xfId="32914"/>
    <cellStyle name="Normal 31 4 2 2 2 4" xfId="44672"/>
    <cellStyle name="Normal 31 4 2 2 3" xfId="25051"/>
    <cellStyle name="Normal 31 4 2 2 3 2" xfId="35181"/>
    <cellStyle name="Normal 31 4 2 2 4" xfId="30038"/>
    <cellStyle name="Normal 31 4 2 2 5" xfId="40733"/>
    <cellStyle name="Normal 31 4 2 3" xfId="20981"/>
    <cellStyle name="Normal 31 4 2 3 2" xfId="26162"/>
    <cellStyle name="Normal 31 4 2 3 2 2" xfId="36283"/>
    <cellStyle name="Normal 31 4 2 3 3" xfId="31187"/>
    <cellStyle name="Normal 31 4 2 3 4" xfId="42759"/>
    <cellStyle name="Normal 31 4 2 4" xfId="24069"/>
    <cellStyle name="Normal 31 4 2 4 2" xfId="34216"/>
    <cellStyle name="Normal 31 4 2 5" xfId="28293"/>
    <cellStyle name="Normal 31 4 2 6" xfId="38817"/>
    <cellStyle name="Normal 31 4 3" xfId="19282"/>
    <cellStyle name="Normal 31 4 3 2" xfId="22213"/>
    <cellStyle name="Normal 31 4 3 2 2" xfId="26600"/>
    <cellStyle name="Normal 31 4 3 2 2 2" xfId="36720"/>
    <cellStyle name="Normal 31 4 3 2 2 3" xfId="45191"/>
    <cellStyle name="Normal 31 4 3 2 3" xfId="32388"/>
    <cellStyle name="Normal 31 4 3 2 4" xfId="41252"/>
    <cellStyle name="Normal 31 4 3 3" xfId="24525"/>
    <cellStyle name="Normal 31 4 3 3 2" xfId="34655"/>
    <cellStyle name="Normal 31 4 3 3 3" xfId="43278"/>
    <cellStyle name="Normal 31 4 3 4" xfId="29511"/>
    <cellStyle name="Normal 31 4 3 5" xfId="39336"/>
    <cellStyle name="Normal 31 4 4" xfId="20543"/>
    <cellStyle name="Normal 31 4 4 2" xfId="25725"/>
    <cellStyle name="Normal 31 4 4 2 2" xfId="35846"/>
    <cellStyle name="Normal 31 4 4 2 3" xfId="44043"/>
    <cellStyle name="Normal 31 4 4 3" xfId="30750"/>
    <cellStyle name="Normal 31 4 4 4" xfId="40104"/>
    <cellStyle name="Normal 31 4 5" xfId="23625"/>
    <cellStyle name="Normal 31 4 5 2" xfId="33778"/>
    <cellStyle name="Normal 31 4 5 3" xfId="42130"/>
    <cellStyle name="Normal 31 4 6" xfId="27841"/>
    <cellStyle name="Normal 31 4 7" xfId="38188"/>
    <cellStyle name="Normal 31 5" xfId="3052"/>
    <cellStyle name="Normal 31 5 2" xfId="19634"/>
    <cellStyle name="Normal 31 5 2 2" xfId="22563"/>
    <cellStyle name="Normal 31 5 2 2 2" xfId="26950"/>
    <cellStyle name="Normal 31 5 2 2 2 2" xfId="37070"/>
    <cellStyle name="Normal 31 5 2 2 2 3" xfId="44797"/>
    <cellStyle name="Normal 31 5 2 2 3" xfId="32738"/>
    <cellStyle name="Normal 31 5 2 2 4" xfId="40858"/>
    <cellStyle name="Normal 31 5 2 3" xfId="24875"/>
    <cellStyle name="Normal 31 5 2 3 2" xfId="35005"/>
    <cellStyle name="Normal 31 5 2 3 3" xfId="42884"/>
    <cellStyle name="Normal 31 5 2 4" xfId="29862"/>
    <cellStyle name="Normal 31 5 2 5" xfId="38942"/>
    <cellStyle name="Normal 31 5 3" xfId="20544"/>
    <cellStyle name="Normal 31 5 3 2" xfId="25726"/>
    <cellStyle name="Normal 31 5 3 2 2" xfId="35847"/>
    <cellStyle name="Normal 31 5 3 2 2 2" xfId="45315"/>
    <cellStyle name="Normal 31 5 3 2 3" xfId="41376"/>
    <cellStyle name="Normal 31 5 3 3" xfId="30751"/>
    <cellStyle name="Normal 31 5 3 3 2" xfId="43402"/>
    <cellStyle name="Normal 31 5 3 4" xfId="39460"/>
    <cellStyle name="Normal 31 5 4" xfId="23626"/>
    <cellStyle name="Normal 31 5 4 2" xfId="33779"/>
    <cellStyle name="Normal 31 5 4 2 2" xfId="44167"/>
    <cellStyle name="Normal 31 5 4 3" xfId="40228"/>
    <cellStyle name="Normal 31 5 5" xfId="27842"/>
    <cellStyle name="Normal 31 5 5 2" xfId="42254"/>
    <cellStyle name="Normal 31 5 6" xfId="38312"/>
    <cellStyle name="Normal 31 6" xfId="3577"/>
    <cellStyle name="Normal 31 6 2" xfId="19454"/>
    <cellStyle name="Normal 31 6 2 2" xfId="22383"/>
    <cellStyle name="Normal 31 6 2 2 2" xfId="26770"/>
    <cellStyle name="Normal 31 6 2 2 2 2" xfId="36890"/>
    <cellStyle name="Normal 31 6 2 2 2 3" xfId="44932"/>
    <cellStyle name="Normal 31 6 2 2 3" xfId="32558"/>
    <cellStyle name="Normal 31 6 2 2 4" xfId="40993"/>
    <cellStyle name="Normal 31 6 2 3" xfId="24695"/>
    <cellStyle name="Normal 31 6 2 3 2" xfId="34825"/>
    <cellStyle name="Normal 31 6 2 3 3" xfId="43019"/>
    <cellStyle name="Normal 31 6 2 4" xfId="29682"/>
    <cellStyle name="Normal 31 6 2 5" xfId="39077"/>
    <cellStyle name="Normal 31 6 3" xfId="20982"/>
    <cellStyle name="Normal 31 6 3 2" xfId="26163"/>
    <cellStyle name="Normal 31 6 3 2 2" xfId="36284"/>
    <cellStyle name="Normal 31 6 3 2 2 2" xfId="45437"/>
    <cellStyle name="Normal 31 6 3 2 3" xfId="41498"/>
    <cellStyle name="Normal 31 6 3 3" xfId="31188"/>
    <cellStyle name="Normal 31 6 3 3 2" xfId="43524"/>
    <cellStyle name="Normal 31 6 3 4" xfId="39582"/>
    <cellStyle name="Normal 31 6 4" xfId="24070"/>
    <cellStyle name="Normal 31 6 4 2" xfId="34217"/>
    <cellStyle name="Normal 31 6 4 2 2" xfId="44289"/>
    <cellStyle name="Normal 31 6 4 3" xfId="40350"/>
    <cellStyle name="Normal 31 6 5" xfId="28294"/>
    <cellStyle name="Normal 31 6 5 2" xfId="42376"/>
    <cellStyle name="Normal 31 6 6" xfId="38434"/>
    <cellStyle name="Normal 31 7" xfId="3578"/>
    <cellStyle name="Normal 31 7 2" xfId="19981"/>
    <cellStyle name="Normal 31 7 2 2" xfId="22910"/>
    <cellStyle name="Normal 31 7 2 2 2" xfId="27297"/>
    <cellStyle name="Normal 31 7 2 2 2 2" xfId="37417"/>
    <cellStyle name="Normal 31 7 2 2 2 3" xfId="45560"/>
    <cellStyle name="Normal 31 7 2 2 3" xfId="33085"/>
    <cellStyle name="Normal 31 7 2 2 4" xfId="41621"/>
    <cellStyle name="Normal 31 7 2 3" xfId="25222"/>
    <cellStyle name="Normal 31 7 2 3 2" xfId="35352"/>
    <cellStyle name="Normal 31 7 2 3 3" xfId="43647"/>
    <cellStyle name="Normal 31 7 2 4" xfId="30209"/>
    <cellStyle name="Normal 31 7 2 5" xfId="39705"/>
    <cellStyle name="Normal 31 7 3" xfId="20983"/>
    <cellStyle name="Normal 31 7 3 2" xfId="26164"/>
    <cellStyle name="Normal 31 7 3 2 2" xfId="36285"/>
    <cellStyle name="Normal 31 7 3 2 3" xfId="44412"/>
    <cellStyle name="Normal 31 7 3 3" xfId="31189"/>
    <cellStyle name="Normal 31 7 3 4" xfId="40473"/>
    <cellStyle name="Normal 31 7 4" xfId="24071"/>
    <cellStyle name="Normal 31 7 4 2" xfId="34218"/>
    <cellStyle name="Normal 31 7 4 3" xfId="42499"/>
    <cellStyle name="Normal 31 7 5" xfId="28295"/>
    <cellStyle name="Normal 31 7 6" xfId="38557"/>
    <cellStyle name="Normal 31 8" xfId="19102"/>
    <cellStyle name="Normal 31 8 2" xfId="22044"/>
    <cellStyle name="Normal 31 8 2 2" xfId="26433"/>
    <cellStyle name="Normal 31 8 2 2 2" xfId="36553"/>
    <cellStyle name="Normal 31 8 2 2 2 2" xfId="45697"/>
    <cellStyle name="Normal 31 8 2 2 3" xfId="41758"/>
    <cellStyle name="Normal 31 8 2 3" xfId="32220"/>
    <cellStyle name="Normal 31 8 2 3 2" xfId="43784"/>
    <cellStyle name="Normal 31 8 2 4" xfId="39842"/>
    <cellStyle name="Normal 31 8 3" xfId="24356"/>
    <cellStyle name="Normal 31 8 3 2" xfId="34487"/>
    <cellStyle name="Normal 31 8 3 2 2" xfId="44548"/>
    <cellStyle name="Normal 31 8 3 3" xfId="40609"/>
    <cellStyle name="Normal 31 8 4" xfId="29338"/>
    <cellStyle name="Normal 31 8 4 2" xfId="42635"/>
    <cellStyle name="Normal 31 8 5" xfId="38693"/>
    <cellStyle name="Normal 31 9" xfId="20217"/>
    <cellStyle name="Normal 31 9 2" xfId="25399"/>
    <cellStyle name="Normal 31 9 2 2" xfId="35520"/>
    <cellStyle name="Normal 31 9 2 2 2" xfId="45067"/>
    <cellStyle name="Normal 31 9 2 3" xfId="41128"/>
    <cellStyle name="Normal 31 9 3" xfId="30424"/>
    <cellStyle name="Normal 31 9 3 2" xfId="43154"/>
    <cellStyle name="Normal 31 9 4" xfId="39212"/>
    <cellStyle name="Normal 32" xfId="2328"/>
    <cellStyle name="Normal 33" xfId="2329"/>
    <cellStyle name="Normal 34" xfId="2330"/>
    <cellStyle name="Normal 34 10" xfId="27498"/>
    <cellStyle name="Normal 34 10 2" xfId="46013"/>
    <cellStyle name="Normal 34 11" xfId="37640"/>
    <cellStyle name="Normal 34 12" xfId="37825"/>
    <cellStyle name="Normal 34 13" xfId="38050"/>
    <cellStyle name="Normal 34 2" xfId="3053"/>
    <cellStyle name="Normal 34 2 2" xfId="3579"/>
    <cellStyle name="Normal 34 2 2 2" xfId="19813"/>
    <cellStyle name="Normal 34 2 2 2 2" xfId="22742"/>
    <cellStyle name="Normal 34 2 2 2 2 2" xfId="27129"/>
    <cellStyle name="Normal 34 2 2 2 2 2 2" xfId="37249"/>
    <cellStyle name="Normal 34 2 2 2 2 3" xfId="32917"/>
    <cellStyle name="Normal 34 2 2 2 2 4" xfId="44675"/>
    <cellStyle name="Normal 34 2 2 2 3" xfId="25054"/>
    <cellStyle name="Normal 34 2 2 2 3 2" xfId="35184"/>
    <cellStyle name="Normal 34 2 2 2 4" xfId="30041"/>
    <cellStyle name="Normal 34 2 2 2 5" xfId="40736"/>
    <cellStyle name="Normal 34 2 2 3" xfId="20984"/>
    <cellStyle name="Normal 34 2 2 3 2" xfId="26165"/>
    <cellStyle name="Normal 34 2 2 3 2 2" xfId="36286"/>
    <cellStyle name="Normal 34 2 2 3 3" xfId="31190"/>
    <cellStyle name="Normal 34 2 2 3 4" xfId="42762"/>
    <cellStyle name="Normal 34 2 2 4" xfId="24072"/>
    <cellStyle name="Normal 34 2 2 4 2" xfId="34219"/>
    <cellStyle name="Normal 34 2 2 5" xfId="28296"/>
    <cellStyle name="Normal 34 2 2 6" xfId="38820"/>
    <cellStyle name="Normal 34 2 3" xfId="19285"/>
    <cellStyle name="Normal 34 2 3 2" xfId="22216"/>
    <cellStyle name="Normal 34 2 3 2 2" xfId="26603"/>
    <cellStyle name="Normal 34 2 3 2 2 2" xfId="36723"/>
    <cellStyle name="Normal 34 2 3 2 2 3" xfId="45194"/>
    <cellStyle name="Normal 34 2 3 2 3" xfId="32391"/>
    <cellStyle name="Normal 34 2 3 2 4" xfId="41255"/>
    <cellStyle name="Normal 34 2 3 3" xfId="24528"/>
    <cellStyle name="Normal 34 2 3 3 2" xfId="34658"/>
    <cellStyle name="Normal 34 2 3 3 3" xfId="43281"/>
    <cellStyle name="Normal 34 2 3 4" xfId="29514"/>
    <cellStyle name="Normal 34 2 3 5" xfId="39339"/>
    <cellStyle name="Normal 34 2 4" xfId="20545"/>
    <cellStyle name="Normal 34 2 4 2" xfId="25727"/>
    <cellStyle name="Normal 34 2 4 2 2" xfId="35848"/>
    <cellStyle name="Normal 34 2 4 2 3" xfId="44046"/>
    <cellStyle name="Normal 34 2 4 3" xfId="30752"/>
    <cellStyle name="Normal 34 2 4 4" xfId="40107"/>
    <cellStyle name="Normal 34 2 5" xfId="23627"/>
    <cellStyle name="Normal 34 2 5 2" xfId="33780"/>
    <cellStyle name="Normal 34 2 5 3" xfId="42133"/>
    <cellStyle name="Normal 34 2 6" xfId="27843"/>
    <cellStyle name="Normal 34 2 7" xfId="38191"/>
    <cellStyle name="Normal 34 3" xfId="3054"/>
    <cellStyle name="Normal 34 3 2" xfId="19637"/>
    <cellStyle name="Normal 34 3 2 2" xfId="22566"/>
    <cellStyle name="Normal 34 3 2 2 2" xfId="26953"/>
    <cellStyle name="Normal 34 3 2 2 2 2" xfId="37073"/>
    <cellStyle name="Normal 34 3 2 2 2 3" xfId="44800"/>
    <cellStyle name="Normal 34 3 2 2 3" xfId="32741"/>
    <cellStyle name="Normal 34 3 2 2 4" xfId="40861"/>
    <cellStyle name="Normal 34 3 2 3" xfId="24878"/>
    <cellStyle name="Normal 34 3 2 3 2" xfId="35008"/>
    <cellStyle name="Normal 34 3 2 3 3" xfId="42887"/>
    <cellStyle name="Normal 34 3 2 4" xfId="29865"/>
    <cellStyle name="Normal 34 3 2 5" xfId="38945"/>
    <cellStyle name="Normal 34 3 3" xfId="20546"/>
    <cellStyle name="Normal 34 3 3 2" xfId="25728"/>
    <cellStyle name="Normal 34 3 3 2 2" xfId="35849"/>
    <cellStyle name="Normal 34 3 3 2 2 2" xfId="45318"/>
    <cellStyle name="Normal 34 3 3 2 3" xfId="41379"/>
    <cellStyle name="Normal 34 3 3 3" xfId="30753"/>
    <cellStyle name="Normal 34 3 3 3 2" xfId="43405"/>
    <cellStyle name="Normal 34 3 3 4" xfId="39463"/>
    <cellStyle name="Normal 34 3 4" xfId="23628"/>
    <cellStyle name="Normal 34 3 4 2" xfId="33781"/>
    <cellStyle name="Normal 34 3 4 2 2" xfId="44170"/>
    <cellStyle name="Normal 34 3 4 3" xfId="40231"/>
    <cellStyle name="Normal 34 3 5" xfId="27844"/>
    <cellStyle name="Normal 34 3 5 2" xfId="42257"/>
    <cellStyle name="Normal 34 3 6" xfId="38315"/>
    <cellStyle name="Normal 34 4" xfId="3580"/>
    <cellStyle name="Normal 34 4 2" xfId="19457"/>
    <cellStyle name="Normal 34 4 2 2" xfId="22386"/>
    <cellStyle name="Normal 34 4 2 2 2" xfId="26773"/>
    <cellStyle name="Normal 34 4 2 2 2 2" xfId="36893"/>
    <cellStyle name="Normal 34 4 2 2 2 3" xfId="44935"/>
    <cellStyle name="Normal 34 4 2 2 3" xfId="32561"/>
    <cellStyle name="Normal 34 4 2 2 4" xfId="40996"/>
    <cellStyle name="Normal 34 4 2 3" xfId="24698"/>
    <cellStyle name="Normal 34 4 2 3 2" xfId="34828"/>
    <cellStyle name="Normal 34 4 2 3 3" xfId="43022"/>
    <cellStyle name="Normal 34 4 2 4" xfId="29685"/>
    <cellStyle name="Normal 34 4 2 5" xfId="39080"/>
    <cellStyle name="Normal 34 4 3" xfId="20985"/>
    <cellStyle name="Normal 34 4 3 2" xfId="26166"/>
    <cellStyle name="Normal 34 4 3 2 2" xfId="36287"/>
    <cellStyle name="Normal 34 4 3 2 2 2" xfId="45440"/>
    <cellStyle name="Normal 34 4 3 2 3" xfId="41501"/>
    <cellStyle name="Normal 34 4 3 3" xfId="31191"/>
    <cellStyle name="Normal 34 4 3 3 2" xfId="43527"/>
    <cellStyle name="Normal 34 4 3 4" xfId="39585"/>
    <cellStyle name="Normal 34 4 4" xfId="24073"/>
    <cellStyle name="Normal 34 4 4 2" xfId="34220"/>
    <cellStyle name="Normal 34 4 4 2 2" xfId="44292"/>
    <cellStyle name="Normal 34 4 4 3" xfId="40353"/>
    <cellStyle name="Normal 34 4 5" xfId="28297"/>
    <cellStyle name="Normal 34 4 5 2" xfId="42379"/>
    <cellStyle name="Normal 34 4 6" xfId="38437"/>
    <cellStyle name="Normal 34 5" xfId="3581"/>
    <cellStyle name="Normal 34 5 2" xfId="19984"/>
    <cellStyle name="Normal 34 5 2 2" xfId="22913"/>
    <cellStyle name="Normal 34 5 2 2 2" xfId="27300"/>
    <cellStyle name="Normal 34 5 2 2 2 2" xfId="37420"/>
    <cellStyle name="Normal 34 5 2 2 2 3" xfId="45563"/>
    <cellStyle name="Normal 34 5 2 2 3" xfId="33088"/>
    <cellStyle name="Normal 34 5 2 2 4" xfId="41624"/>
    <cellStyle name="Normal 34 5 2 3" xfId="25225"/>
    <cellStyle name="Normal 34 5 2 3 2" xfId="35355"/>
    <cellStyle name="Normal 34 5 2 3 3" xfId="43650"/>
    <cellStyle name="Normal 34 5 2 4" xfId="30212"/>
    <cellStyle name="Normal 34 5 2 5" xfId="39708"/>
    <cellStyle name="Normal 34 5 3" xfId="20986"/>
    <cellStyle name="Normal 34 5 3 2" xfId="26167"/>
    <cellStyle name="Normal 34 5 3 2 2" xfId="36288"/>
    <cellStyle name="Normal 34 5 3 2 3" xfId="44415"/>
    <cellStyle name="Normal 34 5 3 3" xfId="31192"/>
    <cellStyle name="Normal 34 5 3 4" xfId="40476"/>
    <cellStyle name="Normal 34 5 4" xfId="24074"/>
    <cellStyle name="Normal 34 5 4 2" xfId="34221"/>
    <cellStyle name="Normal 34 5 4 3" xfId="42502"/>
    <cellStyle name="Normal 34 5 5" xfId="28298"/>
    <cellStyle name="Normal 34 5 6" xfId="38560"/>
    <cellStyle name="Normal 34 6" xfId="19105"/>
    <cellStyle name="Normal 34 6 2" xfId="22047"/>
    <cellStyle name="Normal 34 6 2 2" xfId="26436"/>
    <cellStyle name="Normal 34 6 2 2 2" xfId="36556"/>
    <cellStyle name="Normal 34 6 2 2 2 2" xfId="45700"/>
    <cellStyle name="Normal 34 6 2 2 3" xfId="41761"/>
    <cellStyle name="Normal 34 6 2 3" xfId="32223"/>
    <cellStyle name="Normal 34 6 2 3 2" xfId="43787"/>
    <cellStyle name="Normal 34 6 2 4" xfId="39845"/>
    <cellStyle name="Normal 34 6 3" xfId="24359"/>
    <cellStyle name="Normal 34 6 3 2" xfId="34490"/>
    <cellStyle name="Normal 34 6 3 2 2" xfId="44551"/>
    <cellStyle name="Normal 34 6 3 3" xfId="40612"/>
    <cellStyle name="Normal 34 6 4" xfId="29341"/>
    <cellStyle name="Normal 34 6 4 2" xfId="42638"/>
    <cellStyle name="Normal 34 6 5" xfId="38696"/>
    <cellStyle name="Normal 34 7" xfId="20220"/>
    <cellStyle name="Normal 34 7 2" xfId="25402"/>
    <cellStyle name="Normal 34 7 2 2" xfId="35523"/>
    <cellStyle name="Normal 34 7 2 2 2" xfId="45070"/>
    <cellStyle name="Normal 34 7 2 3" xfId="41131"/>
    <cellStyle name="Normal 34 7 3" xfId="30427"/>
    <cellStyle name="Normal 34 7 3 2" xfId="43157"/>
    <cellStyle name="Normal 34 7 4" xfId="39215"/>
    <cellStyle name="Normal 34 8" xfId="23127"/>
    <cellStyle name="Normal 34 8 2" xfId="33292"/>
    <cellStyle name="Normal 34 8 2 2" xfId="43916"/>
    <cellStyle name="Normal 34 8 3" xfId="39974"/>
    <cellStyle name="Normal 34 9" xfId="23290"/>
    <cellStyle name="Normal 34 9 2" xfId="33454"/>
    <cellStyle name="Normal 34 9 3" xfId="41999"/>
    <cellStyle name="Normal 35" xfId="2331"/>
    <cellStyle name="Normal 35 10" xfId="23006"/>
    <cellStyle name="Normal 35 10 2" xfId="33172"/>
    <cellStyle name="Normal 35 10 3" xfId="46014"/>
    <cellStyle name="Normal 35 11" xfId="23005"/>
    <cellStyle name="Normal 35 11 2" xfId="33171"/>
    <cellStyle name="Normal 35 12" xfId="23291"/>
    <cellStyle name="Normal 35 12 2" xfId="33455"/>
    <cellStyle name="Normal 35 13" xfId="27499"/>
    <cellStyle name="Normal 35 14" xfId="37520"/>
    <cellStyle name="Normal 35 15" xfId="37706"/>
    <cellStyle name="Normal 35 16" xfId="38051"/>
    <cellStyle name="Normal 35 2" xfId="2757"/>
    <cellStyle name="Normal 35 2 10" xfId="160"/>
    <cellStyle name="Normal 35 2 11" xfId="38192"/>
    <cellStyle name="Normal 35 2 12" xfId="162"/>
    <cellStyle name="Normal 35 2 2" xfId="3055"/>
    <cellStyle name="Normal 35 2 2 2" xfId="3582"/>
    <cellStyle name="Normal 35 2 2 2 2" xfId="19859"/>
    <cellStyle name="Normal 35 2 2 2 2 2" xfId="22788"/>
    <cellStyle name="Normal 35 2 2 2 2 2 2" xfId="27175"/>
    <cellStyle name="Normal 35 2 2 2 2 2 2 2" xfId="37295"/>
    <cellStyle name="Normal 35 2 2 2 2 2 3" xfId="32963"/>
    <cellStyle name="Normal 35 2 2 2 2 3" xfId="25100"/>
    <cellStyle name="Normal 35 2 2 2 2 3 2" xfId="35230"/>
    <cellStyle name="Normal 35 2 2 2 2 4" xfId="30087"/>
    <cellStyle name="Normal 35 2 2 2 2 5" xfId="44676"/>
    <cellStyle name="Normal 35 2 2 2 3" xfId="20987"/>
    <cellStyle name="Normal 35 2 2 2 3 2" xfId="26168"/>
    <cellStyle name="Normal 35 2 2 2 3 2 2" xfId="36289"/>
    <cellStyle name="Normal 35 2 2 2 3 3" xfId="31193"/>
    <cellStyle name="Normal 35 2 2 2 4" xfId="24075"/>
    <cellStyle name="Normal 35 2 2 2 4 2" xfId="34222"/>
    <cellStyle name="Normal 35 2 2 2 5" xfId="28299"/>
    <cellStyle name="Normal 35 2 2 2 6" xfId="40737"/>
    <cellStyle name="Normal 35 2 2 3" xfId="19332"/>
    <cellStyle name="Normal 35 2 2 3 2" xfId="22261"/>
    <cellStyle name="Normal 35 2 2 3 2 2" xfId="26648"/>
    <cellStyle name="Normal 35 2 2 3 2 2 2" xfId="36768"/>
    <cellStyle name="Normal 35 2 2 3 2 3" xfId="32436"/>
    <cellStyle name="Normal 35 2 2 3 3" xfId="24573"/>
    <cellStyle name="Normal 35 2 2 3 3 2" xfId="34703"/>
    <cellStyle name="Normal 35 2 2 3 4" xfId="29560"/>
    <cellStyle name="Normal 35 2 2 3 5" xfId="42763"/>
    <cellStyle name="Normal 35 2 2 4" xfId="20547"/>
    <cellStyle name="Normal 35 2 2 4 2" xfId="25729"/>
    <cellStyle name="Normal 35 2 2 4 2 2" xfId="35850"/>
    <cellStyle name="Normal 35 2 2 4 3" xfId="30754"/>
    <cellStyle name="Normal 35 2 2 5" xfId="23629"/>
    <cellStyle name="Normal 35 2 2 5 2" xfId="33782"/>
    <cellStyle name="Normal 35 2 2 6" xfId="27845"/>
    <cellStyle name="Normal 35 2 2 7" xfId="38821"/>
    <cellStyle name="Normal 35 2 3" xfId="3583"/>
    <cellStyle name="Normal 35 2 3 2" xfId="19692"/>
    <cellStyle name="Normal 35 2 3 2 2" xfId="22621"/>
    <cellStyle name="Normal 35 2 3 2 2 2" xfId="27008"/>
    <cellStyle name="Normal 35 2 3 2 2 2 2" xfId="37128"/>
    <cellStyle name="Normal 35 2 3 2 2 3" xfId="32796"/>
    <cellStyle name="Normal 35 2 3 2 2 4" xfId="45195"/>
    <cellStyle name="Normal 35 2 3 2 3" xfId="24933"/>
    <cellStyle name="Normal 35 2 3 2 3 2" xfId="35063"/>
    <cellStyle name="Normal 35 2 3 2 4" xfId="29920"/>
    <cellStyle name="Normal 35 2 3 2 5" xfId="41256"/>
    <cellStyle name="Normal 35 2 3 3" xfId="20988"/>
    <cellStyle name="Normal 35 2 3 3 2" xfId="26169"/>
    <cellStyle name="Normal 35 2 3 3 2 2" xfId="36290"/>
    <cellStyle name="Normal 35 2 3 3 3" xfId="31194"/>
    <cellStyle name="Normal 35 2 3 3 4" xfId="43282"/>
    <cellStyle name="Normal 35 2 3 4" xfId="24076"/>
    <cellStyle name="Normal 35 2 3 4 2" xfId="34223"/>
    <cellStyle name="Normal 35 2 3 5" xfId="28300"/>
    <cellStyle name="Normal 35 2 3 6" xfId="39340"/>
    <cellStyle name="Normal 35 2 4" xfId="3584"/>
    <cellStyle name="Normal 35 2 4 2" xfId="19516"/>
    <cellStyle name="Normal 35 2 4 2 2" xfId="22445"/>
    <cellStyle name="Normal 35 2 4 2 2 2" xfId="26832"/>
    <cellStyle name="Normal 35 2 4 2 2 2 2" xfId="36952"/>
    <cellStyle name="Normal 35 2 4 2 2 3" xfId="32620"/>
    <cellStyle name="Normal 35 2 4 2 3" xfId="24757"/>
    <cellStyle name="Normal 35 2 4 2 3 2" xfId="34887"/>
    <cellStyle name="Normal 35 2 4 2 4" xfId="29744"/>
    <cellStyle name="Normal 35 2 4 2 5" xfId="44047"/>
    <cellStyle name="Normal 35 2 4 3" xfId="20989"/>
    <cellStyle name="Normal 35 2 4 3 2" xfId="26170"/>
    <cellStyle name="Normal 35 2 4 3 2 2" xfId="36291"/>
    <cellStyle name="Normal 35 2 4 3 3" xfId="31195"/>
    <cellStyle name="Normal 35 2 4 4" xfId="24077"/>
    <cellStyle name="Normal 35 2 4 4 2" xfId="34224"/>
    <cellStyle name="Normal 35 2 4 5" xfId="28301"/>
    <cellStyle name="Normal 35 2 4 6" xfId="40108"/>
    <cellStyle name="Normal 35 2 5" xfId="3585"/>
    <cellStyle name="Normal 35 2 5 2" xfId="20031"/>
    <cellStyle name="Normal 35 2 5 2 2" xfId="22960"/>
    <cellStyle name="Normal 35 2 5 2 2 2" xfId="27347"/>
    <cellStyle name="Normal 35 2 5 2 2 2 2" xfId="37467"/>
    <cellStyle name="Normal 35 2 5 2 2 3" xfId="33135"/>
    <cellStyle name="Normal 35 2 5 2 3" xfId="25272"/>
    <cellStyle name="Normal 35 2 5 2 3 2" xfId="35402"/>
    <cellStyle name="Normal 35 2 5 2 4" xfId="30259"/>
    <cellStyle name="Normal 35 2 5 3" xfId="20990"/>
    <cellStyle name="Normal 35 2 5 3 2" xfId="26171"/>
    <cellStyle name="Normal 35 2 5 3 2 2" xfId="36292"/>
    <cellStyle name="Normal 35 2 5 3 3" xfId="31196"/>
    <cellStyle name="Normal 35 2 5 4" xfId="24078"/>
    <cellStyle name="Normal 35 2 5 4 2" xfId="34225"/>
    <cellStyle name="Normal 35 2 5 5" xfId="28302"/>
    <cellStyle name="Normal 35 2 5 6" xfId="42134"/>
    <cellStyle name="Normal 35 2 6" xfId="19164"/>
    <cellStyle name="Normal 35 2 6 2" xfId="22095"/>
    <cellStyle name="Normal 35 2 6 2 2" xfId="26482"/>
    <cellStyle name="Normal 35 2 6 2 2 2" xfId="36602"/>
    <cellStyle name="Normal 35 2 6 2 3" xfId="32270"/>
    <cellStyle name="Normal 35 2 6 3" xfId="24407"/>
    <cellStyle name="Normal 35 2 6 3 2" xfId="34537"/>
    <cellStyle name="Normal 35 2 6 4" xfId="29393"/>
    <cellStyle name="Normal 35 2 7" xfId="20268"/>
    <cellStyle name="Normal 35 2 7 2" xfId="25450"/>
    <cellStyle name="Normal 35 2 7 2 2" xfId="35571"/>
    <cellStyle name="Normal 35 2 7 3" xfId="30475"/>
    <cellStyle name="Normal 35 2 8" xfId="23350"/>
    <cellStyle name="Normal 35 2 8 2" xfId="33503"/>
    <cellStyle name="Normal 35 2 9" xfId="27560"/>
    <cellStyle name="Normal 35 3" xfId="3056"/>
    <cellStyle name="Normal 35 3 2" xfId="3586"/>
    <cellStyle name="Normal 35 3 2 2" xfId="19814"/>
    <cellStyle name="Normal 35 3 2 2 2" xfId="22743"/>
    <cellStyle name="Normal 35 3 2 2 2 2" xfId="27130"/>
    <cellStyle name="Normal 35 3 2 2 2 2 2" xfId="37250"/>
    <cellStyle name="Normal 35 3 2 2 2 3" xfId="32918"/>
    <cellStyle name="Normal 35 3 2 2 2 4" xfId="44801"/>
    <cellStyle name="Normal 35 3 2 2 3" xfId="25055"/>
    <cellStyle name="Normal 35 3 2 2 3 2" xfId="35185"/>
    <cellStyle name="Normal 35 3 2 2 4" xfId="30042"/>
    <cellStyle name="Normal 35 3 2 2 5" xfId="40862"/>
    <cellStyle name="Normal 35 3 2 3" xfId="20991"/>
    <cellStyle name="Normal 35 3 2 3 2" xfId="26172"/>
    <cellStyle name="Normal 35 3 2 3 2 2" xfId="36293"/>
    <cellStyle name="Normal 35 3 2 3 3" xfId="31197"/>
    <cellStyle name="Normal 35 3 2 3 4" xfId="42888"/>
    <cellStyle name="Normal 35 3 2 4" xfId="24079"/>
    <cellStyle name="Normal 35 3 2 4 2" xfId="34226"/>
    <cellStyle name="Normal 35 3 2 5" xfId="28303"/>
    <cellStyle name="Normal 35 3 2 6" xfId="38946"/>
    <cellStyle name="Normal 35 3 3" xfId="19286"/>
    <cellStyle name="Normal 35 3 3 2" xfId="22217"/>
    <cellStyle name="Normal 35 3 3 2 2" xfId="26604"/>
    <cellStyle name="Normal 35 3 3 2 2 2" xfId="36724"/>
    <cellStyle name="Normal 35 3 3 2 2 3" xfId="45319"/>
    <cellStyle name="Normal 35 3 3 2 3" xfId="32392"/>
    <cellStyle name="Normal 35 3 3 2 4" xfId="41380"/>
    <cellStyle name="Normal 35 3 3 3" xfId="24529"/>
    <cellStyle name="Normal 35 3 3 3 2" xfId="34659"/>
    <cellStyle name="Normal 35 3 3 3 3" xfId="43406"/>
    <cellStyle name="Normal 35 3 3 4" xfId="29515"/>
    <cellStyle name="Normal 35 3 3 5" xfId="39464"/>
    <cellStyle name="Normal 35 3 4" xfId="20548"/>
    <cellStyle name="Normal 35 3 4 2" xfId="25730"/>
    <cellStyle name="Normal 35 3 4 2 2" xfId="35851"/>
    <cellStyle name="Normal 35 3 4 2 3" xfId="44171"/>
    <cellStyle name="Normal 35 3 4 3" xfId="30755"/>
    <cellStyle name="Normal 35 3 4 4" xfId="40232"/>
    <cellStyle name="Normal 35 3 5" xfId="23630"/>
    <cellStyle name="Normal 35 3 5 2" xfId="33783"/>
    <cellStyle name="Normal 35 3 5 3" xfId="42258"/>
    <cellStyle name="Normal 35 3 6" xfId="27846"/>
    <cellStyle name="Normal 35 3 7" xfId="38316"/>
    <cellStyle name="Normal 35 4" xfId="3057"/>
    <cellStyle name="Normal 35 4 2" xfId="19638"/>
    <cellStyle name="Normal 35 4 2 2" xfId="22567"/>
    <cellStyle name="Normal 35 4 2 2 2" xfId="26954"/>
    <cellStyle name="Normal 35 4 2 2 2 2" xfId="37074"/>
    <cellStyle name="Normal 35 4 2 2 2 3" xfId="44936"/>
    <cellStyle name="Normal 35 4 2 2 3" xfId="32742"/>
    <cellStyle name="Normal 35 4 2 2 4" xfId="40997"/>
    <cellStyle name="Normal 35 4 2 3" xfId="24879"/>
    <cellStyle name="Normal 35 4 2 3 2" xfId="35009"/>
    <cellStyle name="Normal 35 4 2 3 3" xfId="43023"/>
    <cellStyle name="Normal 35 4 2 4" xfId="29866"/>
    <cellStyle name="Normal 35 4 2 5" xfId="39081"/>
    <cellStyle name="Normal 35 4 3" xfId="20549"/>
    <cellStyle name="Normal 35 4 3 2" xfId="25731"/>
    <cellStyle name="Normal 35 4 3 2 2" xfId="35852"/>
    <cellStyle name="Normal 35 4 3 2 2 2" xfId="45441"/>
    <cellStyle name="Normal 35 4 3 2 3" xfId="41502"/>
    <cellStyle name="Normal 35 4 3 3" xfId="30756"/>
    <cellStyle name="Normal 35 4 3 3 2" xfId="43528"/>
    <cellStyle name="Normal 35 4 3 4" xfId="39586"/>
    <cellStyle name="Normal 35 4 4" xfId="23631"/>
    <cellStyle name="Normal 35 4 4 2" xfId="33784"/>
    <cellStyle name="Normal 35 4 4 2 2" xfId="44293"/>
    <cellStyle name="Normal 35 4 4 3" xfId="40354"/>
    <cellStyle name="Normal 35 4 5" xfId="27847"/>
    <cellStyle name="Normal 35 4 5 2" xfId="42380"/>
    <cellStyle name="Normal 35 4 6" xfId="38438"/>
    <cellStyle name="Normal 35 5" xfId="3587"/>
    <cellStyle name="Normal 35 5 2" xfId="19458"/>
    <cellStyle name="Normal 35 5 2 2" xfId="22387"/>
    <cellStyle name="Normal 35 5 2 2 2" xfId="26774"/>
    <cellStyle name="Normal 35 5 2 2 2 2" xfId="36894"/>
    <cellStyle name="Normal 35 5 2 2 2 3" xfId="45564"/>
    <cellStyle name="Normal 35 5 2 2 3" xfId="32562"/>
    <cellStyle name="Normal 35 5 2 2 4" xfId="41625"/>
    <cellStyle name="Normal 35 5 2 3" xfId="24699"/>
    <cellStyle name="Normal 35 5 2 3 2" xfId="34829"/>
    <cellStyle name="Normal 35 5 2 3 3" xfId="43651"/>
    <cellStyle name="Normal 35 5 2 4" xfId="29686"/>
    <cellStyle name="Normal 35 5 2 5" xfId="39709"/>
    <cellStyle name="Normal 35 5 3" xfId="20992"/>
    <cellStyle name="Normal 35 5 3 2" xfId="26173"/>
    <cellStyle name="Normal 35 5 3 2 2" xfId="36294"/>
    <cellStyle name="Normal 35 5 3 2 3" xfId="44416"/>
    <cellStyle name="Normal 35 5 3 3" xfId="31198"/>
    <cellStyle name="Normal 35 5 3 4" xfId="40477"/>
    <cellStyle name="Normal 35 5 4" xfId="24080"/>
    <cellStyle name="Normal 35 5 4 2" xfId="34227"/>
    <cellStyle name="Normal 35 5 4 3" xfId="42503"/>
    <cellStyle name="Normal 35 5 5" xfId="28304"/>
    <cellStyle name="Normal 35 5 6" xfId="38561"/>
    <cellStyle name="Normal 35 6" xfId="3588"/>
    <cellStyle name="Normal 35 6 2" xfId="19985"/>
    <cellStyle name="Normal 35 6 2 2" xfId="22914"/>
    <cellStyle name="Normal 35 6 2 2 2" xfId="27301"/>
    <cellStyle name="Normal 35 6 2 2 2 2" xfId="37421"/>
    <cellStyle name="Normal 35 6 2 2 2 3" xfId="45701"/>
    <cellStyle name="Normal 35 6 2 2 3" xfId="33089"/>
    <cellStyle name="Normal 35 6 2 2 4" xfId="41762"/>
    <cellStyle name="Normal 35 6 2 3" xfId="25226"/>
    <cellStyle name="Normal 35 6 2 3 2" xfId="35356"/>
    <cellStyle name="Normal 35 6 2 3 3" xfId="43788"/>
    <cellStyle name="Normal 35 6 2 4" xfId="30213"/>
    <cellStyle name="Normal 35 6 2 5" xfId="39846"/>
    <cellStyle name="Normal 35 6 3" xfId="20993"/>
    <cellStyle name="Normal 35 6 3 2" xfId="26174"/>
    <cellStyle name="Normal 35 6 3 2 2" xfId="36295"/>
    <cellStyle name="Normal 35 6 3 2 3" xfId="44552"/>
    <cellStyle name="Normal 35 6 3 3" xfId="31199"/>
    <cellStyle name="Normal 35 6 3 4" xfId="40613"/>
    <cellStyle name="Normal 35 6 4" xfId="24081"/>
    <cellStyle name="Normal 35 6 4 2" xfId="34228"/>
    <cellStyle name="Normal 35 6 4 3" xfId="42639"/>
    <cellStyle name="Normal 35 6 5" xfId="28305"/>
    <cellStyle name="Normal 35 6 6" xfId="38697"/>
    <cellStyle name="Normal 35 7" xfId="159"/>
    <cellStyle name="Normal 35 7 2" xfId="37926"/>
    <cellStyle name="Normal 35 7 2 2" xfId="45071"/>
    <cellStyle name="Normal 35 7 2 3" xfId="41132"/>
    <cellStyle name="Normal 35 7 3" xfId="43158"/>
    <cellStyle name="Normal 35 7 4" xfId="39216"/>
    <cellStyle name="Normal 35 8" xfId="19106"/>
    <cellStyle name="Normal 35 8 2" xfId="22048"/>
    <cellStyle name="Normal 35 8 2 2" xfId="26437"/>
    <cellStyle name="Normal 35 8 2 2 2" xfId="36557"/>
    <cellStyle name="Normal 35 8 2 3" xfId="32224"/>
    <cellStyle name="Normal 35 8 2 4" xfId="43917"/>
    <cellStyle name="Normal 35 8 3" xfId="24360"/>
    <cellStyle name="Normal 35 8 3 2" xfId="34491"/>
    <cellStyle name="Normal 35 8 4" xfId="29342"/>
    <cellStyle name="Normal 35 8 5" xfId="39975"/>
    <cellStyle name="Normal 35 9" xfId="20221"/>
    <cellStyle name="Normal 35 9 2" xfId="25403"/>
    <cellStyle name="Normal 35 9 2 2" xfId="35524"/>
    <cellStyle name="Normal 35 9 3" xfId="30428"/>
    <cellStyle name="Normal 35 9 4" xfId="42000"/>
    <cellStyle name="Normal 36" xfId="2332"/>
    <cellStyle name="Normal 36 10" xfId="27500"/>
    <cellStyle name="Normal 36 10 2" xfId="46015"/>
    <cellStyle name="Normal 36 11" xfId="37641"/>
    <cellStyle name="Normal 36 12" xfId="37826"/>
    <cellStyle name="Normal 36 13" xfId="38052"/>
    <cellStyle name="Normal 36 2" xfId="2758"/>
    <cellStyle name="Normal 36 2 2" xfId="3589"/>
    <cellStyle name="Normal 36 2 2 2" xfId="19815"/>
    <cellStyle name="Normal 36 2 2 2 2" xfId="22744"/>
    <cellStyle name="Normal 36 2 2 2 2 2" xfId="27131"/>
    <cellStyle name="Normal 36 2 2 2 2 2 2" xfId="37251"/>
    <cellStyle name="Normal 36 2 2 2 2 3" xfId="32919"/>
    <cellStyle name="Normal 36 2 2 2 2 4" xfId="44677"/>
    <cellStyle name="Normal 36 2 2 2 3" xfId="25056"/>
    <cellStyle name="Normal 36 2 2 2 3 2" xfId="35186"/>
    <cellStyle name="Normal 36 2 2 2 4" xfId="30043"/>
    <cellStyle name="Normal 36 2 2 2 5" xfId="40738"/>
    <cellStyle name="Normal 36 2 2 3" xfId="20994"/>
    <cellStyle name="Normal 36 2 2 3 2" xfId="26175"/>
    <cellStyle name="Normal 36 2 2 3 2 2" xfId="36296"/>
    <cellStyle name="Normal 36 2 2 3 3" xfId="31200"/>
    <cellStyle name="Normal 36 2 2 3 4" xfId="42764"/>
    <cellStyle name="Normal 36 2 2 4" xfId="24082"/>
    <cellStyle name="Normal 36 2 2 4 2" xfId="34229"/>
    <cellStyle name="Normal 36 2 2 5" xfId="28306"/>
    <cellStyle name="Normal 36 2 2 6" xfId="38822"/>
    <cellStyle name="Normal 36 2 3" xfId="19287"/>
    <cellStyle name="Normal 36 2 3 2" xfId="22218"/>
    <cellStyle name="Normal 36 2 3 2 2" xfId="26605"/>
    <cellStyle name="Normal 36 2 3 2 2 2" xfId="36725"/>
    <cellStyle name="Normal 36 2 3 2 2 3" xfId="45196"/>
    <cellStyle name="Normal 36 2 3 2 3" xfId="32393"/>
    <cellStyle name="Normal 36 2 3 2 4" xfId="41257"/>
    <cellStyle name="Normal 36 2 3 3" xfId="24530"/>
    <cellStyle name="Normal 36 2 3 3 2" xfId="34660"/>
    <cellStyle name="Normal 36 2 3 3 3" xfId="43283"/>
    <cellStyle name="Normal 36 2 3 4" xfId="29516"/>
    <cellStyle name="Normal 36 2 3 5" xfId="39341"/>
    <cellStyle name="Normal 36 2 4" xfId="20269"/>
    <cellStyle name="Normal 36 2 4 2" xfId="25451"/>
    <cellStyle name="Normal 36 2 4 2 2" xfId="35572"/>
    <cellStyle name="Normal 36 2 4 2 3" xfId="44048"/>
    <cellStyle name="Normal 36 2 4 3" xfId="30476"/>
    <cellStyle name="Normal 36 2 4 4" xfId="40109"/>
    <cellStyle name="Normal 36 2 5" xfId="23351"/>
    <cellStyle name="Normal 36 2 5 2" xfId="33504"/>
    <cellStyle name="Normal 36 2 5 3" xfId="42135"/>
    <cellStyle name="Normal 36 2 6" xfId="27561"/>
    <cellStyle name="Normal 36 2 7" xfId="38193"/>
    <cellStyle name="Normal 36 3" xfId="3058"/>
    <cellStyle name="Normal 36 3 2" xfId="19639"/>
    <cellStyle name="Normal 36 3 2 2" xfId="22568"/>
    <cellStyle name="Normal 36 3 2 2 2" xfId="26955"/>
    <cellStyle name="Normal 36 3 2 2 2 2" xfId="37075"/>
    <cellStyle name="Normal 36 3 2 2 2 3" xfId="44802"/>
    <cellStyle name="Normal 36 3 2 2 3" xfId="32743"/>
    <cellStyle name="Normal 36 3 2 2 4" xfId="40863"/>
    <cellStyle name="Normal 36 3 2 3" xfId="24880"/>
    <cellStyle name="Normal 36 3 2 3 2" xfId="35010"/>
    <cellStyle name="Normal 36 3 2 3 3" xfId="42889"/>
    <cellStyle name="Normal 36 3 2 4" xfId="29867"/>
    <cellStyle name="Normal 36 3 2 5" xfId="38947"/>
    <cellStyle name="Normal 36 3 3" xfId="20550"/>
    <cellStyle name="Normal 36 3 3 2" xfId="25732"/>
    <cellStyle name="Normal 36 3 3 2 2" xfId="35853"/>
    <cellStyle name="Normal 36 3 3 2 2 2" xfId="45320"/>
    <cellStyle name="Normal 36 3 3 2 3" xfId="41381"/>
    <cellStyle name="Normal 36 3 3 3" xfId="30757"/>
    <cellStyle name="Normal 36 3 3 3 2" xfId="43407"/>
    <cellStyle name="Normal 36 3 3 4" xfId="39465"/>
    <cellStyle name="Normal 36 3 4" xfId="23632"/>
    <cellStyle name="Normal 36 3 4 2" xfId="33785"/>
    <cellStyle name="Normal 36 3 4 2 2" xfId="44172"/>
    <cellStyle name="Normal 36 3 4 3" xfId="40233"/>
    <cellStyle name="Normal 36 3 5" xfId="27848"/>
    <cellStyle name="Normal 36 3 5 2" xfId="42259"/>
    <cellStyle name="Normal 36 3 6" xfId="38317"/>
    <cellStyle name="Normal 36 4" xfId="3590"/>
    <cellStyle name="Normal 36 4 2" xfId="19459"/>
    <cellStyle name="Normal 36 4 2 2" xfId="22388"/>
    <cellStyle name="Normal 36 4 2 2 2" xfId="26775"/>
    <cellStyle name="Normal 36 4 2 2 2 2" xfId="36895"/>
    <cellStyle name="Normal 36 4 2 2 2 3" xfId="44937"/>
    <cellStyle name="Normal 36 4 2 2 3" xfId="32563"/>
    <cellStyle name="Normal 36 4 2 2 4" xfId="40998"/>
    <cellStyle name="Normal 36 4 2 3" xfId="24700"/>
    <cellStyle name="Normal 36 4 2 3 2" xfId="34830"/>
    <cellStyle name="Normal 36 4 2 3 3" xfId="43024"/>
    <cellStyle name="Normal 36 4 2 4" xfId="29687"/>
    <cellStyle name="Normal 36 4 2 5" xfId="39082"/>
    <cellStyle name="Normal 36 4 3" xfId="20995"/>
    <cellStyle name="Normal 36 4 3 2" xfId="26176"/>
    <cellStyle name="Normal 36 4 3 2 2" xfId="36297"/>
    <cellStyle name="Normal 36 4 3 2 2 2" xfId="45442"/>
    <cellStyle name="Normal 36 4 3 2 3" xfId="41503"/>
    <cellStyle name="Normal 36 4 3 3" xfId="31201"/>
    <cellStyle name="Normal 36 4 3 3 2" xfId="43529"/>
    <cellStyle name="Normal 36 4 3 4" xfId="39587"/>
    <cellStyle name="Normal 36 4 4" xfId="24083"/>
    <cellStyle name="Normal 36 4 4 2" xfId="34230"/>
    <cellStyle name="Normal 36 4 4 2 2" xfId="44294"/>
    <cellStyle name="Normal 36 4 4 3" xfId="40355"/>
    <cellStyle name="Normal 36 4 5" xfId="28307"/>
    <cellStyle name="Normal 36 4 5 2" xfId="42381"/>
    <cellStyle name="Normal 36 4 6" xfId="38439"/>
    <cellStyle name="Normal 36 5" xfId="3591"/>
    <cellStyle name="Normal 36 5 2" xfId="19986"/>
    <cellStyle name="Normal 36 5 2 2" xfId="22915"/>
    <cellStyle name="Normal 36 5 2 2 2" xfId="27302"/>
    <cellStyle name="Normal 36 5 2 2 2 2" xfId="37422"/>
    <cellStyle name="Normal 36 5 2 2 2 3" xfId="45565"/>
    <cellStyle name="Normal 36 5 2 2 3" xfId="33090"/>
    <cellStyle name="Normal 36 5 2 2 4" xfId="41626"/>
    <cellStyle name="Normal 36 5 2 3" xfId="25227"/>
    <cellStyle name="Normal 36 5 2 3 2" xfId="35357"/>
    <cellStyle name="Normal 36 5 2 3 3" xfId="43652"/>
    <cellStyle name="Normal 36 5 2 4" xfId="30214"/>
    <cellStyle name="Normal 36 5 2 5" xfId="39710"/>
    <cellStyle name="Normal 36 5 3" xfId="20996"/>
    <cellStyle name="Normal 36 5 3 2" xfId="26177"/>
    <cellStyle name="Normal 36 5 3 2 2" xfId="36298"/>
    <cellStyle name="Normal 36 5 3 2 3" xfId="44417"/>
    <cellStyle name="Normal 36 5 3 3" xfId="31202"/>
    <cellStyle name="Normal 36 5 3 4" xfId="40478"/>
    <cellStyle name="Normal 36 5 4" xfId="24084"/>
    <cellStyle name="Normal 36 5 4 2" xfId="34231"/>
    <cellStyle name="Normal 36 5 4 3" xfId="42504"/>
    <cellStyle name="Normal 36 5 5" xfId="28308"/>
    <cellStyle name="Normal 36 5 6" xfId="38562"/>
    <cellStyle name="Normal 36 6" xfId="19107"/>
    <cellStyle name="Normal 36 6 2" xfId="22049"/>
    <cellStyle name="Normal 36 6 2 2" xfId="26438"/>
    <cellStyle name="Normal 36 6 2 2 2" xfId="36558"/>
    <cellStyle name="Normal 36 6 2 2 2 2" xfId="45702"/>
    <cellStyle name="Normal 36 6 2 2 3" xfId="41763"/>
    <cellStyle name="Normal 36 6 2 3" xfId="32225"/>
    <cellStyle name="Normal 36 6 2 3 2" xfId="43789"/>
    <cellStyle name="Normal 36 6 2 4" xfId="39847"/>
    <cellStyle name="Normal 36 6 3" xfId="24361"/>
    <cellStyle name="Normal 36 6 3 2" xfId="34492"/>
    <cellStyle name="Normal 36 6 3 2 2" xfId="44553"/>
    <cellStyle name="Normal 36 6 3 3" xfId="40614"/>
    <cellStyle name="Normal 36 6 4" xfId="29343"/>
    <cellStyle name="Normal 36 6 4 2" xfId="42640"/>
    <cellStyle name="Normal 36 6 5" xfId="38698"/>
    <cellStyle name="Normal 36 7" xfId="20222"/>
    <cellStyle name="Normal 36 7 2" xfId="25404"/>
    <cellStyle name="Normal 36 7 2 2" xfId="35525"/>
    <cellStyle name="Normal 36 7 2 2 2" xfId="45072"/>
    <cellStyle name="Normal 36 7 2 3" xfId="41133"/>
    <cellStyle name="Normal 36 7 3" xfId="30429"/>
    <cellStyle name="Normal 36 7 3 2" xfId="43159"/>
    <cellStyle name="Normal 36 7 4" xfId="39217"/>
    <cellStyle name="Normal 36 8" xfId="23128"/>
    <cellStyle name="Normal 36 8 2" xfId="33293"/>
    <cellStyle name="Normal 36 8 2 2" xfId="43918"/>
    <cellStyle name="Normal 36 8 3" xfId="39976"/>
    <cellStyle name="Normal 36 9" xfId="23292"/>
    <cellStyle name="Normal 36 9 2" xfId="33456"/>
    <cellStyle name="Normal 36 9 3" xfId="42001"/>
    <cellStyle name="Normal 37" xfId="2333"/>
    <cellStyle name="Normal 38" xfId="2334"/>
    <cellStyle name="Normal 39" xfId="2335"/>
    <cellStyle name="Normal 39 10" xfId="27501"/>
    <cellStyle name="Normal 39 10 2" xfId="46016"/>
    <cellStyle name="Normal 39 11" xfId="37642"/>
    <cellStyle name="Normal 39 12" xfId="37827"/>
    <cellStyle name="Normal 39 13" xfId="38053"/>
    <cellStyle name="Normal 39 2" xfId="3059"/>
    <cellStyle name="Normal 39 2 2" xfId="3592"/>
    <cellStyle name="Normal 39 2 2 2" xfId="19816"/>
    <cellStyle name="Normal 39 2 2 2 2" xfId="22745"/>
    <cellStyle name="Normal 39 2 2 2 2 2" xfId="27132"/>
    <cellStyle name="Normal 39 2 2 2 2 2 2" xfId="37252"/>
    <cellStyle name="Normal 39 2 2 2 2 3" xfId="32920"/>
    <cellStyle name="Normal 39 2 2 2 2 4" xfId="44678"/>
    <cellStyle name="Normal 39 2 2 2 3" xfId="25057"/>
    <cellStyle name="Normal 39 2 2 2 3 2" xfId="35187"/>
    <cellStyle name="Normal 39 2 2 2 4" xfId="30044"/>
    <cellStyle name="Normal 39 2 2 2 5" xfId="40739"/>
    <cellStyle name="Normal 39 2 2 3" xfId="20997"/>
    <cellStyle name="Normal 39 2 2 3 2" xfId="26178"/>
    <cellStyle name="Normal 39 2 2 3 2 2" xfId="36299"/>
    <cellStyle name="Normal 39 2 2 3 3" xfId="31203"/>
    <cellStyle name="Normal 39 2 2 3 4" xfId="42765"/>
    <cellStyle name="Normal 39 2 2 4" xfId="24085"/>
    <cellStyle name="Normal 39 2 2 4 2" xfId="34232"/>
    <cellStyle name="Normal 39 2 2 5" xfId="28309"/>
    <cellStyle name="Normal 39 2 2 6" xfId="38823"/>
    <cellStyle name="Normal 39 2 3" xfId="19288"/>
    <cellStyle name="Normal 39 2 3 2" xfId="22219"/>
    <cellStyle name="Normal 39 2 3 2 2" xfId="26606"/>
    <cellStyle name="Normal 39 2 3 2 2 2" xfId="36726"/>
    <cellStyle name="Normal 39 2 3 2 2 3" xfId="45197"/>
    <cellStyle name="Normal 39 2 3 2 3" xfId="32394"/>
    <cellStyle name="Normal 39 2 3 2 4" xfId="41258"/>
    <cellStyle name="Normal 39 2 3 3" xfId="24531"/>
    <cellStyle name="Normal 39 2 3 3 2" xfId="34661"/>
    <cellStyle name="Normal 39 2 3 3 3" xfId="43284"/>
    <cellStyle name="Normal 39 2 3 4" xfId="29517"/>
    <cellStyle name="Normal 39 2 3 5" xfId="39342"/>
    <cellStyle name="Normal 39 2 4" xfId="20551"/>
    <cellStyle name="Normal 39 2 4 2" xfId="25733"/>
    <cellStyle name="Normal 39 2 4 2 2" xfId="35854"/>
    <cellStyle name="Normal 39 2 4 2 3" xfId="44049"/>
    <cellStyle name="Normal 39 2 4 3" xfId="30758"/>
    <cellStyle name="Normal 39 2 4 4" xfId="40110"/>
    <cellStyle name="Normal 39 2 5" xfId="23633"/>
    <cellStyle name="Normal 39 2 5 2" xfId="33786"/>
    <cellStyle name="Normal 39 2 5 3" xfId="42136"/>
    <cellStyle name="Normal 39 2 6" xfId="27849"/>
    <cellStyle name="Normal 39 2 7" xfId="38194"/>
    <cellStyle name="Normal 39 3" xfId="3060"/>
    <cellStyle name="Normal 39 3 2" xfId="19640"/>
    <cellStyle name="Normal 39 3 2 2" xfId="22569"/>
    <cellStyle name="Normal 39 3 2 2 2" xfId="26956"/>
    <cellStyle name="Normal 39 3 2 2 2 2" xfId="37076"/>
    <cellStyle name="Normal 39 3 2 2 2 3" xfId="44803"/>
    <cellStyle name="Normal 39 3 2 2 3" xfId="32744"/>
    <cellStyle name="Normal 39 3 2 2 4" xfId="40864"/>
    <cellStyle name="Normal 39 3 2 3" xfId="24881"/>
    <cellStyle name="Normal 39 3 2 3 2" xfId="35011"/>
    <cellStyle name="Normal 39 3 2 3 3" xfId="42890"/>
    <cellStyle name="Normal 39 3 2 4" xfId="29868"/>
    <cellStyle name="Normal 39 3 2 5" xfId="38948"/>
    <cellStyle name="Normal 39 3 3" xfId="20552"/>
    <cellStyle name="Normal 39 3 3 2" xfId="25734"/>
    <cellStyle name="Normal 39 3 3 2 2" xfId="35855"/>
    <cellStyle name="Normal 39 3 3 2 2 2" xfId="45321"/>
    <cellStyle name="Normal 39 3 3 2 3" xfId="41382"/>
    <cellStyle name="Normal 39 3 3 3" xfId="30759"/>
    <cellStyle name="Normal 39 3 3 3 2" xfId="43408"/>
    <cellStyle name="Normal 39 3 3 4" xfId="39466"/>
    <cellStyle name="Normal 39 3 4" xfId="23634"/>
    <cellStyle name="Normal 39 3 4 2" xfId="33787"/>
    <cellStyle name="Normal 39 3 4 2 2" xfId="44173"/>
    <cellStyle name="Normal 39 3 4 3" xfId="40234"/>
    <cellStyle name="Normal 39 3 5" xfId="27850"/>
    <cellStyle name="Normal 39 3 5 2" xfId="42260"/>
    <cellStyle name="Normal 39 3 6" xfId="38318"/>
    <cellStyle name="Normal 39 4" xfId="3593"/>
    <cellStyle name="Normal 39 4 2" xfId="19460"/>
    <cellStyle name="Normal 39 4 2 2" xfId="22389"/>
    <cellStyle name="Normal 39 4 2 2 2" xfId="26776"/>
    <cellStyle name="Normal 39 4 2 2 2 2" xfId="36896"/>
    <cellStyle name="Normal 39 4 2 2 2 3" xfId="44938"/>
    <cellStyle name="Normal 39 4 2 2 3" xfId="32564"/>
    <cellStyle name="Normal 39 4 2 2 4" xfId="40999"/>
    <cellStyle name="Normal 39 4 2 3" xfId="24701"/>
    <cellStyle name="Normal 39 4 2 3 2" xfId="34831"/>
    <cellStyle name="Normal 39 4 2 3 3" xfId="43025"/>
    <cellStyle name="Normal 39 4 2 4" xfId="29688"/>
    <cellStyle name="Normal 39 4 2 5" xfId="39083"/>
    <cellStyle name="Normal 39 4 3" xfId="20998"/>
    <cellStyle name="Normal 39 4 3 2" xfId="26179"/>
    <cellStyle name="Normal 39 4 3 2 2" xfId="36300"/>
    <cellStyle name="Normal 39 4 3 2 2 2" xfId="45443"/>
    <cellStyle name="Normal 39 4 3 2 3" xfId="41504"/>
    <cellStyle name="Normal 39 4 3 3" xfId="31204"/>
    <cellStyle name="Normal 39 4 3 3 2" xfId="43530"/>
    <cellStyle name="Normal 39 4 3 4" xfId="39588"/>
    <cellStyle name="Normal 39 4 4" xfId="24086"/>
    <cellStyle name="Normal 39 4 4 2" xfId="34233"/>
    <cellStyle name="Normal 39 4 4 2 2" xfId="44295"/>
    <cellStyle name="Normal 39 4 4 3" xfId="40356"/>
    <cellStyle name="Normal 39 4 5" xfId="28310"/>
    <cellStyle name="Normal 39 4 5 2" xfId="42382"/>
    <cellStyle name="Normal 39 4 6" xfId="38440"/>
    <cellStyle name="Normal 39 5" xfId="3594"/>
    <cellStyle name="Normal 39 5 2" xfId="19987"/>
    <cellStyle name="Normal 39 5 2 2" xfId="22916"/>
    <cellStyle name="Normal 39 5 2 2 2" xfId="27303"/>
    <cellStyle name="Normal 39 5 2 2 2 2" xfId="37423"/>
    <cellStyle name="Normal 39 5 2 2 2 3" xfId="45567"/>
    <cellStyle name="Normal 39 5 2 2 3" xfId="33091"/>
    <cellStyle name="Normal 39 5 2 2 4" xfId="41628"/>
    <cellStyle name="Normal 39 5 2 3" xfId="25228"/>
    <cellStyle name="Normal 39 5 2 3 2" xfId="35358"/>
    <cellStyle name="Normal 39 5 2 3 3" xfId="43654"/>
    <cellStyle name="Normal 39 5 2 4" xfId="30215"/>
    <cellStyle name="Normal 39 5 2 5" xfId="39712"/>
    <cellStyle name="Normal 39 5 3" xfId="20999"/>
    <cellStyle name="Normal 39 5 3 2" xfId="26180"/>
    <cellStyle name="Normal 39 5 3 2 2" xfId="36301"/>
    <cellStyle name="Normal 39 5 3 2 3" xfId="44419"/>
    <cellStyle name="Normal 39 5 3 3" xfId="31205"/>
    <cellStyle name="Normal 39 5 3 4" xfId="40480"/>
    <cellStyle name="Normal 39 5 4" xfId="24087"/>
    <cellStyle name="Normal 39 5 4 2" xfId="34234"/>
    <cellStyle name="Normal 39 5 4 3" xfId="42506"/>
    <cellStyle name="Normal 39 5 5" xfId="28311"/>
    <cellStyle name="Normal 39 5 6" xfId="38564"/>
    <cellStyle name="Normal 39 6" xfId="19108"/>
    <cellStyle name="Normal 39 6 2" xfId="22050"/>
    <cellStyle name="Normal 39 6 2 2" xfId="26439"/>
    <cellStyle name="Normal 39 6 2 2 2" xfId="36559"/>
    <cellStyle name="Normal 39 6 2 2 2 2" xfId="45703"/>
    <cellStyle name="Normal 39 6 2 2 3" xfId="41764"/>
    <cellStyle name="Normal 39 6 2 3" xfId="32226"/>
    <cellStyle name="Normal 39 6 2 3 2" xfId="43790"/>
    <cellStyle name="Normal 39 6 2 4" xfId="39848"/>
    <cellStyle name="Normal 39 6 3" xfId="24362"/>
    <cellStyle name="Normal 39 6 3 2" xfId="34493"/>
    <cellStyle name="Normal 39 6 3 2 2" xfId="44554"/>
    <cellStyle name="Normal 39 6 3 3" xfId="40615"/>
    <cellStyle name="Normal 39 6 4" xfId="29344"/>
    <cellStyle name="Normal 39 6 4 2" xfId="42641"/>
    <cellStyle name="Normal 39 6 5" xfId="38699"/>
    <cellStyle name="Normal 39 7" xfId="20223"/>
    <cellStyle name="Normal 39 7 2" xfId="25405"/>
    <cellStyle name="Normal 39 7 2 2" xfId="35526"/>
    <cellStyle name="Normal 39 7 2 2 2" xfId="45073"/>
    <cellStyle name="Normal 39 7 2 3" xfId="41134"/>
    <cellStyle name="Normal 39 7 3" xfId="30430"/>
    <cellStyle name="Normal 39 7 3 2" xfId="43160"/>
    <cellStyle name="Normal 39 7 4" xfId="39218"/>
    <cellStyle name="Normal 39 8" xfId="23129"/>
    <cellStyle name="Normal 39 8 2" xfId="33294"/>
    <cellStyle name="Normal 39 8 2 2" xfId="43919"/>
    <cellStyle name="Normal 39 8 3" xfId="39977"/>
    <cellStyle name="Normal 39 9" xfId="23293"/>
    <cellStyle name="Normal 39 9 2" xfId="33457"/>
    <cellStyle name="Normal 39 9 3" xfId="42002"/>
    <cellStyle name="Normal 4" xfId="55"/>
    <cellStyle name="Normal 4 10" xfId="2337"/>
    <cellStyle name="Normal 4 11" xfId="2338"/>
    <cellStyle name="Normal 4 12" xfId="2339"/>
    <cellStyle name="Normal 4 13" xfId="2340"/>
    <cellStyle name="Normal 4 14" xfId="2341"/>
    <cellStyle name="Normal 4 14 10" xfId="27502"/>
    <cellStyle name="Normal 4 14 11" xfId="37643"/>
    <cellStyle name="Normal 4 14 12" xfId="37828"/>
    <cellStyle name="Normal 4 14 13" xfId="41807"/>
    <cellStyle name="Normal 4 14 2" xfId="3061"/>
    <cellStyle name="Normal 4 14 2 2" xfId="3595"/>
    <cellStyle name="Normal 4 14 2 2 2" xfId="19817"/>
    <cellStyle name="Normal 4 14 2 2 2 2" xfId="22746"/>
    <cellStyle name="Normal 4 14 2 2 2 2 2" xfId="27133"/>
    <cellStyle name="Normal 4 14 2 2 2 2 2 2" xfId="37253"/>
    <cellStyle name="Normal 4 14 2 2 2 2 3" xfId="32921"/>
    <cellStyle name="Normal 4 14 2 2 2 3" xfId="25058"/>
    <cellStyle name="Normal 4 14 2 2 2 3 2" xfId="35188"/>
    <cellStyle name="Normal 4 14 2 2 2 4" xfId="30045"/>
    <cellStyle name="Normal 4 14 2 2 3" xfId="21000"/>
    <cellStyle name="Normal 4 14 2 2 3 2" xfId="26181"/>
    <cellStyle name="Normal 4 14 2 2 3 2 2" xfId="36302"/>
    <cellStyle name="Normal 4 14 2 2 3 3" xfId="31206"/>
    <cellStyle name="Normal 4 14 2 2 4" xfId="24088"/>
    <cellStyle name="Normal 4 14 2 2 4 2" xfId="34235"/>
    <cellStyle name="Normal 4 14 2 2 5" xfId="28312"/>
    <cellStyle name="Normal 4 14 2 3" xfId="19289"/>
    <cellStyle name="Normal 4 14 2 3 2" xfId="22220"/>
    <cellStyle name="Normal 4 14 2 3 2 2" xfId="26607"/>
    <cellStyle name="Normal 4 14 2 3 2 2 2" xfId="36727"/>
    <cellStyle name="Normal 4 14 2 3 2 3" xfId="32395"/>
    <cellStyle name="Normal 4 14 2 3 3" xfId="24532"/>
    <cellStyle name="Normal 4 14 2 3 3 2" xfId="34662"/>
    <cellStyle name="Normal 4 14 2 3 4" xfId="29518"/>
    <cellStyle name="Normal 4 14 2 4" xfId="20553"/>
    <cellStyle name="Normal 4 14 2 4 2" xfId="25735"/>
    <cellStyle name="Normal 4 14 2 4 2 2" xfId="35856"/>
    <cellStyle name="Normal 4 14 2 4 3" xfId="30760"/>
    <cellStyle name="Normal 4 14 2 5" xfId="23635"/>
    <cellStyle name="Normal 4 14 2 5 2" xfId="33788"/>
    <cellStyle name="Normal 4 14 2 6" xfId="27851"/>
    <cellStyle name="Normal 4 14 2 7" xfId="45713"/>
    <cellStyle name="Normal 4 14 3" xfId="3062"/>
    <cellStyle name="Normal 4 14 3 2" xfId="19641"/>
    <cellStyle name="Normal 4 14 3 2 2" xfId="22570"/>
    <cellStyle name="Normal 4 14 3 2 2 2" xfId="26957"/>
    <cellStyle name="Normal 4 14 3 2 2 2 2" xfId="37077"/>
    <cellStyle name="Normal 4 14 3 2 2 3" xfId="32745"/>
    <cellStyle name="Normal 4 14 3 2 3" xfId="24882"/>
    <cellStyle name="Normal 4 14 3 2 3 2" xfId="35012"/>
    <cellStyle name="Normal 4 14 3 2 4" xfId="29869"/>
    <cellStyle name="Normal 4 14 3 3" xfId="20554"/>
    <cellStyle name="Normal 4 14 3 3 2" xfId="25736"/>
    <cellStyle name="Normal 4 14 3 3 2 2" xfId="35857"/>
    <cellStyle name="Normal 4 14 3 3 3" xfId="30761"/>
    <cellStyle name="Normal 4 14 3 4" xfId="23636"/>
    <cellStyle name="Normal 4 14 3 4 2" xfId="33789"/>
    <cellStyle name="Normal 4 14 3 5" xfId="27852"/>
    <cellStyle name="Normal 4 14 3 6" xfId="46017"/>
    <cellStyle name="Normal 4 14 4" xfId="3596"/>
    <cellStyle name="Normal 4 14 4 2" xfId="19461"/>
    <cellStyle name="Normal 4 14 4 2 2" xfId="22390"/>
    <cellStyle name="Normal 4 14 4 2 2 2" xfId="26777"/>
    <cellStyle name="Normal 4 14 4 2 2 2 2" xfId="36897"/>
    <cellStyle name="Normal 4 14 4 2 2 3" xfId="32565"/>
    <cellStyle name="Normal 4 14 4 2 3" xfId="24702"/>
    <cellStyle name="Normal 4 14 4 2 3 2" xfId="34832"/>
    <cellStyle name="Normal 4 14 4 2 4" xfId="29689"/>
    <cellStyle name="Normal 4 14 4 3" xfId="21001"/>
    <cellStyle name="Normal 4 14 4 3 2" xfId="26182"/>
    <cellStyle name="Normal 4 14 4 3 2 2" xfId="36303"/>
    <cellStyle name="Normal 4 14 4 3 3" xfId="31207"/>
    <cellStyle name="Normal 4 14 4 4" xfId="24089"/>
    <cellStyle name="Normal 4 14 4 4 2" xfId="34236"/>
    <cellStyle name="Normal 4 14 4 5" xfId="28313"/>
    <cellStyle name="Normal 4 14 5" xfId="3597"/>
    <cellStyle name="Normal 4 14 5 2" xfId="19988"/>
    <cellStyle name="Normal 4 14 5 2 2" xfId="22917"/>
    <cellStyle name="Normal 4 14 5 2 2 2" xfId="27304"/>
    <cellStyle name="Normal 4 14 5 2 2 2 2" xfId="37424"/>
    <cellStyle name="Normal 4 14 5 2 2 3" xfId="33092"/>
    <cellStyle name="Normal 4 14 5 2 3" xfId="25229"/>
    <cellStyle name="Normal 4 14 5 2 3 2" xfId="35359"/>
    <cellStyle name="Normal 4 14 5 2 4" xfId="30216"/>
    <cellStyle name="Normal 4 14 5 3" xfId="21002"/>
    <cellStyle name="Normal 4 14 5 3 2" xfId="26183"/>
    <cellStyle name="Normal 4 14 5 3 2 2" xfId="36304"/>
    <cellStyle name="Normal 4 14 5 3 3" xfId="31208"/>
    <cellStyle name="Normal 4 14 5 4" xfId="24090"/>
    <cellStyle name="Normal 4 14 5 4 2" xfId="34237"/>
    <cellStyle name="Normal 4 14 5 5" xfId="28314"/>
    <cellStyle name="Normal 4 14 6" xfId="19109"/>
    <cellStyle name="Normal 4 14 6 2" xfId="22051"/>
    <cellStyle name="Normal 4 14 6 2 2" xfId="26440"/>
    <cellStyle name="Normal 4 14 6 2 2 2" xfId="36560"/>
    <cellStyle name="Normal 4 14 6 2 3" xfId="32227"/>
    <cellStyle name="Normal 4 14 6 3" xfId="24363"/>
    <cellStyle name="Normal 4 14 6 3 2" xfId="34494"/>
    <cellStyle name="Normal 4 14 6 4" xfId="29345"/>
    <cellStyle name="Normal 4 14 7" xfId="20224"/>
    <cellStyle name="Normal 4 14 7 2" xfId="25406"/>
    <cellStyle name="Normal 4 14 7 2 2" xfId="35527"/>
    <cellStyle name="Normal 4 14 7 3" xfId="30431"/>
    <cellStyle name="Normal 4 14 8" xfId="23130"/>
    <cellStyle name="Normal 4 14 8 2" xfId="33295"/>
    <cellStyle name="Normal 4 14 9" xfId="23294"/>
    <cellStyle name="Normal 4 14 9 2" xfId="33458"/>
    <cellStyle name="Normal 4 15" xfId="2342"/>
    <cellStyle name="Normal 4 15 10" xfId="27503"/>
    <cellStyle name="Normal 4 15 11" xfId="37644"/>
    <cellStyle name="Normal 4 15 12" xfId="37829"/>
    <cellStyle name="Normal 4 15 13" xfId="41808"/>
    <cellStyle name="Normal 4 15 2" xfId="3063"/>
    <cellStyle name="Normal 4 15 2 2" xfId="3598"/>
    <cellStyle name="Normal 4 15 2 2 2" xfId="19818"/>
    <cellStyle name="Normal 4 15 2 2 2 2" xfId="22747"/>
    <cellStyle name="Normal 4 15 2 2 2 2 2" xfId="27134"/>
    <cellStyle name="Normal 4 15 2 2 2 2 2 2" xfId="37254"/>
    <cellStyle name="Normal 4 15 2 2 2 2 3" xfId="32922"/>
    <cellStyle name="Normal 4 15 2 2 2 3" xfId="25059"/>
    <cellStyle name="Normal 4 15 2 2 2 3 2" xfId="35189"/>
    <cellStyle name="Normal 4 15 2 2 2 4" xfId="30046"/>
    <cellStyle name="Normal 4 15 2 2 3" xfId="21003"/>
    <cellStyle name="Normal 4 15 2 2 3 2" xfId="26184"/>
    <cellStyle name="Normal 4 15 2 2 3 2 2" xfId="36305"/>
    <cellStyle name="Normal 4 15 2 2 3 3" xfId="31209"/>
    <cellStyle name="Normal 4 15 2 2 4" xfId="24091"/>
    <cellStyle name="Normal 4 15 2 2 4 2" xfId="34238"/>
    <cellStyle name="Normal 4 15 2 2 5" xfId="28315"/>
    <cellStyle name="Normal 4 15 2 3" xfId="19290"/>
    <cellStyle name="Normal 4 15 2 3 2" xfId="22221"/>
    <cellStyle name="Normal 4 15 2 3 2 2" xfId="26608"/>
    <cellStyle name="Normal 4 15 2 3 2 2 2" xfId="36728"/>
    <cellStyle name="Normal 4 15 2 3 2 3" xfId="32396"/>
    <cellStyle name="Normal 4 15 2 3 3" xfId="24533"/>
    <cellStyle name="Normal 4 15 2 3 3 2" xfId="34663"/>
    <cellStyle name="Normal 4 15 2 3 4" xfId="29519"/>
    <cellStyle name="Normal 4 15 2 4" xfId="20555"/>
    <cellStyle name="Normal 4 15 2 4 2" xfId="25737"/>
    <cellStyle name="Normal 4 15 2 4 2 2" xfId="35858"/>
    <cellStyle name="Normal 4 15 2 4 3" xfId="30762"/>
    <cellStyle name="Normal 4 15 2 5" xfId="23637"/>
    <cellStyle name="Normal 4 15 2 5 2" xfId="33790"/>
    <cellStyle name="Normal 4 15 2 6" xfId="27853"/>
    <cellStyle name="Normal 4 15 2 7" xfId="45714"/>
    <cellStyle name="Normal 4 15 3" xfId="3064"/>
    <cellStyle name="Normal 4 15 3 2" xfId="19642"/>
    <cellStyle name="Normal 4 15 3 2 2" xfId="22571"/>
    <cellStyle name="Normal 4 15 3 2 2 2" xfId="26958"/>
    <cellStyle name="Normal 4 15 3 2 2 2 2" xfId="37078"/>
    <cellStyle name="Normal 4 15 3 2 2 3" xfId="32746"/>
    <cellStyle name="Normal 4 15 3 2 3" xfId="24883"/>
    <cellStyle name="Normal 4 15 3 2 3 2" xfId="35013"/>
    <cellStyle name="Normal 4 15 3 2 4" xfId="29870"/>
    <cellStyle name="Normal 4 15 3 3" xfId="20556"/>
    <cellStyle name="Normal 4 15 3 3 2" xfId="25738"/>
    <cellStyle name="Normal 4 15 3 3 2 2" xfId="35859"/>
    <cellStyle name="Normal 4 15 3 3 3" xfId="30763"/>
    <cellStyle name="Normal 4 15 3 4" xfId="23638"/>
    <cellStyle name="Normal 4 15 3 4 2" xfId="33791"/>
    <cellStyle name="Normal 4 15 3 5" xfId="27854"/>
    <cellStyle name="Normal 4 15 3 6" xfId="46018"/>
    <cellStyle name="Normal 4 15 4" xfId="3599"/>
    <cellStyle name="Normal 4 15 4 2" xfId="19462"/>
    <cellStyle name="Normal 4 15 4 2 2" xfId="22391"/>
    <cellStyle name="Normal 4 15 4 2 2 2" xfId="26778"/>
    <cellStyle name="Normal 4 15 4 2 2 2 2" xfId="36898"/>
    <cellStyle name="Normal 4 15 4 2 2 3" xfId="32566"/>
    <cellStyle name="Normal 4 15 4 2 3" xfId="24703"/>
    <cellStyle name="Normal 4 15 4 2 3 2" xfId="34833"/>
    <cellStyle name="Normal 4 15 4 2 4" xfId="29690"/>
    <cellStyle name="Normal 4 15 4 3" xfId="21004"/>
    <cellStyle name="Normal 4 15 4 3 2" xfId="26185"/>
    <cellStyle name="Normal 4 15 4 3 2 2" xfId="36306"/>
    <cellStyle name="Normal 4 15 4 3 3" xfId="31210"/>
    <cellStyle name="Normal 4 15 4 4" xfId="24092"/>
    <cellStyle name="Normal 4 15 4 4 2" xfId="34239"/>
    <cellStyle name="Normal 4 15 4 5" xfId="28316"/>
    <cellStyle name="Normal 4 15 5" xfId="3600"/>
    <cellStyle name="Normal 4 15 5 2" xfId="19989"/>
    <cellStyle name="Normal 4 15 5 2 2" xfId="22918"/>
    <cellStyle name="Normal 4 15 5 2 2 2" xfId="27305"/>
    <cellStyle name="Normal 4 15 5 2 2 2 2" xfId="37425"/>
    <cellStyle name="Normal 4 15 5 2 2 3" xfId="33093"/>
    <cellStyle name="Normal 4 15 5 2 3" xfId="25230"/>
    <cellStyle name="Normal 4 15 5 2 3 2" xfId="35360"/>
    <cellStyle name="Normal 4 15 5 2 4" xfId="30217"/>
    <cellStyle name="Normal 4 15 5 3" xfId="21005"/>
    <cellStyle name="Normal 4 15 5 3 2" xfId="26186"/>
    <cellStyle name="Normal 4 15 5 3 2 2" xfId="36307"/>
    <cellStyle name="Normal 4 15 5 3 3" xfId="31211"/>
    <cellStyle name="Normal 4 15 5 4" xfId="24093"/>
    <cellStyle name="Normal 4 15 5 4 2" xfId="34240"/>
    <cellStyle name="Normal 4 15 5 5" xfId="28317"/>
    <cellStyle name="Normal 4 15 6" xfId="19110"/>
    <cellStyle name="Normal 4 15 6 2" xfId="22052"/>
    <cellStyle name="Normal 4 15 6 2 2" xfId="26441"/>
    <cellStyle name="Normal 4 15 6 2 2 2" xfId="36561"/>
    <cellStyle name="Normal 4 15 6 2 3" xfId="32228"/>
    <cellStyle name="Normal 4 15 6 3" xfId="24364"/>
    <cellStyle name="Normal 4 15 6 3 2" xfId="34495"/>
    <cellStyle name="Normal 4 15 6 4" xfId="29346"/>
    <cellStyle name="Normal 4 15 7" xfId="20225"/>
    <cellStyle name="Normal 4 15 7 2" xfId="25407"/>
    <cellStyle name="Normal 4 15 7 2 2" xfId="35528"/>
    <cellStyle name="Normal 4 15 7 3" xfId="30432"/>
    <cellStyle name="Normal 4 15 8" xfId="23131"/>
    <cellStyle name="Normal 4 15 8 2" xfId="33296"/>
    <cellStyle name="Normal 4 15 9" xfId="23295"/>
    <cellStyle name="Normal 4 15 9 2" xfId="33459"/>
    <cellStyle name="Normal 4 16" xfId="2343"/>
    <cellStyle name="Normal 4 16 10" xfId="27504"/>
    <cellStyle name="Normal 4 16 11" xfId="37645"/>
    <cellStyle name="Normal 4 16 12" xfId="37830"/>
    <cellStyle name="Normal 4 16 13" xfId="41809"/>
    <cellStyle name="Normal 4 16 2" xfId="3065"/>
    <cellStyle name="Normal 4 16 2 2" xfId="3601"/>
    <cellStyle name="Normal 4 16 2 2 2" xfId="19819"/>
    <cellStyle name="Normal 4 16 2 2 2 2" xfId="22748"/>
    <cellStyle name="Normal 4 16 2 2 2 2 2" xfId="27135"/>
    <cellStyle name="Normal 4 16 2 2 2 2 2 2" xfId="37255"/>
    <cellStyle name="Normal 4 16 2 2 2 2 3" xfId="32923"/>
    <cellStyle name="Normal 4 16 2 2 2 3" xfId="25060"/>
    <cellStyle name="Normal 4 16 2 2 2 3 2" xfId="35190"/>
    <cellStyle name="Normal 4 16 2 2 2 4" xfId="30047"/>
    <cellStyle name="Normal 4 16 2 2 3" xfId="21006"/>
    <cellStyle name="Normal 4 16 2 2 3 2" xfId="26187"/>
    <cellStyle name="Normal 4 16 2 2 3 2 2" xfId="36308"/>
    <cellStyle name="Normal 4 16 2 2 3 3" xfId="31212"/>
    <cellStyle name="Normal 4 16 2 2 4" xfId="24094"/>
    <cellStyle name="Normal 4 16 2 2 4 2" xfId="34241"/>
    <cellStyle name="Normal 4 16 2 2 5" xfId="28318"/>
    <cellStyle name="Normal 4 16 2 3" xfId="19291"/>
    <cellStyle name="Normal 4 16 2 3 2" xfId="22222"/>
    <cellStyle name="Normal 4 16 2 3 2 2" xfId="26609"/>
    <cellStyle name="Normal 4 16 2 3 2 2 2" xfId="36729"/>
    <cellStyle name="Normal 4 16 2 3 2 3" xfId="32397"/>
    <cellStyle name="Normal 4 16 2 3 3" xfId="24534"/>
    <cellStyle name="Normal 4 16 2 3 3 2" xfId="34664"/>
    <cellStyle name="Normal 4 16 2 3 4" xfId="29520"/>
    <cellStyle name="Normal 4 16 2 4" xfId="20557"/>
    <cellStyle name="Normal 4 16 2 4 2" xfId="25739"/>
    <cellStyle name="Normal 4 16 2 4 2 2" xfId="35860"/>
    <cellStyle name="Normal 4 16 2 4 3" xfId="30764"/>
    <cellStyle name="Normal 4 16 2 5" xfId="23639"/>
    <cellStyle name="Normal 4 16 2 5 2" xfId="33792"/>
    <cellStyle name="Normal 4 16 2 6" xfId="27855"/>
    <cellStyle name="Normal 4 16 2 7" xfId="45715"/>
    <cellStyle name="Normal 4 16 3" xfId="3066"/>
    <cellStyle name="Normal 4 16 3 2" xfId="19643"/>
    <cellStyle name="Normal 4 16 3 2 2" xfId="22572"/>
    <cellStyle name="Normal 4 16 3 2 2 2" xfId="26959"/>
    <cellStyle name="Normal 4 16 3 2 2 2 2" xfId="37079"/>
    <cellStyle name="Normal 4 16 3 2 2 3" xfId="32747"/>
    <cellStyle name="Normal 4 16 3 2 3" xfId="24884"/>
    <cellStyle name="Normal 4 16 3 2 3 2" xfId="35014"/>
    <cellStyle name="Normal 4 16 3 2 4" xfId="29871"/>
    <cellStyle name="Normal 4 16 3 3" xfId="20558"/>
    <cellStyle name="Normal 4 16 3 3 2" xfId="25740"/>
    <cellStyle name="Normal 4 16 3 3 2 2" xfId="35861"/>
    <cellStyle name="Normal 4 16 3 3 3" xfId="30765"/>
    <cellStyle name="Normal 4 16 3 4" xfId="23640"/>
    <cellStyle name="Normal 4 16 3 4 2" xfId="33793"/>
    <cellStyle name="Normal 4 16 3 5" xfId="27856"/>
    <cellStyle name="Normal 4 16 3 6" xfId="46019"/>
    <cellStyle name="Normal 4 16 4" xfId="3602"/>
    <cellStyle name="Normal 4 16 4 2" xfId="19463"/>
    <cellStyle name="Normal 4 16 4 2 2" xfId="22392"/>
    <cellStyle name="Normal 4 16 4 2 2 2" xfId="26779"/>
    <cellStyle name="Normal 4 16 4 2 2 2 2" xfId="36899"/>
    <cellStyle name="Normal 4 16 4 2 2 3" xfId="32567"/>
    <cellStyle name="Normal 4 16 4 2 3" xfId="24704"/>
    <cellStyle name="Normal 4 16 4 2 3 2" xfId="34834"/>
    <cellStyle name="Normal 4 16 4 2 4" xfId="29691"/>
    <cellStyle name="Normal 4 16 4 3" xfId="21007"/>
    <cellStyle name="Normal 4 16 4 3 2" xfId="26188"/>
    <cellStyle name="Normal 4 16 4 3 2 2" xfId="36309"/>
    <cellStyle name="Normal 4 16 4 3 3" xfId="31213"/>
    <cellStyle name="Normal 4 16 4 4" xfId="24095"/>
    <cellStyle name="Normal 4 16 4 4 2" xfId="34242"/>
    <cellStyle name="Normal 4 16 4 5" xfId="28319"/>
    <cellStyle name="Normal 4 16 5" xfId="3603"/>
    <cellStyle name="Normal 4 16 5 2" xfId="19990"/>
    <cellStyle name="Normal 4 16 5 2 2" xfId="22919"/>
    <cellStyle name="Normal 4 16 5 2 2 2" xfId="27306"/>
    <cellStyle name="Normal 4 16 5 2 2 2 2" xfId="37426"/>
    <cellStyle name="Normal 4 16 5 2 2 3" xfId="33094"/>
    <cellStyle name="Normal 4 16 5 2 3" xfId="25231"/>
    <cellStyle name="Normal 4 16 5 2 3 2" xfId="35361"/>
    <cellStyle name="Normal 4 16 5 2 4" xfId="30218"/>
    <cellStyle name="Normal 4 16 5 3" xfId="21008"/>
    <cellStyle name="Normal 4 16 5 3 2" xfId="26189"/>
    <cellStyle name="Normal 4 16 5 3 2 2" xfId="36310"/>
    <cellStyle name="Normal 4 16 5 3 3" xfId="31214"/>
    <cellStyle name="Normal 4 16 5 4" xfId="24096"/>
    <cellStyle name="Normal 4 16 5 4 2" xfId="34243"/>
    <cellStyle name="Normal 4 16 5 5" xfId="28320"/>
    <cellStyle name="Normal 4 16 6" xfId="19111"/>
    <cellStyle name="Normal 4 16 6 2" xfId="22053"/>
    <cellStyle name="Normal 4 16 6 2 2" xfId="26442"/>
    <cellStyle name="Normal 4 16 6 2 2 2" xfId="36562"/>
    <cellStyle name="Normal 4 16 6 2 3" xfId="32229"/>
    <cellStyle name="Normal 4 16 6 3" xfId="24365"/>
    <cellStyle name="Normal 4 16 6 3 2" xfId="34496"/>
    <cellStyle name="Normal 4 16 6 4" xfId="29347"/>
    <cellStyle name="Normal 4 16 7" xfId="20226"/>
    <cellStyle name="Normal 4 16 7 2" xfId="25408"/>
    <cellStyle name="Normal 4 16 7 2 2" xfId="35529"/>
    <cellStyle name="Normal 4 16 7 3" xfId="30433"/>
    <cellStyle name="Normal 4 16 8" xfId="23132"/>
    <cellStyle name="Normal 4 16 8 2" xfId="33297"/>
    <cellStyle name="Normal 4 16 9" xfId="23296"/>
    <cellStyle name="Normal 4 16 9 2" xfId="33460"/>
    <cellStyle name="Normal 4 17" xfId="2344"/>
    <cellStyle name="Normal 4 17 10" xfId="27505"/>
    <cellStyle name="Normal 4 17 11" xfId="37646"/>
    <cellStyle name="Normal 4 17 12" xfId="37831"/>
    <cellStyle name="Normal 4 17 13" xfId="41810"/>
    <cellStyle name="Normal 4 17 2" xfId="3067"/>
    <cellStyle name="Normal 4 17 2 2" xfId="3604"/>
    <cellStyle name="Normal 4 17 2 2 2" xfId="19820"/>
    <cellStyle name="Normal 4 17 2 2 2 2" xfId="22749"/>
    <cellStyle name="Normal 4 17 2 2 2 2 2" xfId="27136"/>
    <cellStyle name="Normal 4 17 2 2 2 2 2 2" xfId="37256"/>
    <cellStyle name="Normal 4 17 2 2 2 2 3" xfId="32924"/>
    <cellStyle name="Normal 4 17 2 2 2 3" xfId="25061"/>
    <cellStyle name="Normal 4 17 2 2 2 3 2" xfId="35191"/>
    <cellStyle name="Normal 4 17 2 2 2 4" xfId="30048"/>
    <cellStyle name="Normal 4 17 2 2 3" xfId="21009"/>
    <cellStyle name="Normal 4 17 2 2 3 2" xfId="26190"/>
    <cellStyle name="Normal 4 17 2 2 3 2 2" xfId="36311"/>
    <cellStyle name="Normal 4 17 2 2 3 3" xfId="31215"/>
    <cellStyle name="Normal 4 17 2 2 4" xfId="24097"/>
    <cellStyle name="Normal 4 17 2 2 4 2" xfId="34244"/>
    <cellStyle name="Normal 4 17 2 2 5" xfId="28321"/>
    <cellStyle name="Normal 4 17 2 3" xfId="19292"/>
    <cellStyle name="Normal 4 17 2 3 2" xfId="22223"/>
    <cellStyle name="Normal 4 17 2 3 2 2" xfId="26610"/>
    <cellStyle name="Normal 4 17 2 3 2 2 2" xfId="36730"/>
    <cellStyle name="Normal 4 17 2 3 2 3" xfId="32398"/>
    <cellStyle name="Normal 4 17 2 3 3" xfId="24535"/>
    <cellStyle name="Normal 4 17 2 3 3 2" xfId="34665"/>
    <cellStyle name="Normal 4 17 2 3 4" xfId="29521"/>
    <cellStyle name="Normal 4 17 2 4" xfId="20559"/>
    <cellStyle name="Normal 4 17 2 4 2" xfId="25741"/>
    <cellStyle name="Normal 4 17 2 4 2 2" xfId="35862"/>
    <cellStyle name="Normal 4 17 2 4 3" xfId="30766"/>
    <cellStyle name="Normal 4 17 2 5" xfId="23641"/>
    <cellStyle name="Normal 4 17 2 5 2" xfId="33794"/>
    <cellStyle name="Normal 4 17 2 6" xfId="27857"/>
    <cellStyle name="Normal 4 17 2 7" xfId="45716"/>
    <cellStyle name="Normal 4 17 3" xfId="3068"/>
    <cellStyle name="Normal 4 17 3 2" xfId="19644"/>
    <cellStyle name="Normal 4 17 3 2 2" xfId="22573"/>
    <cellStyle name="Normal 4 17 3 2 2 2" xfId="26960"/>
    <cellStyle name="Normal 4 17 3 2 2 2 2" xfId="37080"/>
    <cellStyle name="Normal 4 17 3 2 2 3" xfId="32748"/>
    <cellStyle name="Normal 4 17 3 2 3" xfId="24885"/>
    <cellStyle name="Normal 4 17 3 2 3 2" xfId="35015"/>
    <cellStyle name="Normal 4 17 3 2 4" xfId="29872"/>
    <cellStyle name="Normal 4 17 3 3" xfId="20560"/>
    <cellStyle name="Normal 4 17 3 3 2" xfId="25742"/>
    <cellStyle name="Normal 4 17 3 3 2 2" xfId="35863"/>
    <cellStyle name="Normal 4 17 3 3 3" xfId="30767"/>
    <cellStyle name="Normal 4 17 3 4" xfId="23642"/>
    <cellStyle name="Normal 4 17 3 4 2" xfId="33795"/>
    <cellStyle name="Normal 4 17 3 5" xfId="27858"/>
    <cellStyle name="Normal 4 17 3 6" xfId="46020"/>
    <cellStyle name="Normal 4 17 4" xfId="3605"/>
    <cellStyle name="Normal 4 17 4 2" xfId="19464"/>
    <cellStyle name="Normal 4 17 4 2 2" xfId="22393"/>
    <cellStyle name="Normal 4 17 4 2 2 2" xfId="26780"/>
    <cellStyle name="Normal 4 17 4 2 2 2 2" xfId="36900"/>
    <cellStyle name="Normal 4 17 4 2 2 3" xfId="32568"/>
    <cellStyle name="Normal 4 17 4 2 3" xfId="24705"/>
    <cellStyle name="Normal 4 17 4 2 3 2" xfId="34835"/>
    <cellStyle name="Normal 4 17 4 2 4" xfId="29692"/>
    <cellStyle name="Normal 4 17 4 3" xfId="21010"/>
    <cellStyle name="Normal 4 17 4 3 2" xfId="26191"/>
    <cellStyle name="Normal 4 17 4 3 2 2" xfId="36312"/>
    <cellStyle name="Normal 4 17 4 3 3" xfId="31216"/>
    <cellStyle name="Normal 4 17 4 4" xfId="24098"/>
    <cellStyle name="Normal 4 17 4 4 2" xfId="34245"/>
    <cellStyle name="Normal 4 17 4 5" xfId="28322"/>
    <cellStyle name="Normal 4 17 5" xfId="3606"/>
    <cellStyle name="Normal 4 17 5 2" xfId="19991"/>
    <cellStyle name="Normal 4 17 5 2 2" xfId="22920"/>
    <cellStyle name="Normal 4 17 5 2 2 2" xfId="27307"/>
    <cellStyle name="Normal 4 17 5 2 2 2 2" xfId="37427"/>
    <cellStyle name="Normal 4 17 5 2 2 3" xfId="33095"/>
    <cellStyle name="Normal 4 17 5 2 3" xfId="25232"/>
    <cellStyle name="Normal 4 17 5 2 3 2" xfId="35362"/>
    <cellStyle name="Normal 4 17 5 2 4" xfId="30219"/>
    <cellStyle name="Normal 4 17 5 3" xfId="21011"/>
    <cellStyle name="Normal 4 17 5 3 2" xfId="26192"/>
    <cellStyle name="Normal 4 17 5 3 2 2" xfId="36313"/>
    <cellStyle name="Normal 4 17 5 3 3" xfId="31217"/>
    <cellStyle name="Normal 4 17 5 4" xfId="24099"/>
    <cellStyle name="Normal 4 17 5 4 2" xfId="34246"/>
    <cellStyle name="Normal 4 17 5 5" xfId="28323"/>
    <cellStyle name="Normal 4 17 6" xfId="19112"/>
    <cellStyle name="Normal 4 17 6 2" xfId="22054"/>
    <cellStyle name="Normal 4 17 6 2 2" xfId="26443"/>
    <cellStyle name="Normal 4 17 6 2 2 2" xfId="36563"/>
    <cellStyle name="Normal 4 17 6 2 3" xfId="32230"/>
    <cellStyle name="Normal 4 17 6 3" xfId="24366"/>
    <cellStyle name="Normal 4 17 6 3 2" xfId="34497"/>
    <cellStyle name="Normal 4 17 6 4" xfId="29348"/>
    <cellStyle name="Normal 4 17 7" xfId="20227"/>
    <cellStyle name="Normal 4 17 7 2" xfId="25409"/>
    <cellStyle name="Normal 4 17 7 2 2" xfId="35530"/>
    <cellStyle name="Normal 4 17 7 3" xfId="30434"/>
    <cellStyle name="Normal 4 17 8" xfId="23133"/>
    <cellStyle name="Normal 4 17 8 2" xfId="33298"/>
    <cellStyle name="Normal 4 17 9" xfId="23297"/>
    <cellStyle name="Normal 4 17 9 2" xfId="33461"/>
    <cellStyle name="Normal 4 18" xfId="2345"/>
    <cellStyle name="Normal 4 18 10" xfId="27506"/>
    <cellStyle name="Normal 4 18 11" xfId="37647"/>
    <cellStyle name="Normal 4 18 12" xfId="37832"/>
    <cellStyle name="Normal 4 18 13" xfId="41811"/>
    <cellStyle name="Normal 4 18 2" xfId="3069"/>
    <cellStyle name="Normal 4 18 2 2" xfId="3607"/>
    <cellStyle name="Normal 4 18 2 2 2" xfId="19821"/>
    <cellStyle name="Normal 4 18 2 2 2 2" xfId="22750"/>
    <cellStyle name="Normal 4 18 2 2 2 2 2" xfId="27137"/>
    <cellStyle name="Normal 4 18 2 2 2 2 2 2" xfId="37257"/>
    <cellStyle name="Normal 4 18 2 2 2 2 3" xfId="32925"/>
    <cellStyle name="Normal 4 18 2 2 2 3" xfId="25062"/>
    <cellStyle name="Normal 4 18 2 2 2 3 2" xfId="35192"/>
    <cellStyle name="Normal 4 18 2 2 2 4" xfId="30049"/>
    <cellStyle name="Normal 4 18 2 2 3" xfId="21012"/>
    <cellStyle name="Normal 4 18 2 2 3 2" xfId="26193"/>
    <cellStyle name="Normal 4 18 2 2 3 2 2" xfId="36314"/>
    <cellStyle name="Normal 4 18 2 2 3 3" xfId="31218"/>
    <cellStyle name="Normal 4 18 2 2 4" xfId="24100"/>
    <cellStyle name="Normal 4 18 2 2 4 2" xfId="34247"/>
    <cellStyle name="Normal 4 18 2 2 5" xfId="28324"/>
    <cellStyle name="Normal 4 18 2 3" xfId="19293"/>
    <cellStyle name="Normal 4 18 2 3 2" xfId="22224"/>
    <cellStyle name="Normal 4 18 2 3 2 2" xfId="26611"/>
    <cellStyle name="Normal 4 18 2 3 2 2 2" xfId="36731"/>
    <cellStyle name="Normal 4 18 2 3 2 3" xfId="32399"/>
    <cellStyle name="Normal 4 18 2 3 3" xfId="24536"/>
    <cellStyle name="Normal 4 18 2 3 3 2" xfId="34666"/>
    <cellStyle name="Normal 4 18 2 3 4" xfId="29522"/>
    <cellStyle name="Normal 4 18 2 4" xfId="20561"/>
    <cellStyle name="Normal 4 18 2 4 2" xfId="25743"/>
    <cellStyle name="Normal 4 18 2 4 2 2" xfId="35864"/>
    <cellStyle name="Normal 4 18 2 4 3" xfId="30768"/>
    <cellStyle name="Normal 4 18 2 5" xfId="23643"/>
    <cellStyle name="Normal 4 18 2 5 2" xfId="33796"/>
    <cellStyle name="Normal 4 18 2 6" xfId="27859"/>
    <cellStyle name="Normal 4 18 2 7" xfId="45717"/>
    <cellStyle name="Normal 4 18 3" xfId="3070"/>
    <cellStyle name="Normal 4 18 3 2" xfId="19645"/>
    <cellStyle name="Normal 4 18 3 2 2" xfId="22574"/>
    <cellStyle name="Normal 4 18 3 2 2 2" xfId="26961"/>
    <cellStyle name="Normal 4 18 3 2 2 2 2" xfId="37081"/>
    <cellStyle name="Normal 4 18 3 2 2 3" xfId="32749"/>
    <cellStyle name="Normal 4 18 3 2 3" xfId="24886"/>
    <cellStyle name="Normal 4 18 3 2 3 2" xfId="35016"/>
    <cellStyle name="Normal 4 18 3 2 4" xfId="29873"/>
    <cellStyle name="Normal 4 18 3 3" xfId="20562"/>
    <cellStyle name="Normal 4 18 3 3 2" xfId="25744"/>
    <cellStyle name="Normal 4 18 3 3 2 2" xfId="35865"/>
    <cellStyle name="Normal 4 18 3 3 3" xfId="30769"/>
    <cellStyle name="Normal 4 18 3 4" xfId="23644"/>
    <cellStyle name="Normal 4 18 3 4 2" xfId="33797"/>
    <cellStyle name="Normal 4 18 3 5" xfId="27860"/>
    <cellStyle name="Normal 4 18 3 6" xfId="46021"/>
    <cellStyle name="Normal 4 18 4" xfId="3608"/>
    <cellStyle name="Normal 4 18 4 2" xfId="19465"/>
    <cellStyle name="Normal 4 18 4 2 2" xfId="22394"/>
    <cellStyle name="Normal 4 18 4 2 2 2" xfId="26781"/>
    <cellStyle name="Normal 4 18 4 2 2 2 2" xfId="36901"/>
    <cellStyle name="Normal 4 18 4 2 2 3" xfId="32569"/>
    <cellStyle name="Normal 4 18 4 2 3" xfId="24706"/>
    <cellStyle name="Normal 4 18 4 2 3 2" xfId="34836"/>
    <cellStyle name="Normal 4 18 4 2 4" xfId="29693"/>
    <cellStyle name="Normal 4 18 4 3" xfId="21013"/>
    <cellStyle name="Normal 4 18 4 3 2" xfId="26194"/>
    <cellStyle name="Normal 4 18 4 3 2 2" xfId="36315"/>
    <cellStyle name="Normal 4 18 4 3 3" xfId="31219"/>
    <cellStyle name="Normal 4 18 4 4" xfId="24101"/>
    <cellStyle name="Normal 4 18 4 4 2" xfId="34248"/>
    <cellStyle name="Normal 4 18 4 5" xfId="28325"/>
    <cellStyle name="Normal 4 18 5" xfId="3609"/>
    <cellStyle name="Normal 4 18 5 2" xfId="19992"/>
    <cellStyle name="Normal 4 18 5 2 2" xfId="22921"/>
    <cellStyle name="Normal 4 18 5 2 2 2" xfId="27308"/>
    <cellStyle name="Normal 4 18 5 2 2 2 2" xfId="37428"/>
    <cellStyle name="Normal 4 18 5 2 2 3" xfId="33096"/>
    <cellStyle name="Normal 4 18 5 2 3" xfId="25233"/>
    <cellStyle name="Normal 4 18 5 2 3 2" xfId="35363"/>
    <cellStyle name="Normal 4 18 5 2 4" xfId="30220"/>
    <cellStyle name="Normal 4 18 5 3" xfId="21014"/>
    <cellStyle name="Normal 4 18 5 3 2" xfId="26195"/>
    <cellStyle name="Normal 4 18 5 3 2 2" xfId="36316"/>
    <cellStyle name="Normal 4 18 5 3 3" xfId="31220"/>
    <cellStyle name="Normal 4 18 5 4" xfId="24102"/>
    <cellStyle name="Normal 4 18 5 4 2" xfId="34249"/>
    <cellStyle name="Normal 4 18 5 5" xfId="28326"/>
    <cellStyle name="Normal 4 18 6" xfId="19113"/>
    <cellStyle name="Normal 4 18 6 2" xfId="22055"/>
    <cellStyle name="Normal 4 18 6 2 2" xfId="26444"/>
    <cellStyle name="Normal 4 18 6 2 2 2" xfId="36564"/>
    <cellStyle name="Normal 4 18 6 2 3" xfId="32231"/>
    <cellStyle name="Normal 4 18 6 3" xfId="24367"/>
    <cellStyle name="Normal 4 18 6 3 2" xfId="34498"/>
    <cellStyle name="Normal 4 18 6 4" xfId="29349"/>
    <cellStyle name="Normal 4 18 7" xfId="20228"/>
    <cellStyle name="Normal 4 18 7 2" xfId="25410"/>
    <cellStyle name="Normal 4 18 7 2 2" xfId="35531"/>
    <cellStyle name="Normal 4 18 7 3" xfId="30435"/>
    <cellStyle name="Normal 4 18 8" xfId="23134"/>
    <cellStyle name="Normal 4 18 8 2" xfId="33299"/>
    <cellStyle name="Normal 4 18 9" xfId="23298"/>
    <cellStyle name="Normal 4 18 9 2" xfId="33462"/>
    <cellStyle name="Normal 4 19" xfId="2346"/>
    <cellStyle name="Normal 4 19 10" xfId="27507"/>
    <cellStyle name="Normal 4 19 11" xfId="37648"/>
    <cellStyle name="Normal 4 19 12" xfId="37833"/>
    <cellStyle name="Normal 4 19 13" xfId="41812"/>
    <cellStyle name="Normal 4 19 2" xfId="3071"/>
    <cellStyle name="Normal 4 19 2 2" xfId="3610"/>
    <cellStyle name="Normal 4 19 2 2 2" xfId="19822"/>
    <cellStyle name="Normal 4 19 2 2 2 2" xfId="22751"/>
    <cellStyle name="Normal 4 19 2 2 2 2 2" xfId="27138"/>
    <cellStyle name="Normal 4 19 2 2 2 2 2 2" xfId="37258"/>
    <cellStyle name="Normal 4 19 2 2 2 2 3" xfId="32926"/>
    <cellStyle name="Normal 4 19 2 2 2 3" xfId="25063"/>
    <cellStyle name="Normal 4 19 2 2 2 3 2" xfId="35193"/>
    <cellStyle name="Normal 4 19 2 2 2 4" xfId="30050"/>
    <cellStyle name="Normal 4 19 2 2 3" xfId="21015"/>
    <cellStyle name="Normal 4 19 2 2 3 2" xfId="26196"/>
    <cellStyle name="Normal 4 19 2 2 3 2 2" xfId="36317"/>
    <cellStyle name="Normal 4 19 2 2 3 3" xfId="31221"/>
    <cellStyle name="Normal 4 19 2 2 4" xfId="24103"/>
    <cellStyle name="Normal 4 19 2 2 4 2" xfId="34250"/>
    <cellStyle name="Normal 4 19 2 2 5" xfId="28327"/>
    <cellStyle name="Normal 4 19 2 3" xfId="19294"/>
    <cellStyle name="Normal 4 19 2 3 2" xfId="22225"/>
    <cellStyle name="Normal 4 19 2 3 2 2" xfId="26612"/>
    <cellStyle name="Normal 4 19 2 3 2 2 2" xfId="36732"/>
    <cellStyle name="Normal 4 19 2 3 2 3" xfId="32400"/>
    <cellStyle name="Normal 4 19 2 3 3" xfId="24537"/>
    <cellStyle name="Normal 4 19 2 3 3 2" xfId="34667"/>
    <cellStyle name="Normal 4 19 2 3 4" xfId="29523"/>
    <cellStyle name="Normal 4 19 2 4" xfId="20563"/>
    <cellStyle name="Normal 4 19 2 4 2" xfId="25745"/>
    <cellStyle name="Normal 4 19 2 4 2 2" xfId="35866"/>
    <cellStyle name="Normal 4 19 2 4 3" xfId="30770"/>
    <cellStyle name="Normal 4 19 2 5" xfId="23645"/>
    <cellStyle name="Normal 4 19 2 5 2" xfId="33798"/>
    <cellStyle name="Normal 4 19 2 6" xfId="27861"/>
    <cellStyle name="Normal 4 19 2 7" xfId="45718"/>
    <cellStyle name="Normal 4 19 3" xfId="3072"/>
    <cellStyle name="Normal 4 19 3 2" xfId="19646"/>
    <cellStyle name="Normal 4 19 3 2 2" xfId="22575"/>
    <cellStyle name="Normal 4 19 3 2 2 2" xfId="26962"/>
    <cellStyle name="Normal 4 19 3 2 2 2 2" xfId="37082"/>
    <cellStyle name="Normal 4 19 3 2 2 3" xfId="32750"/>
    <cellStyle name="Normal 4 19 3 2 3" xfId="24887"/>
    <cellStyle name="Normal 4 19 3 2 3 2" xfId="35017"/>
    <cellStyle name="Normal 4 19 3 2 4" xfId="29874"/>
    <cellStyle name="Normal 4 19 3 3" xfId="20564"/>
    <cellStyle name="Normal 4 19 3 3 2" xfId="25746"/>
    <cellStyle name="Normal 4 19 3 3 2 2" xfId="35867"/>
    <cellStyle name="Normal 4 19 3 3 3" xfId="30771"/>
    <cellStyle name="Normal 4 19 3 4" xfId="23646"/>
    <cellStyle name="Normal 4 19 3 4 2" xfId="33799"/>
    <cellStyle name="Normal 4 19 3 5" xfId="27862"/>
    <cellStyle name="Normal 4 19 3 6" xfId="46022"/>
    <cellStyle name="Normal 4 19 4" xfId="3611"/>
    <cellStyle name="Normal 4 19 4 2" xfId="19466"/>
    <cellStyle name="Normal 4 19 4 2 2" xfId="22395"/>
    <cellStyle name="Normal 4 19 4 2 2 2" xfId="26782"/>
    <cellStyle name="Normal 4 19 4 2 2 2 2" xfId="36902"/>
    <cellStyle name="Normal 4 19 4 2 2 3" xfId="32570"/>
    <cellStyle name="Normal 4 19 4 2 3" xfId="24707"/>
    <cellStyle name="Normal 4 19 4 2 3 2" xfId="34837"/>
    <cellStyle name="Normal 4 19 4 2 4" xfId="29694"/>
    <cellStyle name="Normal 4 19 4 3" xfId="21016"/>
    <cellStyle name="Normal 4 19 4 3 2" xfId="26197"/>
    <cellStyle name="Normal 4 19 4 3 2 2" xfId="36318"/>
    <cellStyle name="Normal 4 19 4 3 3" xfId="31222"/>
    <cellStyle name="Normal 4 19 4 4" xfId="24104"/>
    <cellStyle name="Normal 4 19 4 4 2" xfId="34251"/>
    <cellStyle name="Normal 4 19 4 5" xfId="28328"/>
    <cellStyle name="Normal 4 19 5" xfId="3612"/>
    <cellStyle name="Normal 4 19 5 2" xfId="19993"/>
    <cellStyle name="Normal 4 19 5 2 2" xfId="22922"/>
    <cellStyle name="Normal 4 19 5 2 2 2" xfId="27309"/>
    <cellStyle name="Normal 4 19 5 2 2 2 2" xfId="37429"/>
    <cellStyle name="Normal 4 19 5 2 2 3" xfId="33097"/>
    <cellStyle name="Normal 4 19 5 2 3" xfId="25234"/>
    <cellStyle name="Normal 4 19 5 2 3 2" xfId="35364"/>
    <cellStyle name="Normal 4 19 5 2 4" xfId="30221"/>
    <cellStyle name="Normal 4 19 5 3" xfId="21017"/>
    <cellStyle name="Normal 4 19 5 3 2" xfId="26198"/>
    <cellStyle name="Normal 4 19 5 3 2 2" xfId="36319"/>
    <cellStyle name="Normal 4 19 5 3 3" xfId="31223"/>
    <cellStyle name="Normal 4 19 5 4" xfId="24105"/>
    <cellStyle name="Normal 4 19 5 4 2" xfId="34252"/>
    <cellStyle name="Normal 4 19 5 5" xfId="28329"/>
    <cellStyle name="Normal 4 19 6" xfId="19114"/>
    <cellStyle name="Normal 4 19 6 2" xfId="22056"/>
    <cellStyle name="Normal 4 19 6 2 2" xfId="26445"/>
    <cellStyle name="Normal 4 19 6 2 2 2" xfId="36565"/>
    <cellStyle name="Normal 4 19 6 2 3" xfId="32232"/>
    <cellStyle name="Normal 4 19 6 3" xfId="24368"/>
    <cellStyle name="Normal 4 19 6 3 2" xfId="34499"/>
    <cellStyle name="Normal 4 19 6 4" xfId="29350"/>
    <cellStyle name="Normal 4 19 7" xfId="20229"/>
    <cellStyle name="Normal 4 19 7 2" xfId="25411"/>
    <cellStyle name="Normal 4 19 7 2 2" xfId="35532"/>
    <cellStyle name="Normal 4 19 7 3" xfId="30436"/>
    <cellStyle name="Normal 4 19 8" xfId="23135"/>
    <cellStyle name="Normal 4 19 8 2" xfId="33300"/>
    <cellStyle name="Normal 4 19 9" xfId="23299"/>
    <cellStyle name="Normal 4 19 9 2" xfId="33463"/>
    <cellStyle name="Normal 4 2" xfId="56"/>
    <cellStyle name="Normal 4 2 10" xfId="11718"/>
    <cellStyle name="Normal 4 2 10 2" xfId="11719"/>
    <cellStyle name="Normal 4 2 11" xfId="11720"/>
    <cellStyle name="Normal 4 2 11 2" xfId="11721"/>
    <cellStyle name="Normal 4 2 12" xfId="11722"/>
    <cellStyle name="Normal 4 2 12 2" xfId="11723"/>
    <cellStyle name="Normal 4 2 13" xfId="11724"/>
    <cellStyle name="Normal 4 2 13 2" xfId="11725"/>
    <cellStyle name="Normal 4 2 14" xfId="11726"/>
    <cellStyle name="Normal 4 2 14 2" xfId="11727"/>
    <cellStyle name="Normal 4 2 15" xfId="11728"/>
    <cellStyle name="Normal 4 2 15 2" xfId="11729"/>
    <cellStyle name="Normal 4 2 16" xfId="11730"/>
    <cellStyle name="Normal 4 2 16 2" xfId="11731"/>
    <cellStyle name="Normal 4 2 17" xfId="11732"/>
    <cellStyle name="Normal 4 2 17 2" xfId="11733"/>
    <cellStyle name="Normal 4 2 18" xfId="11734"/>
    <cellStyle name="Normal 4 2 18 2" xfId="11735"/>
    <cellStyle name="Normal 4 2 19" xfId="11736"/>
    <cellStyle name="Normal 4 2 2" xfId="2347"/>
    <cellStyle name="Normal 4 2 2 10" xfId="11737"/>
    <cellStyle name="Normal 4 2 2 10 2" xfId="11738"/>
    <cellStyle name="Normal 4 2 2 11" xfId="11739"/>
    <cellStyle name="Normal 4 2 2 2" xfId="11740"/>
    <cellStyle name="Normal 4 2 2 2 2" xfId="11741"/>
    <cellStyle name="Normal 4 2 2 3" xfId="11742"/>
    <cellStyle name="Normal 4 2 2 3 2" xfId="11743"/>
    <cellStyle name="Normal 4 2 2 4" xfId="11744"/>
    <cellStyle name="Normal 4 2 2 4 2" xfId="11745"/>
    <cellStyle name="Normal 4 2 2 5" xfId="11746"/>
    <cellStyle name="Normal 4 2 2 5 2" xfId="11747"/>
    <cellStyle name="Normal 4 2 2 6" xfId="11748"/>
    <cellStyle name="Normal 4 2 2 6 2" xfId="11749"/>
    <cellStyle name="Normal 4 2 2 7" xfId="11750"/>
    <cellStyle name="Normal 4 2 2 7 2" xfId="11751"/>
    <cellStyle name="Normal 4 2 2 8" xfId="11752"/>
    <cellStyle name="Normal 4 2 2 8 2" xfId="11753"/>
    <cellStyle name="Normal 4 2 2 9" xfId="11754"/>
    <cellStyle name="Normal 4 2 2 9 2" xfId="11755"/>
    <cellStyle name="Normal 4 2 3" xfId="2348"/>
    <cellStyle name="Normal 4 2 3 10" xfId="11756"/>
    <cellStyle name="Normal 4 2 3 10 2" xfId="11757"/>
    <cellStyle name="Normal 4 2 3 11" xfId="11758"/>
    <cellStyle name="Normal 4 2 3 2" xfId="11759"/>
    <cellStyle name="Normal 4 2 3 2 2" xfId="11760"/>
    <cellStyle name="Normal 4 2 3 3" xfId="11761"/>
    <cellStyle name="Normal 4 2 3 3 2" xfId="11762"/>
    <cellStyle name="Normal 4 2 3 4" xfId="11763"/>
    <cellStyle name="Normal 4 2 3 4 2" xfId="11764"/>
    <cellStyle name="Normal 4 2 3 5" xfId="11765"/>
    <cellStyle name="Normal 4 2 3 5 2" xfId="11766"/>
    <cellStyle name="Normal 4 2 3 6" xfId="11767"/>
    <cellStyle name="Normal 4 2 3 6 2" xfId="11768"/>
    <cellStyle name="Normal 4 2 3 7" xfId="11769"/>
    <cellStyle name="Normal 4 2 3 7 2" xfId="11770"/>
    <cellStyle name="Normal 4 2 3 8" xfId="11771"/>
    <cellStyle name="Normal 4 2 3 8 2" xfId="11772"/>
    <cellStyle name="Normal 4 2 3 9" xfId="11773"/>
    <cellStyle name="Normal 4 2 3 9 2" xfId="11774"/>
    <cellStyle name="Normal 4 2 4" xfId="11775"/>
    <cellStyle name="Normal 4 2 4 10" xfId="11776"/>
    <cellStyle name="Normal 4 2 4 10 2" xfId="11777"/>
    <cellStyle name="Normal 4 2 4 11" xfId="11778"/>
    <cellStyle name="Normal 4 2 4 2" xfId="11779"/>
    <cellStyle name="Normal 4 2 4 2 2" xfId="11780"/>
    <cellStyle name="Normal 4 2 4 3" xfId="11781"/>
    <cellStyle name="Normal 4 2 4 3 2" xfId="11782"/>
    <cellStyle name="Normal 4 2 4 4" xfId="11783"/>
    <cellStyle name="Normal 4 2 4 4 2" xfId="11784"/>
    <cellStyle name="Normal 4 2 4 5" xfId="11785"/>
    <cellStyle name="Normal 4 2 4 5 2" xfId="11786"/>
    <cellStyle name="Normal 4 2 4 6" xfId="11787"/>
    <cellStyle name="Normal 4 2 4 6 2" xfId="11788"/>
    <cellStyle name="Normal 4 2 4 7" xfId="11789"/>
    <cellStyle name="Normal 4 2 4 7 2" xfId="11790"/>
    <cellStyle name="Normal 4 2 4 8" xfId="11791"/>
    <cellStyle name="Normal 4 2 4 8 2" xfId="11792"/>
    <cellStyle name="Normal 4 2 4 9" xfId="11793"/>
    <cellStyle name="Normal 4 2 4 9 2" xfId="11794"/>
    <cellStyle name="Normal 4 2 5" xfId="11795"/>
    <cellStyle name="Normal 4 2 5 10" xfId="11796"/>
    <cellStyle name="Normal 4 2 5 10 2" xfId="11797"/>
    <cellStyle name="Normal 4 2 5 11" xfId="11798"/>
    <cellStyle name="Normal 4 2 5 2" xfId="11799"/>
    <cellStyle name="Normal 4 2 5 2 2" xfId="11800"/>
    <cellStyle name="Normal 4 2 5 3" xfId="11801"/>
    <cellStyle name="Normal 4 2 5 3 2" xfId="11802"/>
    <cellStyle name="Normal 4 2 5 4" xfId="11803"/>
    <cellStyle name="Normal 4 2 5 4 2" xfId="11804"/>
    <cellStyle name="Normal 4 2 5 5" xfId="11805"/>
    <cellStyle name="Normal 4 2 5 5 2" xfId="11806"/>
    <cellStyle name="Normal 4 2 5 6" xfId="11807"/>
    <cellStyle name="Normal 4 2 5 6 2" xfId="11808"/>
    <cellStyle name="Normal 4 2 5 7" xfId="11809"/>
    <cellStyle name="Normal 4 2 5 7 2" xfId="11810"/>
    <cellStyle name="Normal 4 2 5 8" xfId="11811"/>
    <cellStyle name="Normal 4 2 5 8 2" xfId="11812"/>
    <cellStyle name="Normal 4 2 5 9" xfId="11813"/>
    <cellStyle name="Normal 4 2 5 9 2" xfId="11814"/>
    <cellStyle name="Normal 4 2 6" xfId="11815"/>
    <cellStyle name="Normal 4 2 6 10" xfId="11816"/>
    <cellStyle name="Normal 4 2 6 10 2" xfId="11817"/>
    <cellStyle name="Normal 4 2 6 11" xfId="11818"/>
    <cellStyle name="Normal 4 2 6 2" xfId="11819"/>
    <cellStyle name="Normal 4 2 6 2 2" xfId="11820"/>
    <cellStyle name="Normal 4 2 6 3" xfId="11821"/>
    <cellStyle name="Normal 4 2 6 3 2" xfId="11822"/>
    <cellStyle name="Normal 4 2 6 4" xfId="11823"/>
    <cellStyle name="Normal 4 2 6 4 2" xfId="11824"/>
    <cellStyle name="Normal 4 2 6 5" xfId="11825"/>
    <cellStyle name="Normal 4 2 6 5 2" xfId="11826"/>
    <cellStyle name="Normal 4 2 6 6" xfId="11827"/>
    <cellStyle name="Normal 4 2 6 6 2" xfId="11828"/>
    <cellStyle name="Normal 4 2 6 7" xfId="11829"/>
    <cellStyle name="Normal 4 2 6 7 2" xfId="11830"/>
    <cellStyle name="Normal 4 2 6 8" xfId="11831"/>
    <cellStyle name="Normal 4 2 6 8 2" xfId="11832"/>
    <cellStyle name="Normal 4 2 6 9" xfId="11833"/>
    <cellStyle name="Normal 4 2 6 9 2" xfId="11834"/>
    <cellStyle name="Normal 4 2 7" xfId="11835"/>
    <cellStyle name="Normal 4 2 7 10" xfId="11836"/>
    <cellStyle name="Normal 4 2 7 10 2" xfId="11837"/>
    <cellStyle name="Normal 4 2 7 11" xfId="11838"/>
    <cellStyle name="Normal 4 2 7 2" xfId="11839"/>
    <cellStyle name="Normal 4 2 7 2 2" xfId="11840"/>
    <cellStyle name="Normal 4 2 7 3" xfId="11841"/>
    <cellStyle name="Normal 4 2 7 3 2" xfId="11842"/>
    <cellStyle name="Normal 4 2 7 4" xfId="11843"/>
    <cellStyle name="Normal 4 2 7 4 2" xfId="11844"/>
    <cellStyle name="Normal 4 2 7 5" xfId="11845"/>
    <cellStyle name="Normal 4 2 7 5 2" xfId="11846"/>
    <cellStyle name="Normal 4 2 7 6" xfId="11847"/>
    <cellStyle name="Normal 4 2 7 6 2" xfId="11848"/>
    <cellStyle name="Normal 4 2 7 7" xfId="11849"/>
    <cellStyle name="Normal 4 2 7 7 2" xfId="11850"/>
    <cellStyle name="Normal 4 2 7 8" xfId="11851"/>
    <cellStyle name="Normal 4 2 7 8 2" xfId="11852"/>
    <cellStyle name="Normal 4 2 7 9" xfId="11853"/>
    <cellStyle name="Normal 4 2 7 9 2" xfId="11854"/>
    <cellStyle name="Normal 4 2 8" xfId="11855"/>
    <cellStyle name="Normal 4 2 8 10" xfId="11856"/>
    <cellStyle name="Normal 4 2 8 10 2" xfId="11857"/>
    <cellStyle name="Normal 4 2 8 11" xfId="11858"/>
    <cellStyle name="Normal 4 2 8 2" xfId="11859"/>
    <cellStyle name="Normal 4 2 8 2 2" xfId="11860"/>
    <cellStyle name="Normal 4 2 8 3" xfId="11861"/>
    <cellStyle name="Normal 4 2 8 3 2" xfId="11862"/>
    <cellStyle name="Normal 4 2 8 4" xfId="11863"/>
    <cellStyle name="Normal 4 2 8 4 2" xfId="11864"/>
    <cellStyle name="Normal 4 2 8 5" xfId="11865"/>
    <cellStyle name="Normal 4 2 8 5 2" xfId="11866"/>
    <cellStyle name="Normal 4 2 8 6" xfId="11867"/>
    <cellStyle name="Normal 4 2 8 6 2" xfId="11868"/>
    <cellStyle name="Normal 4 2 8 7" xfId="11869"/>
    <cellStyle name="Normal 4 2 8 7 2" xfId="11870"/>
    <cellStyle name="Normal 4 2 8 8" xfId="11871"/>
    <cellStyle name="Normal 4 2 8 8 2" xfId="11872"/>
    <cellStyle name="Normal 4 2 8 9" xfId="11873"/>
    <cellStyle name="Normal 4 2 8 9 2" xfId="11874"/>
    <cellStyle name="Normal 4 2 9" xfId="11875"/>
    <cellStyle name="Normal 4 2 9 10" xfId="11876"/>
    <cellStyle name="Normal 4 2 9 10 2" xfId="11877"/>
    <cellStyle name="Normal 4 2 9 11" xfId="11878"/>
    <cellStyle name="Normal 4 2 9 2" xfId="11879"/>
    <cellStyle name="Normal 4 2 9 2 2" xfId="11880"/>
    <cellStyle name="Normal 4 2 9 3" xfId="11881"/>
    <cellStyle name="Normal 4 2 9 3 2" xfId="11882"/>
    <cellStyle name="Normal 4 2 9 4" xfId="11883"/>
    <cellStyle name="Normal 4 2 9 4 2" xfId="11884"/>
    <cellStyle name="Normal 4 2 9 5" xfId="11885"/>
    <cellStyle name="Normal 4 2 9 5 2" xfId="11886"/>
    <cellStyle name="Normal 4 2 9 6" xfId="11887"/>
    <cellStyle name="Normal 4 2 9 6 2" xfId="11888"/>
    <cellStyle name="Normal 4 2 9 7" xfId="11889"/>
    <cellStyle name="Normal 4 2 9 7 2" xfId="11890"/>
    <cellStyle name="Normal 4 2 9 8" xfId="11891"/>
    <cellStyle name="Normal 4 2 9 8 2" xfId="11892"/>
    <cellStyle name="Normal 4 2 9 9" xfId="11893"/>
    <cellStyle name="Normal 4 2 9 9 2" xfId="11894"/>
    <cellStyle name="Normal 4 20" xfId="2349"/>
    <cellStyle name="Normal 4 20 10" xfId="27508"/>
    <cellStyle name="Normal 4 20 11" xfId="37649"/>
    <cellStyle name="Normal 4 20 12" xfId="37834"/>
    <cellStyle name="Normal 4 20 13" xfId="41813"/>
    <cellStyle name="Normal 4 20 2" xfId="3073"/>
    <cellStyle name="Normal 4 20 2 2" xfId="3613"/>
    <cellStyle name="Normal 4 20 2 2 2" xfId="19823"/>
    <cellStyle name="Normal 4 20 2 2 2 2" xfId="22752"/>
    <cellStyle name="Normal 4 20 2 2 2 2 2" xfId="27139"/>
    <cellStyle name="Normal 4 20 2 2 2 2 2 2" xfId="37259"/>
    <cellStyle name="Normal 4 20 2 2 2 2 3" xfId="32927"/>
    <cellStyle name="Normal 4 20 2 2 2 3" xfId="25064"/>
    <cellStyle name="Normal 4 20 2 2 2 3 2" xfId="35194"/>
    <cellStyle name="Normal 4 20 2 2 2 4" xfId="30051"/>
    <cellStyle name="Normal 4 20 2 2 3" xfId="21018"/>
    <cellStyle name="Normal 4 20 2 2 3 2" xfId="26199"/>
    <cellStyle name="Normal 4 20 2 2 3 2 2" xfId="36320"/>
    <cellStyle name="Normal 4 20 2 2 3 3" xfId="31224"/>
    <cellStyle name="Normal 4 20 2 2 4" xfId="24106"/>
    <cellStyle name="Normal 4 20 2 2 4 2" xfId="34253"/>
    <cellStyle name="Normal 4 20 2 2 5" xfId="28330"/>
    <cellStyle name="Normal 4 20 2 3" xfId="19295"/>
    <cellStyle name="Normal 4 20 2 3 2" xfId="22226"/>
    <cellStyle name="Normal 4 20 2 3 2 2" xfId="26613"/>
    <cellStyle name="Normal 4 20 2 3 2 2 2" xfId="36733"/>
    <cellStyle name="Normal 4 20 2 3 2 3" xfId="32401"/>
    <cellStyle name="Normal 4 20 2 3 3" xfId="24538"/>
    <cellStyle name="Normal 4 20 2 3 3 2" xfId="34668"/>
    <cellStyle name="Normal 4 20 2 3 4" xfId="29524"/>
    <cellStyle name="Normal 4 20 2 4" xfId="20565"/>
    <cellStyle name="Normal 4 20 2 4 2" xfId="25747"/>
    <cellStyle name="Normal 4 20 2 4 2 2" xfId="35868"/>
    <cellStyle name="Normal 4 20 2 4 3" xfId="30772"/>
    <cellStyle name="Normal 4 20 2 5" xfId="23647"/>
    <cellStyle name="Normal 4 20 2 5 2" xfId="33800"/>
    <cellStyle name="Normal 4 20 2 6" xfId="27863"/>
    <cellStyle name="Normal 4 20 2 7" xfId="45719"/>
    <cellStyle name="Normal 4 20 3" xfId="3074"/>
    <cellStyle name="Normal 4 20 3 2" xfId="19647"/>
    <cellStyle name="Normal 4 20 3 2 2" xfId="22576"/>
    <cellStyle name="Normal 4 20 3 2 2 2" xfId="26963"/>
    <cellStyle name="Normal 4 20 3 2 2 2 2" xfId="37083"/>
    <cellStyle name="Normal 4 20 3 2 2 3" xfId="32751"/>
    <cellStyle name="Normal 4 20 3 2 3" xfId="24888"/>
    <cellStyle name="Normal 4 20 3 2 3 2" xfId="35018"/>
    <cellStyle name="Normal 4 20 3 2 4" xfId="29875"/>
    <cellStyle name="Normal 4 20 3 3" xfId="20566"/>
    <cellStyle name="Normal 4 20 3 3 2" xfId="25748"/>
    <cellStyle name="Normal 4 20 3 3 2 2" xfId="35869"/>
    <cellStyle name="Normal 4 20 3 3 3" xfId="30773"/>
    <cellStyle name="Normal 4 20 3 4" xfId="23648"/>
    <cellStyle name="Normal 4 20 3 4 2" xfId="33801"/>
    <cellStyle name="Normal 4 20 3 5" xfId="27864"/>
    <cellStyle name="Normal 4 20 3 6" xfId="46023"/>
    <cellStyle name="Normal 4 20 4" xfId="3614"/>
    <cellStyle name="Normal 4 20 4 2" xfId="19467"/>
    <cellStyle name="Normal 4 20 4 2 2" xfId="22396"/>
    <cellStyle name="Normal 4 20 4 2 2 2" xfId="26783"/>
    <cellStyle name="Normal 4 20 4 2 2 2 2" xfId="36903"/>
    <cellStyle name="Normal 4 20 4 2 2 3" xfId="32571"/>
    <cellStyle name="Normal 4 20 4 2 3" xfId="24708"/>
    <cellStyle name="Normal 4 20 4 2 3 2" xfId="34838"/>
    <cellStyle name="Normal 4 20 4 2 4" xfId="29695"/>
    <cellStyle name="Normal 4 20 4 3" xfId="21019"/>
    <cellStyle name="Normal 4 20 4 3 2" xfId="26200"/>
    <cellStyle name="Normal 4 20 4 3 2 2" xfId="36321"/>
    <cellStyle name="Normal 4 20 4 3 3" xfId="31225"/>
    <cellStyle name="Normal 4 20 4 4" xfId="24107"/>
    <cellStyle name="Normal 4 20 4 4 2" xfId="34254"/>
    <cellStyle name="Normal 4 20 4 5" xfId="28331"/>
    <cellStyle name="Normal 4 20 5" xfId="3615"/>
    <cellStyle name="Normal 4 20 5 2" xfId="19994"/>
    <cellStyle name="Normal 4 20 5 2 2" xfId="22923"/>
    <cellStyle name="Normal 4 20 5 2 2 2" xfId="27310"/>
    <cellStyle name="Normal 4 20 5 2 2 2 2" xfId="37430"/>
    <cellStyle name="Normal 4 20 5 2 2 3" xfId="33098"/>
    <cellStyle name="Normal 4 20 5 2 3" xfId="25235"/>
    <cellStyle name="Normal 4 20 5 2 3 2" xfId="35365"/>
    <cellStyle name="Normal 4 20 5 2 4" xfId="30222"/>
    <cellStyle name="Normal 4 20 5 3" xfId="21020"/>
    <cellStyle name="Normal 4 20 5 3 2" xfId="26201"/>
    <cellStyle name="Normal 4 20 5 3 2 2" xfId="36322"/>
    <cellStyle name="Normal 4 20 5 3 3" xfId="31226"/>
    <cellStyle name="Normal 4 20 5 4" xfId="24108"/>
    <cellStyle name="Normal 4 20 5 4 2" xfId="34255"/>
    <cellStyle name="Normal 4 20 5 5" xfId="28332"/>
    <cellStyle name="Normal 4 20 6" xfId="19115"/>
    <cellStyle name="Normal 4 20 6 2" xfId="22057"/>
    <cellStyle name="Normal 4 20 6 2 2" xfId="26446"/>
    <cellStyle name="Normal 4 20 6 2 2 2" xfId="36566"/>
    <cellStyle name="Normal 4 20 6 2 3" xfId="32233"/>
    <cellStyle name="Normal 4 20 6 3" xfId="24369"/>
    <cellStyle name="Normal 4 20 6 3 2" xfId="34500"/>
    <cellStyle name="Normal 4 20 6 4" xfId="29351"/>
    <cellStyle name="Normal 4 20 7" xfId="20230"/>
    <cellStyle name="Normal 4 20 7 2" xfId="25412"/>
    <cellStyle name="Normal 4 20 7 2 2" xfId="35533"/>
    <cellStyle name="Normal 4 20 7 3" xfId="30437"/>
    <cellStyle name="Normal 4 20 8" xfId="23136"/>
    <cellStyle name="Normal 4 20 8 2" xfId="33301"/>
    <cellStyle name="Normal 4 20 9" xfId="23300"/>
    <cellStyle name="Normal 4 20 9 2" xfId="33464"/>
    <cellStyle name="Normal 4 21" xfId="2350"/>
    <cellStyle name="Normal 4 21 10" xfId="27509"/>
    <cellStyle name="Normal 4 21 11" xfId="37650"/>
    <cellStyle name="Normal 4 21 12" xfId="37835"/>
    <cellStyle name="Normal 4 21 13" xfId="41814"/>
    <cellStyle name="Normal 4 21 2" xfId="3075"/>
    <cellStyle name="Normal 4 21 2 2" xfId="3616"/>
    <cellStyle name="Normal 4 21 2 2 2" xfId="19824"/>
    <cellStyle name="Normal 4 21 2 2 2 2" xfId="22753"/>
    <cellStyle name="Normal 4 21 2 2 2 2 2" xfId="27140"/>
    <cellStyle name="Normal 4 21 2 2 2 2 2 2" xfId="37260"/>
    <cellStyle name="Normal 4 21 2 2 2 2 3" xfId="32928"/>
    <cellStyle name="Normal 4 21 2 2 2 3" xfId="25065"/>
    <cellStyle name="Normal 4 21 2 2 2 3 2" xfId="35195"/>
    <cellStyle name="Normal 4 21 2 2 2 4" xfId="30052"/>
    <cellStyle name="Normal 4 21 2 2 3" xfId="21021"/>
    <cellStyle name="Normal 4 21 2 2 3 2" xfId="26202"/>
    <cellStyle name="Normal 4 21 2 2 3 2 2" xfId="36323"/>
    <cellStyle name="Normal 4 21 2 2 3 3" xfId="31227"/>
    <cellStyle name="Normal 4 21 2 2 4" xfId="24109"/>
    <cellStyle name="Normal 4 21 2 2 4 2" xfId="34256"/>
    <cellStyle name="Normal 4 21 2 2 5" xfId="28333"/>
    <cellStyle name="Normal 4 21 2 3" xfId="19296"/>
    <cellStyle name="Normal 4 21 2 3 2" xfId="22227"/>
    <cellStyle name="Normal 4 21 2 3 2 2" xfId="26614"/>
    <cellStyle name="Normal 4 21 2 3 2 2 2" xfId="36734"/>
    <cellStyle name="Normal 4 21 2 3 2 3" xfId="32402"/>
    <cellStyle name="Normal 4 21 2 3 3" xfId="24539"/>
    <cellStyle name="Normal 4 21 2 3 3 2" xfId="34669"/>
    <cellStyle name="Normal 4 21 2 3 4" xfId="29525"/>
    <cellStyle name="Normal 4 21 2 4" xfId="20567"/>
    <cellStyle name="Normal 4 21 2 4 2" xfId="25749"/>
    <cellStyle name="Normal 4 21 2 4 2 2" xfId="35870"/>
    <cellStyle name="Normal 4 21 2 4 3" xfId="30774"/>
    <cellStyle name="Normal 4 21 2 5" xfId="23649"/>
    <cellStyle name="Normal 4 21 2 5 2" xfId="33802"/>
    <cellStyle name="Normal 4 21 2 6" xfId="27865"/>
    <cellStyle name="Normal 4 21 2 7" xfId="45720"/>
    <cellStyle name="Normal 4 21 3" xfId="3076"/>
    <cellStyle name="Normal 4 21 3 2" xfId="19648"/>
    <cellStyle name="Normal 4 21 3 2 2" xfId="22577"/>
    <cellStyle name="Normal 4 21 3 2 2 2" xfId="26964"/>
    <cellStyle name="Normal 4 21 3 2 2 2 2" xfId="37084"/>
    <cellStyle name="Normal 4 21 3 2 2 3" xfId="32752"/>
    <cellStyle name="Normal 4 21 3 2 3" xfId="24889"/>
    <cellStyle name="Normal 4 21 3 2 3 2" xfId="35019"/>
    <cellStyle name="Normal 4 21 3 2 4" xfId="29876"/>
    <cellStyle name="Normal 4 21 3 3" xfId="20568"/>
    <cellStyle name="Normal 4 21 3 3 2" xfId="25750"/>
    <cellStyle name="Normal 4 21 3 3 2 2" xfId="35871"/>
    <cellStyle name="Normal 4 21 3 3 3" xfId="30775"/>
    <cellStyle name="Normal 4 21 3 4" xfId="23650"/>
    <cellStyle name="Normal 4 21 3 4 2" xfId="33803"/>
    <cellStyle name="Normal 4 21 3 5" xfId="27866"/>
    <cellStyle name="Normal 4 21 3 6" xfId="46024"/>
    <cellStyle name="Normal 4 21 4" xfId="3617"/>
    <cellStyle name="Normal 4 21 4 2" xfId="19468"/>
    <cellStyle name="Normal 4 21 4 2 2" xfId="22397"/>
    <cellStyle name="Normal 4 21 4 2 2 2" xfId="26784"/>
    <cellStyle name="Normal 4 21 4 2 2 2 2" xfId="36904"/>
    <cellStyle name="Normal 4 21 4 2 2 3" xfId="32572"/>
    <cellStyle name="Normal 4 21 4 2 3" xfId="24709"/>
    <cellStyle name="Normal 4 21 4 2 3 2" xfId="34839"/>
    <cellStyle name="Normal 4 21 4 2 4" xfId="29696"/>
    <cellStyle name="Normal 4 21 4 3" xfId="21022"/>
    <cellStyle name="Normal 4 21 4 3 2" xfId="26203"/>
    <cellStyle name="Normal 4 21 4 3 2 2" xfId="36324"/>
    <cellStyle name="Normal 4 21 4 3 3" xfId="31228"/>
    <cellStyle name="Normal 4 21 4 4" xfId="24110"/>
    <cellStyle name="Normal 4 21 4 4 2" xfId="34257"/>
    <cellStyle name="Normal 4 21 4 5" xfId="28334"/>
    <cellStyle name="Normal 4 21 5" xfId="3618"/>
    <cellStyle name="Normal 4 21 5 2" xfId="19995"/>
    <cellStyle name="Normal 4 21 5 2 2" xfId="22924"/>
    <cellStyle name="Normal 4 21 5 2 2 2" xfId="27311"/>
    <cellStyle name="Normal 4 21 5 2 2 2 2" xfId="37431"/>
    <cellStyle name="Normal 4 21 5 2 2 3" xfId="33099"/>
    <cellStyle name="Normal 4 21 5 2 3" xfId="25236"/>
    <cellStyle name="Normal 4 21 5 2 3 2" xfId="35366"/>
    <cellStyle name="Normal 4 21 5 2 4" xfId="30223"/>
    <cellStyle name="Normal 4 21 5 3" xfId="21023"/>
    <cellStyle name="Normal 4 21 5 3 2" xfId="26204"/>
    <cellStyle name="Normal 4 21 5 3 2 2" xfId="36325"/>
    <cellStyle name="Normal 4 21 5 3 3" xfId="31229"/>
    <cellStyle name="Normal 4 21 5 4" xfId="24111"/>
    <cellStyle name="Normal 4 21 5 4 2" xfId="34258"/>
    <cellStyle name="Normal 4 21 5 5" xfId="28335"/>
    <cellStyle name="Normal 4 21 6" xfId="19116"/>
    <cellStyle name="Normal 4 21 6 2" xfId="22058"/>
    <cellStyle name="Normal 4 21 6 2 2" xfId="26447"/>
    <cellStyle name="Normal 4 21 6 2 2 2" xfId="36567"/>
    <cellStyle name="Normal 4 21 6 2 3" xfId="32234"/>
    <cellStyle name="Normal 4 21 6 3" xfId="24370"/>
    <cellStyle name="Normal 4 21 6 3 2" xfId="34501"/>
    <cellStyle name="Normal 4 21 6 4" xfId="29352"/>
    <cellStyle name="Normal 4 21 7" xfId="20231"/>
    <cellStyle name="Normal 4 21 7 2" xfId="25413"/>
    <cellStyle name="Normal 4 21 7 2 2" xfId="35534"/>
    <cellStyle name="Normal 4 21 7 3" xfId="30438"/>
    <cellStyle name="Normal 4 21 8" xfId="23137"/>
    <cellStyle name="Normal 4 21 8 2" xfId="33302"/>
    <cellStyle name="Normal 4 21 9" xfId="23301"/>
    <cellStyle name="Normal 4 21 9 2" xfId="33465"/>
    <cellStyle name="Normal 4 22" xfId="2351"/>
    <cellStyle name="Normal 4 22 10" xfId="27510"/>
    <cellStyle name="Normal 4 22 11" xfId="37651"/>
    <cellStyle name="Normal 4 22 12" xfId="37836"/>
    <cellStyle name="Normal 4 22 13" xfId="41815"/>
    <cellStyle name="Normal 4 22 2" xfId="3077"/>
    <cellStyle name="Normal 4 22 2 2" xfId="3619"/>
    <cellStyle name="Normal 4 22 2 2 2" xfId="19825"/>
    <cellStyle name="Normal 4 22 2 2 2 2" xfId="22754"/>
    <cellStyle name="Normal 4 22 2 2 2 2 2" xfId="27141"/>
    <cellStyle name="Normal 4 22 2 2 2 2 2 2" xfId="37261"/>
    <cellStyle name="Normal 4 22 2 2 2 2 3" xfId="32929"/>
    <cellStyle name="Normal 4 22 2 2 2 3" xfId="25066"/>
    <cellStyle name="Normal 4 22 2 2 2 3 2" xfId="35196"/>
    <cellStyle name="Normal 4 22 2 2 2 4" xfId="30053"/>
    <cellStyle name="Normal 4 22 2 2 3" xfId="21024"/>
    <cellStyle name="Normal 4 22 2 2 3 2" xfId="26205"/>
    <cellStyle name="Normal 4 22 2 2 3 2 2" xfId="36326"/>
    <cellStyle name="Normal 4 22 2 2 3 3" xfId="31230"/>
    <cellStyle name="Normal 4 22 2 2 4" xfId="24112"/>
    <cellStyle name="Normal 4 22 2 2 4 2" xfId="34259"/>
    <cellStyle name="Normal 4 22 2 2 5" xfId="28336"/>
    <cellStyle name="Normal 4 22 2 3" xfId="19297"/>
    <cellStyle name="Normal 4 22 2 3 2" xfId="22228"/>
    <cellStyle name="Normal 4 22 2 3 2 2" xfId="26615"/>
    <cellStyle name="Normal 4 22 2 3 2 2 2" xfId="36735"/>
    <cellStyle name="Normal 4 22 2 3 2 3" xfId="32403"/>
    <cellStyle name="Normal 4 22 2 3 3" xfId="24540"/>
    <cellStyle name="Normal 4 22 2 3 3 2" xfId="34670"/>
    <cellStyle name="Normal 4 22 2 3 4" xfId="29526"/>
    <cellStyle name="Normal 4 22 2 4" xfId="20569"/>
    <cellStyle name="Normal 4 22 2 4 2" xfId="25751"/>
    <cellStyle name="Normal 4 22 2 4 2 2" xfId="35872"/>
    <cellStyle name="Normal 4 22 2 4 3" xfId="30776"/>
    <cellStyle name="Normal 4 22 2 5" xfId="23651"/>
    <cellStyle name="Normal 4 22 2 5 2" xfId="33804"/>
    <cellStyle name="Normal 4 22 2 6" xfId="27867"/>
    <cellStyle name="Normal 4 22 2 7" xfId="45721"/>
    <cellStyle name="Normal 4 22 3" xfId="3078"/>
    <cellStyle name="Normal 4 22 3 2" xfId="19649"/>
    <cellStyle name="Normal 4 22 3 2 2" xfId="22578"/>
    <cellStyle name="Normal 4 22 3 2 2 2" xfId="26965"/>
    <cellStyle name="Normal 4 22 3 2 2 2 2" xfId="37085"/>
    <cellStyle name="Normal 4 22 3 2 2 3" xfId="32753"/>
    <cellStyle name="Normal 4 22 3 2 3" xfId="24890"/>
    <cellStyle name="Normal 4 22 3 2 3 2" xfId="35020"/>
    <cellStyle name="Normal 4 22 3 2 4" xfId="29877"/>
    <cellStyle name="Normal 4 22 3 3" xfId="20570"/>
    <cellStyle name="Normal 4 22 3 3 2" xfId="25752"/>
    <cellStyle name="Normal 4 22 3 3 2 2" xfId="35873"/>
    <cellStyle name="Normal 4 22 3 3 3" xfId="30777"/>
    <cellStyle name="Normal 4 22 3 4" xfId="23652"/>
    <cellStyle name="Normal 4 22 3 4 2" xfId="33805"/>
    <cellStyle name="Normal 4 22 3 5" xfId="27868"/>
    <cellStyle name="Normal 4 22 3 6" xfId="46025"/>
    <cellStyle name="Normal 4 22 4" xfId="3620"/>
    <cellStyle name="Normal 4 22 4 2" xfId="19469"/>
    <cellStyle name="Normal 4 22 4 2 2" xfId="22398"/>
    <cellStyle name="Normal 4 22 4 2 2 2" xfId="26785"/>
    <cellStyle name="Normal 4 22 4 2 2 2 2" xfId="36905"/>
    <cellStyle name="Normal 4 22 4 2 2 3" xfId="32573"/>
    <cellStyle name="Normal 4 22 4 2 3" xfId="24710"/>
    <cellStyle name="Normal 4 22 4 2 3 2" xfId="34840"/>
    <cellStyle name="Normal 4 22 4 2 4" xfId="29697"/>
    <cellStyle name="Normal 4 22 4 3" xfId="21025"/>
    <cellStyle name="Normal 4 22 4 3 2" xfId="26206"/>
    <cellStyle name="Normal 4 22 4 3 2 2" xfId="36327"/>
    <cellStyle name="Normal 4 22 4 3 3" xfId="31231"/>
    <cellStyle name="Normal 4 22 4 4" xfId="24113"/>
    <cellStyle name="Normal 4 22 4 4 2" xfId="34260"/>
    <cellStyle name="Normal 4 22 4 5" xfId="28337"/>
    <cellStyle name="Normal 4 22 5" xfId="3621"/>
    <cellStyle name="Normal 4 22 5 2" xfId="19996"/>
    <cellStyle name="Normal 4 22 5 2 2" xfId="22925"/>
    <cellStyle name="Normal 4 22 5 2 2 2" xfId="27312"/>
    <cellStyle name="Normal 4 22 5 2 2 2 2" xfId="37432"/>
    <cellStyle name="Normal 4 22 5 2 2 3" xfId="33100"/>
    <cellStyle name="Normal 4 22 5 2 3" xfId="25237"/>
    <cellStyle name="Normal 4 22 5 2 3 2" xfId="35367"/>
    <cellStyle name="Normal 4 22 5 2 4" xfId="30224"/>
    <cellStyle name="Normal 4 22 5 3" xfId="21026"/>
    <cellStyle name="Normal 4 22 5 3 2" xfId="26207"/>
    <cellStyle name="Normal 4 22 5 3 2 2" xfId="36328"/>
    <cellStyle name="Normal 4 22 5 3 3" xfId="31232"/>
    <cellStyle name="Normal 4 22 5 4" xfId="24114"/>
    <cellStyle name="Normal 4 22 5 4 2" xfId="34261"/>
    <cellStyle name="Normal 4 22 5 5" xfId="28338"/>
    <cellStyle name="Normal 4 22 6" xfId="19117"/>
    <cellStyle name="Normal 4 22 6 2" xfId="22059"/>
    <cellStyle name="Normal 4 22 6 2 2" xfId="26448"/>
    <cellStyle name="Normal 4 22 6 2 2 2" xfId="36568"/>
    <cellStyle name="Normal 4 22 6 2 3" xfId="32235"/>
    <cellStyle name="Normal 4 22 6 3" xfId="24371"/>
    <cellStyle name="Normal 4 22 6 3 2" xfId="34502"/>
    <cellStyle name="Normal 4 22 6 4" xfId="29353"/>
    <cellStyle name="Normal 4 22 7" xfId="20232"/>
    <cellStyle name="Normal 4 22 7 2" xfId="25414"/>
    <cellStyle name="Normal 4 22 7 2 2" xfId="35535"/>
    <cellStyle name="Normal 4 22 7 3" xfId="30439"/>
    <cellStyle name="Normal 4 22 8" xfId="23138"/>
    <cellStyle name="Normal 4 22 8 2" xfId="33303"/>
    <cellStyle name="Normal 4 22 9" xfId="23302"/>
    <cellStyle name="Normal 4 22 9 2" xfId="33466"/>
    <cellStyle name="Normal 4 23" xfId="2352"/>
    <cellStyle name="Normal 4 23 10" xfId="27511"/>
    <cellStyle name="Normal 4 23 11" xfId="37652"/>
    <cellStyle name="Normal 4 23 12" xfId="37837"/>
    <cellStyle name="Normal 4 23 13" xfId="41816"/>
    <cellStyle name="Normal 4 23 2" xfId="3079"/>
    <cellStyle name="Normal 4 23 2 2" xfId="3622"/>
    <cellStyle name="Normal 4 23 2 2 2" xfId="19826"/>
    <cellStyle name="Normal 4 23 2 2 2 2" xfId="22755"/>
    <cellStyle name="Normal 4 23 2 2 2 2 2" xfId="27142"/>
    <cellStyle name="Normal 4 23 2 2 2 2 2 2" xfId="37262"/>
    <cellStyle name="Normal 4 23 2 2 2 2 3" xfId="32930"/>
    <cellStyle name="Normal 4 23 2 2 2 3" xfId="25067"/>
    <cellStyle name="Normal 4 23 2 2 2 3 2" xfId="35197"/>
    <cellStyle name="Normal 4 23 2 2 2 4" xfId="30054"/>
    <cellStyle name="Normal 4 23 2 2 3" xfId="21027"/>
    <cellStyle name="Normal 4 23 2 2 3 2" xfId="26208"/>
    <cellStyle name="Normal 4 23 2 2 3 2 2" xfId="36329"/>
    <cellStyle name="Normal 4 23 2 2 3 3" xfId="31233"/>
    <cellStyle name="Normal 4 23 2 2 4" xfId="24115"/>
    <cellStyle name="Normal 4 23 2 2 4 2" xfId="34262"/>
    <cellStyle name="Normal 4 23 2 2 5" xfId="28339"/>
    <cellStyle name="Normal 4 23 2 3" xfId="19298"/>
    <cellStyle name="Normal 4 23 2 3 2" xfId="22229"/>
    <cellStyle name="Normal 4 23 2 3 2 2" xfId="26616"/>
    <cellStyle name="Normal 4 23 2 3 2 2 2" xfId="36736"/>
    <cellStyle name="Normal 4 23 2 3 2 3" xfId="32404"/>
    <cellStyle name="Normal 4 23 2 3 3" xfId="24541"/>
    <cellStyle name="Normal 4 23 2 3 3 2" xfId="34671"/>
    <cellStyle name="Normal 4 23 2 3 4" xfId="29527"/>
    <cellStyle name="Normal 4 23 2 4" xfId="20571"/>
    <cellStyle name="Normal 4 23 2 4 2" xfId="25753"/>
    <cellStyle name="Normal 4 23 2 4 2 2" xfId="35874"/>
    <cellStyle name="Normal 4 23 2 4 3" xfId="30778"/>
    <cellStyle name="Normal 4 23 2 5" xfId="23653"/>
    <cellStyle name="Normal 4 23 2 5 2" xfId="33806"/>
    <cellStyle name="Normal 4 23 2 6" xfId="27869"/>
    <cellStyle name="Normal 4 23 2 7" xfId="45722"/>
    <cellStyle name="Normal 4 23 3" xfId="3080"/>
    <cellStyle name="Normal 4 23 3 2" xfId="19650"/>
    <cellStyle name="Normal 4 23 3 2 2" xfId="22579"/>
    <cellStyle name="Normal 4 23 3 2 2 2" xfId="26966"/>
    <cellStyle name="Normal 4 23 3 2 2 2 2" xfId="37086"/>
    <cellStyle name="Normal 4 23 3 2 2 3" xfId="32754"/>
    <cellStyle name="Normal 4 23 3 2 3" xfId="24891"/>
    <cellStyle name="Normal 4 23 3 2 3 2" xfId="35021"/>
    <cellStyle name="Normal 4 23 3 2 4" xfId="29878"/>
    <cellStyle name="Normal 4 23 3 3" xfId="20572"/>
    <cellStyle name="Normal 4 23 3 3 2" xfId="25754"/>
    <cellStyle name="Normal 4 23 3 3 2 2" xfId="35875"/>
    <cellStyle name="Normal 4 23 3 3 3" xfId="30779"/>
    <cellStyle name="Normal 4 23 3 4" xfId="23654"/>
    <cellStyle name="Normal 4 23 3 4 2" xfId="33807"/>
    <cellStyle name="Normal 4 23 3 5" xfId="27870"/>
    <cellStyle name="Normal 4 23 3 6" xfId="46026"/>
    <cellStyle name="Normal 4 23 4" xfId="3623"/>
    <cellStyle name="Normal 4 23 4 2" xfId="19470"/>
    <cellStyle name="Normal 4 23 4 2 2" xfId="22399"/>
    <cellStyle name="Normal 4 23 4 2 2 2" xfId="26786"/>
    <cellStyle name="Normal 4 23 4 2 2 2 2" xfId="36906"/>
    <cellStyle name="Normal 4 23 4 2 2 3" xfId="32574"/>
    <cellStyle name="Normal 4 23 4 2 3" xfId="24711"/>
    <cellStyle name="Normal 4 23 4 2 3 2" xfId="34841"/>
    <cellStyle name="Normal 4 23 4 2 4" xfId="29698"/>
    <cellStyle name="Normal 4 23 4 3" xfId="21028"/>
    <cellStyle name="Normal 4 23 4 3 2" xfId="26209"/>
    <cellStyle name="Normal 4 23 4 3 2 2" xfId="36330"/>
    <cellStyle name="Normal 4 23 4 3 3" xfId="31234"/>
    <cellStyle name="Normal 4 23 4 4" xfId="24116"/>
    <cellStyle name="Normal 4 23 4 4 2" xfId="34263"/>
    <cellStyle name="Normal 4 23 4 5" xfId="28340"/>
    <cellStyle name="Normal 4 23 5" xfId="3624"/>
    <cellStyle name="Normal 4 23 5 2" xfId="19997"/>
    <cellStyle name="Normal 4 23 5 2 2" xfId="22926"/>
    <cellStyle name="Normal 4 23 5 2 2 2" xfId="27313"/>
    <cellStyle name="Normal 4 23 5 2 2 2 2" xfId="37433"/>
    <cellStyle name="Normal 4 23 5 2 2 3" xfId="33101"/>
    <cellStyle name="Normal 4 23 5 2 3" xfId="25238"/>
    <cellStyle name="Normal 4 23 5 2 3 2" xfId="35368"/>
    <cellStyle name="Normal 4 23 5 2 4" xfId="30225"/>
    <cellStyle name="Normal 4 23 5 3" xfId="21029"/>
    <cellStyle name="Normal 4 23 5 3 2" xfId="26210"/>
    <cellStyle name="Normal 4 23 5 3 2 2" xfId="36331"/>
    <cellStyle name="Normal 4 23 5 3 3" xfId="31235"/>
    <cellStyle name="Normal 4 23 5 4" xfId="24117"/>
    <cellStyle name="Normal 4 23 5 4 2" xfId="34264"/>
    <cellStyle name="Normal 4 23 5 5" xfId="28341"/>
    <cellStyle name="Normal 4 23 6" xfId="19118"/>
    <cellStyle name="Normal 4 23 6 2" xfId="22060"/>
    <cellStyle name="Normal 4 23 6 2 2" xfId="26449"/>
    <cellStyle name="Normal 4 23 6 2 2 2" xfId="36569"/>
    <cellStyle name="Normal 4 23 6 2 3" xfId="32236"/>
    <cellStyle name="Normal 4 23 6 3" xfId="24372"/>
    <cellStyle name="Normal 4 23 6 3 2" xfId="34503"/>
    <cellStyle name="Normal 4 23 6 4" xfId="29354"/>
    <cellStyle name="Normal 4 23 7" xfId="20233"/>
    <cellStyle name="Normal 4 23 7 2" xfId="25415"/>
    <cellStyle name="Normal 4 23 7 2 2" xfId="35536"/>
    <cellStyle name="Normal 4 23 7 3" xfId="30440"/>
    <cellStyle name="Normal 4 23 8" xfId="23139"/>
    <cellStyle name="Normal 4 23 8 2" xfId="33304"/>
    <cellStyle name="Normal 4 23 9" xfId="23303"/>
    <cellStyle name="Normal 4 23 9 2" xfId="33467"/>
    <cellStyle name="Normal 4 24" xfId="2353"/>
    <cellStyle name="Normal 4 24 10" xfId="27512"/>
    <cellStyle name="Normal 4 24 11" xfId="37653"/>
    <cellStyle name="Normal 4 24 12" xfId="37838"/>
    <cellStyle name="Normal 4 24 13" xfId="41817"/>
    <cellStyle name="Normal 4 24 2" xfId="3081"/>
    <cellStyle name="Normal 4 24 2 2" xfId="3625"/>
    <cellStyle name="Normal 4 24 2 2 2" xfId="19827"/>
    <cellStyle name="Normal 4 24 2 2 2 2" xfId="22756"/>
    <cellStyle name="Normal 4 24 2 2 2 2 2" xfId="27143"/>
    <cellStyle name="Normal 4 24 2 2 2 2 2 2" xfId="37263"/>
    <cellStyle name="Normal 4 24 2 2 2 2 3" xfId="32931"/>
    <cellStyle name="Normal 4 24 2 2 2 3" xfId="25068"/>
    <cellStyle name="Normal 4 24 2 2 2 3 2" xfId="35198"/>
    <cellStyle name="Normal 4 24 2 2 2 4" xfId="30055"/>
    <cellStyle name="Normal 4 24 2 2 3" xfId="21030"/>
    <cellStyle name="Normal 4 24 2 2 3 2" xfId="26211"/>
    <cellStyle name="Normal 4 24 2 2 3 2 2" xfId="36332"/>
    <cellStyle name="Normal 4 24 2 2 3 3" xfId="31236"/>
    <cellStyle name="Normal 4 24 2 2 4" xfId="24118"/>
    <cellStyle name="Normal 4 24 2 2 4 2" xfId="34265"/>
    <cellStyle name="Normal 4 24 2 2 5" xfId="28342"/>
    <cellStyle name="Normal 4 24 2 3" xfId="19299"/>
    <cellStyle name="Normal 4 24 2 3 2" xfId="22230"/>
    <cellStyle name="Normal 4 24 2 3 2 2" xfId="26617"/>
    <cellStyle name="Normal 4 24 2 3 2 2 2" xfId="36737"/>
    <cellStyle name="Normal 4 24 2 3 2 3" xfId="32405"/>
    <cellStyle name="Normal 4 24 2 3 3" xfId="24542"/>
    <cellStyle name="Normal 4 24 2 3 3 2" xfId="34672"/>
    <cellStyle name="Normal 4 24 2 3 4" xfId="29528"/>
    <cellStyle name="Normal 4 24 2 4" xfId="20573"/>
    <cellStyle name="Normal 4 24 2 4 2" xfId="25755"/>
    <cellStyle name="Normal 4 24 2 4 2 2" xfId="35876"/>
    <cellStyle name="Normal 4 24 2 4 3" xfId="30780"/>
    <cellStyle name="Normal 4 24 2 5" xfId="23655"/>
    <cellStyle name="Normal 4 24 2 5 2" xfId="33808"/>
    <cellStyle name="Normal 4 24 2 6" xfId="27871"/>
    <cellStyle name="Normal 4 24 2 7" xfId="45723"/>
    <cellStyle name="Normal 4 24 3" xfId="3082"/>
    <cellStyle name="Normal 4 24 3 2" xfId="19651"/>
    <cellStyle name="Normal 4 24 3 2 2" xfId="22580"/>
    <cellStyle name="Normal 4 24 3 2 2 2" xfId="26967"/>
    <cellStyle name="Normal 4 24 3 2 2 2 2" xfId="37087"/>
    <cellStyle name="Normal 4 24 3 2 2 3" xfId="32755"/>
    <cellStyle name="Normal 4 24 3 2 3" xfId="24892"/>
    <cellStyle name="Normal 4 24 3 2 3 2" xfId="35022"/>
    <cellStyle name="Normal 4 24 3 2 4" xfId="29879"/>
    <cellStyle name="Normal 4 24 3 3" xfId="20574"/>
    <cellStyle name="Normal 4 24 3 3 2" xfId="25756"/>
    <cellStyle name="Normal 4 24 3 3 2 2" xfId="35877"/>
    <cellStyle name="Normal 4 24 3 3 3" xfId="30781"/>
    <cellStyle name="Normal 4 24 3 4" xfId="23656"/>
    <cellStyle name="Normal 4 24 3 4 2" xfId="33809"/>
    <cellStyle name="Normal 4 24 3 5" xfId="27872"/>
    <cellStyle name="Normal 4 24 3 6" xfId="46027"/>
    <cellStyle name="Normal 4 24 4" xfId="3626"/>
    <cellStyle name="Normal 4 24 4 2" xfId="19471"/>
    <cellStyle name="Normal 4 24 4 2 2" xfId="22400"/>
    <cellStyle name="Normal 4 24 4 2 2 2" xfId="26787"/>
    <cellStyle name="Normal 4 24 4 2 2 2 2" xfId="36907"/>
    <cellStyle name="Normal 4 24 4 2 2 3" xfId="32575"/>
    <cellStyle name="Normal 4 24 4 2 3" xfId="24712"/>
    <cellStyle name="Normal 4 24 4 2 3 2" xfId="34842"/>
    <cellStyle name="Normal 4 24 4 2 4" xfId="29699"/>
    <cellStyle name="Normal 4 24 4 3" xfId="21031"/>
    <cellStyle name="Normal 4 24 4 3 2" xfId="26212"/>
    <cellStyle name="Normal 4 24 4 3 2 2" xfId="36333"/>
    <cellStyle name="Normal 4 24 4 3 3" xfId="31237"/>
    <cellStyle name="Normal 4 24 4 4" xfId="24119"/>
    <cellStyle name="Normal 4 24 4 4 2" xfId="34266"/>
    <cellStyle name="Normal 4 24 4 5" xfId="28343"/>
    <cellStyle name="Normal 4 24 5" xfId="3627"/>
    <cellStyle name="Normal 4 24 5 2" xfId="19998"/>
    <cellStyle name="Normal 4 24 5 2 2" xfId="22927"/>
    <cellStyle name="Normal 4 24 5 2 2 2" xfId="27314"/>
    <cellStyle name="Normal 4 24 5 2 2 2 2" xfId="37434"/>
    <cellStyle name="Normal 4 24 5 2 2 3" xfId="33102"/>
    <cellStyle name="Normal 4 24 5 2 3" xfId="25239"/>
    <cellStyle name="Normal 4 24 5 2 3 2" xfId="35369"/>
    <cellStyle name="Normal 4 24 5 2 4" xfId="30226"/>
    <cellStyle name="Normal 4 24 5 3" xfId="21032"/>
    <cellStyle name="Normal 4 24 5 3 2" xfId="26213"/>
    <cellStyle name="Normal 4 24 5 3 2 2" xfId="36334"/>
    <cellStyle name="Normal 4 24 5 3 3" xfId="31238"/>
    <cellStyle name="Normal 4 24 5 4" xfId="24120"/>
    <cellStyle name="Normal 4 24 5 4 2" xfId="34267"/>
    <cellStyle name="Normal 4 24 5 5" xfId="28344"/>
    <cellStyle name="Normal 4 24 6" xfId="19119"/>
    <cellStyle name="Normal 4 24 6 2" xfId="22061"/>
    <cellStyle name="Normal 4 24 6 2 2" xfId="26450"/>
    <cellStyle name="Normal 4 24 6 2 2 2" xfId="36570"/>
    <cellStyle name="Normal 4 24 6 2 3" xfId="32237"/>
    <cellStyle name="Normal 4 24 6 3" xfId="24373"/>
    <cellStyle name="Normal 4 24 6 3 2" xfId="34504"/>
    <cellStyle name="Normal 4 24 6 4" xfId="29355"/>
    <cellStyle name="Normal 4 24 7" xfId="20234"/>
    <cellStyle name="Normal 4 24 7 2" xfId="25416"/>
    <cellStyle name="Normal 4 24 7 2 2" xfId="35537"/>
    <cellStyle name="Normal 4 24 7 3" xfId="30441"/>
    <cellStyle name="Normal 4 24 8" xfId="23140"/>
    <cellStyle name="Normal 4 24 8 2" xfId="33305"/>
    <cellStyle name="Normal 4 24 9" xfId="23304"/>
    <cellStyle name="Normal 4 24 9 2" xfId="33468"/>
    <cellStyle name="Normal 4 25" xfId="2354"/>
    <cellStyle name="Normal 4 25 10" xfId="27513"/>
    <cellStyle name="Normal 4 25 11" xfId="37654"/>
    <cellStyle name="Normal 4 25 12" xfId="37839"/>
    <cellStyle name="Normal 4 25 13" xfId="41818"/>
    <cellStyle name="Normal 4 25 2" xfId="3083"/>
    <cellStyle name="Normal 4 25 2 2" xfId="3628"/>
    <cellStyle name="Normal 4 25 2 2 2" xfId="19828"/>
    <cellStyle name="Normal 4 25 2 2 2 2" xfId="22757"/>
    <cellStyle name="Normal 4 25 2 2 2 2 2" xfId="27144"/>
    <cellStyle name="Normal 4 25 2 2 2 2 2 2" xfId="37264"/>
    <cellStyle name="Normal 4 25 2 2 2 2 3" xfId="32932"/>
    <cellStyle name="Normal 4 25 2 2 2 3" xfId="25069"/>
    <cellStyle name="Normal 4 25 2 2 2 3 2" xfId="35199"/>
    <cellStyle name="Normal 4 25 2 2 2 4" xfId="30056"/>
    <cellStyle name="Normal 4 25 2 2 3" xfId="21033"/>
    <cellStyle name="Normal 4 25 2 2 3 2" xfId="26214"/>
    <cellStyle name="Normal 4 25 2 2 3 2 2" xfId="36335"/>
    <cellStyle name="Normal 4 25 2 2 3 3" xfId="31239"/>
    <cellStyle name="Normal 4 25 2 2 4" xfId="24121"/>
    <cellStyle name="Normal 4 25 2 2 4 2" xfId="34268"/>
    <cellStyle name="Normal 4 25 2 2 5" xfId="28345"/>
    <cellStyle name="Normal 4 25 2 3" xfId="19300"/>
    <cellStyle name="Normal 4 25 2 3 2" xfId="22231"/>
    <cellStyle name="Normal 4 25 2 3 2 2" xfId="26618"/>
    <cellStyle name="Normal 4 25 2 3 2 2 2" xfId="36738"/>
    <cellStyle name="Normal 4 25 2 3 2 3" xfId="32406"/>
    <cellStyle name="Normal 4 25 2 3 3" xfId="24543"/>
    <cellStyle name="Normal 4 25 2 3 3 2" xfId="34673"/>
    <cellStyle name="Normal 4 25 2 3 4" xfId="29529"/>
    <cellStyle name="Normal 4 25 2 4" xfId="20575"/>
    <cellStyle name="Normal 4 25 2 4 2" xfId="25757"/>
    <cellStyle name="Normal 4 25 2 4 2 2" xfId="35878"/>
    <cellStyle name="Normal 4 25 2 4 3" xfId="30782"/>
    <cellStyle name="Normal 4 25 2 5" xfId="23657"/>
    <cellStyle name="Normal 4 25 2 5 2" xfId="33810"/>
    <cellStyle name="Normal 4 25 2 6" xfId="27873"/>
    <cellStyle name="Normal 4 25 2 7" xfId="45724"/>
    <cellStyle name="Normal 4 25 3" xfId="3084"/>
    <cellStyle name="Normal 4 25 3 2" xfId="19652"/>
    <cellStyle name="Normal 4 25 3 2 2" xfId="22581"/>
    <cellStyle name="Normal 4 25 3 2 2 2" xfId="26968"/>
    <cellStyle name="Normal 4 25 3 2 2 2 2" xfId="37088"/>
    <cellStyle name="Normal 4 25 3 2 2 3" xfId="32756"/>
    <cellStyle name="Normal 4 25 3 2 3" xfId="24893"/>
    <cellStyle name="Normal 4 25 3 2 3 2" xfId="35023"/>
    <cellStyle name="Normal 4 25 3 2 4" xfId="29880"/>
    <cellStyle name="Normal 4 25 3 3" xfId="20576"/>
    <cellStyle name="Normal 4 25 3 3 2" xfId="25758"/>
    <cellStyle name="Normal 4 25 3 3 2 2" xfId="35879"/>
    <cellStyle name="Normal 4 25 3 3 3" xfId="30783"/>
    <cellStyle name="Normal 4 25 3 4" xfId="23658"/>
    <cellStyle name="Normal 4 25 3 4 2" xfId="33811"/>
    <cellStyle name="Normal 4 25 3 5" xfId="27874"/>
    <cellStyle name="Normal 4 25 3 6" xfId="46028"/>
    <cellStyle name="Normal 4 25 4" xfId="3629"/>
    <cellStyle name="Normal 4 25 4 2" xfId="19472"/>
    <cellStyle name="Normal 4 25 4 2 2" xfId="22401"/>
    <cellStyle name="Normal 4 25 4 2 2 2" xfId="26788"/>
    <cellStyle name="Normal 4 25 4 2 2 2 2" xfId="36908"/>
    <cellStyle name="Normal 4 25 4 2 2 3" xfId="32576"/>
    <cellStyle name="Normal 4 25 4 2 3" xfId="24713"/>
    <cellStyle name="Normal 4 25 4 2 3 2" xfId="34843"/>
    <cellStyle name="Normal 4 25 4 2 4" xfId="29700"/>
    <cellStyle name="Normal 4 25 4 3" xfId="21034"/>
    <cellStyle name="Normal 4 25 4 3 2" xfId="26215"/>
    <cellStyle name="Normal 4 25 4 3 2 2" xfId="36336"/>
    <cellStyle name="Normal 4 25 4 3 3" xfId="31240"/>
    <cellStyle name="Normal 4 25 4 4" xfId="24122"/>
    <cellStyle name="Normal 4 25 4 4 2" xfId="34269"/>
    <cellStyle name="Normal 4 25 4 5" xfId="28346"/>
    <cellStyle name="Normal 4 25 5" xfId="3630"/>
    <cellStyle name="Normal 4 25 5 2" xfId="19999"/>
    <cellStyle name="Normal 4 25 5 2 2" xfId="22928"/>
    <cellStyle name="Normal 4 25 5 2 2 2" xfId="27315"/>
    <cellStyle name="Normal 4 25 5 2 2 2 2" xfId="37435"/>
    <cellStyle name="Normal 4 25 5 2 2 3" xfId="33103"/>
    <cellStyle name="Normal 4 25 5 2 3" xfId="25240"/>
    <cellStyle name="Normal 4 25 5 2 3 2" xfId="35370"/>
    <cellStyle name="Normal 4 25 5 2 4" xfId="30227"/>
    <cellStyle name="Normal 4 25 5 3" xfId="21035"/>
    <cellStyle name="Normal 4 25 5 3 2" xfId="26216"/>
    <cellStyle name="Normal 4 25 5 3 2 2" xfId="36337"/>
    <cellStyle name="Normal 4 25 5 3 3" xfId="31241"/>
    <cellStyle name="Normal 4 25 5 4" xfId="24123"/>
    <cellStyle name="Normal 4 25 5 4 2" xfId="34270"/>
    <cellStyle name="Normal 4 25 5 5" xfId="28347"/>
    <cellStyle name="Normal 4 25 6" xfId="19120"/>
    <cellStyle name="Normal 4 25 6 2" xfId="22062"/>
    <cellStyle name="Normal 4 25 6 2 2" xfId="26451"/>
    <cellStyle name="Normal 4 25 6 2 2 2" xfId="36571"/>
    <cellStyle name="Normal 4 25 6 2 3" xfId="32238"/>
    <cellStyle name="Normal 4 25 6 3" xfId="24374"/>
    <cellStyle name="Normal 4 25 6 3 2" xfId="34505"/>
    <cellStyle name="Normal 4 25 6 4" xfId="29356"/>
    <cellStyle name="Normal 4 25 7" xfId="20235"/>
    <cellStyle name="Normal 4 25 7 2" xfId="25417"/>
    <cellStyle name="Normal 4 25 7 2 2" xfId="35538"/>
    <cellStyle name="Normal 4 25 7 3" xfId="30442"/>
    <cellStyle name="Normal 4 25 8" xfId="23141"/>
    <cellStyle name="Normal 4 25 8 2" xfId="33306"/>
    <cellStyle name="Normal 4 25 9" xfId="23305"/>
    <cellStyle name="Normal 4 25 9 2" xfId="33469"/>
    <cellStyle name="Normal 4 26" xfId="2355"/>
    <cellStyle name="Normal 4 26 10" xfId="27514"/>
    <cellStyle name="Normal 4 26 11" xfId="37655"/>
    <cellStyle name="Normal 4 26 12" xfId="37840"/>
    <cellStyle name="Normal 4 26 13" xfId="41819"/>
    <cellStyle name="Normal 4 26 2" xfId="3085"/>
    <cellStyle name="Normal 4 26 2 2" xfId="3631"/>
    <cellStyle name="Normal 4 26 2 2 2" xfId="19829"/>
    <cellStyle name="Normal 4 26 2 2 2 2" xfId="22758"/>
    <cellStyle name="Normal 4 26 2 2 2 2 2" xfId="27145"/>
    <cellStyle name="Normal 4 26 2 2 2 2 2 2" xfId="37265"/>
    <cellStyle name="Normal 4 26 2 2 2 2 3" xfId="32933"/>
    <cellStyle name="Normal 4 26 2 2 2 3" xfId="25070"/>
    <cellStyle name="Normal 4 26 2 2 2 3 2" xfId="35200"/>
    <cellStyle name="Normal 4 26 2 2 2 4" xfId="30057"/>
    <cellStyle name="Normal 4 26 2 2 3" xfId="21036"/>
    <cellStyle name="Normal 4 26 2 2 3 2" xfId="26217"/>
    <cellStyle name="Normal 4 26 2 2 3 2 2" xfId="36338"/>
    <cellStyle name="Normal 4 26 2 2 3 3" xfId="31242"/>
    <cellStyle name="Normal 4 26 2 2 4" xfId="24124"/>
    <cellStyle name="Normal 4 26 2 2 4 2" xfId="34271"/>
    <cellStyle name="Normal 4 26 2 2 5" xfId="28348"/>
    <cellStyle name="Normal 4 26 2 3" xfId="19301"/>
    <cellStyle name="Normal 4 26 2 3 2" xfId="22232"/>
    <cellStyle name="Normal 4 26 2 3 2 2" xfId="26619"/>
    <cellStyle name="Normal 4 26 2 3 2 2 2" xfId="36739"/>
    <cellStyle name="Normal 4 26 2 3 2 3" xfId="32407"/>
    <cellStyle name="Normal 4 26 2 3 3" xfId="24544"/>
    <cellStyle name="Normal 4 26 2 3 3 2" xfId="34674"/>
    <cellStyle name="Normal 4 26 2 3 4" xfId="29530"/>
    <cellStyle name="Normal 4 26 2 4" xfId="20577"/>
    <cellStyle name="Normal 4 26 2 4 2" xfId="25759"/>
    <cellStyle name="Normal 4 26 2 4 2 2" xfId="35880"/>
    <cellStyle name="Normal 4 26 2 4 3" xfId="30784"/>
    <cellStyle name="Normal 4 26 2 5" xfId="23659"/>
    <cellStyle name="Normal 4 26 2 5 2" xfId="33812"/>
    <cellStyle name="Normal 4 26 2 6" xfId="27875"/>
    <cellStyle name="Normal 4 26 2 7" xfId="45725"/>
    <cellStyle name="Normal 4 26 3" xfId="3086"/>
    <cellStyle name="Normal 4 26 3 2" xfId="19653"/>
    <cellStyle name="Normal 4 26 3 2 2" xfId="22582"/>
    <cellStyle name="Normal 4 26 3 2 2 2" xfId="26969"/>
    <cellStyle name="Normal 4 26 3 2 2 2 2" xfId="37089"/>
    <cellStyle name="Normal 4 26 3 2 2 3" xfId="32757"/>
    <cellStyle name="Normal 4 26 3 2 3" xfId="24894"/>
    <cellStyle name="Normal 4 26 3 2 3 2" xfId="35024"/>
    <cellStyle name="Normal 4 26 3 2 4" xfId="29881"/>
    <cellStyle name="Normal 4 26 3 3" xfId="20578"/>
    <cellStyle name="Normal 4 26 3 3 2" xfId="25760"/>
    <cellStyle name="Normal 4 26 3 3 2 2" xfId="35881"/>
    <cellStyle name="Normal 4 26 3 3 3" xfId="30785"/>
    <cellStyle name="Normal 4 26 3 4" xfId="23660"/>
    <cellStyle name="Normal 4 26 3 4 2" xfId="33813"/>
    <cellStyle name="Normal 4 26 3 5" xfId="27876"/>
    <cellStyle name="Normal 4 26 3 6" xfId="46029"/>
    <cellStyle name="Normal 4 26 4" xfId="3632"/>
    <cellStyle name="Normal 4 26 4 2" xfId="19473"/>
    <cellStyle name="Normal 4 26 4 2 2" xfId="22402"/>
    <cellStyle name="Normal 4 26 4 2 2 2" xfId="26789"/>
    <cellStyle name="Normal 4 26 4 2 2 2 2" xfId="36909"/>
    <cellStyle name="Normal 4 26 4 2 2 3" xfId="32577"/>
    <cellStyle name="Normal 4 26 4 2 3" xfId="24714"/>
    <cellStyle name="Normal 4 26 4 2 3 2" xfId="34844"/>
    <cellStyle name="Normal 4 26 4 2 4" xfId="29701"/>
    <cellStyle name="Normal 4 26 4 3" xfId="21037"/>
    <cellStyle name="Normal 4 26 4 3 2" xfId="26218"/>
    <cellStyle name="Normal 4 26 4 3 2 2" xfId="36339"/>
    <cellStyle name="Normal 4 26 4 3 3" xfId="31243"/>
    <cellStyle name="Normal 4 26 4 4" xfId="24125"/>
    <cellStyle name="Normal 4 26 4 4 2" xfId="34272"/>
    <cellStyle name="Normal 4 26 4 5" xfId="28349"/>
    <cellStyle name="Normal 4 26 5" xfId="3633"/>
    <cellStyle name="Normal 4 26 5 2" xfId="20000"/>
    <cellStyle name="Normal 4 26 5 2 2" xfId="22929"/>
    <cellStyle name="Normal 4 26 5 2 2 2" xfId="27316"/>
    <cellStyle name="Normal 4 26 5 2 2 2 2" xfId="37436"/>
    <cellStyle name="Normal 4 26 5 2 2 3" xfId="33104"/>
    <cellStyle name="Normal 4 26 5 2 3" xfId="25241"/>
    <cellStyle name="Normal 4 26 5 2 3 2" xfId="35371"/>
    <cellStyle name="Normal 4 26 5 2 4" xfId="30228"/>
    <cellStyle name="Normal 4 26 5 3" xfId="21038"/>
    <cellStyle name="Normal 4 26 5 3 2" xfId="26219"/>
    <cellStyle name="Normal 4 26 5 3 2 2" xfId="36340"/>
    <cellStyle name="Normal 4 26 5 3 3" xfId="31244"/>
    <cellStyle name="Normal 4 26 5 4" xfId="24126"/>
    <cellStyle name="Normal 4 26 5 4 2" xfId="34273"/>
    <cellStyle name="Normal 4 26 5 5" xfId="28350"/>
    <cellStyle name="Normal 4 26 6" xfId="19121"/>
    <cellStyle name="Normal 4 26 6 2" xfId="22063"/>
    <cellStyle name="Normal 4 26 6 2 2" xfId="26452"/>
    <cellStyle name="Normal 4 26 6 2 2 2" xfId="36572"/>
    <cellStyle name="Normal 4 26 6 2 3" xfId="32239"/>
    <cellStyle name="Normal 4 26 6 3" xfId="24375"/>
    <cellStyle name="Normal 4 26 6 3 2" xfId="34506"/>
    <cellStyle name="Normal 4 26 6 4" xfId="29357"/>
    <cellStyle name="Normal 4 26 7" xfId="20236"/>
    <cellStyle name="Normal 4 26 7 2" xfId="25418"/>
    <cellStyle name="Normal 4 26 7 2 2" xfId="35539"/>
    <cellStyle name="Normal 4 26 7 3" xfId="30443"/>
    <cellStyle name="Normal 4 26 8" xfId="23142"/>
    <cellStyle name="Normal 4 26 8 2" xfId="33307"/>
    <cellStyle name="Normal 4 26 9" xfId="23306"/>
    <cellStyle name="Normal 4 26 9 2" xfId="33470"/>
    <cellStyle name="Normal 4 27" xfId="2356"/>
    <cellStyle name="Normal 4 27 10" xfId="27515"/>
    <cellStyle name="Normal 4 27 11" xfId="37656"/>
    <cellStyle name="Normal 4 27 12" xfId="37841"/>
    <cellStyle name="Normal 4 27 13" xfId="41820"/>
    <cellStyle name="Normal 4 27 2" xfId="3087"/>
    <cellStyle name="Normal 4 27 2 2" xfId="3634"/>
    <cellStyle name="Normal 4 27 2 2 2" xfId="19830"/>
    <cellStyle name="Normal 4 27 2 2 2 2" xfId="22759"/>
    <cellStyle name="Normal 4 27 2 2 2 2 2" xfId="27146"/>
    <cellStyle name="Normal 4 27 2 2 2 2 2 2" xfId="37266"/>
    <cellStyle name="Normal 4 27 2 2 2 2 3" xfId="32934"/>
    <cellStyle name="Normal 4 27 2 2 2 3" xfId="25071"/>
    <cellStyle name="Normal 4 27 2 2 2 3 2" xfId="35201"/>
    <cellStyle name="Normal 4 27 2 2 2 4" xfId="30058"/>
    <cellStyle name="Normal 4 27 2 2 3" xfId="21039"/>
    <cellStyle name="Normal 4 27 2 2 3 2" xfId="26220"/>
    <cellStyle name="Normal 4 27 2 2 3 2 2" xfId="36341"/>
    <cellStyle name="Normal 4 27 2 2 3 3" xfId="31245"/>
    <cellStyle name="Normal 4 27 2 2 4" xfId="24127"/>
    <cellStyle name="Normal 4 27 2 2 4 2" xfId="34274"/>
    <cellStyle name="Normal 4 27 2 2 5" xfId="28351"/>
    <cellStyle name="Normal 4 27 2 3" xfId="19302"/>
    <cellStyle name="Normal 4 27 2 3 2" xfId="22233"/>
    <cellStyle name="Normal 4 27 2 3 2 2" xfId="26620"/>
    <cellStyle name="Normal 4 27 2 3 2 2 2" xfId="36740"/>
    <cellStyle name="Normal 4 27 2 3 2 3" xfId="32408"/>
    <cellStyle name="Normal 4 27 2 3 3" xfId="24545"/>
    <cellStyle name="Normal 4 27 2 3 3 2" xfId="34675"/>
    <cellStyle name="Normal 4 27 2 3 4" xfId="29531"/>
    <cellStyle name="Normal 4 27 2 4" xfId="20579"/>
    <cellStyle name="Normal 4 27 2 4 2" xfId="25761"/>
    <cellStyle name="Normal 4 27 2 4 2 2" xfId="35882"/>
    <cellStyle name="Normal 4 27 2 4 3" xfId="30786"/>
    <cellStyle name="Normal 4 27 2 5" xfId="23661"/>
    <cellStyle name="Normal 4 27 2 5 2" xfId="33814"/>
    <cellStyle name="Normal 4 27 2 6" xfId="27877"/>
    <cellStyle name="Normal 4 27 2 7" xfId="45726"/>
    <cellStyle name="Normal 4 27 3" xfId="3088"/>
    <cellStyle name="Normal 4 27 3 2" xfId="19654"/>
    <cellStyle name="Normal 4 27 3 2 2" xfId="22583"/>
    <cellStyle name="Normal 4 27 3 2 2 2" xfId="26970"/>
    <cellStyle name="Normal 4 27 3 2 2 2 2" xfId="37090"/>
    <cellStyle name="Normal 4 27 3 2 2 3" xfId="32758"/>
    <cellStyle name="Normal 4 27 3 2 3" xfId="24895"/>
    <cellStyle name="Normal 4 27 3 2 3 2" xfId="35025"/>
    <cellStyle name="Normal 4 27 3 2 4" xfId="29882"/>
    <cellStyle name="Normal 4 27 3 3" xfId="20580"/>
    <cellStyle name="Normal 4 27 3 3 2" xfId="25762"/>
    <cellStyle name="Normal 4 27 3 3 2 2" xfId="35883"/>
    <cellStyle name="Normal 4 27 3 3 3" xfId="30787"/>
    <cellStyle name="Normal 4 27 3 4" xfId="23662"/>
    <cellStyle name="Normal 4 27 3 4 2" xfId="33815"/>
    <cellStyle name="Normal 4 27 3 5" xfId="27878"/>
    <cellStyle name="Normal 4 27 3 6" xfId="46030"/>
    <cellStyle name="Normal 4 27 4" xfId="3635"/>
    <cellStyle name="Normal 4 27 4 2" xfId="19474"/>
    <cellStyle name="Normal 4 27 4 2 2" xfId="22403"/>
    <cellStyle name="Normal 4 27 4 2 2 2" xfId="26790"/>
    <cellStyle name="Normal 4 27 4 2 2 2 2" xfId="36910"/>
    <cellStyle name="Normal 4 27 4 2 2 3" xfId="32578"/>
    <cellStyle name="Normal 4 27 4 2 3" xfId="24715"/>
    <cellStyle name="Normal 4 27 4 2 3 2" xfId="34845"/>
    <cellStyle name="Normal 4 27 4 2 4" xfId="29702"/>
    <cellStyle name="Normal 4 27 4 3" xfId="21040"/>
    <cellStyle name="Normal 4 27 4 3 2" xfId="26221"/>
    <cellStyle name="Normal 4 27 4 3 2 2" xfId="36342"/>
    <cellStyle name="Normal 4 27 4 3 3" xfId="31246"/>
    <cellStyle name="Normal 4 27 4 4" xfId="24128"/>
    <cellStyle name="Normal 4 27 4 4 2" xfId="34275"/>
    <cellStyle name="Normal 4 27 4 5" xfId="28352"/>
    <cellStyle name="Normal 4 27 5" xfId="3636"/>
    <cellStyle name="Normal 4 27 5 2" xfId="20001"/>
    <cellStyle name="Normal 4 27 5 2 2" xfId="22930"/>
    <cellStyle name="Normal 4 27 5 2 2 2" xfId="27317"/>
    <cellStyle name="Normal 4 27 5 2 2 2 2" xfId="37437"/>
    <cellStyle name="Normal 4 27 5 2 2 3" xfId="33105"/>
    <cellStyle name="Normal 4 27 5 2 3" xfId="25242"/>
    <cellStyle name="Normal 4 27 5 2 3 2" xfId="35372"/>
    <cellStyle name="Normal 4 27 5 2 4" xfId="30229"/>
    <cellStyle name="Normal 4 27 5 3" xfId="21041"/>
    <cellStyle name="Normal 4 27 5 3 2" xfId="26222"/>
    <cellStyle name="Normal 4 27 5 3 2 2" xfId="36343"/>
    <cellStyle name="Normal 4 27 5 3 3" xfId="31247"/>
    <cellStyle name="Normal 4 27 5 4" xfId="24129"/>
    <cellStyle name="Normal 4 27 5 4 2" xfId="34276"/>
    <cellStyle name="Normal 4 27 5 5" xfId="28353"/>
    <cellStyle name="Normal 4 27 6" xfId="19122"/>
    <cellStyle name="Normal 4 27 6 2" xfId="22064"/>
    <cellStyle name="Normal 4 27 6 2 2" xfId="26453"/>
    <cellStyle name="Normal 4 27 6 2 2 2" xfId="36573"/>
    <cellStyle name="Normal 4 27 6 2 3" xfId="32240"/>
    <cellStyle name="Normal 4 27 6 3" xfId="24376"/>
    <cellStyle name="Normal 4 27 6 3 2" xfId="34507"/>
    <cellStyle name="Normal 4 27 6 4" xfId="29358"/>
    <cellStyle name="Normal 4 27 7" xfId="20237"/>
    <cellStyle name="Normal 4 27 7 2" xfId="25419"/>
    <cellStyle name="Normal 4 27 7 2 2" xfId="35540"/>
    <cellStyle name="Normal 4 27 7 3" xfId="30444"/>
    <cellStyle name="Normal 4 27 8" xfId="23143"/>
    <cellStyle name="Normal 4 27 8 2" xfId="33308"/>
    <cellStyle name="Normal 4 27 9" xfId="23307"/>
    <cellStyle name="Normal 4 27 9 2" xfId="33471"/>
    <cellStyle name="Normal 4 28" xfId="2357"/>
    <cellStyle name="Normal 4 28 10" xfId="27516"/>
    <cellStyle name="Normal 4 28 11" xfId="37657"/>
    <cellStyle name="Normal 4 28 12" xfId="37842"/>
    <cellStyle name="Normal 4 28 13" xfId="41821"/>
    <cellStyle name="Normal 4 28 2" xfId="3089"/>
    <cellStyle name="Normal 4 28 2 2" xfId="3637"/>
    <cellStyle name="Normal 4 28 2 2 2" xfId="19831"/>
    <cellStyle name="Normal 4 28 2 2 2 2" xfId="22760"/>
    <cellStyle name="Normal 4 28 2 2 2 2 2" xfId="27147"/>
    <cellStyle name="Normal 4 28 2 2 2 2 2 2" xfId="37267"/>
    <cellStyle name="Normal 4 28 2 2 2 2 3" xfId="32935"/>
    <cellStyle name="Normal 4 28 2 2 2 3" xfId="25072"/>
    <cellStyle name="Normal 4 28 2 2 2 3 2" xfId="35202"/>
    <cellStyle name="Normal 4 28 2 2 2 4" xfId="30059"/>
    <cellStyle name="Normal 4 28 2 2 3" xfId="21042"/>
    <cellStyle name="Normal 4 28 2 2 3 2" xfId="26223"/>
    <cellStyle name="Normal 4 28 2 2 3 2 2" xfId="36344"/>
    <cellStyle name="Normal 4 28 2 2 3 3" xfId="31248"/>
    <cellStyle name="Normal 4 28 2 2 4" xfId="24130"/>
    <cellStyle name="Normal 4 28 2 2 4 2" xfId="34277"/>
    <cellStyle name="Normal 4 28 2 2 5" xfId="28354"/>
    <cellStyle name="Normal 4 28 2 3" xfId="19303"/>
    <cellStyle name="Normal 4 28 2 3 2" xfId="22234"/>
    <cellStyle name="Normal 4 28 2 3 2 2" xfId="26621"/>
    <cellStyle name="Normal 4 28 2 3 2 2 2" xfId="36741"/>
    <cellStyle name="Normal 4 28 2 3 2 3" xfId="32409"/>
    <cellStyle name="Normal 4 28 2 3 3" xfId="24546"/>
    <cellStyle name="Normal 4 28 2 3 3 2" xfId="34676"/>
    <cellStyle name="Normal 4 28 2 3 4" xfId="29532"/>
    <cellStyle name="Normal 4 28 2 4" xfId="20581"/>
    <cellStyle name="Normal 4 28 2 4 2" xfId="25763"/>
    <cellStyle name="Normal 4 28 2 4 2 2" xfId="35884"/>
    <cellStyle name="Normal 4 28 2 4 3" xfId="30788"/>
    <cellStyle name="Normal 4 28 2 5" xfId="23663"/>
    <cellStyle name="Normal 4 28 2 5 2" xfId="33816"/>
    <cellStyle name="Normal 4 28 2 6" xfId="27879"/>
    <cellStyle name="Normal 4 28 2 7" xfId="45727"/>
    <cellStyle name="Normal 4 28 3" xfId="3090"/>
    <cellStyle name="Normal 4 28 3 2" xfId="19655"/>
    <cellStyle name="Normal 4 28 3 2 2" xfId="22584"/>
    <cellStyle name="Normal 4 28 3 2 2 2" xfId="26971"/>
    <cellStyle name="Normal 4 28 3 2 2 2 2" xfId="37091"/>
    <cellStyle name="Normal 4 28 3 2 2 3" xfId="32759"/>
    <cellStyle name="Normal 4 28 3 2 3" xfId="24896"/>
    <cellStyle name="Normal 4 28 3 2 3 2" xfId="35026"/>
    <cellStyle name="Normal 4 28 3 2 4" xfId="29883"/>
    <cellStyle name="Normal 4 28 3 3" xfId="20582"/>
    <cellStyle name="Normal 4 28 3 3 2" xfId="25764"/>
    <cellStyle name="Normal 4 28 3 3 2 2" xfId="35885"/>
    <cellStyle name="Normal 4 28 3 3 3" xfId="30789"/>
    <cellStyle name="Normal 4 28 3 4" xfId="23664"/>
    <cellStyle name="Normal 4 28 3 4 2" xfId="33817"/>
    <cellStyle name="Normal 4 28 3 5" xfId="27880"/>
    <cellStyle name="Normal 4 28 3 6" xfId="46031"/>
    <cellStyle name="Normal 4 28 4" xfId="3638"/>
    <cellStyle name="Normal 4 28 4 2" xfId="19475"/>
    <cellStyle name="Normal 4 28 4 2 2" xfId="22404"/>
    <cellStyle name="Normal 4 28 4 2 2 2" xfId="26791"/>
    <cellStyle name="Normal 4 28 4 2 2 2 2" xfId="36911"/>
    <cellStyle name="Normal 4 28 4 2 2 3" xfId="32579"/>
    <cellStyle name="Normal 4 28 4 2 3" xfId="24716"/>
    <cellStyle name="Normal 4 28 4 2 3 2" xfId="34846"/>
    <cellStyle name="Normal 4 28 4 2 4" xfId="29703"/>
    <cellStyle name="Normal 4 28 4 3" xfId="21043"/>
    <cellStyle name="Normal 4 28 4 3 2" xfId="26224"/>
    <cellStyle name="Normal 4 28 4 3 2 2" xfId="36345"/>
    <cellStyle name="Normal 4 28 4 3 3" xfId="31249"/>
    <cellStyle name="Normal 4 28 4 4" xfId="24131"/>
    <cellStyle name="Normal 4 28 4 4 2" xfId="34278"/>
    <cellStyle name="Normal 4 28 4 5" xfId="28355"/>
    <cellStyle name="Normal 4 28 5" xfId="3639"/>
    <cellStyle name="Normal 4 28 5 2" xfId="20002"/>
    <cellStyle name="Normal 4 28 5 2 2" xfId="22931"/>
    <cellStyle name="Normal 4 28 5 2 2 2" xfId="27318"/>
    <cellStyle name="Normal 4 28 5 2 2 2 2" xfId="37438"/>
    <cellStyle name="Normal 4 28 5 2 2 3" xfId="33106"/>
    <cellStyle name="Normal 4 28 5 2 3" xfId="25243"/>
    <cellStyle name="Normal 4 28 5 2 3 2" xfId="35373"/>
    <cellStyle name="Normal 4 28 5 2 4" xfId="30230"/>
    <cellStyle name="Normal 4 28 5 3" xfId="21044"/>
    <cellStyle name="Normal 4 28 5 3 2" xfId="26225"/>
    <cellStyle name="Normal 4 28 5 3 2 2" xfId="36346"/>
    <cellStyle name="Normal 4 28 5 3 3" xfId="31250"/>
    <cellStyle name="Normal 4 28 5 4" xfId="24132"/>
    <cellStyle name="Normal 4 28 5 4 2" xfId="34279"/>
    <cellStyle name="Normal 4 28 5 5" xfId="28356"/>
    <cellStyle name="Normal 4 28 6" xfId="19123"/>
    <cellStyle name="Normal 4 28 6 2" xfId="22065"/>
    <cellStyle name="Normal 4 28 6 2 2" xfId="26454"/>
    <cellStyle name="Normal 4 28 6 2 2 2" xfId="36574"/>
    <cellStyle name="Normal 4 28 6 2 3" xfId="32241"/>
    <cellStyle name="Normal 4 28 6 3" xfId="24377"/>
    <cellStyle name="Normal 4 28 6 3 2" xfId="34508"/>
    <cellStyle name="Normal 4 28 6 4" xfId="29359"/>
    <cellStyle name="Normal 4 28 7" xfId="20238"/>
    <cellStyle name="Normal 4 28 7 2" xfId="25420"/>
    <cellStyle name="Normal 4 28 7 2 2" xfId="35541"/>
    <cellStyle name="Normal 4 28 7 3" xfId="30445"/>
    <cellStyle name="Normal 4 28 8" xfId="23144"/>
    <cellStyle name="Normal 4 28 8 2" xfId="33309"/>
    <cellStyle name="Normal 4 28 9" xfId="23308"/>
    <cellStyle name="Normal 4 28 9 2" xfId="33472"/>
    <cellStyle name="Normal 4 29" xfId="2358"/>
    <cellStyle name="Normal 4 29 10" xfId="27517"/>
    <cellStyle name="Normal 4 29 11" xfId="37658"/>
    <cellStyle name="Normal 4 29 12" xfId="37843"/>
    <cellStyle name="Normal 4 29 13" xfId="41822"/>
    <cellStyle name="Normal 4 29 2" xfId="3091"/>
    <cellStyle name="Normal 4 29 2 2" xfId="3640"/>
    <cellStyle name="Normal 4 29 2 2 2" xfId="19832"/>
    <cellStyle name="Normal 4 29 2 2 2 2" xfId="22761"/>
    <cellStyle name="Normal 4 29 2 2 2 2 2" xfId="27148"/>
    <cellStyle name="Normal 4 29 2 2 2 2 2 2" xfId="37268"/>
    <cellStyle name="Normal 4 29 2 2 2 2 3" xfId="32936"/>
    <cellStyle name="Normal 4 29 2 2 2 3" xfId="25073"/>
    <cellStyle name="Normal 4 29 2 2 2 3 2" xfId="35203"/>
    <cellStyle name="Normal 4 29 2 2 2 4" xfId="30060"/>
    <cellStyle name="Normal 4 29 2 2 3" xfId="21045"/>
    <cellStyle name="Normal 4 29 2 2 3 2" xfId="26226"/>
    <cellStyle name="Normal 4 29 2 2 3 2 2" xfId="36347"/>
    <cellStyle name="Normal 4 29 2 2 3 3" xfId="31251"/>
    <cellStyle name="Normal 4 29 2 2 4" xfId="24133"/>
    <cellStyle name="Normal 4 29 2 2 4 2" xfId="34280"/>
    <cellStyle name="Normal 4 29 2 2 5" xfId="28357"/>
    <cellStyle name="Normal 4 29 2 3" xfId="19304"/>
    <cellStyle name="Normal 4 29 2 3 2" xfId="22235"/>
    <cellStyle name="Normal 4 29 2 3 2 2" xfId="26622"/>
    <cellStyle name="Normal 4 29 2 3 2 2 2" xfId="36742"/>
    <cellStyle name="Normal 4 29 2 3 2 3" xfId="32410"/>
    <cellStyle name="Normal 4 29 2 3 3" xfId="24547"/>
    <cellStyle name="Normal 4 29 2 3 3 2" xfId="34677"/>
    <cellStyle name="Normal 4 29 2 3 4" xfId="29533"/>
    <cellStyle name="Normal 4 29 2 4" xfId="20583"/>
    <cellStyle name="Normal 4 29 2 4 2" xfId="25765"/>
    <cellStyle name="Normal 4 29 2 4 2 2" xfId="35886"/>
    <cellStyle name="Normal 4 29 2 4 3" xfId="30790"/>
    <cellStyle name="Normal 4 29 2 5" xfId="23665"/>
    <cellStyle name="Normal 4 29 2 5 2" xfId="33818"/>
    <cellStyle name="Normal 4 29 2 6" xfId="27881"/>
    <cellStyle name="Normal 4 29 2 7" xfId="45728"/>
    <cellStyle name="Normal 4 29 3" xfId="3092"/>
    <cellStyle name="Normal 4 29 3 2" xfId="19656"/>
    <cellStyle name="Normal 4 29 3 2 2" xfId="22585"/>
    <cellStyle name="Normal 4 29 3 2 2 2" xfId="26972"/>
    <cellStyle name="Normal 4 29 3 2 2 2 2" xfId="37092"/>
    <cellStyle name="Normal 4 29 3 2 2 3" xfId="32760"/>
    <cellStyle name="Normal 4 29 3 2 3" xfId="24897"/>
    <cellStyle name="Normal 4 29 3 2 3 2" xfId="35027"/>
    <cellStyle name="Normal 4 29 3 2 4" xfId="29884"/>
    <cellStyle name="Normal 4 29 3 3" xfId="20584"/>
    <cellStyle name="Normal 4 29 3 3 2" xfId="25766"/>
    <cellStyle name="Normal 4 29 3 3 2 2" xfId="35887"/>
    <cellStyle name="Normal 4 29 3 3 3" xfId="30791"/>
    <cellStyle name="Normal 4 29 3 4" xfId="23666"/>
    <cellStyle name="Normal 4 29 3 4 2" xfId="33819"/>
    <cellStyle name="Normal 4 29 3 5" xfId="27882"/>
    <cellStyle name="Normal 4 29 3 6" xfId="46032"/>
    <cellStyle name="Normal 4 29 4" xfId="3641"/>
    <cellStyle name="Normal 4 29 4 2" xfId="19476"/>
    <cellStyle name="Normal 4 29 4 2 2" xfId="22405"/>
    <cellStyle name="Normal 4 29 4 2 2 2" xfId="26792"/>
    <cellStyle name="Normal 4 29 4 2 2 2 2" xfId="36912"/>
    <cellStyle name="Normal 4 29 4 2 2 3" xfId="32580"/>
    <cellStyle name="Normal 4 29 4 2 3" xfId="24717"/>
    <cellStyle name="Normal 4 29 4 2 3 2" xfId="34847"/>
    <cellStyle name="Normal 4 29 4 2 4" xfId="29704"/>
    <cellStyle name="Normal 4 29 4 3" xfId="21046"/>
    <cellStyle name="Normal 4 29 4 3 2" xfId="26227"/>
    <cellStyle name="Normal 4 29 4 3 2 2" xfId="36348"/>
    <cellStyle name="Normal 4 29 4 3 3" xfId="31252"/>
    <cellStyle name="Normal 4 29 4 4" xfId="24134"/>
    <cellStyle name="Normal 4 29 4 4 2" xfId="34281"/>
    <cellStyle name="Normal 4 29 4 5" xfId="28358"/>
    <cellStyle name="Normal 4 29 5" xfId="3642"/>
    <cellStyle name="Normal 4 29 5 2" xfId="20003"/>
    <cellStyle name="Normal 4 29 5 2 2" xfId="22932"/>
    <cellStyle name="Normal 4 29 5 2 2 2" xfId="27319"/>
    <cellStyle name="Normal 4 29 5 2 2 2 2" xfId="37439"/>
    <cellStyle name="Normal 4 29 5 2 2 3" xfId="33107"/>
    <cellStyle name="Normal 4 29 5 2 3" xfId="25244"/>
    <cellStyle name="Normal 4 29 5 2 3 2" xfId="35374"/>
    <cellStyle name="Normal 4 29 5 2 4" xfId="30231"/>
    <cellStyle name="Normal 4 29 5 3" xfId="21047"/>
    <cellStyle name="Normal 4 29 5 3 2" xfId="26228"/>
    <cellStyle name="Normal 4 29 5 3 2 2" xfId="36349"/>
    <cellStyle name="Normal 4 29 5 3 3" xfId="31253"/>
    <cellStyle name="Normal 4 29 5 4" xfId="24135"/>
    <cellStyle name="Normal 4 29 5 4 2" xfId="34282"/>
    <cellStyle name="Normal 4 29 5 5" xfId="28359"/>
    <cellStyle name="Normal 4 29 6" xfId="19124"/>
    <cellStyle name="Normal 4 29 6 2" xfId="22066"/>
    <cellStyle name="Normal 4 29 6 2 2" xfId="26455"/>
    <cellStyle name="Normal 4 29 6 2 2 2" xfId="36575"/>
    <cellStyle name="Normal 4 29 6 2 3" xfId="32242"/>
    <cellStyle name="Normal 4 29 6 3" xfId="24378"/>
    <cellStyle name="Normal 4 29 6 3 2" xfId="34509"/>
    <cellStyle name="Normal 4 29 6 4" xfId="29360"/>
    <cellStyle name="Normal 4 29 7" xfId="20239"/>
    <cellStyle name="Normal 4 29 7 2" xfId="25421"/>
    <cellStyle name="Normal 4 29 7 2 2" xfId="35542"/>
    <cellStyle name="Normal 4 29 7 3" xfId="30446"/>
    <cellStyle name="Normal 4 29 8" xfId="23145"/>
    <cellStyle name="Normal 4 29 8 2" xfId="33310"/>
    <cellStyle name="Normal 4 29 9" xfId="23309"/>
    <cellStyle name="Normal 4 29 9 2" xfId="33473"/>
    <cellStyle name="Normal 4 3" xfId="2359"/>
    <cellStyle name="Normal 4 30" xfId="2360"/>
    <cellStyle name="Normal 4 30 10" xfId="27518"/>
    <cellStyle name="Normal 4 30 11" xfId="37659"/>
    <cellStyle name="Normal 4 30 12" xfId="37844"/>
    <cellStyle name="Normal 4 30 13" xfId="41823"/>
    <cellStyle name="Normal 4 30 2" xfId="3093"/>
    <cellStyle name="Normal 4 30 2 2" xfId="3643"/>
    <cellStyle name="Normal 4 30 2 2 2" xfId="19833"/>
    <cellStyle name="Normal 4 30 2 2 2 2" xfId="22762"/>
    <cellStyle name="Normal 4 30 2 2 2 2 2" xfId="27149"/>
    <cellStyle name="Normal 4 30 2 2 2 2 2 2" xfId="37269"/>
    <cellStyle name="Normal 4 30 2 2 2 2 3" xfId="32937"/>
    <cellStyle name="Normal 4 30 2 2 2 3" xfId="25074"/>
    <cellStyle name="Normal 4 30 2 2 2 3 2" xfId="35204"/>
    <cellStyle name="Normal 4 30 2 2 2 4" xfId="30061"/>
    <cellStyle name="Normal 4 30 2 2 3" xfId="21048"/>
    <cellStyle name="Normal 4 30 2 2 3 2" xfId="26229"/>
    <cellStyle name="Normal 4 30 2 2 3 2 2" xfId="36350"/>
    <cellStyle name="Normal 4 30 2 2 3 3" xfId="31254"/>
    <cellStyle name="Normal 4 30 2 2 4" xfId="24136"/>
    <cellStyle name="Normal 4 30 2 2 4 2" xfId="34283"/>
    <cellStyle name="Normal 4 30 2 2 5" xfId="28360"/>
    <cellStyle name="Normal 4 30 2 3" xfId="19305"/>
    <cellStyle name="Normal 4 30 2 3 2" xfId="22236"/>
    <cellStyle name="Normal 4 30 2 3 2 2" xfId="26623"/>
    <cellStyle name="Normal 4 30 2 3 2 2 2" xfId="36743"/>
    <cellStyle name="Normal 4 30 2 3 2 3" xfId="32411"/>
    <cellStyle name="Normal 4 30 2 3 3" xfId="24548"/>
    <cellStyle name="Normal 4 30 2 3 3 2" xfId="34678"/>
    <cellStyle name="Normal 4 30 2 3 4" xfId="29534"/>
    <cellStyle name="Normal 4 30 2 4" xfId="20585"/>
    <cellStyle name="Normal 4 30 2 4 2" xfId="25767"/>
    <cellStyle name="Normal 4 30 2 4 2 2" xfId="35888"/>
    <cellStyle name="Normal 4 30 2 4 3" xfId="30792"/>
    <cellStyle name="Normal 4 30 2 5" xfId="23667"/>
    <cellStyle name="Normal 4 30 2 5 2" xfId="33820"/>
    <cellStyle name="Normal 4 30 2 6" xfId="27883"/>
    <cellStyle name="Normal 4 30 2 7" xfId="45729"/>
    <cellStyle name="Normal 4 30 3" xfId="3094"/>
    <cellStyle name="Normal 4 30 3 2" xfId="19657"/>
    <cellStyle name="Normal 4 30 3 2 2" xfId="22586"/>
    <cellStyle name="Normal 4 30 3 2 2 2" xfId="26973"/>
    <cellStyle name="Normal 4 30 3 2 2 2 2" xfId="37093"/>
    <cellStyle name="Normal 4 30 3 2 2 3" xfId="32761"/>
    <cellStyle name="Normal 4 30 3 2 3" xfId="24898"/>
    <cellStyle name="Normal 4 30 3 2 3 2" xfId="35028"/>
    <cellStyle name="Normal 4 30 3 2 4" xfId="29885"/>
    <cellStyle name="Normal 4 30 3 3" xfId="20586"/>
    <cellStyle name="Normal 4 30 3 3 2" xfId="25768"/>
    <cellStyle name="Normal 4 30 3 3 2 2" xfId="35889"/>
    <cellStyle name="Normal 4 30 3 3 3" xfId="30793"/>
    <cellStyle name="Normal 4 30 3 4" xfId="23668"/>
    <cellStyle name="Normal 4 30 3 4 2" xfId="33821"/>
    <cellStyle name="Normal 4 30 3 5" xfId="27884"/>
    <cellStyle name="Normal 4 30 3 6" xfId="46033"/>
    <cellStyle name="Normal 4 30 4" xfId="3644"/>
    <cellStyle name="Normal 4 30 4 2" xfId="19477"/>
    <cellStyle name="Normal 4 30 4 2 2" xfId="22406"/>
    <cellStyle name="Normal 4 30 4 2 2 2" xfId="26793"/>
    <cellStyle name="Normal 4 30 4 2 2 2 2" xfId="36913"/>
    <cellStyle name="Normal 4 30 4 2 2 3" xfId="32581"/>
    <cellStyle name="Normal 4 30 4 2 3" xfId="24718"/>
    <cellStyle name="Normal 4 30 4 2 3 2" xfId="34848"/>
    <cellStyle name="Normal 4 30 4 2 4" xfId="29705"/>
    <cellStyle name="Normal 4 30 4 3" xfId="21049"/>
    <cellStyle name="Normal 4 30 4 3 2" xfId="26230"/>
    <cellStyle name="Normal 4 30 4 3 2 2" xfId="36351"/>
    <cellStyle name="Normal 4 30 4 3 3" xfId="31255"/>
    <cellStyle name="Normal 4 30 4 4" xfId="24137"/>
    <cellStyle name="Normal 4 30 4 4 2" xfId="34284"/>
    <cellStyle name="Normal 4 30 4 5" xfId="28361"/>
    <cellStyle name="Normal 4 30 5" xfId="3645"/>
    <cellStyle name="Normal 4 30 5 2" xfId="20004"/>
    <cellStyle name="Normal 4 30 5 2 2" xfId="22933"/>
    <cellStyle name="Normal 4 30 5 2 2 2" xfId="27320"/>
    <cellStyle name="Normal 4 30 5 2 2 2 2" xfId="37440"/>
    <cellStyle name="Normal 4 30 5 2 2 3" xfId="33108"/>
    <cellStyle name="Normal 4 30 5 2 3" xfId="25245"/>
    <cellStyle name="Normal 4 30 5 2 3 2" xfId="35375"/>
    <cellStyle name="Normal 4 30 5 2 4" xfId="30232"/>
    <cellStyle name="Normal 4 30 5 3" xfId="21050"/>
    <cellStyle name="Normal 4 30 5 3 2" xfId="26231"/>
    <cellStyle name="Normal 4 30 5 3 2 2" xfId="36352"/>
    <cellStyle name="Normal 4 30 5 3 3" xfId="31256"/>
    <cellStyle name="Normal 4 30 5 4" xfId="24138"/>
    <cellStyle name="Normal 4 30 5 4 2" xfId="34285"/>
    <cellStyle name="Normal 4 30 5 5" xfId="28362"/>
    <cellStyle name="Normal 4 30 6" xfId="19125"/>
    <cellStyle name="Normal 4 30 6 2" xfId="22067"/>
    <cellStyle name="Normal 4 30 6 2 2" xfId="26456"/>
    <cellStyle name="Normal 4 30 6 2 2 2" xfId="36576"/>
    <cellStyle name="Normal 4 30 6 2 3" xfId="32243"/>
    <cellStyle name="Normal 4 30 6 3" xfId="24379"/>
    <cellStyle name="Normal 4 30 6 3 2" xfId="34510"/>
    <cellStyle name="Normal 4 30 6 4" xfId="29361"/>
    <cellStyle name="Normal 4 30 7" xfId="20240"/>
    <cellStyle name="Normal 4 30 7 2" xfId="25422"/>
    <cellStyle name="Normal 4 30 7 2 2" xfId="35543"/>
    <cellStyle name="Normal 4 30 7 3" xfId="30447"/>
    <cellStyle name="Normal 4 30 8" xfId="23146"/>
    <cellStyle name="Normal 4 30 8 2" xfId="33311"/>
    <cellStyle name="Normal 4 30 9" xfId="23310"/>
    <cellStyle name="Normal 4 30 9 2" xfId="33474"/>
    <cellStyle name="Normal 4 31" xfId="2361"/>
    <cellStyle name="Normal 4 31 10" xfId="27519"/>
    <cellStyle name="Normal 4 31 11" xfId="37660"/>
    <cellStyle name="Normal 4 31 12" xfId="37845"/>
    <cellStyle name="Normal 4 31 13" xfId="41824"/>
    <cellStyle name="Normal 4 31 2" xfId="3095"/>
    <cellStyle name="Normal 4 31 2 2" xfId="3646"/>
    <cellStyle name="Normal 4 31 2 2 2" xfId="19834"/>
    <cellStyle name="Normal 4 31 2 2 2 2" xfId="22763"/>
    <cellStyle name="Normal 4 31 2 2 2 2 2" xfId="27150"/>
    <cellStyle name="Normal 4 31 2 2 2 2 2 2" xfId="37270"/>
    <cellStyle name="Normal 4 31 2 2 2 2 3" xfId="32938"/>
    <cellStyle name="Normal 4 31 2 2 2 3" xfId="25075"/>
    <cellStyle name="Normal 4 31 2 2 2 3 2" xfId="35205"/>
    <cellStyle name="Normal 4 31 2 2 2 4" xfId="30062"/>
    <cellStyle name="Normal 4 31 2 2 3" xfId="21051"/>
    <cellStyle name="Normal 4 31 2 2 3 2" xfId="26232"/>
    <cellStyle name="Normal 4 31 2 2 3 2 2" xfId="36353"/>
    <cellStyle name="Normal 4 31 2 2 3 3" xfId="31257"/>
    <cellStyle name="Normal 4 31 2 2 4" xfId="24139"/>
    <cellStyle name="Normal 4 31 2 2 4 2" xfId="34286"/>
    <cellStyle name="Normal 4 31 2 2 5" xfId="28363"/>
    <cellStyle name="Normal 4 31 2 3" xfId="19306"/>
    <cellStyle name="Normal 4 31 2 3 2" xfId="22237"/>
    <cellStyle name="Normal 4 31 2 3 2 2" xfId="26624"/>
    <cellStyle name="Normal 4 31 2 3 2 2 2" xfId="36744"/>
    <cellStyle name="Normal 4 31 2 3 2 3" xfId="32412"/>
    <cellStyle name="Normal 4 31 2 3 3" xfId="24549"/>
    <cellStyle name="Normal 4 31 2 3 3 2" xfId="34679"/>
    <cellStyle name="Normal 4 31 2 3 4" xfId="29535"/>
    <cellStyle name="Normal 4 31 2 4" xfId="20587"/>
    <cellStyle name="Normal 4 31 2 4 2" xfId="25769"/>
    <cellStyle name="Normal 4 31 2 4 2 2" xfId="35890"/>
    <cellStyle name="Normal 4 31 2 4 3" xfId="30794"/>
    <cellStyle name="Normal 4 31 2 5" xfId="23669"/>
    <cellStyle name="Normal 4 31 2 5 2" xfId="33822"/>
    <cellStyle name="Normal 4 31 2 6" xfId="27885"/>
    <cellStyle name="Normal 4 31 2 7" xfId="45730"/>
    <cellStyle name="Normal 4 31 3" xfId="3096"/>
    <cellStyle name="Normal 4 31 3 2" xfId="19658"/>
    <cellStyle name="Normal 4 31 3 2 2" xfId="22587"/>
    <cellStyle name="Normal 4 31 3 2 2 2" xfId="26974"/>
    <cellStyle name="Normal 4 31 3 2 2 2 2" xfId="37094"/>
    <cellStyle name="Normal 4 31 3 2 2 3" xfId="32762"/>
    <cellStyle name="Normal 4 31 3 2 3" xfId="24899"/>
    <cellStyle name="Normal 4 31 3 2 3 2" xfId="35029"/>
    <cellStyle name="Normal 4 31 3 2 4" xfId="29886"/>
    <cellStyle name="Normal 4 31 3 3" xfId="20588"/>
    <cellStyle name="Normal 4 31 3 3 2" xfId="25770"/>
    <cellStyle name="Normal 4 31 3 3 2 2" xfId="35891"/>
    <cellStyle name="Normal 4 31 3 3 3" xfId="30795"/>
    <cellStyle name="Normal 4 31 3 4" xfId="23670"/>
    <cellStyle name="Normal 4 31 3 4 2" xfId="33823"/>
    <cellStyle name="Normal 4 31 3 5" xfId="27886"/>
    <cellStyle name="Normal 4 31 3 6" xfId="46034"/>
    <cellStyle name="Normal 4 31 4" xfId="3647"/>
    <cellStyle name="Normal 4 31 4 2" xfId="19478"/>
    <cellStyle name="Normal 4 31 4 2 2" xfId="22407"/>
    <cellStyle name="Normal 4 31 4 2 2 2" xfId="26794"/>
    <cellStyle name="Normal 4 31 4 2 2 2 2" xfId="36914"/>
    <cellStyle name="Normal 4 31 4 2 2 3" xfId="32582"/>
    <cellStyle name="Normal 4 31 4 2 3" xfId="24719"/>
    <cellStyle name="Normal 4 31 4 2 3 2" xfId="34849"/>
    <cellStyle name="Normal 4 31 4 2 4" xfId="29706"/>
    <cellStyle name="Normal 4 31 4 3" xfId="21052"/>
    <cellStyle name="Normal 4 31 4 3 2" xfId="26233"/>
    <cellStyle name="Normal 4 31 4 3 2 2" xfId="36354"/>
    <cellStyle name="Normal 4 31 4 3 3" xfId="31258"/>
    <cellStyle name="Normal 4 31 4 4" xfId="24140"/>
    <cellStyle name="Normal 4 31 4 4 2" xfId="34287"/>
    <cellStyle name="Normal 4 31 4 5" xfId="28364"/>
    <cellStyle name="Normal 4 31 5" xfId="3648"/>
    <cellStyle name="Normal 4 31 5 2" xfId="20005"/>
    <cellStyle name="Normal 4 31 5 2 2" xfId="22934"/>
    <cellStyle name="Normal 4 31 5 2 2 2" xfId="27321"/>
    <cellStyle name="Normal 4 31 5 2 2 2 2" xfId="37441"/>
    <cellStyle name="Normal 4 31 5 2 2 3" xfId="33109"/>
    <cellStyle name="Normal 4 31 5 2 3" xfId="25246"/>
    <cellStyle name="Normal 4 31 5 2 3 2" xfId="35376"/>
    <cellStyle name="Normal 4 31 5 2 4" xfId="30233"/>
    <cellStyle name="Normal 4 31 5 3" xfId="21053"/>
    <cellStyle name="Normal 4 31 5 3 2" xfId="26234"/>
    <cellStyle name="Normal 4 31 5 3 2 2" xfId="36355"/>
    <cellStyle name="Normal 4 31 5 3 3" xfId="31259"/>
    <cellStyle name="Normal 4 31 5 4" xfId="24141"/>
    <cellStyle name="Normal 4 31 5 4 2" xfId="34288"/>
    <cellStyle name="Normal 4 31 5 5" xfId="28365"/>
    <cellStyle name="Normal 4 31 6" xfId="19126"/>
    <cellStyle name="Normal 4 31 6 2" xfId="22068"/>
    <cellStyle name="Normal 4 31 6 2 2" xfId="26457"/>
    <cellStyle name="Normal 4 31 6 2 2 2" xfId="36577"/>
    <cellStyle name="Normal 4 31 6 2 3" xfId="32244"/>
    <cellStyle name="Normal 4 31 6 3" xfId="24380"/>
    <cellStyle name="Normal 4 31 6 3 2" xfId="34511"/>
    <cellStyle name="Normal 4 31 6 4" xfId="29362"/>
    <cellStyle name="Normal 4 31 7" xfId="20241"/>
    <cellStyle name="Normal 4 31 7 2" xfId="25423"/>
    <cellStyle name="Normal 4 31 7 2 2" xfId="35544"/>
    <cellStyle name="Normal 4 31 7 3" xfId="30448"/>
    <cellStyle name="Normal 4 31 8" xfId="23147"/>
    <cellStyle name="Normal 4 31 8 2" xfId="33312"/>
    <cellStyle name="Normal 4 31 9" xfId="23311"/>
    <cellStyle name="Normal 4 31 9 2" xfId="33475"/>
    <cellStyle name="Normal 4 32" xfId="23344"/>
    <cellStyle name="Normal 4 33" xfId="2336"/>
    <cellStyle name="Normal 4 4" xfId="2362"/>
    <cellStyle name="Normal 4 5" xfId="2363"/>
    <cellStyle name="Normal 4 6" xfId="2364"/>
    <cellStyle name="Normal 4 7" xfId="2365"/>
    <cellStyle name="Normal 4 8" xfId="2366"/>
    <cellStyle name="Normal 4 9" xfId="2367"/>
    <cellStyle name="Normal 40" xfId="2368"/>
    <cellStyle name="Normal 40 10" xfId="27520"/>
    <cellStyle name="Normal 40 10 2" xfId="46035"/>
    <cellStyle name="Normal 40 11" xfId="37661"/>
    <cellStyle name="Normal 40 12" xfId="37846"/>
    <cellStyle name="Normal 40 13" xfId="38054"/>
    <cellStyle name="Normal 40 2" xfId="3097"/>
    <cellStyle name="Normal 40 2 2" xfId="3649"/>
    <cellStyle name="Normal 40 2 2 2" xfId="19835"/>
    <cellStyle name="Normal 40 2 2 2 2" xfId="22764"/>
    <cellStyle name="Normal 40 2 2 2 2 2" xfId="27151"/>
    <cellStyle name="Normal 40 2 2 2 2 2 2" xfId="37271"/>
    <cellStyle name="Normal 40 2 2 2 2 3" xfId="32939"/>
    <cellStyle name="Normal 40 2 2 2 2 4" xfId="44679"/>
    <cellStyle name="Normal 40 2 2 2 3" xfId="25076"/>
    <cellStyle name="Normal 40 2 2 2 3 2" xfId="35206"/>
    <cellStyle name="Normal 40 2 2 2 4" xfId="30063"/>
    <cellStyle name="Normal 40 2 2 2 5" xfId="40740"/>
    <cellStyle name="Normal 40 2 2 3" xfId="21054"/>
    <cellStyle name="Normal 40 2 2 3 2" xfId="26235"/>
    <cellStyle name="Normal 40 2 2 3 2 2" xfId="36356"/>
    <cellStyle name="Normal 40 2 2 3 3" xfId="31260"/>
    <cellStyle name="Normal 40 2 2 3 4" xfId="42766"/>
    <cellStyle name="Normal 40 2 2 4" xfId="24142"/>
    <cellStyle name="Normal 40 2 2 4 2" xfId="34289"/>
    <cellStyle name="Normal 40 2 2 5" xfId="28366"/>
    <cellStyle name="Normal 40 2 2 6" xfId="38824"/>
    <cellStyle name="Normal 40 2 3" xfId="19307"/>
    <cellStyle name="Normal 40 2 3 2" xfId="22238"/>
    <cellStyle name="Normal 40 2 3 2 2" xfId="26625"/>
    <cellStyle name="Normal 40 2 3 2 2 2" xfId="36745"/>
    <cellStyle name="Normal 40 2 3 2 2 3" xfId="45198"/>
    <cellStyle name="Normal 40 2 3 2 3" xfId="32413"/>
    <cellStyle name="Normal 40 2 3 2 4" xfId="41259"/>
    <cellStyle name="Normal 40 2 3 3" xfId="24550"/>
    <cellStyle name="Normal 40 2 3 3 2" xfId="34680"/>
    <cellStyle name="Normal 40 2 3 3 3" xfId="43285"/>
    <cellStyle name="Normal 40 2 3 4" xfId="29536"/>
    <cellStyle name="Normal 40 2 3 5" xfId="39343"/>
    <cellStyle name="Normal 40 2 4" xfId="20589"/>
    <cellStyle name="Normal 40 2 4 2" xfId="25771"/>
    <cellStyle name="Normal 40 2 4 2 2" xfId="35892"/>
    <cellStyle name="Normal 40 2 4 2 3" xfId="44050"/>
    <cellStyle name="Normal 40 2 4 3" xfId="30796"/>
    <cellStyle name="Normal 40 2 4 4" xfId="40111"/>
    <cellStyle name="Normal 40 2 5" xfId="23671"/>
    <cellStyle name="Normal 40 2 5 2" xfId="33824"/>
    <cellStyle name="Normal 40 2 5 3" xfId="42137"/>
    <cellStyle name="Normal 40 2 6" xfId="27887"/>
    <cellStyle name="Normal 40 2 7" xfId="38195"/>
    <cellStyle name="Normal 40 3" xfId="3098"/>
    <cellStyle name="Normal 40 3 2" xfId="19660"/>
    <cellStyle name="Normal 40 3 2 2" xfId="22589"/>
    <cellStyle name="Normal 40 3 2 2 2" xfId="26976"/>
    <cellStyle name="Normal 40 3 2 2 2 2" xfId="37096"/>
    <cellStyle name="Normal 40 3 2 2 2 3" xfId="44805"/>
    <cellStyle name="Normal 40 3 2 2 3" xfId="32764"/>
    <cellStyle name="Normal 40 3 2 2 4" xfId="40866"/>
    <cellStyle name="Normal 40 3 2 3" xfId="24901"/>
    <cellStyle name="Normal 40 3 2 3 2" xfId="35031"/>
    <cellStyle name="Normal 40 3 2 3 3" xfId="42892"/>
    <cellStyle name="Normal 40 3 2 4" xfId="29888"/>
    <cellStyle name="Normal 40 3 2 5" xfId="38950"/>
    <cellStyle name="Normal 40 3 3" xfId="20590"/>
    <cellStyle name="Normal 40 3 3 2" xfId="25772"/>
    <cellStyle name="Normal 40 3 3 2 2" xfId="35893"/>
    <cellStyle name="Normal 40 3 3 2 2 2" xfId="45322"/>
    <cellStyle name="Normal 40 3 3 2 3" xfId="41383"/>
    <cellStyle name="Normal 40 3 3 3" xfId="30797"/>
    <cellStyle name="Normal 40 3 3 3 2" xfId="43409"/>
    <cellStyle name="Normal 40 3 3 4" xfId="39467"/>
    <cellStyle name="Normal 40 3 4" xfId="23672"/>
    <cellStyle name="Normal 40 3 4 2" xfId="33825"/>
    <cellStyle name="Normal 40 3 4 2 2" xfId="44174"/>
    <cellStyle name="Normal 40 3 4 3" xfId="40235"/>
    <cellStyle name="Normal 40 3 5" xfId="27888"/>
    <cellStyle name="Normal 40 3 5 2" xfId="42261"/>
    <cellStyle name="Normal 40 3 6" xfId="38319"/>
    <cellStyle name="Normal 40 4" xfId="3650"/>
    <cellStyle name="Normal 40 4 2" xfId="19479"/>
    <cellStyle name="Normal 40 4 2 2" xfId="22408"/>
    <cellStyle name="Normal 40 4 2 2 2" xfId="26795"/>
    <cellStyle name="Normal 40 4 2 2 2 2" xfId="36915"/>
    <cellStyle name="Normal 40 4 2 2 2 3" xfId="44940"/>
    <cellStyle name="Normal 40 4 2 2 3" xfId="32583"/>
    <cellStyle name="Normal 40 4 2 2 4" xfId="41001"/>
    <cellStyle name="Normal 40 4 2 3" xfId="24720"/>
    <cellStyle name="Normal 40 4 2 3 2" xfId="34850"/>
    <cellStyle name="Normal 40 4 2 3 3" xfId="43027"/>
    <cellStyle name="Normal 40 4 2 4" xfId="29707"/>
    <cellStyle name="Normal 40 4 2 5" xfId="39085"/>
    <cellStyle name="Normal 40 4 3" xfId="21055"/>
    <cellStyle name="Normal 40 4 3 2" xfId="26236"/>
    <cellStyle name="Normal 40 4 3 2 2" xfId="36357"/>
    <cellStyle name="Normal 40 4 3 2 2 2" xfId="45444"/>
    <cellStyle name="Normal 40 4 3 2 3" xfId="41505"/>
    <cellStyle name="Normal 40 4 3 3" xfId="31261"/>
    <cellStyle name="Normal 40 4 3 3 2" xfId="43531"/>
    <cellStyle name="Normal 40 4 3 4" xfId="39589"/>
    <cellStyle name="Normal 40 4 4" xfId="24143"/>
    <cellStyle name="Normal 40 4 4 2" xfId="34290"/>
    <cellStyle name="Normal 40 4 4 2 2" xfId="44296"/>
    <cellStyle name="Normal 40 4 4 3" xfId="40357"/>
    <cellStyle name="Normal 40 4 5" xfId="28367"/>
    <cellStyle name="Normal 40 4 5 2" xfId="42383"/>
    <cellStyle name="Normal 40 4 6" xfId="38441"/>
    <cellStyle name="Normal 40 5" xfId="3651"/>
    <cellStyle name="Normal 40 5 2" xfId="20006"/>
    <cellStyle name="Normal 40 5 2 2" xfId="22935"/>
    <cellStyle name="Normal 40 5 2 2 2" xfId="27322"/>
    <cellStyle name="Normal 40 5 2 2 2 2" xfId="37442"/>
    <cellStyle name="Normal 40 5 2 2 2 3" xfId="45568"/>
    <cellStyle name="Normal 40 5 2 2 3" xfId="33110"/>
    <cellStyle name="Normal 40 5 2 2 4" xfId="41629"/>
    <cellStyle name="Normal 40 5 2 3" xfId="25247"/>
    <cellStyle name="Normal 40 5 2 3 2" xfId="35377"/>
    <cellStyle name="Normal 40 5 2 3 3" xfId="43655"/>
    <cellStyle name="Normal 40 5 2 4" xfId="30234"/>
    <cellStyle name="Normal 40 5 2 5" xfId="39713"/>
    <cellStyle name="Normal 40 5 3" xfId="21056"/>
    <cellStyle name="Normal 40 5 3 2" xfId="26237"/>
    <cellStyle name="Normal 40 5 3 2 2" xfId="36358"/>
    <cellStyle name="Normal 40 5 3 2 3" xfId="44420"/>
    <cellStyle name="Normal 40 5 3 3" xfId="31262"/>
    <cellStyle name="Normal 40 5 3 4" xfId="40481"/>
    <cellStyle name="Normal 40 5 4" xfId="24144"/>
    <cellStyle name="Normal 40 5 4 2" xfId="34291"/>
    <cellStyle name="Normal 40 5 4 3" xfId="42507"/>
    <cellStyle name="Normal 40 5 5" xfId="28368"/>
    <cellStyle name="Normal 40 5 6" xfId="38565"/>
    <cellStyle name="Normal 40 6" xfId="19127"/>
    <cellStyle name="Normal 40 6 2" xfId="22069"/>
    <cellStyle name="Normal 40 6 2 2" xfId="26458"/>
    <cellStyle name="Normal 40 6 2 2 2" xfId="36578"/>
    <cellStyle name="Normal 40 6 2 2 2 2" xfId="45704"/>
    <cellStyle name="Normal 40 6 2 2 3" xfId="41765"/>
    <cellStyle name="Normal 40 6 2 3" xfId="32245"/>
    <cellStyle name="Normal 40 6 2 3 2" xfId="43791"/>
    <cellStyle name="Normal 40 6 2 4" xfId="39849"/>
    <cellStyle name="Normal 40 6 3" xfId="24381"/>
    <cellStyle name="Normal 40 6 3 2" xfId="34512"/>
    <cellStyle name="Normal 40 6 3 2 2" xfId="44555"/>
    <cellStyle name="Normal 40 6 3 3" xfId="40616"/>
    <cellStyle name="Normal 40 6 4" xfId="29363"/>
    <cellStyle name="Normal 40 6 4 2" xfId="42642"/>
    <cellStyle name="Normal 40 6 5" xfId="38700"/>
    <cellStyle name="Normal 40 7" xfId="20242"/>
    <cellStyle name="Normal 40 7 2" xfId="25424"/>
    <cellStyle name="Normal 40 7 2 2" xfId="35545"/>
    <cellStyle name="Normal 40 7 2 2 2" xfId="45074"/>
    <cellStyle name="Normal 40 7 2 3" xfId="41135"/>
    <cellStyle name="Normal 40 7 3" xfId="30449"/>
    <cellStyle name="Normal 40 7 3 2" xfId="43161"/>
    <cellStyle name="Normal 40 7 4" xfId="39219"/>
    <cellStyle name="Normal 40 8" xfId="23148"/>
    <cellStyle name="Normal 40 8 2" xfId="33313"/>
    <cellStyle name="Normal 40 8 2 2" xfId="43920"/>
    <cellStyle name="Normal 40 8 3" xfId="39978"/>
    <cellStyle name="Normal 40 9" xfId="23312"/>
    <cellStyle name="Normal 40 9 2" xfId="33476"/>
    <cellStyle name="Normal 40 9 3" xfId="42003"/>
    <cellStyle name="Normal 41" xfId="2369"/>
    <cellStyle name="Normal 41 10" xfId="27521"/>
    <cellStyle name="Normal 41 10 2" xfId="46036"/>
    <cellStyle name="Normal 41 11" xfId="37662"/>
    <cellStyle name="Normal 41 12" xfId="37847"/>
    <cellStyle name="Normal 41 13" xfId="38055"/>
    <cellStyle name="Normal 41 2" xfId="3099"/>
    <cellStyle name="Normal 41 2 2" xfId="3652"/>
    <cellStyle name="Normal 41 2 2 2" xfId="19836"/>
    <cellStyle name="Normal 41 2 2 2 2" xfId="22765"/>
    <cellStyle name="Normal 41 2 2 2 2 2" xfId="27152"/>
    <cellStyle name="Normal 41 2 2 2 2 2 2" xfId="37272"/>
    <cellStyle name="Normal 41 2 2 2 2 3" xfId="32940"/>
    <cellStyle name="Normal 41 2 2 2 2 4" xfId="44680"/>
    <cellStyle name="Normal 41 2 2 2 3" xfId="25077"/>
    <cellStyle name="Normal 41 2 2 2 3 2" xfId="35207"/>
    <cellStyle name="Normal 41 2 2 2 4" xfId="30064"/>
    <cellStyle name="Normal 41 2 2 2 5" xfId="40741"/>
    <cellStyle name="Normal 41 2 2 3" xfId="21057"/>
    <cellStyle name="Normal 41 2 2 3 2" xfId="26238"/>
    <cellStyle name="Normal 41 2 2 3 2 2" xfId="36359"/>
    <cellStyle name="Normal 41 2 2 3 3" xfId="31263"/>
    <cellStyle name="Normal 41 2 2 3 4" xfId="42767"/>
    <cellStyle name="Normal 41 2 2 4" xfId="24145"/>
    <cellStyle name="Normal 41 2 2 4 2" xfId="34292"/>
    <cellStyle name="Normal 41 2 2 5" xfId="28369"/>
    <cellStyle name="Normal 41 2 2 6" xfId="38825"/>
    <cellStyle name="Normal 41 2 3" xfId="19308"/>
    <cellStyle name="Normal 41 2 3 2" xfId="22239"/>
    <cellStyle name="Normal 41 2 3 2 2" xfId="26626"/>
    <cellStyle name="Normal 41 2 3 2 2 2" xfId="36746"/>
    <cellStyle name="Normal 41 2 3 2 2 3" xfId="45199"/>
    <cellStyle name="Normal 41 2 3 2 3" xfId="32414"/>
    <cellStyle name="Normal 41 2 3 2 4" xfId="41260"/>
    <cellStyle name="Normal 41 2 3 3" xfId="24551"/>
    <cellStyle name="Normal 41 2 3 3 2" xfId="34681"/>
    <cellStyle name="Normal 41 2 3 3 3" xfId="43286"/>
    <cellStyle name="Normal 41 2 3 4" xfId="29537"/>
    <cellStyle name="Normal 41 2 3 5" xfId="39344"/>
    <cellStyle name="Normal 41 2 4" xfId="20591"/>
    <cellStyle name="Normal 41 2 4 2" xfId="25773"/>
    <cellStyle name="Normal 41 2 4 2 2" xfId="35894"/>
    <cellStyle name="Normal 41 2 4 2 3" xfId="44051"/>
    <cellStyle name="Normal 41 2 4 3" xfId="30798"/>
    <cellStyle name="Normal 41 2 4 4" xfId="40112"/>
    <cellStyle name="Normal 41 2 5" xfId="23673"/>
    <cellStyle name="Normal 41 2 5 2" xfId="33826"/>
    <cellStyle name="Normal 41 2 5 3" xfId="42138"/>
    <cellStyle name="Normal 41 2 6" xfId="27889"/>
    <cellStyle name="Normal 41 2 7" xfId="38196"/>
    <cellStyle name="Normal 41 3" xfId="3100"/>
    <cellStyle name="Normal 41 3 2" xfId="19661"/>
    <cellStyle name="Normal 41 3 2 2" xfId="22590"/>
    <cellStyle name="Normal 41 3 2 2 2" xfId="26977"/>
    <cellStyle name="Normal 41 3 2 2 2 2" xfId="37097"/>
    <cellStyle name="Normal 41 3 2 2 2 3" xfId="44806"/>
    <cellStyle name="Normal 41 3 2 2 3" xfId="32765"/>
    <cellStyle name="Normal 41 3 2 2 4" xfId="40867"/>
    <cellStyle name="Normal 41 3 2 3" xfId="24902"/>
    <cellStyle name="Normal 41 3 2 3 2" xfId="35032"/>
    <cellStyle name="Normal 41 3 2 3 3" xfId="42893"/>
    <cellStyle name="Normal 41 3 2 4" xfId="29889"/>
    <cellStyle name="Normal 41 3 2 5" xfId="38951"/>
    <cellStyle name="Normal 41 3 3" xfId="20592"/>
    <cellStyle name="Normal 41 3 3 2" xfId="25774"/>
    <cellStyle name="Normal 41 3 3 2 2" xfId="35895"/>
    <cellStyle name="Normal 41 3 3 2 2 2" xfId="45323"/>
    <cellStyle name="Normal 41 3 3 2 3" xfId="41384"/>
    <cellStyle name="Normal 41 3 3 3" xfId="30799"/>
    <cellStyle name="Normal 41 3 3 3 2" xfId="43410"/>
    <cellStyle name="Normal 41 3 3 4" xfId="39468"/>
    <cellStyle name="Normal 41 3 4" xfId="23674"/>
    <cellStyle name="Normal 41 3 4 2" xfId="33827"/>
    <cellStyle name="Normal 41 3 4 2 2" xfId="44175"/>
    <cellStyle name="Normal 41 3 4 3" xfId="40236"/>
    <cellStyle name="Normal 41 3 5" xfId="27890"/>
    <cellStyle name="Normal 41 3 5 2" xfId="42262"/>
    <cellStyle name="Normal 41 3 6" xfId="38320"/>
    <cellStyle name="Normal 41 4" xfId="3653"/>
    <cellStyle name="Normal 41 4 2" xfId="19480"/>
    <cellStyle name="Normal 41 4 2 2" xfId="22409"/>
    <cellStyle name="Normal 41 4 2 2 2" xfId="26796"/>
    <cellStyle name="Normal 41 4 2 2 2 2" xfId="36916"/>
    <cellStyle name="Normal 41 4 2 2 2 3" xfId="44941"/>
    <cellStyle name="Normal 41 4 2 2 3" xfId="32584"/>
    <cellStyle name="Normal 41 4 2 2 4" xfId="41002"/>
    <cellStyle name="Normal 41 4 2 3" xfId="24721"/>
    <cellStyle name="Normal 41 4 2 3 2" xfId="34851"/>
    <cellStyle name="Normal 41 4 2 3 3" xfId="43028"/>
    <cellStyle name="Normal 41 4 2 4" xfId="29708"/>
    <cellStyle name="Normal 41 4 2 5" xfId="39086"/>
    <cellStyle name="Normal 41 4 3" xfId="21058"/>
    <cellStyle name="Normal 41 4 3 2" xfId="26239"/>
    <cellStyle name="Normal 41 4 3 2 2" xfId="36360"/>
    <cellStyle name="Normal 41 4 3 2 2 2" xfId="45445"/>
    <cellStyle name="Normal 41 4 3 2 3" xfId="41506"/>
    <cellStyle name="Normal 41 4 3 3" xfId="31264"/>
    <cellStyle name="Normal 41 4 3 3 2" xfId="43532"/>
    <cellStyle name="Normal 41 4 3 4" xfId="39590"/>
    <cellStyle name="Normal 41 4 4" xfId="24146"/>
    <cellStyle name="Normal 41 4 4 2" xfId="34293"/>
    <cellStyle name="Normal 41 4 4 2 2" xfId="44297"/>
    <cellStyle name="Normal 41 4 4 3" xfId="40358"/>
    <cellStyle name="Normal 41 4 5" xfId="28370"/>
    <cellStyle name="Normal 41 4 5 2" xfId="42384"/>
    <cellStyle name="Normal 41 4 6" xfId="38442"/>
    <cellStyle name="Normal 41 5" xfId="3654"/>
    <cellStyle name="Normal 41 5 2" xfId="20007"/>
    <cellStyle name="Normal 41 5 2 2" xfId="22936"/>
    <cellStyle name="Normal 41 5 2 2 2" xfId="27323"/>
    <cellStyle name="Normal 41 5 2 2 2 2" xfId="37443"/>
    <cellStyle name="Normal 41 5 2 2 2 3" xfId="45569"/>
    <cellStyle name="Normal 41 5 2 2 3" xfId="33111"/>
    <cellStyle name="Normal 41 5 2 2 4" xfId="41630"/>
    <cellStyle name="Normal 41 5 2 3" xfId="25248"/>
    <cellStyle name="Normal 41 5 2 3 2" xfId="35378"/>
    <cellStyle name="Normal 41 5 2 3 3" xfId="43656"/>
    <cellStyle name="Normal 41 5 2 4" xfId="30235"/>
    <cellStyle name="Normal 41 5 2 5" xfId="39714"/>
    <cellStyle name="Normal 41 5 3" xfId="21059"/>
    <cellStyle name="Normal 41 5 3 2" xfId="26240"/>
    <cellStyle name="Normal 41 5 3 2 2" xfId="36361"/>
    <cellStyle name="Normal 41 5 3 2 3" xfId="44421"/>
    <cellStyle name="Normal 41 5 3 3" xfId="31265"/>
    <cellStyle name="Normal 41 5 3 4" xfId="40482"/>
    <cellStyle name="Normal 41 5 4" xfId="24147"/>
    <cellStyle name="Normal 41 5 4 2" xfId="34294"/>
    <cellStyle name="Normal 41 5 4 3" xfId="42508"/>
    <cellStyle name="Normal 41 5 5" xfId="28371"/>
    <cellStyle name="Normal 41 5 6" xfId="38566"/>
    <cellStyle name="Normal 41 6" xfId="19128"/>
    <cellStyle name="Normal 41 6 2" xfId="22070"/>
    <cellStyle name="Normal 41 6 2 2" xfId="26459"/>
    <cellStyle name="Normal 41 6 2 2 2" xfId="36579"/>
    <cellStyle name="Normal 41 6 2 2 2 2" xfId="45705"/>
    <cellStyle name="Normal 41 6 2 2 3" xfId="41766"/>
    <cellStyle name="Normal 41 6 2 3" xfId="32246"/>
    <cellStyle name="Normal 41 6 2 3 2" xfId="43792"/>
    <cellStyle name="Normal 41 6 2 4" xfId="39850"/>
    <cellStyle name="Normal 41 6 3" xfId="24382"/>
    <cellStyle name="Normal 41 6 3 2" xfId="34513"/>
    <cellStyle name="Normal 41 6 3 2 2" xfId="44556"/>
    <cellStyle name="Normal 41 6 3 3" xfId="40617"/>
    <cellStyle name="Normal 41 6 4" xfId="29364"/>
    <cellStyle name="Normal 41 6 4 2" xfId="42643"/>
    <cellStyle name="Normal 41 6 5" xfId="38701"/>
    <cellStyle name="Normal 41 7" xfId="20243"/>
    <cellStyle name="Normal 41 7 2" xfId="25425"/>
    <cellStyle name="Normal 41 7 2 2" xfId="35546"/>
    <cellStyle name="Normal 41 7 2 2 2" xfId="45075"/>
    <cellStyle name="Normal 41 7 2 3" xfId="41136"/>
    <cellStyle name="Normal 41 7 3" xfId="30450"/>
    <cellStyle name="Normal 41 7 3 2" xfId="43162"/>
    <cellStyle name="Normal 41 7 4" xfId="39220"/>
    <cellStyle name="Normal 41 8" xfId="23149"/>
    <cellStyle name="Normal 41 8 2" xfId="33314"/>
    <cellStyle name="Normal 41 8 2 2" xfId="43921"/>
    <cellStyle name="Normal 41 8 3" xfId="39979"/>
    <cellStyle name="Normal 41 9" xfId="23313"/>
    <cellStyle name="Normal 41 9 2" xfId="33477"/>
    <cellStyle name="Normal 41 9 3" xfId="42004"/>
    <cellStyle name="Normal 42" xfId="2370"/>
    <cellStyle name="Normal 43" xfId="2371"/>
    <cellStyle name="Normal 44" xfId="2372"/>
    <cellStyle name="Normal 44 2" xfId="11895"/>
    <cellStyle name="Normal 44 2 2" xfId="38827"/>
    <cellStyle name="Normal 44 2 2 2" xfId="40743"/>
    <cellStyle name="Normal 44 2 2 2 2" xfId="44682"/>
    <cellStyle name="Normal 44 2 2 3" xfId="42769"/>
    <cellStyle name="Normal 44 2 3" xfId="39346"/>
    <cellStyle name="Normal 44 2 3 2" xfId="41262"/>
    <cellStyle name="Normal 44 2 3 2 2" xfId="45201"/>
    <cellStyle name="Normal 44 2 3 3" xfId="43288"/>
    <cellStyle name="Normal 44 2 4" xfId="40114"/>
    <cellStyle name="Normal 44 2 4 2" xfId="44053"/>
    <cellStyle name="Normal 44 2 5" xfId="42140"/>
    <cellStyle name="Normal 44 2 6" xfId="38198"/>
    <cellStyle name="Normal 44 3" xfId="38579"/>
    <cellStyle name="Normal 44 3 2" xfId="39727"/>
    <cellStyle name="Normal 44 3 2 2" xfId="41643"/>
    <cellStyle name="Normal 44 3 2 2 2" xfId="45582"/>
    <cellStyle name="Normal 44 3 2 3" xfId="43669"/>
    <cellStyle name="Normal 44 3 3" xfId="40495"/>
    <cellStyle name="Normal 44 3 3 2" xfId="44434"/>
    <cellStyle name="Normal 44 3 4" xfId="42521"/>
    <cellStyle name="Normal 44 4" xfId="38703"/>
    <cellStyle name="Normal 44 4 2" xfId="40619"/>
    <cellStyle name="Normal 44 4 2 2" xfId="44558"/>
    <cellStyle name="Normal 44 4 3" xfId="42645"/>
    <cellStyle name="Normal 44 5" xfId="39222"/>
    <cellStyle name="Normal 44 5 2" xfId="41138"/>
    <cellStyle name="Normal 44 5 2 2" xfId="45077"/>
    <cellStyle name="Normal 44 5 3" xfId="43164"/>
    <cellStyle name="Normal 44 6" xfId="39990"/>
    <cellStyle name="Normal 44 6 2" xfId="43929"/>
    <cellStyle name="Normal 44 7" xfId="42016"/>
    <cellStyle name="Normal 44 8" xfId="46037"/>
    <cellStyle name="Normal 44 9" xfId="38074"/>
    <cellStyle name="Normal 45" xfId="2373"/>
    <cellStyle name="Normal 45 2" xfId="39729"/>
    <cellStyle name="Normal 45 2 2" xfId="41645"/>
    <cellStyle name="Normal 45 2 2 2" xfId="45584"/>
    <cellStyle name="Normal 45 2 3" xfId="43671"/>
    <cellStyle name="Normal 45 3" xfId="41015"/>
    <cellStyle name="Normal 45 3 2" xfId="44954"/>
    <cellStyle name="Normal 45 4" xfId="43041"/>
    <cellStyle name="Normal 45 5" xfId="46038"/>
    <cellStyle name="Normal 45 6" xfId="39099"/>
    <cellStyle name="Normal 46" xfId="2374"/>
    <cellStyle name="Normal 46 10" xfId="27522"/>
    <cellStyle name="Normal 46 11" xfId="37663"/>
    <cellStyle name="Normal 46 12" xfId="37848"/>
    <cellStyle name="Normal 46 13" xfId="39851"/>
    <cellStyle name="Normal 46 2" xfId="3101"/>
    <cellStyle name="Normal 46 2 2" xfId="3655"/>
    <cellStyle name="Normal 46 2 2 2" xfId="19837"/>
    <cellStyle name="Normal 46 2 2 2 2" xfId="22766"/>
    <cellStyle name="Normal 46 2 2 2 2 2" xfId="27153"/>
    <cellStyle name="Normal 46 2 2 2 2 2 2" xfId="37273"/>
    <cellStyle name="Normal 46 2 2 2 2 3" xfId="32941"/>
    <cellStyle name="Normal 46 2 2 2 3" xfId="25078"/>
    <cellStyle name="Normal 46 2 2 2 3 2" xfId="35208"/>
    <cellStyle name="Normal 46 2 2 2 4" xfId="30065"/>
    <cellStyle name="Normal 46 2 2 3" xfId="21060"/>
    <cellStyle name="Normal 46 2 2 3 2" xfId="26241"/>
    <cellStyle name="Normal 46 2 2 3 2 2" xfId="36362"/>
    <cellStyle name="Normal 46 2 2 3 3" xfId="31266"/>
    <cellStyle name="Normal 46 2 2 4" xfId="24148"/>
    <cellStyle name="Normal 46 2 2 4 2" xfId="34295"/>
    <cellStyle name="Normal 46 2 2 5" xfId="28372"/>
    <cellStyle name="Normal 46 2 2 6" xfId="45706"/>
    <cellStyle name="Normal 46 2 3" xfId="19309"/>
    <cellStyle name="Normal 46 2 3 2" xfId="22240"/>
    <cellStyle name="Normal 46 2 3 2 2" xfId="26627"/>
    <cellStyle name="Normal 46 2 3 2 2 2" xfId="36747"/>
    <cellStyle name="Normal 46 2 3 2 3" xfId="32415"/>
    <cellStyle name="Normal 46 2 3 3" xfId="24552"/>
    <cellStyle name="Normal 46 2 3 3 2" xfId="34682"/>
    <cellStyle name="Normal 46 2 3 4" xfId="29538"/>
    <cellStyle name="Normal 46 2 4" xfId="20593"/>
    <cellStyle name="Normal 46 2 4 2" xfId="25775"/>
    <cellStyle name="Normal 46 2 4 2 2" xfId="35896"/>
    <cellStyle name="Normal 46 2 4 3" xfId="30800"/>
    <cellStyle name="Normal 46 2 5" xfId="23675"/>
    <cellStyle name="Normal 46 2 5 2" xfId="33828"/>
    <cellStyle name="Normal 46 2 6" xfId="27891"/>
    <cellStyle name="Normal 46 2 7" xfId="41767"/>
    <cellStyle name="Normal 46 3" xfId="3102"/>
    <cellStyle name="Normal 46 3 2" xfId="19662"/>
    <cellStyle name="Normal 46 3 2 2" xfId="22591"/>
    <cellStyle name="Normal 46 3 2 2 2" xfId="26978"/>
    <cellStyle name="Normal 46 3 2 2 2 2" xfId="37098"/>
    <cellStyle name="Normal 46 3 2 2 3" xfId="32766"/>
    <cellStyle name="Normal 46 3 2 3" xfId="24903"/>
    <cellStyle name="Normal 46 3 2 3 2" xfId="35033"/>
    <cellStyle name="Normal 46 3 2 4" xfId="29890"/>
    <cellStyle name="Normal 46 3 3" xfId="20594"/>
    <cellStyle name="Normal 46 3 3 2" xfId="25776"/>
    <cellStyle name="Normal 46 3 3 2 2" xfId="35897"/>
    <cellStyle name="Normal 46 3 3 3" xfId="30801"/>
    <cellStyle name="Normal 46 3 4" xfId="23676"/>
    <cellStyle name="Normal 46 3 4 2" xfId="33829"/>
    <cellStyle name="Normal 46 3 5" xfId="27892"/>
    <cellStyle name="Normal 46 3 6" xfId="43793"/>
    <cellStyle name="Normal 46 4" xfId="3656"/>
    <cellStyle name="Normal 46 4 2" xfId="19481"/>
    <cellStyle name="Normal 46 4 2 2" xfId="22410"/>
    <cellStyle name="Normal 46 4 2 2 2" xfId="26797"/>
    <cellStyle name="Normal 46 4 2 2 2 2" xfId="36917"/>
    <cellStyle name="Normal 46 4 2 2 3" xfId="32585"/>
    <cellStyle name="Normal 46 4 2 3" xfId="24722"/>
    <cellStyle name="Normal 46 4 2 3 2" xfId="34852"/>
    <cellStyle name="Normal 46 4 2 4" xfId="29709"/>
    <cellStyle name="Normal 46 4 3" xfId="21061"/>
    <cellStyle name="Normal 46 4 3 2" xfId="26242"/>
    <cellStyle name="Normal 46 4 3 2 2" xfId="36363"/>
    <cellStyle name="Normal 46 4 3 3" xfId="31267"/>
    <cellStyle name="Normal 46 4 4" xfId="24149"/>
    <cellStyle name="Normal 46 4 4 2" xfId="34296"/>
    <cellStyle name="Normal 46 4 5" xfId="28373"/>
    <cellStyle name="Normal 46 4 6" xfId="46039"/>
    <cellStyle name="Normal 46 5" xfId="3657"/>
    <cellStyle name="Normal 46 5 2" xfId="20008"/>
    <cellStyle name="Normal 46 5 2 2" xfId="22937"/>
    <cellStyle name="Normal 46 5 2 2 2" xfId="27324"/>
    <cellStyle name="Normal 46 5 2 2 2 2" xfId="37444"/>
    <cellStyle name="Normal 46 5 2 2 3" xfId="33112"/>
    <cellStyle name="Normal 46 5 2 3" xfId="25249"/>
    <cellStyle name="Normal 46 5 2 3 2" xfId="35379"/>
    <cellStyle name="Normal 46 5 2 4" xfId="30236"/>
    <cellStyle name="Normal 46 5 3" xfId="21062"/>
    <cellStyle name="Normal 46 5 3 2" xfId="26243"/>
    <cellStyle name="Normal 46 5 3 2 2" xfId="36364"/>
    <cellStyle name="Normal 46 5 3 3" xfId="31268"/>
    <cellStyle name="Normal 46 5 4" xfId="24150"/>
    <cellStyle name="Normal 46 5 4 2" xfId="34297"/>
    <cellStyle name="Normal 46 5 5" xfId="28374"/>
    <cellStyle name="Normal 46 6" xfId="19129"/>
    <cellStyle name="Normal 46 6 2" xfId="22071"/>
    <cellStyle name="Normal 46 6 2 2" xfId="26460"/>
    <cellStyle name="Normal 46 6 2 2 2" xfId="36580"/>
    <cellStyle name="Normal 46 6 2 3" xfId="32247"/>
    <cellStyle name="Normal 46 6 3" xfId="24383"/>
    <cellStyle name="Normal 46 6 3 2" xfId="34514"/>
    <cellStyle name="Normal 46 6 4" xfId="29365"/>
    <cellStyle name="Normal 46 7" xfId="20244"/>
    <cellStyle name="Normal 46 7 2" xfId="25426"/>
    <cellStyle name="Normal 46 7 2 2" xfId="35547"/>
    <cellStyle name="Normal 46 7 3" xfId="30451"/>
    <cellStyle name="Normal 46 8" xfId="23150"/>
    <cellStyle name="Normal 46 8 2" xfId="33315"/>
    <cellStyle name="Normal 46 9" xfId="23314"/>
    <cellStyle name="Normal 46 9 2" xfId="33478"/>
    <cellStyle name="Normal 47" xfId="2375"/>
    <cellStyle name="Normal 48" xfId="2376"/>
    <cellStyle name="Normal 49" xfId="2377"/>
    <cellStyle name="Normal 49 2" xfId="43796"/>
    <cellStyle name="Normal 5" xfId="57"/>
    <cellStyle name="Normal 5 10" xfId="2378"/>
    <cellStyle name="Normal 5 10 10" xfId="27523"/>
    <cellStyle name="Normal 5 10 11" xfId="37664"/>
    <cellStyle name="Normal 5 10 12" xfId="37849"/>
    <cellStyle name="Normal 5 10 13" xfId="41825"/>
    <cellStyle name="Normal 5 10 2" xfId="3103"/>
    <cellStyle name="Normal 5 10 2 2" xfId="3658"/>
    <cellStyle name="Normal 5 10 2 2 2" xfId="19838"/>
    <cellStyle name="Normal 5 10 2 2 2 2" xfId="22767"/>
    <cellStyle name="Normal 5 10 2 2 2 2 2" xfId="27154"/>
    <cellStyle name="Normal 5 10 2 2 2 2 2 2" xfId="37274"/>
    <cellStyle name="Normal 5 10 2 2 2 2 3" xfId="32942"/>
    <cellStyle name="Normal 5 10 2 2 2 3" xfId="25079"/>
    <cellStyle name="Normal 5 10 2 2 2 3 2" xfId="35209"/>
    <cellStyle name="Normal 5 10 2 2 2 4" xfId="30066"/>
    <cellStyle name="Normal 5 10 2 2 3" xfId="21063"/>
    <cellStyle name="Normal 5 10 2 2 3 2" xfId="26244"/>
    <cellStyle name="Normal 5 10 2 2 3 2 2" xfId="36365"/>
    <cellStyle name="Normal 5 10 2 2 3 3" xfId="31269"/>
    <cellStyle name="Normal 5 10 2 2 4" xfId="24151"/>
    <cellStyle name="Normal 5 10 2 2 4 2" xfId="34298"/>
    <cellStyle name="Normal 5 10 2 2 5" xfId="28375"/>
    <cellStyle name="Normal 5 10 2 3" xfId="19310"/>
    <cellStyle name="Normal 5 10 2 3 2" xfId="22241"/>
    <cellStyle name="Normal 5 10 2 3 2 2" xfId="26628"/>
    <cellStyle name="Normal 5 10 2 3 2 2 2" xfId="36748"/>
    <cellStyle name="Normal 5 10 2 3 2 3" xfId="32416"/>
    <cellStyle name="Normal 5 10 2 3 3" xfId="24553"/>
    <cellStyle name="Normal 5 10 2 3 3 2" xfId="34683"/>
    <cellStyle name="Normal 5 10 2 3 4" xfId="29539"/>
    <cellStyle name="Normal 5 10 2 4" xfId="20595"/>
    <cellStyle name="Normal 5 10 2 4 2" xfId="25777"/>
    <cellStyle name="Normal 5 10 2 4 2 2" xfId="35898"/>
    <cellStyle name="Normal 5 10 2 4 3" xfId="30802"/>
    <cellStyle name="Normal 5 10 2 5" xfId="23677"/>
    <cellStyle name="Normal 5 10 2 5 2" xfId="33830"/>
    <cellStyle name="Normal 5 10 2 6" xfId="27893"/>
    <cellStyle name="Normal 5 10 2 7" xfId="45731"/>
    <cellStyle name="Normal 5 10 3" xfId="3104"/>
    <cellStyle name="Normal 5 10 3 2" xfId="19663"/>
    <cellStyle name="Normal 5 10 3 2 2" xfId="22592"/>
    <cellStyle name="Normal 5 10 3 2 2 2" xfId="26979"/>
    <cellStyle name="Normal 5 10 3 2 2 2 2" xfId="37099"/>
    <cellStyle name="Normal 5 10 3 2 2 3" xfId="32767"/>
    <cellStyle name="Normal 5 10 3 2 3" xfId="24904"/>
    <cellStyle name="Normal 5 10 3 2 3 2" xfId="35034"/>
    <cellStyle name="Normal 5 10 3 2 4" xfId="29891"/>
    <cellStyle name="Normal 5 10 3 3" xfId="20596"/>
    <cellStyle name="Normal 5 10 3 3 2" xfId="25778"/>
    <cellStyle name="Normal 5 10 3 3 2 2" xfId="35899"/>
    <cellStyle name="Normal 5 10 3 3 3" xfId="30803"/>
    <cellStyle name="Normal 5 10 3 4" xfId="23678"/>
    <cellStyle name="Normal 5 10 3 4 2" xfId="33831"/>
    <cellStyle name="Normal 5 10 3 5" xfId="27894"/>
    <cellStyle name="Normal 5 10 3 6" xfId="46040"/>
    <cellStyle name="Normal 5 10 4" xfId="3659"/>
    <cellStyle name="Normal 5 10 4 2" xfId="19482"/>
    <cellStyle name="Normal 5 10 4 2 2" xfId="22411"/>
    <cellStyle name="Normal 5 10 4 2 2 2" xfId="26798"/>
    <cellStyle name="Normal 5 10 4 2 2 2 2" xfId="36918"/>
    <cellStyle name="Normal 5 10 4 2 2 3" xfId="32586"/>
    <cellStyle name="Normal 5 10 4 2 3" xfId="24723"/>
    <cellStyle name="Normal 5 10 4 2 3 2" xfId="34853"/>
    <cellStyle name="Normal 5 10 4 2 4" xfId="29710"/>
    <cellStyle name="Normal 5 10 4 3" xfId="21064"/>
    <cellStyle name="Normal 5 10 4 3 2" xfId="26245"/>
    <cellStyle name="Normal 5 10 4 3 2 2" xfId="36366"/>
    <cellStyle name="Normal 5 10 4 3 3" xfId="31270"/>
    <cellStyle name="Normal 5 10 4 4" xfId="24152"/>
    <cellStyle name="Normal 5 10 4 4 2" xfId="34299"/>
    <cellStyle name="Normal 5 10 4 5" xfId="28376"/>
    <cellStyle name="Normal 5 10 5" xfId="3660"/>
    <cellStyle name="Normal 5 10 5 2" xfId="20009"/>
    <cellStyle name="Normal 5 10 5 2 2" xfId="22938"/>
    <cellStyle name="Normal 5 10 5 2 2 2" xfId="27325"/>
    <cellStyle name="Normal 5 10 5 2 2 2 2" xfId="37445"/>
    <cellStyle name="Normal 5 10 5 2 2 3" xfId="33113"/>
    <cellStyle name="Normal 5 10 5 2 3" xfId="25250"/>
    <cellStyle name="Normal 5 10 5 2 3 2" xfId="35380"/>
    <cellStyle name="Normal 5 10 5 2 4" xfId="30237"/>
    <cellStyle name="Normal 5 10 5 3" xfId="21065"/>
    <cellStyle name="Normal 5 10 5 3 2" xfId="26246"/>
    <cellStyle name="Normal 5 10 5 3 2 2" xfId="36367"/>
    <cellStyle name="Normal 5 10 5 3 3" xfId="31271"/>
    <cellStyle name="Normal 5 10 5 4" xfId="24153"/>
    <cellStyle name="Normal 5 10 5 4 2" xfId="34300"/>
    <cellStyle name="Normal 5 10 5 5" xfId="28377"/>
    <cellStyle name="Normal 5 10 6" xfId="19130"/>
    <cellStyle name="Normal 5 10 6 2" xfId="22072"/>
    <cellStyle name="Normal 5 10 6 2 2" xfId="26461"/>
    <cellStyle name="Normal 5 10 6 2 2 2" xfId="36581"/>
    <cellStyle name="Normal 5 10 6 2 3" xfId="32248"/>
    <cellStyle name="Normal 5 10 6 3" xfId="24384"/>
    <cellStyle name="Normal 5 10 6 3 2" xfId="34515"/>
    <cellStyle name="Normal 5 10 6 4" xfId="29366"/>
    <cellStyle name="Normal 5 10 7" xfId="20245"/>
    <cellStyle name="Normal 5 10 7 2" xfId="25427"/>
    <cellStyle name="Normal 5 10 7 2 2" xfId="35548"/>
    <cellStyle name="Normal 5 10 7 3" xfId="30452"/>
    <cellStyle name="Normal 5 10 8" xfId="23151"/>
    <cellStyle name="Normal 5 10 8 2" xfId="33316"/>
    <cellStyle name="Normal 5 10 9" xfId="23315"/>
    <cellStyle name="Normal 5 10 9 2" xfId="33479"/>
    <cellStyle name="Normal 5 11" xfId="2379"/>
    <cellStyle name="Normal 5 11 10" xfId="27524"/>
    <cellStyle name="Normal 5 11 11" xfId="37665"/>
    <cellStyle name="Normal 5 11 12" xfId="37850"/>
    <cellStyle name="Normal 5 11 13" xfId="41826"/>
    <cellStyle name="Normal 5 11 2" xfId="3105"/>
    <cellStyle name="Normal 5 11 2 2" xfId="3661"/>
    <cellStyle name="Normal 5 11 2 2 2" xfId="19839"/>
    <cellStyle name="Normal 5 11 2 2 2 2" xfId="22768"/>
    <cellStyle name="Normal 5 11 2 2 2 2 2" xfId="27155"/>
    <cellStyle name="Normal 5 11 2 2 2 2 2 2" xfId="37275"/>
    <cellStyle name="Normal 5 11 2 2 2 2 3" xfId="32943"/>
    <cellStyle name="Normal 5 11 2 2 2 3" xfId="25080"/>
    <cellStyle name="Normal 5 11 2 2 2 3 2" xfId="35210"/>
    <cellStyle name="Normal 5 11 2 2 2 4" xfId="30067"/>
    <cellStyle name="Normal 5 11 2 2 3" xfId="21066"/>
    <cellStyle name="Normal 5 11 2 2 3 2" xfId="26247"/>
    <cellStyle name="Normal 5 11 2 2 3 2 2" xfId="36368"/>
    <cellStyle name="Normal 5 11 2 2 3 3" xfId="31272"/>
    <cellStyle name="Normal 5 11 2 2 4" xfId="24154"/>
    <cellStyle name="Normal 5 11 2 2 4 2" xfId="34301"/>
    <cellStyle name="Normal 5 11 2 2 5" xfId="28378"/>
    <cellStyle name="Normal 5 11 2 3" xfId="19311"/>
    <cellStyle name="Normal 5 11 2 3 2" xfId="22242"/>
    <cellStyle name="Normal 5 11 2 3 2 2" xfId="26629"/>
    <cellStyle name="Normal 5 11 2 3 2 2 2" xfId="36749"/>
    <cellStyle name="Normal 5 11 2 3 2 3" xfId="32417"/>
    <cellStyle name="Normal 5 11 2 3 3" xfId="24554"/>
    <cellStyle name="Normal 5 11 2 3 3 2" xfId="34684"/>
    <cellStyle name="Normal 5 11 2 3 4" xfId="29540"/>
    <cellStyle name="Normal 5 11 2 4" xfId="20597"/>
    <cellStyle name="Normal 5 11 2 4 2" xfId="25779"/>
    <cellStyle name="Normal 5 11 2 4 2 2" xfId="35900"/>
    <cellStyle name="Normal 5 11 2 4 3" xfId="30804"/>
    <cellStyle name="Normal 5 11 2 5" xfId="23679"/>
    <cellStyle name="Normal 5 11 2 5 2" xfId="33832"/>
    <cellStyle name="Normal 5 11 2 6" xfId="27895"/>
    <cellStyle name="Normal 5 11 2 7" xfId="45732"/>
    <cellStyle name="Normal 5 11 3" xfId="3106"/>
    <cellStyle name="Normal 5 11 3 2" xfId="19664"/>
    <cellStyle name="Normal 5 11 3 2 2" xfId="22593"/>
    <cellStyle name="Normal 5 11 3 2 2 2" xfId="26980"/>
    <cellStyle name="Normal 5 11 3 2 2 2 2" xfId="37100"/>
    <cellStyle name="Normal 5 11 3 2 2 3" xfId="32768"/>
    <cellStyle name="Normal 5 11 3 2 3" xfId="24905"/>
    <cellStyle name="Normal 5 11 3 2 3 2" xfId="35035"/>
    <cellStyle name="Normal 5 11 3 2 4" xfId="29892"/>
    <cellStyle name="Normal 5 11 3 3" xfId="20598"/>
    <cellStyle name="Normal 5 11 3 3 2" xfId="25780"/>
    <cellStyle name="Normal 5 11 3 3 2 2" xfId="35901"/>
    <cellStyle name="Normal 5 11 3 3 3" xfId="30805"/>
    <cellStyle name="Normal 5 11 3 4" xfId="23680"/>
    <cellStyle name="Normal 5 11 3 4 2" xfId="33833"/>
    <cellStyle name="Normal 5 11 3 5" xfId="27896"/>
    <cellStyle name="Normal 5 11 3 6" xfId="46041"/>
    <cellStyle name="Normal 5 11 4" xfId="3662"/>
    <cellStyle name="Normal 5 11 4 2" xfId="19483"/>
    <cellStyle name="Normal 5 11 4 2 2" xfId="22412"/>
    <cellStyle name="Normal 5 11 4 2 2 2" xfId="26799"/>
    <cellStyle name="Normal 5 11 4 2 2 2 2" xfId="36919"/>
    <cellStyle name="Normal 5 11 4 2 2 3" xfId="32587"/>
    <cellStyle name="Normal 5 11 4 2 3" xfId="24724"/>
    <cellStyle name="Normal 5 11 4 2 3 2" xfId="34854"/>
    <cellStyle name="Normal 5 11 4 2 4" xfId="29711"/>
    <cellStyle name="Normal 5 11 4 3" xfId="21067"/>
    <cellStyle name="Normal 5 11 4 3 2" xfId="26248"/>
    <cellStyle name="Normal 5 11 4 3 2 2" xfId="36369"/>
    <cellStyle name="Normal 5 11 4 3 3" xfId="31273"/>
    <cellStyle name="Normal 5 11 4 4" xfId="24155"/>
    <cellStyle name="Normal 5 11 4 4 2" xfId="34302"/>
    <cellStyle name="Normal 5 11 4 5" xfId="28379"/>
    <cellStyle name="Normal 5 11 5" xfId="3663"/>
    <cellStyle name="Normal 5 11 5 2" xfId="20010"/>
    <cellStyle name="Normal 5 11 5 2 2" xfId="22939"/>
    <cellStyle name="Normal 5 11 5 2 2 2" xfId="27326"/>
    <cellStyle name="Normal 5 11 5 2 2 2 2" xfId="37446"/>
    <cellStyle name="Normal 5 11 5 2 2 3" xfId="33114"/>
    <cellStyle name="Normal 5 11 5 2 3" xfId="25251"/>
    <cellStyle name="Normal 5 11 5 2 3 2" xfId="35381"/>
    <cellStyle name="Normal 5 11 5 2 4" xfId="30238"/>
    <cellStyle name="Normal 5 11 5 3" xfId="21068"/>
    <cellStyle name="Normal 5 11 5 3 2" xfId="26249"/>
    <cellStyle name="Normal 5 11 5 3 2 2" xfId="36370"/>
    <cellStyle name="Normal 5 11 5 3 3" xfId="31274"/>
    <cellStyle name="Normal 5 11 5 4" xfId="24156"/>
    <cellStyle name="Normal 5 11 5 4 2" xfId="34303"/>
    <cellStyle name="Normal 5 11 5 5" xfId="28380"/>
    <cellStyle name="Normal 5 11 6" xfId="19131"/>
    <cellStyle name="Normal 5 11 6 2" xfId="22073"/>
    <cellStyle name="Normal 5 11 6 2 2" xfId="26462"/>
    <cellStyle name="Normal 5 11 6 2 2 2" xfId="36582"/>
    <cellStyle name="Normal 5 11 6 2 3" xfId="32249"/>
    <cellStyle name="Normal 5 11 6 3" xfId="24385"/>
    <cellStyle name="Normal 5 11 6 3 2" xfId="34516"/>
    <cellStyle name="Normal 5 11 6 4" xfId="29367"/>
    <cellStyle name="Normal 5 11 7" xfId="20246"/>
    <cellStyle name="Normal 5 11 7 2" xfId="25428"/>
    <cellStyle name="Normal 5 11 7 2 2" xfId="35549"/>
    <cellStyle name="Normal 5 11 7 3" xfId="30453"/>
    <cellStyle name="Normal 5 11 8" xfId="23152"/>
    <cellStyle name="Normal 5 11 8 2" xfId="33317"/>
    <cellStyle name="Normal 5 11 9" xfId="23316"/>
    <cellStyle name="Normal 5 11 9 2" xfId="33480"/>
    <cellStyle name="Normal 5 12" xfId="2380"/>
    <cellStyle name="Normal 5 12 10" xfId="27525"/>
    <cellStyle name="Normal 5 12 11" xfId="37666"/>
    <cellStyle name="Normal 5 12 12" xfId="37851"/>
    <cellStyle name="Normal 5 12 13" xfId="41827"/>
    <cellStyle name="Normal 5 12 2" xfId="3107"/>
    <cellStyle name="Normal 5 12 2 2" xfId="3664"/>
    <cellStyle name="Normal 5 12 2 2 2" xfId="19840"/>
    <cellStyle name="Normal 5 12 2 2 2 2" xfId="22769"/>
    <cellStyle name="Normal 5 12 2 2 2 2 2" xfId="27156"/>
    <cellStyle name="Normal 5 12 2 2 2 2 2 2" xfId="37276"/>
    <cellStyle name="Normal 5 12 2 2 2 2 3" xfId="32944"/>
    <cellStyle name="Normal 5 12 2 2 2 3" xfId="25081"/>
    <cellStyle name="Normal 5 12 2 2 2 3 2" xfId="35211"/>
    <cellStyle name="Normal 5 12 2 2 2 4" xfId="30068"/>
    <cellStyle name="Normal 5 12 2 2 3" xfId="21069"/>
    <cellStyle name="Normal 5 12 2 2 3 2" xfId="26250"/>
    <cellStyle name="Normal 5 12 2 2 3 2 2" xfId="36371"/>
    <cellStyle name="Normal 5 12 2 2 3 3" xfId="31275"/>
    <cellStyle name="Normal 5 12 2 2 4" xfId="24157"/>
    <cellStyle name="Normal 5 12 2 2 4 2" xfId="34304"/>
    <cellStyle name="Normal 5 12 2 2 5" xfId="28381"/>
    <cellStyle name="Normal 5 12 2 3" xfId="19312"/>
    <cellStyle name="Normal 5 12 2 3 2" xfId="22243"/>
    <cellStyle name="Normal 5 12 2 3 2 2" xfId="26630"/>
    <cellStyle name="Normal 5 12 2 3 2 2 2" xfId="36750"/>
    <cellStyle name="Normal 5 12 2 3 2 3" xfId="32418"/>
    <cellStyle name="Normal 5 12 2 3 3" xfId="24555"/>
    <cellStyle name="Normal 5 12 2 3 3 2" xfId="34685"/>
    <cellStyle name="Normal 5 12 2 3 4" xfId="29541"/>
    <cellStyle name="Normal 5 12 2 4" xfId="20599"/>
    <cellStyle name="Normal 5 12 2 4 2" xfId="25781"/>
    <cellStyle name="Normal 5 12 2 4 2 2" xfId="35902"/>
    <cellStyle name="Normal 5 12 2 4 3" xfId="30806"/>
    <cellStyle name="Normal 5 12 2 5" xfId="23681"/>
    <cellStyle name="Normal 5 12 2 5 2" xfId="33834"/>
    <cellStyle name="Normal 5 12 2 6" xfId="27897"/>
    <cellStyle name="Normal 5 12 2 7" xfId="45733"/>
    <cellStyle name="Normal 5 12 3" xfId="3108"/>
    <cellStyle name="Normal 5 12 3 2" xfId="19665"/>
    <cellStyle name="Normal 5 12 3 2 2" xfId="22594"/>
    <cellStyle name="Normal 5 12 3 2 2 2" xfId="26981"/>
    <cellStyle name="Normal 5 12 3 2 2 2 2" xfId="37101"/>
    <cellStyle name="Normal 5 12 3 2 2 3" xfId="32769"/>
    <cellStyle name="Normal 5 12 3 2 3" xfId="24906"/>
    <cellStyle name="Normal 5 12 3 2 3 2" xfId="35036"/>
    <cellStyle name="Normal 5 12 3 2 4" xfId="29893"/>
    <cellStyle name="Normal 5 12 3 3" xfId="20600"/>
    <cellStyle name="Normal 5 12 3 3 2" xfId="25782"/>
    <cellStyle name="Normal 5 12 3 3 2 2" xfId="35903"/>
    <cellStyle name="Normal 5 12 3 3 3" xfId="30807"/>
    <cellStyle name="Normal 5 12 3 4" xfId="23682"/>
    <cellStyle name="Normal 5 12 3 4 2" xfId="33835"/>
    <cellStyle name="Normal 5 12 3 5" xfId="27898"/>
    <cellStyle name="Normal 5 12 3 6" xfId="46042"/>
    <cellStyle name="Normal 5 12 4" xfId="3665"/>
    <cellStyle name="Normal 5 12 4 2" xfId="19484"/>
    <cellStyle name="Normal 5 12 4 2 2" xfId="22413"/>
    <cellStyle name="Normal 5 12 4 2 2 2" xfId="26800"/>
    <cellStyle name="Normal 5 12 4 2 2 2 2" xfId="36920"/>
    <cellStyle name="Normal 5 12 4 2 2 3" xfId="32588"/>
    <cellStyle name="Normal 5 12 4 2 3" xfId="24725"/>
    <cellStyle name="Normal 5 12 4 2 3 2" xfId="34855"/>
    <cellStyle name="Normal 5 12 4 2 4" xfId="29712"/>
    <cellStyle name="Normal 5 12 4 3" xfId="21070"/>
    <cellStyle name="Normal 5 12 4 3 2" xfId="26251"/>
    <cellStyle name="Normal 5 12 4 3 2 2" xfId="36372"/>
    <cellStyle name="Normal 5 12 4 3 3" xfId="31276"/>
    <cellStyle name="Normal 5 12 4 4" xfId="24158"/>
    <cellStyle name="Normal 5 12 4 4 2" xfId="34305"/>
    <cellStyle name="Normal 5 12 4 5" xfId="28382"/>
    <cellStyle name="Normal 5 12 5" xfId="3666"/>
    <cellStyle name="Normal 5 12 5 2" xfId="20011"/>
    <cellStyle name="Normal 5 12 5 2 2" xfId="22940"/>
    <cellStyle name="Normal 5 12 5 2 2 2" xfId="27327"/>
    <cellStyle name="Normal 5 12 5 2 2 2 2" xfId="37447"/>
    <cellStyle name="Normal 5 12 5 2 2 3" xfId="33115"/>
    <cellStyle name="Normal 5 12 5 2 3" xfId="25252"/>
    <cellStyle name="Normal 5 12 5 2 3 2" xfId="35382"/>
    <cellStyle name="Normal 5 12 5 2 4" xfId="30239"/>
    <cellStyle name="Normal 5 12 5 3" xfId="21071"/>
    <cellStyle name="Normal 5 12 5 3 2" xfId="26252"/>
    <cellStyle name="Normal 5 12 5 3 2 2" xfId="36373"/>
    <cellStyle name="Normal 5 12 5 3 3" xfId="31277"/>
    <cellStyle name="Normal 5 12 5 4" xfId="24159"/>
    <cellStyle name="Normal 5 12 5 4 2" xfId="34306"/>
    <cellStyle name="Normal 5 12 5 5" xfId="28383"/>
    <cellStyle name="Normal 5 12 6" xfId="19132"/>
    <cellStyle name="Normal 5 12 6 2" xfId="22074"/>
    <cellStyle name="Normal 5 12 6 2 2" xfId="26463"/>
    <cellStyle name="Normal 5 12 6 2 2 2" xfId="36583"/>
    <cellStyle name="Normal 5 12 6 2 3" xfId="32250"/>
    <cellStyle name="Normal 5 12 6 3" xfId="24386"/>
    <cellStyle name="Normal 5 12 6 3 2" xfId="34517"/>
    <cellStyle name="Normal 5 12 6 4" xfId="29368"/>
    <cellStyle name="Normal 5 12 7" xfId="20247"/>
    <cellStyle name="Normal 5 12 7 2" xfId="25429"/>
    <cellStyle name="Normal 5 12 7 2 2" xfId="35550"/>
    <cellStyle name="Normal 5 12 7 3" xfId="30454"/>
    <cellStyle name="Normal 5 12 8" xfId="23153"/>
    <cellStyle name="Normal 5 12 8 2" xfId="33318"/>
    <cellStyle name="Normal 5 12 9" xfId="23317"/>
    <cellStyle name="Normal 5 12 9 2" xfId="33481"/>
    <cellStyle name="Normal 5 13" xfId="2381"/>
    <cellStyle name="Normal 5 13 10" xfId="27526"/>
    <cellStyle name="Normal 5 13 11" xfId="37667"/>
    <cellStyle name="Normal 5 13 12" xfId="37852"/>
    <cellStyle name="Normal 5 13 13" xfId="41828"/>
    <cellStyle name="Normal 5 13 2" xfId="3109"/>
    <cellStyle name="Normal 5 13 2 2" xfId="3667"/>
    <cellStyle name="Normal 5 13 2 2 2" xfId="19841"/>
    <cellStyle name="Normal 5 13 2 2 2 2" xfId="22770"/>
    <cellStyle name="Normal 5 13 2 2 2 2 2" xfId="27157"/>
    <cellStyle name="Normal 5 13 2 2 2 2 2 2" xfId="37277"/>
    <cellStyle name="Normal 5 13 2 2 2 2 3" xfId="32945"/>
    <cellStyle name="Normal 5 13 2 2 2 3" xfId="25082"/>
    <cellStyle name="Normal 5 13 2 2 2 3 2" xfId="35212"/>
    <cellStyle name="Normal 5 13 2 2 2 4" xfId="30069"/>
    <cellStyle name="Normal 5 13 2 2 3" xfId="21072"/>
    <cellStyle name="Normal 5 13 2 2 3 2" xfId="26253"/>
    <cellStyle name="Normal 5 13 2 2 3 2 2" xfId="36374"/>
    <cellStyle name="Normal 5 13 2 2 3 3" xfId="31278"/>
    <cellStyle name="Normal 5 13 2 2 4" xfId="24160"/>
    <cellStyle name="Normal 5 13 2 2 4 2" xfId="34307"/>
    <cellStyle name="Normal 5 13 2 2 5" xfId="28384"/>
    <cellStyle name="Normal 5 13 2 3" xfId="19313"/>
    <cellStyle name="Normal 5 13 2 3 2" xfId="22244"/>
    <cellStyle name="Normal 5 13 2 3 2 2" xfId="26631"/>
    <cellStyle name="Normal 5 13 2 3 2 2 2" xfId="36751"/>
    <cellStyle name="Normal 5 13 2 3 2 3" xfId="32419"/>
    <cellStyle name="Normal 5 13 2 3 3" xfId="24556"/>
    <cellStyle name="Normal 5 13 2 3 3 2" xfId="34686"/>
    <cellStyle name="Normal 5 13 2 3 4" xfId="29542"/>
    <cellStyle name="Normal 5 13 2 4" xfId="20601"/>
    <cellStyle name="Normal 5 13 2 4 2" xfId="25783"/>
    <cellStyle name="Normal 5 13 2 4 2 2" xfId="35904"/>
    <cellStyle name="Normal 5 13 2 4 3" xfId="30808"/>
    <cellStyle name="Normal 5 13 2 5" xfId="23683"/>
    <cellStyle name="Normal 5 13 2 5 2" xfId="33836"/>
    <cellStyle name="Normal 5 13 2 6" xfId="27899"/>
    <cellStyle name="Normal 5 13 2 7" xfId="45734"/>
    <cellStyle name="Normal 5 13 3" xfId="3110"/>
    <cellStyle name="Normal 5 13 3 2" xfId="19666"/>
    <cellStyle name="Normal 5 13 3 2 2" xfId="22595"/>
    <cellStyle name="Normal 5 13 3 2 2 2" xfId="26982"/>
    <cellStyle name="Normal 5 13 3 2 2 2 2" xfId="37102"/>
    <cellStyle name="Normal 5 13 3 2 2 3" xfId="32770"/>
    <cellStyle name="Normal 5 13 3 2 3" xfId="24907"/>
    <cellStyle name="Normal 5 13 3 2 3 2" xfId="35037"/>
    <cellStyle name="Normal 5 13 3 2 4" xfId="29894"/>
    <cellStyle name="Normal 5 13 3 3" xfId="20602"/>
    <cellStyle name="Normal 5 13 3 3 2" xfId="25784"/>
    <cellStyle name="Normal 5 13 3 3 2 2" xfId="35905"/>
    <cellStyle name="Normal 5 13 3 3 3" xfId="30809"/>
    <cellStyle name="Normal 5 13 3 4" xfId="23684"/>
    <cellStyle name="Normal 5 13 3 4 2" xfId="33837"/>
    <cellStyle name="Normal 5 13 3 5" xfId="27900"/>
    <cellStyle name="Normal 5 13 3 6" xfId="46043"/>
    <cellStyle name="Normal 5 13 4" xfId="3668"/>
    <cellStyle name="Normal 5 13 4 2" xfId="19485"/>
    <cellStyle name="Normal 5 13 4 2 2" xfId="22414"/>
    <cellStyle name="Normal 5 13 4 2 2 2" xfId="26801"/>
    <cellStyle name="Normal 5 13 4 2 2 2 2" xfId="36921"/>
    <cellStyle name="Normal 5 13 4 2 2 3" xfId="32589"/>
    <cellStyle name="Normal 5 13 4 2 3" xfId="24726"/>
    <cellStyle name="Normal 5 13 4 2 3 2" xfId="34856"/>
    <cellStyle name="Normal 5 13 4 2 4" xfId="29713"/>
    <cellStyle name="Normal 5 13 4 3" xfId="21073"/>
    <cellStyle name="Normal 5 13 4 3 2" xfId="26254"/>
    <cellStyle name="Normal 5 13 4 3 2 2" xfId="36375"/>
    <cellStyle name="Normal 5 13 4 3 3" xfId="31279"/>
    <cellStyle name="Normal 5 13 4 4" xfId="24161"/>
    <cellStyle name="Normal 5 13 4 4 2" xfId="34308"/>
    <cellStyle name="Normal 5 13 4 5" xfId="28385"/>
    <cellStyle name="Normal 5 13 5" xfId="3669"/>
    <cellStyle name="Normal 5 13 5 2" xfId="20012"/>
    <cellStyle name="Normal 5 13 5 2 2" xfId="22941"/>
    <cellStyle name="Normal 5 13 5 2 2 2" xfId="27328"/>
    <cellStyle name="Normal 5 13 5 2 2 2 2" xfId="37448"/>
    <cellStyle name="Normal 5 13 5 2 2 3" xfId="33116"/>
    <cellStyle name="Normal 5 13 5 2 3" xfId="25253"/>
    <cellStyle name="Normal 5 13 5 2 3 2" xfId="35383"/>
    <cellStyle name="Normal 5 13 5 2 4" xfId="30240"/>
    <cellStyle name="Normal 5 13 5 3" xfId="21074"/>
    <cellStyle name="Normal 5 13 5 3 2" xfId="26255"/>
    <cellStyle name="Normal 5 13 5 3 2 2" xfId="36376"/>
    <cellStyle name="Normal 5 13 5 3 3" xfId="31280"/>
    <cellStyle name="Normal 5 13 5 4" xfId="24162"/>
    <cellStyle name="Normal 5 13 5 4 2" xfId="34309"/>
    <cellStyle name="Normal 5 13 5 5" xfId="28386"/>
    <cellStyle name="Normal 5 13 6" xfId="19133"/>
    <cellStyle name="Normal 5 13 6 2" xfId="22075"/>
    <cellStyle name="Normal 5 13 6 2 2" xfId="26464"/>
    <cellStyle name="Normal 5 13 6 2 2 2" xfId="36584"/>
    <cellStyle name="Normal 5 13 6 2 3" xfId="32251"/>
    <cellStyle name="Normal 5 13 6 3" xfId="24387"/>
    <cellStyle name="Normal 5 13 6 3 2" xfId="34518"/>
    <cellStyle name="Normal 5 13 6 4" xfId="29369"/>
    <cellStyle name="Normal 5 13 7" xfId="20248"/>
    <cellStyle name="Normal 5 13 7 2" xfId="25430"/>
    <cellStyle name="Normal 5 13 7 2 2" xfId="35551"/>
    <cellStyle name="Normal 5 13 7 3" xfId="30455"/>
    <cellStyle name="Normal 5 13 8" xfId="23154"/>
    <cellStyle name="Normal 5 13 8 2" xfId="33319"/>
    <cellStyle name="Normal 5 13 9" xfId="23318"/>
    <cellStyle name="Normal 5 13 9 2" xfId="33482"/>
    <cellStyle name="Normal 5 14" xfId="2382"/>
    <cellStyle name="Normal 5 14 10" xfId="27527"/>
    <cellStyle name="Normal 5 14 11" xfId="37668"/>
    <cellStyle name="Normal 5 14 12" xfId="37853"/>
    <cellStyle name="Normal 5 14 13" xfId="41829"/>
    <cellStyle name="Normal 5 14 2" xfId="3111"/>
    <cellStyle name="Normal 5 14 2 2" xfId="3670"/>
    <cellStyle name="Normal 5 14 2 2 2" xfId="19842"/>
    <cellStyle name="Normal 5 14 2 2 2 2" xfId="22771"/>
    <cellStyle name="Normal 5 14 2 2 2 2 2" xfId="27158"/>
    <cellStyle name="Normal 5 14 2 2 2 2 2 2" xfId="37278"/>
    <cellStyle name="Normal 5 14 2 2 2 2 3" xfId="32946"/>
    <cellStyle name="Normal 5 14 2 2 2 3" xfId="25083"/>
    <cellStyle name="Normal 5 14 2 2 2 3 2" xfId="35213"/>
    <cellStyle name="Normal 5 14 2 2 2 4" xfId="30070"/>
    <cellStyle name="Normal 5 14 2 2 3" xfId="21075"/>
    <cellStyle name="Normal 5 14 2 2 3 2" xfId="26256"/>
    <cellStyle name="Normal 5 14 2 2 3 2 2" xfId="36377"/>
    <cellStyle name="Normal 5 14 2 2 3 3" xfId="31281"/>
    <cellStyle name="Normal 5 14 2 2 4" xfId="24163"/>
    <cellStyle name="Normal 5 14 2 2 4 2" xfId="34310"/>
    <cellStyle name="Normal 5 14 2 2 5" xfId="28387"/>
    <cellStyle name="Normal 5 14 2 3" xfId="19314"/>
    <cellStyle name="Normal 5 14 2 3 2" xfId="22245"/>
    <cellStyle name="Normal 5 14 2 3 2 2" xfId="26632"/>
    <cellStyle name="Normal 5 14 2 3 2 2 2" xfId="36752"/>
    <cellStyle name="Normal 5 14 2 3 2 3" xfId="32420"/>
    <cellStyle name="Normal 5 14 2 3 3" xfId="24557"/>
    <cellStyle name="Normal 5 14 2 3 3 2" xfId="34687"/>
    <cellStyle name="Normal 5 14 2 3 4" xfId="29543"/>
    <cellStyle name="Normal 5 14 2 4" xfId="20603"/>
    <cellStyle name="Normal 5 14 2 4 2" xfId="25785"/>
    <cellStyle name="Normal 5 14 2 4 2 2" xfId="35906"/>
    <cellStyle name="Normal 5 14 2 4 3" xfId="30810"/>
    <cellStyle name="Normal 5 14 2 5" xfId="23685"/>
    <cellStyle name="Normal 5 14 2 5 2" xfId="33838"/>
    <cellStyle name="Normal 5 14 2 6" xfId="27901"/>
    <cellStyle name="Normal 5 14 2 7" xfId="45735"/>
    <cellStyle name="Normal 5 14 3" xfId="3112"/>
    <cellStyle name="Normal 5 14 3 2" xfId="19667"/>
    <cellStyle name="Normal 5 14 3 2 2" xfId="22596"/>
    <cellStyle name="Normal 5 14 3 2 2 2" xfId="26983"/>
    <cellStyle name="Normal 5 14 3 2 2 2 2" xfId="37103"/>
    <cellStyle name="Normal 5 14 3 2 2 3" xfId="32771"/>
    <cellStyle name="Normal 5 14 3 2 3" xfId="24908"/>
    <cellStyle name="Normal 5 14 3 2 3 2" xfId="35038"/>
    <cellStyle name="Normal 5 14 3 2 4" xfId="29895"/>
    <cellStyle name="Normal 5 14 3 3" xfId="20604"/>
    <cellStyle name="Normal 5 14 3 3 2" xfId="25786"/>
    <cellStyle name="Normal 5 14 3 3 2 2" xfId="35907"/>
    <cellStyle name="Normal 5 14 3 3 3" xfId="30811"/>
    <cellStyle name="Normal 5 14 3 4" xfId="23686"/>
    <cellStyle name="Normal 5 14 3 4 2" xfId="33839"/>
    <cellStyle name="Normal 5 14 3 5" xfId="27902"/>
    <cellStyle name="Normal 5 14 3 6" xfId="46044"/>
    <cellStyle name="Normal 5 14 4" xfId="3671"/>
    <cellStyle name="Normal 5 14 4 2" xfId="19486"/>
    <cellStyle name="Normal 5 14 4 2 2" xfId="22415"/>
    <cellStyle name="Normal 5 14 4 2 2 2" xfId="26802"/>
    <cellStyle name="Normal 5 14 4 2 2 2 2" xfId="36922"/>
    <cellStyle name="Normal 5 14 4 2 2 3" xfId="32590"/>
    <cellStyle name="Normal 5 14 4 2 3" xfId="24727"/>
    <cellStyle name="Normal 5 14 4 2 3 2" xfId="34857"/>
    <cellStyle name="Normal 5 14 4 2 4" xfId="29714"/>
    <cellStyle name="Normal 5 14 4 3" xfId="21076"/>
    <cellStyle name="Normal 5 14 4 3 2" xfId="26257"/>
    <cellStyle name="Normal 5 14 4 3 2 2" xfId="36378"/>
    <cellStyle name="Normal 5 14 4 3 3" xfId="31282"/>
    <cellStyle name="Normal 5 14 4 4" xfId="24164"/>
    <cellStyle name="Normal 5 14 4 4 2" xfId="34311"/>
    <cellStyle name="Normal 5 14 4 5" xfId="28388"/>
    <cellStyle name="Normal 5 14 5" xfId="3672"/>
    <cellStyle name="Normal 5 14 5 2" xfId="20013"/>
    <cellStyle name="Normal 5 14 5 2 2" xfId="22942"/>
    <cellStyle name="Normal 5 14 5 2 2 2" xfId="27329"/>
    <cellStyle name="Normal 5 14 5 2 2 2 2" xfId="37449"/>
    <cellStyle name="Normal 5 14 5 2 2 3" xfId="33117"/>
    <cellStyle name="Normal 5 14 5 2 3" xfId="25254"/>
    <cellStyle name="Normal 5 14 5 2 3 2" xfId="35384"/>
    <cellStyle name="Normal 5 14 5 2 4" xfId="30241"/>
    <cellStyle name="Normal 5 14 5 3" xfId="21077"/>
    <cellStyle name="Normal 5 14 5 3 2" xfId="26258"/>
    <cellStyle name="Normal 5 14 5 3 2 2" xfId="36379"/>
    <cellStyle name="Normal 5 14 5 3 3" xfId="31283"/>
    <cellStyle name="Normal 5 14 5 4" xfId="24165"/>
    <cellStyle name="Normal 5 14 5 4 2" xfId="34312"/>
    <cellStyle name="Normal 5 14 5 5" xfId="28389"/>
    <cellStyle name="Normal 5 14 6" xfId="19134"/>
    <cellStyle name="Normal 5 14 6 2" xfId="22076"/>
    <cellStyle name="Normal 5 14 6 2 2" xfId="26465"/>
    <cellStyle name="Normal 5 14 6 2 2 2" xfId="36585"/>
    <cellStyle name="Normal 5 14 6 2 3" xfId="32252"/>
    <cellStyle name="Normal 5 14 6 3" xfId="24388"/>
    <cellStyle name="Normal 5 14 6 3 2" xfId="34519"/>
    <cellStyle name="Normal 5 14 6 4" xfId="29370"/>
    <cellStyle name="Normal 5 14 7" xfId="20249"/>
    <cellStyle name="Normal 5 14 7 2" xfId="25431"/>
    <cellStyle name="Normal 5 14 7 2 2" xfId="35552"/>
    <cellStyle name="Normal 5 14 7 3" xfId="30456"/>
    <cellStyle name="Normal 5 14 8" xfId="23155"/>
    <cellStyle name="Normal 5 14 8 2" xfId="33320"/>
    <cellStyle name="Normal 5 14 9" xfId="23319"/>
    <cellStyle name="Normal 5 14 9 2" xfId="33483"/>
    <cellStyle name="Normal 5 15" xfId="2383"/>
    <cellStyle name="Normal 5 15 10" xfId="27528"/>
    <cellStyle name="Normal 5 15 11" xfId="37669"/>
    <cellStyle name="Normal 5 15 12" xfId="37854"/>
    <cellStyle name="Normal 5 15 13" xfId="41830"/>
    <cellStyle name="Normal 5 15 2" xfId="3113"/>
    <cellStyle name="Normal 5 15 2 2" xfId="3673"/>
    <cellStyle name="Normal 5 15 2 2 2" xfId="19843"/>
    <cellStyle name="Normal 5 15 2 2 2 2" xfId="22772"/>
    <cellStyle name="Normal 5 15 2 2 2 2 2" xfId="27159"/>
    <cellStyle name="Normal 5 15 2 2 2 2 2 2" xfId="37279"/>
    <cellStyle name="Normal 5 15 2 2 2 2 3" xfId="32947"/>
    <cellStyle name="Normal 5 15 2 2 2 3" xfId="25084"/>
    <cellStyle name="Normal 5 15 2 2 2 3 2" xfId="35214"/>
    <cellStyle name="Normal 5 15 2 2 2 4" xfId="30071"/>
    <cellStyle name="Normal 5 15 2 2 3" xfId="21078"/>
    <cellStyle name="Normal 5 15 2 2 3 2" xfId="26259"/>
    <cellStyle name="Normal 5 15 2 2 3 2 2" xfId="36380"/>
    <cellStyle name="Normal 5 15 2 2 3 3" xfId="31284"/>
    <cellStyle name="Normal 5 15 2 2 4" xfId="24166"/>
    <cellStyle name="Normal 5 15 2 2 4 2" xfId="34313"/>
    <cellStyle name="Normal 5 15 2 2 5" xfId="28390"/>
    <cellStyle name="Normal 5 15 2 3" xfId="19315"/>
    <cellStyle name="Normal 5 15 2 3 2" xfId="22246"/>
    <cellStyle name="Normal 5 15 2 3 2 2" xfId="26633"/>
    <cellStyle name="Normal 5 15 2 3 2 2 2" xfId="36753"/>
    <cellStyle name="Normal 5 15 2 3 2 3" xfId="32421"/>
    <cellStyle name="Normal 5 15 2 3 3" xfId="24558"/>
    <cellStyle name="Normal 5 15 2 3 3 2" xfId="34688"/>
    <cellStyle name="Normal 5 15 2 3 4" xfId="29544"/>
    <cellStyle name="Normal 5 15 2 4" xfId="20605"/>
    <cellStyle name="Normal 5 15 2 4 2" xfId="25787"/>
    <cellStyle name="Normal 5 15 2 4 2 2" xfId="35908"/>
    <cellStyle name="Normal 5 15 2 4 3" xfId="30812"/>
    <cellStyle name="Normal 5 15 2 5" xfId="23687"/>
    <cellStyle name="Normal 5 15 2 5 2" xfId="33840"/>
    <cellStyle name="Normal 5 15 2 6" xfId="27903"/>
    <cellStyle name="Normal 5 15 2 7" xfId="45736"/>
    <cellStyle name="Normal 5 15 3" xfId="3114"/>
    <cellStyle name="Normal 5 15 3 2" xfId="19668"/>
    <cellStyle name="Normal 5 15 3 2 2" xfId="22597"/>
    <cellStyle name="Normal 5 15 3 2 2 2" xfId="26984"/>
    <cellStyle name="Normal 5 15 3 2 2 2 2" xfId="37104"/>
    <cellStyle name="Normal 5 15 3 2 2 3" xfId="32772"/>
    <cellStyle name="Normal 5 15 3 2 3" xfId="24909"/>
    <cellStyle name="Normal 5 15 3 2 3 2" xfId="35039"/>
    <cellStyle name="Normal 5 15 3 2 4" xfId="29896"/>
    <cellStyle name="Normal 5 15 3 3" xfId="20606"/>
    <cellStyle name="Normal 5 15 3 3 2" xfId="25788"/>
    <cellStyle name="Normal 5 15 3 3 2 2" xfId="35909"/>
    <cellStyle name="Normal 5 15 3 3 3" xfId="30813"/>
    <cellStyle name="Normal 5 15 3 4" xfId="23688"/>
    <cellStyle name="Normal 5 15 3 4 2" xfId="33841"/>
    <cellStyle name="Normal 5 15 3 5" xfId="27904"/>
    <cellStyle name="Normal 5 15 3 6" xfId="46045"/>
    <cellStyle name="Normal 5 15 4" xfId="3674"/>
    <cellStyle name="Normal 5 15 4 2" xfId="19487"/>
    <cellStyle name="Normal 5 15 4 2 2" xfId="22416"/>
    <cellStyle name="Normal 5 15 4 2 2 2" xfId="26803"/>
    <cellStyle name="Normal 5 15 4 2 2 2 2" xfId="36923"/>
    <cellStyle name="Normal 5 15 4 2 2 3" xfId="32591"/>
    <cellStyle name="Normal 5 15 4 2 3" xfId="24728"/>
    <cellStyle name="Normal 5 15 4 2 3 2" xfId="34858"/>
    <cellStyle name="Normal 5 15 4 2 4" xfId="29715"/>
    <cellStyle name="Normal 5 15 4 3" xfId="21079"/>
    <cellStyle name="Normal 5 15 4 3 2" xfId="26260"/>
    <cellStyle name="Normal 5 15 4 3 2 2" xfId="36381"/>
    <cellStyle name="Normal 5 15 4 3 3" xfId="31285"/>
    <cellStyle name="Normal 5 15 4 4" xfId="24167"/>
    <cellStyle name="Normal 5 15 4 4 2" xfId="34314"/>
    <cellStyle name="Normal 5 15 4 5" xfId="28391"/>
    <cellStyle name="Normal 5 15 5" xfId="3675"/>
    <cellStyle name="Normal 5 15 5 2" xfId="20014"/>
    <cellStyle name="Normal 5 15 5 2 2" xfId="22943"/>
    <cellStyle name="Normal 5 15 5 2 2 2" xfId="27330"/>
    <cellStyle name="Normal 5 15 5 2 2 2 2" xfId="37450"/>
    <cellStyle name="Normal 5 15 5 2 2 3" xfId="33118"/>
    <cellStyle name="Normal 5 15 5 2 3" xfId="25255"/>
    <cellStyle name="Normal 5 15 5 2 3 2" xfId="35385"/>
    <cellStyle name="Normal 5 15 5 2 4" xfId="30242"/>
    <cellStyle name="Normal 5 15 5 3" xfId="21080"/>
    <cellStyle name="Normal 5 15 5 3 2" xfId="26261"/>
    <cellStyle name="Normal 5 15 5 3 2 2" xfId="36382"/>
    <cellStyle name="Normal 5 15 5 3 3" xfId="31286"/>
    <cellStyle name="Normal 5 15 5 4" xfId="24168"/>
    <cellStyle name="Normal 5 15 5 4 2" xfId="34315"/>
    <cellStyle name="Normal 5 15 5 5" xfId="28392"/>
    <cellStyle name="Normal 5 15 6" xfId="19135"/>
    <cellStyle name="Normal 5 15 6 2" xfId="22077"/>
    <cellStyle name="Normal 5 15 6 2 2" xfId="26466"/>
    <cellStyle name="Normal 5 15 6 2 2 2" xfId="36586"/>
    <cellStyle name="Normal 5 15 6 2 3" xfId="32253"/>
    <cellStyle name="Normal 5 15 6 3" xfId="24389"/>
    <cellStyle name="Normal 5 15 6 3 2" xfId="34520"/>
    <cellStyle name="Normal 5 15 6 4" xfId="29371"/>
    <cellStyle name="Normal 5 15 7" xfId="20250"/>
    <cellStyle name="Normal 5 15 7 2" xfId="25432"/>
    <cellStyle name="Normal 5 15 7 2 2" xfId="35553"/>
    <cellStyle name="Normal 5 15 7 3" xfId="30457"/>
    <cellStyle name="Normal 5 15 8" xfId="23156"/>
    <cellStyle name="Normal 5 15 8 2" xfId="33321"/>
    <cellStyle name="Normal 5 15 9" xfId="23320"/>
    <cellStyle name="Normal 5 15 9 2" xfId="33484"/>
    <cellStyle name="Normal 5 16" xfId="2384"/>
    <cellStyle name="Normal 5 16 10" xfId="27529"/>
    <cellStyle name="Normal 5 16 11" xfId="37670"/>
    <cellStyle name="Normal 5 16 12" xfId="37855"/>
    <cellStyle name="Normal 5 16 13" xfId="41831"/>
    <cellStyle name="Normal 5 16 2" xfId="3115"/>
    <cellStyle name="Normal 5 16 2 2" xfId="3676"/>
    <cellStyle name="Normal 5 16 2 2 2" xfId="19844"/>
    <cellStyle name="Normal 5 16 2 2 2 2" xfId="22773"/>
    <cellStyle name="Normal 5 16 2 2 2 2 2" xfId="27160"/>
    <cellStyle name="Normal 5 16 2 2 2 2 2 2" xfId="37280"/>
    <cellStyle name="Normal 5 16 2 2 2 2 3" xfId="32948"/>
    <cellStyle name="Normal 5 16 2 2 2 3" xfId="25085"/>
    <cellStyle name="Normal 5 16 2 2 2 3 2" xfId="35215"/>
    <cellStyle name="Normal 5 16 2 2 2 4" xfId="30072"/>
    <cellStyle name="Normal 5 16 2 2 3" xfId="21081"/>
    <cellStyle name="Normal 5 16 2 2 3 2" xfId="26262"/>
    <cellStyle name="Normal 5 16 2 2 3 2 2" xfId="36383"/>
    <cellStyle name="Normal 5 16 2 2 3 3" xfId="31287"/>
    <cellStyle name="Normal 5 16 2 2 4" xfId="24169"/>
    <cellStyle name="Normal 5 16 2 2 4 2" xfId="34316"/>
    <cellStyle name="Normal 5 16 2 2 5" xfId="28393"/>
    <cellStyle name="Normal 5 16 2 3" xfId="19316"/>
    <cellStyle name="Normal 5 16 2 3 2" xfId="22247"/>
    <cellStyle name="Normal 5 16 2 3 2 2" xfId="26634"/>
    <cellStyle name="Normal 5 16 2 3 2 2 2" xfId="36754"/>
    <cellStyle name="Normal 5 16 2 3 2 3" xfId="32422"/>
    <cellStyle name="Normal 5 16 2 3 3" xfId="24559"/>
    <cellStyle name="Normal 5 16 2 3 3 2" xfId="34689"/>
    <cellStyle name="Normal 5 16 2 3 4" xfId="29545"/>
    <cellStyle name="Normal 5 16 2 4" xfId="20607"/>
    <cellStyle name="Normal 5 16 2 4 2" xfId="25789"/>
    <cellStyle name="Normal 5 16 2 4 2 2" xfId="35910"/>
    <cellStyle name="Normal 5 16 2 4 3" xfId="30814"/>
    <cellStyle name="Normal 5 16 2 5" xfId="23689"/>
    <cellStyle name="Normal 5 16 2 5 2" xfId="33842"/>
    <cellStyle name="Normal 5 16 2 6" xfId="27905"/>
    <cellStyle name="Normal 5 16 2 7" xfId="45737"/>
    <cellStyle name="Normal 5 16 3" xfId="3116"/>
    <cellStyle name="Normal 5 16 3 2" xfId="19669"/>
    <cellStyle name="Normal 5 16 3 2 2" xfId="22598"/>
    <cellStyle name="Normal 5 16 3 2 2 2" xfId="26985"/>
    <cellStyle name="Normal 5 16 3 2 2 2 2" xfId="37105"/>
    <cellStyle name="Normal 5 16 3 2 2 3" xfId="32773"/>
    <cellStyle name="Normal 5 16 3 2 3" xfId="24910"/>
    <cellStyle name="Normal 5 16 3 2 3 2" xfId="35040"/>
    <cellStyle name="Normal 5 16 3 2 4" xfId="29897"/>
    <cellStyle name="Normal 5 16 3 3" xfId="20608"/>
    <cellStyle name="Normal 5 16 3 3 2" xfId="25790"/>
    <cellStyle name="Normal 5 16 3 3 2 2" xfId="35911"/>
    <cellStyle name="Normal 5 16 3 3 3" xfId="30815"/>
    <cellStyle name="Normal 5 16 3 4" xfId="23690"/>
    <cellStyle name="Normal 5 16 3 4 2" xfId="33843"/>
    <cellStyle name="Normal 5 16 3 5" xfId="27906"/>
    <cellStyle name="Normal 5 16 3 6" xfId="46046"/>
    <cellStyle name="Normal 5 16 4" xfId="3677"/>
    <cellStyle name="Normal 5 16 4 2" xfId="19488"/>
    <cellStyle name="Normal 5 16 4 2 2" xfId="22417"/>
    <cellStyle name="Normal 5 16 4 2 2 2" xfId="26804"/>
    <cellStyle name="Normal 5 16 4 2 2 2 2" xfId="36924"/>
    <cellStyle name="Normal 5 16 4 2 2 3" xfId="32592"/>
    <cellStyle name="Normal 5 16 4 2 3" xfId="24729"/>
    <cellStyle name="Normal 5 16 4 2 3 2" xfId="34859"/>
    <cellStyle name="Normal 5 16 4 2 4" xfId="29716"/>
    <cellStyle name="Normal 5 16 4 3" xfId="21082"/>
    <cellStyle name="Normal 5 16 4 3 2" xfId="26263"/>
    <cellStyle name="Normal 5 16 4 3 2 2" xfId="36384"/>
    <cellStyle name="Normal 5 16 4 3 3" xfId="31288"/>
    <cellStyle name="Normal 5 16 4 4" xfId="24170"/>
    <cellStyle name="Normal 5 16 4 4 2" xfId="34317"/>
    <cellStyle name="Normal 5 16 4 5" xfId="28394"/>
    <cellStyle name="Normal 5 16 5" xfId="3678"/>
    <cellStyle name="Normal 5 16 5 2" xfId="20015"/>
    <cellStyle name="Normal 5 16 5 2 2" xfId="22944"/>
    <cellStyle name="Normal 5 16 5 2 2 2" xfId="27331"/>
    <cellStyle name="Normal 5 16 5 2 2 2 2" xfId="37451"/>
    <cellStyle name="Normal 5 16 5 2 2 3" xfId="33119"/>
    <cellStyle name="Normal 5 16 5 2 3" xfId="25256"/>
    <cellStyle name="Normal 5 16 5 2 3 2" xfId="35386"/>
    <cellStyle name="Normal 5 16 5 2 4" xfId="30243"/>
    <cellStyle name="Normal 5 16 5 3" xfId="21083"/>
    <cellStyle name="Normal 5 16 5 3 2" xfId="26264"/>
    <cellStyle name="Normal 5 16 5 3 2 2" xfId="36385"/>
    <cellStyle name="Normal 5 16 5 3 3" xfId="31289"/>
    <cellStyle name="Normal 5 16 5 4" xfId="24171"/>
    <cellStyle name="Normal 5 16 5 4 2" xfId="34318"/>
    <cellStyle name="Normal 5 16 5 5" xfId="28395"/>
    <cellStyle name="Normal 5 16 6" xfId="19136"/>
    <cellStyle name="Normal 5 16 6 2" xfId="22078"/>
    <cellStyle name="Normal 5 16 6 2 2" xfId="26467"/>
    <cellStyle name="Normal 5 16 6 2 2 2" xfId="36587"/>
    <cellStyle name="Normal 5 16 6 2 3" xfId="32254"/>
    <cellStyle name="Normal 5 16 6 3" xfId="24390"/>
    <cellStyle name="Normal 5 16 6 3 2" xfId="34521"/>
    <cellStyle name="Normal 5 16 6 4" xfId="29372"/>
    <cellStyle name="Normal 5 16 7" xfId="20251"/>
    <cellStyle name="Normal 5 16 7 2" xfId="25433"/>
    <cellStyle name="Normal 5 16 7 2 2" xfId="35554"/>
    <cellStyle name="Normal 5 16 7 3" xfId="30458"/>
    <cellStyle name="Normal 5 16 8" xfId="23157"/>
    <cellStyle name="Normal 5 16 8 2" xfId="33322"/>
    <cellStyle name="Normal 5 16 9" xfId="23321"/>
    <cellStyle name="Normal 5 16 9 2" xfId="33485"/>
    <cellStyle name="Normal 5 17" xfId="2385"/>
    <cellStyle name="Normal 5 17 10" xfId="27530"/>
    <cellStyle name="Normal 5 17 11" xfId="37671"/>
    <cellStyle name="Normal 5 17 12" xfId="37856"/>
    <cellStyle name="Normal 5 17 13" xfId="41832"/>
    <cellStyle name="Normal 5 17 2" xfId="3117"/>
    <cellStyle name="Normal 5 17 2 2" xfId="3679"/>
    <cellStyle name="Normal 5 17 2 2 2" xfId="19845"/>
    <cellStyle name="Normal 5 17 2 2 2 2" xfId="22774"/>
    <cellStyle name="Normal 5 17 2 2 2 2 2" xfId="27161"/>
    <cellStyle name="Normal 5 17 2 2 2 2 2 2" xfId="37281"/>
    <cellStyle name="Normal 5 17 2 2 2 2 3" xfId="32949"/>
    <cellStyle name="Normal 5 17 2 2 2 3" xfId="25086"/>
    <cellStyle name="Normal 5 17 2 2 2 3 2" xfId="35216"/>
    <cellStyle name="Normal 5 17 2 2 2 4" xfId="30073"/>
    <cellStyle name="Normal 5 17 2 2 3" xfId="21084"/>
    <cellStyle name="Normal 5 17 2 2 3 2" xfId="26265"/>
    <cellStyle name="Normal 5 17 2 2 3 2 2" xfId="36386"/>
    <cellStyle name="Normal 5 17 2 2 3 3" xfId="31290"/>
    <cellStyle name="Normal 5 17 2 2 4" xfId="24172"/>
    <cellStyle name="Normal 5 17 2 2 4 2" xfId="34319"/>
    <cellStyle name="Normal 5 17 2 2 5" xfId="28396"/>
    <cellStyle name="Normal 5 17 2 3" xfId="19317"/>
    <cellStyle name="Normal 5 17 2 3 2" xfId="22248"/>
    <cellStyle name="Normal 5 17 2 3 2 2" xfId="26635"/>
    <cellStyle name="Normal 5 17 2 3 2 2 2" xfId="36755"/>
    <cellStyle name="Normal 5 17 2 3 2 3" xfId="32423"/>
    <cellStyle name="Normal 5 17 2 3 3" xfId="24560"/>
    <cellStyle name="Normal 5 17 2 3 3 2" xfId="34690"/>
    <cellStyle name="Normal 5 17 2 3 4" xfId="29546"/>
    <cellStyle name="Normal 5 17 2 4" xfId="20609"/>
    <cellStyle name="Normal 5 17 2 4 2" xfId="25791"/>
    <cellStyle name="Normal 5 17 2 4 2 2" xfId="35912"/>
    <cellStyle name="Normal 5 17 2 4 3" xfId="30816"/>
    <cellStyle name="Normal 5 17 2 5" xfId="23691"/>
    <cellStyle name="Normal 5 17 2 5 2" xfId="33844"/>
    <cellStyle name="Normal 5 17 2 6" xfId="27907"/>
    <cellStyle name="Normal 5 17 2 7" xfId="45738"/>
    <cellStyle name="Normal 5 17 3" xfId="3118"/>
    <cellStyle name="Normal 5 17 3 2" xfId="19670"/>
    <cellStyle name="Normal 5 17 3 2 2" xfId="22599"/>
    <cellStyle name="Normal 5 17 3 2 2 2" xfId="26986"/>
    <cellStyle name="Normal 5 17 3 2 2 2 2" xfId="37106"/>
    <cellStyle name="Normal 5 17 3 2 2 3" xfId="32774"/>
    <cellStyle name="Normal 5 17 3 2 3" xfId="24911"/>
    <cellStyle name="Normal 5 17 3 2 3 2" xfId="35041"/>
    <cellStyle name="Normal 5 17 3 2 4" xfId="29898"/>
    <cellStyle name="Normal 5 17 3 3" xfId="20610"/>
    <cellStyle name="Normal 5 17 3 3 2" xfId="25792"/>
    <cellStyle name="Normal 5 17 3 3 2 2" xfId="35913"/>
    <cellStyle name="Normal 5 17 3 3 3" xfId="30817"/>
    <cellStyle name="Normal 5 17 3 4" xfId="23692"/>
    <cellStyle name="Normal 5 17 3 4 2" xfId="33845"/>
    <cellStyle name="Normal 5 17 3 5" xfId="27908"/>
    <cellStyle name="Normal 5 17 3 6" xfId="46047"/>
    <cellStyle name="Normal 5 17 4" xfId="3680"/>
    <cellStyle name="Normal 5 17 4 2" xfId="19489"/>
    <cellStyle name="Normal 5 17 4 2 2" xfId="22418"/>
    <cellStyle name="Normal 5 17 4 2 2 2" xfId="26805"/>
    <cellStyle name="Normal 5 17 4 2 2 2 2" xfId="36925"/>
    <cellStyle name="Normal 5 17 4 2 2 3" xfId="32593"/>
    <cellStyle name="Normal 5 17 4 2 3" xfId="24730"/>
    <cellStyle name="Normal 5 17 4 2 3 2" xfId="34860"/>
    <cellStyle name="Normal 5 17 4 2 4" xfId="29717"/>
    <cellStyle name="Normal 5 17 4 3" xfId="21085"/>
    <cellStyle name="Normal 5 17 4 3 2" xfId="26266"/>
    <cellStyle name="Normal 5 17 4 3 2 2" xfId="36387"/>
    <cellStyle name="Normal 5 17 4 3 3" xfId="31291"/>
    <cellStyle name="Normal 5 17 4 4" xfId="24173"/>
    <cellStyle name="Normal 5 17 4 4 2" xfId="34320"/>
    <cellStyle name="Normal 5 17 4 5" xfId="28397"/>
    <cellStyle name="Normal 5 17 5" xfId="3681"/>
    <cellStyle name="Normal 5 17 5 2" xfId="20016"/>
    <cellStyle name="Normal 5 17 5 2 2" xfId="22945"/>
    <cellStyle name="Normal 5 17 5 2 2 2" xfId="27332"/>
    <cellStyle name="Normal 5 17 5 2 2 2 2" xfId="37452"/>
    <cellStyle name="Normal 5 17 5 2 2 3" xfId="33120"/>
    <cellStyle name="Normal 5 17 5 2 3" xfId="25257"/>
    <cellStyle name="Normal 5 17 5 2 3 2" xfId="35387"/>
    <cellStyle name="Normal 5 17 5 2 4" xfId="30244"/>
    <cellStyle name="Normal 5 17 5 3" xfId="21086"/>
    <cellStyle name="Normal 5 17 5 3 2" xfId="26267"/>
    <cellStyle name="Normal 5 17 5 3 2 2" xfId="36388"/>
    <cellStyle name="Normal 5 17 5 3 3" xfId="31292"/>
    <cellStyle name="Normal 5 17 5 4" xfId="24174"/>
    <cellStyle name="Normal 5 17 5 4 2" xfId="34321"/>
    <cellStyle name="Normal 5 17 5 5" xfId="28398"/>
    <cellStyle name="Normal 5 17 6" xfId="19137"/>
    <cellStyle name="Normal 5 17 6 2" xfId="22079"/>
    <cellStyle name="Normal 5 17 6 2 2" xfId="26468"/>
    <cellStyle name="Normal 5 17 6 2 2 2" xfId="36588"/>
    <cellStyle name="Normal 5 17 6 2 3" xfId="32255"/>
    <cellStyle name="Normal 5 17 6 3" xfId="24391"/>
    <cellStyle name="Normal 5 17 6 3 2" xfId="34522"/>
    <cellStyle name="Normal 5 17 6 4" xfId="29373"/>
    <cellStyle name="Normal 5 17 7" xfId="20252"/>
    <cellStyle name="Normal 5 17 7 2" xfId="25434"/>
    <cellStyle name="Normal 5 17 7 2 2" xfId="35555"/>
    <cellStyle name="Normal 5 17 7 3" xfId="30459"/>
    <cellStyle name="Normal 5 17 8" xfId="23158"/>
    <cellStyle name="Normal 5 17 8 2" xfId="33323"/>
    <cellStyle name="Normal 5 17 9" xfId="23322"/>
    <cellStyle name="Normal 5 17 9 2" xfId="33486"/>
    <cellStyle name="Normal 5 18" xfId="2386"/>
    <cellStyle name="Normal 5 18 10" xfId="27531"/>
    <cellStyle name="Normal 5 18 11" xfId="37672"/>
    <cellStyle name="Normal 5 18 12" xfId="37857"/>
    <cellStyle name="Normal 5 18 13" xfId="41833"/>
    <cellStyle name="Normal 5 18 2" xfId="3119"/>
    <cellStyle name="Normal 5 18 2 2" xfId="3682"/>
    <cellStyle name="Normal 5 18 2 2 2" xfId="19846"/>
    <cellStyle name="Normal 5 18 2 2 2 2" xfId="22775"/>
    <cellStyle name="Normal 5 18 2 2 2 2 2" xfId="27162"/>
    <cellStyle name="Normal 5 18 2 2 2 2 2 2" xfId="37282"/>
    <cellStyle name="Normal 5 18 2 2 2 2 3" xfId="32950"/>
    <cellStyle name="Normal 5 18 2 2 2 3" xfId="25087"/>
    <cellStyle name="Normal 5 18 2 2 2 3 2" xfId="35217"/>
    <cellStyle name="Normal 5 18 2 2 2 4" xfId="30074"/>
    <cellStyle name="Normal 5 18 2 2 3" xfId="21087"/>
    <cellStyle name="Normal 5 18 2 2 3 2" xfId="26268"/>
    <cellStyle name="Normal 5 18 2 2 3 2 2" xfId="36389"/>
    <cellStyle name="Normal 5 18 2 2 3 3" xfId="31293"/>
    <cellStyle name="Normal 5 18 2 2 4" xfId="24175"/>
    <cellStyle name="Normal 5 18 2 2 4 2" xfId="34322"/>
    <cellStyle name="Normal 5 18 2 2 5" xfId="28399"/>
    <cellStyle name="Normal 5 18 2 3" xfId="19318"/>
    <cellStyle name="Normal 5 18 2 3 2" xfId="22249"/>
    <cellStyle name="Normal 5 18 2 3 2 2" xfId="26636"/>
    <cellStyle name="Normal 5 18 2 3 2 2 2" xfId="36756"/>
    <cellStyle name="Normal 5 18 2 3 2 3" xfId="32424"/>
    <cellStyle name="Normal 5 18 2 3 3" xfId="24561"/>
    <cellStyle name="Normal 5 18 2 3 3 2" xfId="34691"/>
    <cellStyle name="Normal 5 18 2 3 4" xfId="29547"/>
    <cellStyle name="Normal 5 18 2 4" xfId="20611"/>
    <cellStyle name="Normal 5 18 2 4 2" xfId="25793"/>
    <cellStyle name="Normal 5 18 2 4 2 2" xfId="35914"/>
    <cellStyle name="Normal 5 18 2 4 3" xfId="30818"/>
    <cellStyle name="Normal 5 18 2 5" xfId="23693"/>
    <cellStyle name="Normal 5 18 2 5 2" xfId="33846"/>
    <cellStyle name="Normal 5 18 2 6" xfId="27909"/>
    <cellStyle name="Normal 5 18 2 7" xfId="45739"/>
    <cellStyle name="Normal 5 18 3" xfId="3120"/>
    <cellStyle name="Normal 5 18 3 2" xfId="19671"/>
    <cellStyle name="Normal 5 18 3 2 2" xfId="22600"/>
    <cellStyle name="Normal 5 18 3 2 2 2" xfId="26987"/>
    <cellStyle name="Normal 5 18 3 2 2 2 2" xfId="37107"/>
    <cellStyle name="Normal 5 18 3 2 2 3" xfId="32775"/>
    <cellStyle name="Normal 5 18 3 2 3" xfId="24912"/>
    <cellStyle name="Normal 5 18 3 2 3 2" xfId="35042"/>
    <cellStyle name="Normal 5 18 3 2 4" xfId="29899"/>
    <cellStyle name="Normal 5 18 3 3" xfId="20612"/>
    <cellStyle name="Normal 5 18 3 3 2" xfId="25794"/>
    <cellStyle name="Normal 5 18 3 3 2 2" xfId="35915"/>
    <cellStyle name="Normal 5 18 3 3 3" xfId="30819"/>
    <cellStyle name="Normal 5 18 3 4" xfId="23694"/>
    <cellStyle name="Normal 5 18 3 4 2" xfId="33847"/>
    <cellStyle name="Normal 5 18 3 5" xfId="27910"/>
    <cellStyle name="Normal 5 18 3 6" xfId="46048"/>
    <cellStyle name="Normal 5 18 4" xfId="3683"/>
    <cellStyle name="Normal 5 18 4 2" xfId="19490"/>
    <cellStyle name="Normal 5 18 4 2 2" xfId="22419"/>
    <cellStyle name="Normal 5 18 4 2 2 2" xfId="26806"/>
    <cellStyle name="Normal 5 18 4 2 2 2 2" xfId="36926"/>
    <cellStyle name="Normal 5 18 4 2 2 3" xfId="32594"/>
    <cellStyle name="Normal 5 18 4 2 3" xfId="24731"/>
    <cellStyle name="Normal 5 18 4 2 3 2" xfId="34861"/>
    <cellStyle name="Normal 5 18 4 2 4" xfId="29718"/>
    <cellStyle name="Normal 5 18 4 3" xfId="21088"/>
    <cellStyle name="Normal 5 18 4 3 2" xfId="26269"/>
    <cellStyle name="Normal 5 18 4 3 2 2" xfId="36390"/>
    <cellStyle name="Normal 5 18 4 3 3" xfId="31294"/>
    <cellStyle name="Normal 5 18 4 4" xfId="24176"/>
    <cellStyle name="Normal 5 18 4 4 2" xfId="34323"/>
    <cellStyle name="Normal 5 18 4 5" xfId="28400"/>
    <cellStyle name="Normal 5 18 5" xfId="3684"/>
    <cellStyle name="Normal 5 18 5 2" xfId="20017"/>
    <cellStyle name="Normal 5 18 5 2 2" xfId="22946"/>
    <cellStyle name="Normal 5 18 5 2 2 2" xfId="27333"/>
    <cellStyle name="Normal 5 18 5 2 2 2 2" xfId="37453"/>
    <cellStyle name="Normal 5 18 5 2 2 3" xfId="33121"/>
    <cellStyle name="Normal 5 18 5 2 3" xfId="25258"/>
    <cellStyle name="Normal 5 18 5 2 3 2" xfId="35388"/>
    <cellStyle name="Normal 5 18 5 2 4" xfId="30245"/>
    <cellStyle name="Normal 5 18 5 3" xfId="21089"/>
    <cellStyle name="Normal 5 18 5 3 2" xfId="26270"/>
    <cellStyle name="Normal 5 18 5 3 2 2" xfId="36391"/>
    <cellStyle name="Normal 5 18 5 3 3" xfId="31295"/>
    <cellStyle name="Normal 5 18 5 4" xfId="24177"/>
    <cellStyle name="Normal 5 18 5 4 2" xfId="34324"/>
    <cellStyle name="Normal 5 18 5 5" xfId="28401"/>
    <cellStyle name="Normal 5 18 6" xfId="19138"/>
    <cellStyle name="Normal 5 18 6 2" xfId="22080"/>
    <cellStyle name="Normal 5 18 6 2 2" xfId="26469"/>
    <cellStyle name="Normal 5 18 6 2 2 2" xfId="36589"/>
    <cellStyle name="Normal 5 18 6 2 3" xfId="32256"/>
    <cellStyle name="Normal 5 18 6 3" xfId="24392"/>
    <cellStyle name="Normal 5 18 6 3 2" xfId="34523"/>
    <cellStyle name="Normal 5 18 6 4" xfId="29374"/>
    <cellStyle name="Normal 5 18 7" xfId="20253"/>
    <cellStyle name="Normal 5 18 7 2" xfId="25435"/>
    <cellStyle name="Normal 5 18 7 2 2" xfId="35556"/>
    <cellStyle name="Normal 5 18 7 3" xfId="30460"/>
    <cellStyle name="Normal 5 18 8" xfId="23159"/>
    <cellStyle name="Normal 5 18 8 2" xfId="33324"/>
    <cellStyle name="Normal 5 18 9" xfId="23323"/>
    <cellStyle name="Normal 5 18 9 2" xfId="33487"/>
    <cellStyle name="Normal 5 19" xfId="2387"/>
    <cellStyle name="Normal 5 19 10" xfId="27532"/>
    <cellStyle name="Normal 5 19 11" xfId="37673"/>
    <cellStyle name="Normal 5 19 12" xfId="37858"/>
    <cellStyle name="Normal 5 19 13" xfId="41834"/>
    <cellStyle name="Normal 5 19 2" xfId="3121"/>
    <cellStyle name="Normal 5 19 2 2" xfId="3685"/>
    <cellStyle name="Normal 5 19 2 2 2" xfId="19847"/>
    <cellStyle name="Normal 5 19 2 2 2 2" xfId="22776"/>
    <cellStyle name="Normal 5 19 2 2 2 2 2" xfId="27163"/>
    <cellStyle name="Normal 5 19 2 2 2 2 2 2" xfId="37283"/>
    <cellStyle name="Normal 5 19 2 2 2 2 3" xfId="32951"/>
    <cellStyle name="Normal 5 19 2 2 2 3" xfId="25088"/>
    <cellStyle name="Normal 5 19 2 2 2 3 2" xfId="35218"/>
    <cellStyle name="Normal 5 19 2 2 2 4" xfId="30075"/>
    <cellStyle name="Normal 5 19 2 2 3" xfId="21090"/>
    <cellStyle name="Normal 5 19 2 2 3 2" xfId="26271"/>
    <cellStyle name="Normal 5 19 2 2 3 2 2" xfId="36392"/>
    <cellStyle name="Normal 5 19 2 2 3 3" xfId="31296"/>
    <cellStyle name="Normal 5 19 2 2 4" xfId="24178"/>
    <cellStyle name="Normal 5 19 2 2 4 2" xfId="34325"/>
    <cellStyle name="Normal 5 19 2 2 5" xfId="28402"/>
    <cellStyle name="Normal 5 19 2 3" xfId="19319"/>
    <cellStyle name="Normal 5 19 2 3 2" xfId="22250"/>
    <cellStyle name="Normal 5 19 2 3 2 2" xfId="26637"/>
    <cellStyle name="Normal 5 19 2 3 2 2 2" xfId="36757"/>
    <cellStyle name="Normal 5 19 2 3 2 3" xfId="32425"/>
    <cellStyle name="Normal 5 19 2 3 3" xfId="24562"/>
    <cellStyle name="Normal 5 19 2 3 3 2" xfId="34692"/>
    <cellStyle name="Normal 5 19 2 3 4" xfId="29548"/>
    <cellStyle name="Normal 5 19 2 4" xfId="20613"/>
    <cellStyle name="Normal 5 19 2 4 2" xfId="25795"/>
    <cellStyle name="Normal 5 19 2 4 2 2" xfId="35916"/>
    <cellStyle name="Normal 5 19 2 4 3" xfId="30820"/>
    <cellStyle name="Normal 5 19 2 5" xfId="23695"/>
    <cellStyle name="Normal 5 19 2 5 2" xfId="33848"/>
    <cellStyle name="Normal 5 19 2 6" xfId="27911"/>
    <cellStyle name="Normal 5 19 2 7" xfId="45740"/>
    <cellStyle name="Normal 5 19 3" xfId="3122"/>
    <cellStyle name="Normal 5 19 3 2" xfId="19672"/>
    <cellStyle name="Normal 5 19 3 2 2" xfId="22601"/>
    <cellStyle name="Normal 5 19 3 2 2 2" xfId="26988"/>
    <cellStyle name="Normal 5 19 3 2 2 2 2" xfId="37108"/>
    <cellStyle name="Normal 5 19 3 2 2 3" xfId="32776"/>
    <cellStyle name="Normal 5 19 3 2 3" xfId="24913"/>
    <cellStyle name="Normal 5 19 3 2 3 2" xfId="35043"/>
    <cellStyle name="Normal 5 19 3 2 4" xfId="29900"/>
    <cellStyle name="Normal 5 19 3 3" xfId="20614"/>
    <cellStyle name="Normal 5 19 3 3 2" xfId="25796"/>
    <cellStyle name="Normal 5 19 3 3 2 2" xfId="35917"/>
    <cellStyle name="Normal 5 19 3 3 3" xfId="30821"/>
    <cellStyle name="Normal 5 19 3 4" xfId="23696"/>
    <cellStyle name="Normal 5 19 3 4 2" xfId="33849"/>
    <cellStyle name="Normal 5 19 3 5" xfId="27912"/>
    <cellStyle name="Normal 5 19 3 6" xfId="46049"/>
    <cellStyle name="Normal 5 19 4" xfId="3686"/>
    <cellStyle name="Normal 5 19 4 2" xfId="19491"/>
    <cellStyle name="Normal 5 19 4 2 2" xfId="22420"/>
    <cellStyle name="Normal 5 19 4 2 2 2" xfId="26807"/>
    <cellStyle name="Normal 5 19 4 2 2 2 2" xfId="36927"/>
    <cellStyle name="Normal 5 19 4 2 2 3" xfId="32595"/>
    <cellStyle name="Normal 5 19 4 2 3" xfId="24732"/>
    <cellStyle name="Normal 5 19 4 2 3 2" xfId="34862"/>
    <cellStyle name="Normal 5 19 4 2 4" xfId="29719"/>
    <cellStyle name="Normal 5 19 4 3" xfId="21091"/>
    <cellStyle name="Normal 5 19 4 3 2" xfId="26272"/>
    <cellStyle name="Normal 5 19 4 3 2 2" xfId="36393"/>
    <cellStyle name="Normal 5 19 4 3 3" xfId="31297"/>
    <cellStyle name="Normal 5 19 4 4" xfId="24179"/>
    <cellStyle name="Normal 5 19 4 4 2" xfId="34326"/>
    <cellStyle name="Normal 5 19 4 5" xfId="28403"/>
    <cellStyle name="Normal 5 19 5" xfId="3687"/>
    <cellStyle name="Normal 5 19 5 2" xfId="20018"/>
    <cellStyle name="Normal 5 19 5 2 2" xfId="22947"/>
    <cellStyle name="Normal 5 19 5 2 2 2" xfId="27334"/>
    <cellStyle name="Normal 5 19 5 2 2 2 2" xfId="37454"/>
    <cellStyle name="Normal 5 19 5 2 2 3" xfId="33122"/>
    <cellStyle name="Normal 5 19 5 2 3" xfId="25259"/>
    <cellStyle name="Normal 5 19 5 2 3 2" xfId="35389"/>
    <cellStyle name="Normal 5 19 5 2 4" xfId="30246"/>
    <cellStyle name="Normal 5 19 5 3" xfId="21092"/>
    <cellStyle name="Normal 5 19 5 3 2" xfId="26273"/>
    <cellStyle name="Normal 5 19 5 3 2 2" xfId="36394"/>
    <cellStyle name="Normal 5 19 5 3 3" xfId="31298"/>
    <cellStyle name="Normal 5 19 5 4" xfId="24180"/>
    <cellStyle name="Normal 5 19 5 4 2" xfId="34327"/>
    <cellStyle name="Normal 5 19 5 5" xfId="28404"/>
    <cellStyle name="Normal 5 19 6" xfId="19139"/>
    <cellStyle name="Normal 5 19 6 2" xfId="22081"/>
    <cellStyle name="Normal 5 19 6 2 2" xfId="26470"/>
    <cellStyle name="Normal 5 19 6 2 2 2" xfId="36590"/>
    <cellStyle name="Normal 5 19 6 2 3" xfId="32257"/>
    <cellStyle name="Normal 5 19 6 3" xfId="24393"/>
    <cellStyle name="Normal 5 19 6 3 2" xfId="34524"/>
    <cellStyle name="Normal 5 19 6 4" xfId="29375"/>
    <cellStyle name="Normal 5 19 7" xfId="20254"/>
    <cellStyle name="Normal 5 19 7 2" xfId="25436"/>
    <cellStyle name="Normal 5 19 7 2 2" xfId="35557"/>
    <cellStyle name="Normal 5 19 7 3" xfId="30461"/>
    <cellStyle name="Normal 5 19 8" xfId="23160"/>
    <cellStyle name="Normal 5 19 8 2" xfId="33325"/>
    <cellStyle name="Normal 5 19 9" xfId="23324"/>
    <cellStyle name="Normal 5 19 9 2" xfId="33488"/>
    <cellStyle name="Normal 5 2" xfId="58"/>
    <cellStyle name="Normal 5 2 2" xfId="11896"/>
    <cellStyle name="Normal 5 20" xfId="2388"/>
    <cellStyle name="Normal 5 20 10" xfId="27533"/>
    <cellStyle name="Normal 5 20 11" xfId="37674"/>
    <cellStyle name="Normal 5 20 12" xfId="37859"/>
    <cellStyle name="Normal 5 20 13" xfId="41835"/>
    <cellStyle name="Normal 5 20 2" xfId="3123"/>
    <cellStyle name="Normal 5 20 2 2" xfId="3688"/>
    <cellStyle name="Normal 5 20 2 2 2" xfId="19848"/>
    <cellStyle name="Normal 5 20 2 2 2 2" xfId="22777"/>
    <cellStyle name="Normal 5 20 2 2 2 2 2" xfId="27164"/>
    <cellStyle name="Normal 5 20 2 2 2 2 2 2" xfId="37284"/>
    <cellStyle name="Normal 5 20 2 2 2 2 3" xfId="32952"/>
    <cellStyle name="Normal 5 20 2 2 2 3" xfId="25089"/>
    <cellStyle name="Normal 5 20 2 2 2 3 2" xfId="35219"/>
    <cellStyle name="Normal 5 20 2 2 2 4" xfId="30076"/>
    <cellStyle name="Normal 5 20 2 2 3" xfId="21093"/>
    <cellStyle name="Normal 5 20 2 2 3 2" xfId="26274"/>
    <cellStyle name="Normal 5 20 2 2 3 2 2" xfId="36395"/>
    <cellStyle name="Normal 5 20 2 2 3 3" xfId="31299"/>
    <cellStyle name="Normal 5 20 2 2 4" xfId="24181"/>
    <cellStyle name="Normal 5 20 2 2 4 2" xfId="34328"/>
    <cellStyle name="Normal 5 20 2 2 5" xfId="28405"/>
    <cellStyle name="Normal 5 20 2 3" xfId="19320"/>
    <cellStyle name="Normal 5 20 2 3 2" xfId="22251"/>
    <cellStyle name="Normal 5 20 2 3 2 2" xfId="26638"/>
    <cellStyle name="Normal 5 20 2 3 2 2 2" xfId="36758"/>
    <cellStyle name="Normal 5 20 2 3 2 3" xfId="32426"/>
    <cellStyle name="Normal 5 20 2 3 3" xfId="24563"/>
    <cellStyle name="Normal 5 20 2 3 3 2" xfId="34693"/>
    <cellStyle name="Normal 5 20 2 3 4" xfId="29549"/>
    <cellStyle name="Normal 5 20 2 4" xfId="20615"/>
    <cellStyle name="Normal 5 20 2 4 2" xfId="25797"/>
    <cellStyle name="Normal 5 20 2 4 2 2" xfId="35918"/>
    <cellStyle name="Normal 5 20 2 4 3" xfId="30822"/>
    <cellStyle name="Normal 5 20 2 5" xfId="23697"/>
    <cellStyle name="Normal 5 20 2 5 2" xfId="33850"/>
    <cellStyle name="Normal 5 20 2 6" xfId="27913"/>
    <cellStyle name="Normal 5 20 2 7" xfId="45741"/>
    <cellStyle name="Normal 5 20 3" xfId="3124"/>
    <cellStyle name="Normal 5 20 3 2" xfId="19673"/>
    <cellStyle name="Normal 5 20 3 2 2" xfId="22602"/>
    <cellStyle name="Normal 5 20 3 2 2 2" xfId="26989"/>
    <cellStyle name="Normal 5 20 3 2 2 2 2" xfId="37109"/>
    <cellStyle name="Normal 5 20 3 2 2 3" xfId="32777"/>
    <cellStyle name="Normal 5 20 3 2 3" xfId="24914"/>
    <cellStyle name="Normal 5 20 3 2 3 2" xfId="35044"/>
    <cellStyle name="Normal 5 20 3 2 4" xfId="29901"/>
    <cellStyle name="Normal 5 20 3 3" xfId="20616"/>
    <cellStyle name="Normal 5 20 3 3 2" xfId="25798"/>
    <cellStyle name="Normal 5 20 3 3 2 2" xfId="35919"/>
    <cellStyle name="Normal 5 20 3 3 3" xfId="30823"/>
    <cellStyle name="Normal 5 20 3 4" xfId="23698"/>
    <cellStyle name="Normal 5 20 3 4 2" xfId="33851"/>
    <cellStyle name="Normal 5 20 3 5" xfId="27914"/>
    <cellStyle name="Normal 5 20 3 6" xfId="46050"/>
    <cellStyle name="Normal 5 20 4" xfId="3689"/>
    <cellStyle name="Normal 5 20 4 2" xfId="19492"/>
    <cellStyle name="Normal 5 20 4 2 2" xfId="22421"/>
    <cellStyle name="Normal 5 20 4 2 2 2" xfId="26808"/>
    <cellStyle name="Normal 5 20 4 2 2 2 2" xfId="36928"/>
    <cellStyle name="Normal 5 20 4 2 2 3" xfId="32596"/>
    <cellStyle name="Normal 5 20 4 2 3" xfId="24733"/>
    <cellStyle name="Normal 5 20 4 2 3 2" xfId="34863"/>
    <cellStyle name="Normal 5 20 4 2 4" xfId="29720"/>
    <cellStyle name="Normal 5 20 4 3" xfId="21094"/>
    <cellStyle name="Normal 5 20 4 3 2" xfId="26275"/>
    <cellStyle name="Normal 5 20 4 3 2 2" xfId="36396"/>
    <cellStyle name="Normal 5 20 4 3 3" xfId="31300"/>
    <cellStyle name="Normal 5 20 4 4" xfId="24182"/>
    <cellStyle name="Normal 5 20 4 4 2" xfId="34329"/>
    <cellStyle name="Normal 5 20 4 5" xfId="28406"/>
    <cellStyle name="Normal 5 20 5" xfId="3690"/>
    <cellStyle name="Normal 5 20 5 2" xfId="20019"/>
    <cellStyle name="Normal 5 20 5 2 2" xfId="22948"/>
    <cellStyle name="Normal 5 20 5 2 2 2" xfId="27335"/>
    <cellStyle name="Normal 5 20 5 2 2 2 2" xfId="37455"/>
    <cellStyle name="Normal 5 20 5 2 2 3" xfId="33123"/>
    <cellStyle name="Normal 5 20 5 2 3" xfId="25260"/>
    <cellStyle name="Normal 5 20 5 2 3 2" xfId="35390"/>
    <cellStyle name="Normal 5 20 5 2 4" xfId="30247"/>
    <cellStyle name="Normal 5 20 5 3" xfId="21095"/>
    <cellStyle name="Normal 5 20 5 3 2" xfId="26276"/>
    <cellStyle name="Normal 5 20 5 3 2 2" xfId="36397"/>
    <cellStyle name="Normal 5 20 5 3 3" xfId="31301"/>
    <cellStyle name="Normal 5 20 5 4" xfId="24183"/>
    <cellStyle name="Normal 5 20 5 4 2" xfId="34330"/>
    <cellStyle name="Normal 5 20 5 5" xfId="28407"/>
    <cellStyle name="Normal 5 20 6" xfId="19140"/>
    <cellStyle name="Normal 5 20 6 2" xfId="22082"/>
    <cellStyle name="Normal 5 20 6 2 2" xfId="26471"/>
    <cellStyle name="Normal 5 20 6 2 2 2" xfId="36591"/>
    <cellStyle name="Normal 5 20 6 2 3" xfId="32258"/>
    <cellStyle name="Normal 5 20 6 3" xfId="24394"/>
    <cellStyle name="Normal 5 20 6 3 2" xfId="34525"/>
    <cellStyle name="Normal 5 20 6 4" xfId="29376"/>
    <cellStyle name="Normal 5 20 7" xfId="20255"/>
    <cellStyle name="Normal 5 20 7 2" xfId="25437"/>
    <cellStyle name="Normal 5 20 7 2 2" xfId="35558"/>
    <cellStyle name="Normal 5 20 7 3" xfId="30462"/>
    <cellStyle name="Normal 5 20 8" xfId="23161"/>
    <cellStyle name="Normal 5 20 8 2" xfId="33326"/>
    <cellStyle name="Normal 5 20 9" xfId="23325"/>
    <cellStyle name="Normal 5 20 9 2" xfId="33489"/>
    <cellStyle name="Normal 5 21" xfId="2389"/>
    <cellStyle name="Normal 5 21 10" xfId="27534"/>
    <cellStyle name="Normal 5 21 11" xfId="37675"/>
    <cellStyle name="Normal 5 21 12" xfId="37860"/>
    <cellStyle name="Normal 5 21 13" xfId="41836"/>
    <cellStyle name="Normal 5 21 2" xfId="3125"/>
    <cellStyle name="Normal 5 21 2 2" xfId="3691"/>
    <cellStyle name="Normal 5 21 2 2 2" xfId="19849"/>
    <cellStyle name="Normal 5 21 2 2 2 2" xfId="22778"/>
    <cellStyle name="Normal 5 21 2 2 2 2 2" xfId="27165"/>
    <cellStyle name="Normal 5 21 2 2 2 2 2 2" xfId="37285"/>
    <cellStyle name="Normal 5 21 2 2 2 2 3" xfId="32953"/>
    <cellStyle name="Normal 5 21 2 2 2 3" xfId="25090"/>
    <cellStyle name="Normal 5 21 2 2 2 3 2" xfId="35220"/>
    <cellStyle name="Normal 5 21 2 2 2 4" xfId="30077"/>
    <cellStyle name="Normal 5 21 2 2 3" xfId="21096"/>
    <cellStyle name="Normal 5 21 2 2 3 2" xfId="26277"/>
    <cellStyle name="Normal 5 21 2 2 3 2 2" xfId="36398"/>
    <cellStyle name="Normal 5 21 2 2 3 3" xfId="31302"/>
    <cellStyle name="Normal 5 21 2 2 4" xfId="24184"/>
    <cellStyle name="Normal 5 21 2 2 4 2" xfId="34331"/>
    <cellStyle name="Normal 5 21 2 2 5" xfId="28408"/>
    <cellStyle name="Normal 5 21 2 3" xfId="19321"/>
    <cellStyle name="Normal 5 21 2 3 2" xfId="22252"/>
    <cellStyle name="Normal 5 21 2 3 2 2" xfId="26639"/>
    <cellStyle name="Normal 5 21 2 3 2 2 2" xfId="36759"/>
    <cellStyle name="Normal 5 21 2 3 2 3" xfId="32427"/>
    <cellStyle name="Normal 5 21 2 3 3" xfId="24564"/>
    <cellStyle name="Normal 5 21 2 3 3 2" xfId="34694"/>
    <cellStyle name="Normal 5 21 2 3 4" xfId="29550"/>
    <cellStyle name="Normal 5 21 2 4" xfId="20617"/>
    <cellStyle name="Normal 5 21 2 4 2" xfId="25799"/>
    <cellStyle name="Normal 5 21 2 4 2 2" xfId="35920"/>
    <cellStyle name="Normal 5 21 2 4 3" xfId="30824"/>
    <cellStyle name="Normal 5 21 2 5" xfId="23699"/>
    <cellStyle name="Normal 5 21 2 5 2" xfId="33852"/>
    <cellStyle name="Normal 5 21 2 6" xfId="27915"/>
    <cellStyle name="Normal 5 21 2 7" xfId="45742"/>
    <cellStyle name="Normal 5 21 3" xfId="3126"/>
    <cellStyle name="Normal 5 21 3 2" xfId="19674"/>
    <cellStyle name="Normal 5 21 3 2 2" xfId="22603"/>
    <cellStyle name="Normal 5 21 3 2 2 2" xfId="26990"/>
    <cellStyle name="Normal 5 21 3 2 2 2 2" xfId="37110"/>
    <cellStyle name="Normal 5 21 3 2 2 3" xfId="32778"/>
    <cellStyle name="Normal 5 21 3 2 3" xfId="24915"/>
    <cellStyle name="Normal 5 21 3 2 3 2" xfId="35045"/>
    <cellStyle name="Normal 5 21 3 2 4" xfId="29902"/>
    <cellStyle name="Normal 5 21 3 3" xfId="20618"/>
    <cellStyle name="Normal 5 21 3 3 2" xfId="25800"/>
    <cellStyle name="Normal 5 21 3 3 2 2" xfId="35921"/>
    <cellStyle name="Normal 5 21 3 3 3" xfId="30825"/>
    <cellStyle name="Normal 5 21 3 4" xfId="23700"/>
    <cellStyle name="Normal 5 21 3 4 2" xfId="33853"/>
    <cellStyle name="Normal 5 21 3 5" xfId="27916"/>
    <cellStyle name="Normal 5 21 3 6" xfId="46051"/>
    <cellStyle name="Normal 5 21 4" xfId="3692"/>
    <cellStyle name="Normal 5 21 4 2" xfId="19493"/>
    <cellStyle name="Normal 5 21 4 2 2" xfId="22422"/>
    <cellStyle name="Normal 5 21 4 2 2 2" xfId="26809"/>
    <cellStyle name="Normal 5 21 4 2 2 2 2" xfId="36929"/>
    <cellStyle name="Normal 5 21 4 2 2 3" xfId="32597"/>
    <cellStyle name="Normal 5 21 4 2 3" xfId="24734"/>
    <cellStyle name="Normal 5 21 4 2 3 2" xfId="34864"/>
    <cellStyle name="Normal 5 21 4 2 4" xfId="29721"/>
    <cellStyle name="Normal 5 21 4 3" xfId="21097"/>
    <cellStyle name="Normal 5 21 4 3 2" xfId="26278"/>
    <cellStyle name="Normal 5 21 4 3 2 2" xfId="36399"/>
    <cellStyle name="Normal 5 21 4 3 3" xfId="31303"/>
    <cellStyle name="Normal 5 21 4 4" xfId="24185"/>
    <cellStyle name="Normal 5 21 4 4 2" xfId="34332"/>
    <cellStyle name="Normal 5 21 4 5" xfId="28409"/>
    <cellStyle name="Normal 5 21 5" xfId="3693"/>
    <cellStyle name="Normal 5 21 5 2" xfId="20020"/>
    <cellStyle name="Normal 5 21 5 2 2" xfId="22949"/>
    <cellStyle name="Normal 5 21 5 2 2 2" xfId="27336"/>
    <cellStyle name="Normal 5 21 5 2 2 2 2" xfId="37456"/>
    <cellStyle name="Normal 5 21 5 2 2 3" xfId="33124"/>
    <cellStyle name="Normal 5 21 5 2 3" xfId="25261"/>
    <cellStyle name="Normal 5 21 5 2 3 2" xfId="35391"/>
    <cellStyle name="Normal 5 21 5 2 4" xfId="30248"/>
    <cellStyle name="Normal 5 21 5 3" xfId="21098"/>
    <cellStyle name="Normal 5 21 5 3 2" xfId="26279"/>
    <cellStyle name="Normal 5 21 5 3 2 2" xfId="36400"/>
    <cellStyle name="Normal 5 21 5 3 3" xfId="31304"/>
    <cellStyle name="Normal 5 21 5 4" xfId="24186"/>
    <cellStyle name="Normal 5 21 5 4 2" xfId="34333"/>
    <cellStyle name="Normal 5 21 5 5" xfId="28410"/>
    <cellStyle name="Normal 5 21 6" xfId="19141"/>
    <cellStyle name="Normal 5 21 6 2" xfId="22083"/>
    <cellStyle name="Normal 5 21 6 2 2" xfId="26472"/>
    <cellStyle name="Normal 5 21 6 2 2 2" xfId="36592"/>
    <cellStyle name="Normal 5 21 6 2 3" xfId="32259"/>
    <cellStyle name="Normal 5 21 6 3" xfId="24395"/>
    <cellStyle name="Normal 5 21 6 3 2" xfId="34526"/>
    <cellStyle name="Normal 5 21 6 4" xfId="29377"/>
    <cellStyle name="Normal 5 21 7" xfId="20256"/>
    <cellStyle name="Normal 5 21 7 2" xfId="25438"/>
    <cellStyle name="Normal 5 21 7 2 2" xfId="35559"/>
    <cellStyle name="Normal 5 21 7 3" xfId="30463"/>
    <cellStyle name="Normal 5 21 8" xfId="23162"/>
    <cellStyle name="Normal 5 21 8 2" xfId="33327"/>
    <cellStyle name="Normal 5 21 9" xfId="23326"/>
    <cellStyle name="Normal 5 21 9 2" xfId="33490"/>
    <cellStyle name="Normal 5 22" xfId="23721"/>
    <cellStyle name="Normal 5 23" xfId="152"/>
    <cellStyle name="Normal 5 24" xfId="46073"/>
    <cellStyle name="Normal 5 3" xfId="2390"/>
    <cellStyle name="Normal 5 3 2" xfId="46074"/>
    <cellStyle name="Normal 5 4" xfId="2391"/>
    <cellStyle name="Normal 5 4 10" xfId="27535"/>
    <cellStyle name="Normal 5 4 11" xfId="37676"/>
    <cellStyle name="Normal 5 4 12" xfId="37861"/>
    <cellStyle name="Normal 5 4 13" xfId="41837"/>
    <cellStyle name="Normal 5 4 2" xfId="3127"/>
    <cellStyle name="Normal 5 4 2 2" xfId="3694"/>
    <cellStyle name="Normal 5 4 2 2 2" xfId="19850"/>
    <cellStyle name="Normal 5 4 2 2 2 2" xfId="22779"/>
    <cellStyle name="Normal 5 4 2 2 2 2 2" xfId="27166"/>
    <cellStyle name="Normal 5 4 2 2 2 2 2 2" xfId="37286"/>
    <cellStyle name="Normal 5 4 2 2 2 2 3" xfId="32954"/>
    <cellStyle name="Normal 5 4 2 2 2 3" xfId="25091"/>
    <cellStyle name="Normal 5 4 2 2 2 3 2" xfId="35221"/>
    <cellStyle name="Normal 5 4 2 2 2 4" xfId="30078"/>
    <cellStyle name="Normal 5 4 2 2 3" xfId="21099"/>
    <cellStyle name="Normal 5 4 2 2 3 2" xfId="26280"/>
    <cellStyle name="Normal 5 4 2 2 3 2 2" xfId="36401"/>
    <cellStyle name="Normal 5 4 2 2 3 3" xfId="31305"/>
    <cellStyle name="Normal 5 4 2 2 4" xfId="24187"/>
    <cellStyle name="Normal 5 4 2 2 4 2" xfId="34334"/>
    <cellStyle name="Normal 5 4 2 2 5" xfId="28411"/>
    <cellStyle name="Normal 5 4 2 3" xfId="19322"/>
    <cellStyle name="Normal 5 4 2 3 2" xfId="22253"/>
    <cellStyle name="Normal 5 4 2 3 2 2" xfId="26640"/>
    <cellStyle name="Normal 5 4 2 3 2 2 2" xfId="36760"/>
    <cellStyle name="Normal 5 4 2 3 2 3" xfId="32428"/>
    <cellStyle name="Normal 5 4 2 3 3" xfId="24565"/>
    <cellStyle name="Normal 5 4 2 3 3 2" xfId="34695"/>
    <cellStyle name="Normal 5 4 2 3 4" xfId="29551"/>
    <cellStyle name="Normal 5 4 2 4" xfId="20619"/>
    <cellStyle name="Normal 5 4 2 4 2" xfId="25801"/>
    <cellStyle name="Normal 5 4 2 4 2 2" xfId="35922"/>
    <cellStyle name="Normal 5 4 2 4 3" xfId="30826"/>
    <cellStyle name="Normal 5 4 2 5" xfId="23701"/>
    <cellStyle name="Normal 5 4 2 5 2" xfId="33854"/>
    <cellStyle name="Normal 5 4 2 6" xfId="27917"/>
    <cellStyle name="Normal 5 4 2 7" xfId="45743"/>
    <cellStyle name="Normal 5 4 3" xfId="3128"/>
    <cellStyle name="Normal 5 4 3 2" xfId="19675"/>
    <cellStyle name="Normal 5 4 3 2 2" xfId="22604"/>
    <cellStyle name="Normal 5 4 3 2 2 2" xfId="26991"/>
    <cellStyle name="Normal 5 4 3 2 2 2 2" xfId="37111"/>
    <cellStyle name="Normal 5 4 3 2 2 3" xfId="32779"/>
    <cellStyle name="Normal 5 4 3 2 3" xfId="24916"/>
    <cellStyle name="Normal 5 4 3 2 3 2" xfId="35046"/>
    <cellStyle name="Normal 5 4 3 2 4" xfId="29903"/>
    <cellStyle name="Normal 5 4 3 3" xfId="20620"/>
    <cellStyle name="Normal 5 4 3 3 2" xfId="25802"/>
    <cellStyle name="Normal 5 4 3 3 2 2" xfId="35923"/>
    <cellStyle name="Normal 5 4 3 3 3" xfId="30827"/>
    <cellStyle name="Normal 5 4 3 4" xfId="23702"/>
    <cellStyle name="Normal 5 4 3 4 2" xfId="33855"/>
    <cellStyle name="Normal 5 4 3 5" xfId="27918"/>
    <cellStyle name="Normal 5 4 3 6" xfId="46052"/>
    <cellStyle name="Normal 5 4 4" xfId="3695"/>
    <cellStyle name="Normal 5 4 4 2" xfId="19494"/>
    <cellStyle name="Normal 5 4 4 2 2" xfId="22423"/>
    <cellStyle name="Normal 5 4 4 2 2 2" xfId="26810"/>
    <cellStyle name="Normal 5 4 4 2 2 2 2" xfId="36930"/>
    <cellStyle name="Normal 5 4 4 2 2 3" xfId="32598"/>
    <cellStyle name="Normal 5 4 4 2 3" xfId="24735"/>
    <cellStyle name="Normal 5 4 4 2 3 2" xfId="34865"/>
    <cellStyle name="Normal 5 4 4 2 4" xfId="29722"/>
    <cellStyle name="Normal 5 4 4 3" xfId="21100"/>
    <cellStyle name="Normal 5 4 4 3 2" xfId="26281"/>
    <cellStyle name="Normal 5 4 4 3 2 2" xfId="36402"/>
    <cellStyle name="Normal 5 4 4 3 3" xfId="31306"/>
    <cellStyle name="Normal 5 4 4 4" xfId="24188"/>
    <cellStyle name="Normal 5 4 4 4 2" xfId="34335"/>
    <cellStyle name="Normal 5 4 4 5" xfId="28412"/>
    <cellStyle name="Normal 5 4 5" xfId="3696"/>
    <cellStyle name="Normal 5 4 5 2" xfId="20021"/>
    <cellStyle name="Normal 5 4 5 2 2" xfId="22950"/>
    <cellStyle name="Normal 5 4 5 2 2 2" xfId="27337"/>
    <cellStyle name="Normal 5 4 5 2 2 2 2" xfId="37457"/>
    <cellStyle name="Normal 5 4 5 2 2 3" xfId="33125"/>
    <cellStyle name="Normal 5 4 5 2 3" xfId="25262"/>
    <cellStyle name="Normal 5 4 5 2 3 2" xfId="35392"/>
    <cellStyle name="Normal 5 4 5 2 4" xfId="30249"/>
    <cellStyle name="Normal 5 4 5 3" xfId="21101"/>
    <cellStyle name="Normal 5 4 5 3 2" xfId="26282"/>
    <cellStyle name="Normal 5 4 5 3 2 2" xfId="36403"/>
    <cellStyle name="Normal 5 4 5 3 3" xfId="31307"/>
    <cellStyle name="Normal 5 4 5 4" xfId="24189"/>
    <cellStyle name="Normal 5 4 5 4 2" xfId="34336"/>
    <cellStyle name="Normal 5 4 5 5" xfId="28413"/>
    <cellStyle name="Normal 5 4 6" xfId="19142"/>
    <cellStyle name="Normal 5 4 6 2" xfId="22084"/>
    <cellStyle name="Normal 5 4 6 2 2" xfId="26473"/>
    <cellStyle name="Normal 5 4 6 2 2 2" xfId="36593"/>
    <cellStyle name="Normal 5 4 6 2 3" xfId="32260"/>
    <cellStyle name="Normal 5 4 6 3" xfId="24396"/>
    <cellStyle name="Normal 5 4 6 3 2" xfId="34527"/>
    <cellStyle name="Normal 5 4 6 4" xfId="29378"/>
    <cellStyle name="Normal 5 4 7" xfId="20257"/>
    <cellStyle name="Normal 5 4 7 2" xfId="25439"/>
    <cellStyle name="Normal 5 4 7 2 2" xfId="35560"/>
    <cellStyle name="Normal 5 4 7 3" xfId="30464"/>
    <cellStyle name="Normal 5 4 8" xfId="23163"/>
    <cellStyle name="Normal 5 4 8 2" xfId="33328"/>
    <cellStyle name="Normal 5 4 9" xfId="23327"/>
    <cellStyle name="Normal 5 4 9 2" xfId="33491"/>
    <cellStyle name="Normal 5 5" xfId="2392"/>
    <cellStyle name="Normal 5 5 10" xfId="27536"/>
    <cellStyle name="Normal 5 5 11" xfId="37677"/>
    <cellStyle name="Normal 5 5 12" xfId="37862"/>
    <cellStyle name="Normal 5 5 13" xfId="41838"/>
    <cellStyle name="Normal 5 5 2" xfId="3129"/>
    <cellStyle name="Normal 5 5 2 2" xfId="3697"/>
    <cellStyle name="Normal 5 5 2 2 2" xfId="19851"/>
    <cellStyle name="Normal 5 5 2 2 2 2" xfId="22780"/>
    <cellStyle name="Normal 5 5 2 2 2 2 2" xfId="27167"/>
    <cellStyle name="Normal 5 5 2 2 2 2 2 2" xfId="37287"/>
    <cellStyle name="Normal 5 5 2 2 2 2 3" xfId="32955"/>
    <cellStyle name="Normal 5 5 2 2 2 3" xfId="25092"/>
    <cellStyle name="Normal 5 5 2 2 2 3 2" xfId="35222"/>
    <cellStyle name="Normal 5 5 2 2 2 4" xfId="30079"/>
    <cellStyle name="Normal 5 5 2 2 3" xfId="21102"/>
    <cellStyle name="Normal 5 5 2 2 3 2" xfId="26283"/>
    <cellStyle name="Normal 5 5 2 2 3 2 2" xfId="36404"/>
    <cellStyle name="Normal 5 5 2 2 3 3" xfId="31308"/>
    <cellStyle name="Normal 5 5 2 2 4" xfId="24190"/>
    <cellStyle name="Normal 5 5 2 2 4 2" xfId="34337"/>
    <cellStyle name="Normal 5 5 2 2 5" xfId="28414"/>
    <cellStyle name="Normal 5 5 2 3" xfId="19323"/>
    <cellStyle name="Normal 5 5 2 3 2" xfId="22254"/>
    <cellStyle name="Normal 5 5 2 3 2 2" xfId="26641"/>
    <cellStyle name="Normal 5 5 2 3 2 2 2" xfId="36761"/>
    <cellStyle name="Normal 5 5 2 3 2 3" xfId="32429"/>
    <cellStyle name="Normal 5 5 2 3 3" xfId="24566"/>
    <cellStyle name="Normal 5 5 2 3 3 2" xfId="34696"/>
    <cellStyle name="Normal 5 5 2 3 4" xfId="29552"/>
    <cellStyle name="Normal 5 5 2 4" xfId="20621"/>
    <cellStyle name="Normal 5 5 2 4 2" xfId="25803"/>
    <cellStyle name="Normal 5 5 2 4 2 2" xfId="35924"/>
    <cellStyle name="Normal 5 5 2 4 3" xfId="30828"/>
    <cellStyle name="Normal 5 5 2 5" xfId="23703"/>
    <cellStyle name="Normal 5 5 2 5 2" xfId="33856"/>
    <cellStyle name="Normal 5 5 2 6" xfId="27919"/>
    <cellStyle name="Normal 5 5 2 7" xfId="45744"/>
    <cellStyle name="Normal 5 5 3" xfId="3130"/>
    <cellStyle name="Normal 5 5 3 2" xfId="19676"/>
    <cellStyle name="Normal 5 5 3 2 2" xfId="22605"/>
    <cellStyle name="Normal 5 5 3 2 2 2" xfId="26992"/>
    <cellStyle name="Normal 5 5 3 2 2 2 2" xfId="37112"/>
    <cellStyle name="Normal 5 5 3 2 2 3" xfId="32780"/>
    <cellStyle name="Normal 5 5 3 2 3" xfId="24917"/>
    <cellStyle name="Normal 5 5 3 2 3 2" xfId="35047"/>
    <cellStyle name="Normal 5 5 3 2 4" xfId="29904"/>
    <cellStyle name="Normal 5 5 3 3" xfId="20622"/>
    <cellStyle name="Normal 5 5 3 3 2" xfId="25804"/>
    <cellStyle name="Normal 5 5 3 3 2 2" xfId="35925"/>
    <cellStyle name="Normal 5 5 3 3 3" xfId="30829"/>
    <cellStyle name="Normal 5 5 3 4" xfId="23704"/>
    <cellStyle name="Normal 5 5 3 4 2" xfId="33857"/>
    <cellStyle name="Normal 5 5 3 5" xfId="27920"/>
    <cellStyle name="Normal 5 5 3 6" xfId="46053"/>
    <cellStyle name="Normal 5 5 4" xfId="3698"/>
    <cellStyle name="Normal 5 5 4 2" xfId="19495"/>
    <cellStyle name="Normal 5 5 4 2 2" xfId="22424"/>
    <cellStyle name="Normal 5 5 4 2 2 2" xfId="26811"/>
    <cellStyle name="Normal 5 5 4 2 2 2 2" xfId="36931"/>
    <cellStyle name="Normal 5 5 4 2 2 3" xfId="32599"/>
    <cellStyle name="Normal 5 5 4 2 3" xfId="24736"/>
    <cellStyle name="Normal 5 5 4 2 3 2" xfId="34866"/>
    <cellStyle name="Normal 5 5 4 2 4" xfId="29723"/>
    <cellStyle name="Normal 5 5 4 3" xfId="21103"/>
    <cellStyle name="Normal 5 5 4 3 2" xfId="26284"/>
    <cellStyle name="Normal 5 5 4 3 2 2" xfId="36405"/>
    <cellStyle name="Normal 5 5 4 3 3" xfId="31309"/>
    <cellStyle name="Normal 5 5 4 4" xfId="24191"/>
    <cellStyle name="Normal 5 5 4 4 2" xfId="34338"/>
    <cellStyle name="Normal 5 5 4 5" xfId="28415"/>
    <cellStyle name="Normal 5 5 5" xfId="3699"/>
    <cellStyle name="Normal 5 5 5 2" xfId="20022"/>
    <cellStyle name="Normal 5 5 5 2 2" xfId="22951"/>
    <cellStyle name="Normal 5 5 5 2 2 2" xfId="27338"/>
    <cellStyle name="Normal 5 5 5 2 2 2 2" xfId="37458"/>
    <cellStyle name="Normal 5 5 5 2 2 3" xfId="33126"/>
    <cellStyle name="Normal 5 5 5 2 3" xfId="25263"/>
    <cellStyle name="Normal 5 5 5 2 3 2" xfId="35393"/>
    <cellStyle name="Normal 5 5 5 2 4" xfId="30250"/>
    <cellStyle name="Normal 5 5 5 3" xfId="21104"/>
    <cellStyle name="Normal 5 5 5 3 2" xfId="26285"/>
    <cellStyle name="Normal 5 5 5 3 2 2" xfId="36406"/>
    <cellStyle name="Normal 5 5 5 3 3" xfId="31310"/>
    <cellStyle name="Normal 5 5 5 4" xfId="24192"/>
    <cellStyle name="Normal 5 5 5 4 2" xfId="34339"/>
    <cellStyle name="Normal 5 5 5 5" xfId="28416"/>
    <cellStyle name="Normal 5 5 6" xfId="19143"/>
    <cellStyle name="Normal 5 5 6 2" xfId="22085"/>
    <cellStyle name="Normal 5 5 6 2 2" xfId="26474"/>
    <cellStyle name="Normal 5 5 6 2 2 2" xfId="36594"/>
    <cellStyle name="Normal 5 5 6 2 3" xfId="32261"/>
    <cellStyle name="Normal 5 5 6 3" xfId="24397"/>
    <cellStyle name="Normal 5 5 6 3 2" xfId="34528"/>
    <cellStyle name="Normal 5 5 6 4" xfId="29379"/>
    <cellStyle name="Normal 5 5 7" xfId="20258"/>
    <cellStyle name="Normal 5 5 7 2" xfId="25440"/>
    <cellStyle name="Normal 5 5 7 2 2" xfId="35561"/>
    <cellStyle name="Normal 5 5 7 3" xfId="30465"/>
    <cellStyle name="Normal 5 5 8" xfId="23164"/>
    <cellStyle name="Normal 5 5 8 2" xfId="33329"/>
    <cellStyle name="Normal 5 5 9" xfId="23328"/>
    <cellStyle name="Normal 5 5 9 2" xfId="33492"/>
    <cellStyle name="Normal 5 6" xfId="2393"/>
    <cellStyle name="Normal 5 6 10" xfId="27537"/>
    <cellStyle name="Normal 5 6 11" xfId="37678"/>
    <cellStyle name="Normal 5 6 12" xfId="37863"/>
    <cellStyle name="Normal 5 6 13" xfId="41839"/>
    <cellStyle name="Normal 5 6 2" xfId="3131"/>
    <cellStyle name="Normal 5 6 2 2" xfId="3700"/>
    <cellStyle name="Normal 5 6 2 2 2" xfId="19852"/>
    <cellStyle name="Normal 5 6 2 2 2 2" xfId="22781"/>
    <cellStyle name="Normal 5 6 2 2 2 2 2" xfId="27168"/>
    <cellStyle name="Normal 5 6 2 2 2 2 2 2" xfId="37288"/>
    <cellStyle name="Normal 5 6 2 2 2 2 3" xfId="32956"/>
    <cellStyle name="Normal 5 6 2 2 2 3" xfId="25093"/>
    <cellStyle name="Normal 5 6 2 2 2 3 2" xfId="35223"/>
    <cellStyle name="Normal 5 6 2 2 2 4" xfId="30080"/>
    <cellStyle name="Normal 5 6 2 2 3" xfId="21105"/>
    <cellStyle name="Normal 5 6 2 2 3 2" xfId="26286"/>
    <cellStyle name="Normal 5 6 2 2 3 2 2" xfId="36407"/>
    <cellStyle name="Normal 5 6 2 2 3 3" xfId="31311"/>
    <cellStyle name="Normal 5 6 2 2 4" xfId="24193"/>
    <cellStyle name="Normal 5 6 2 2 4 2" xfId="34340"/>
    <cellStyle name="Normal 5 6 2 2 5" xfId="28417"/>
    <cellStyle name="Normal 5 6 2 3" xfId="19324"/>
    <cellStyle name="Normal 5 6 2 3 2" xfId="22255"/>
    <cellStyle name="Normal 5 6 2 3 2 2" xfId="26642"/>
    <cellStyle name="Normal 5 6 2 3 2 2 2" xfId="36762"/>
    <cellStyle name="Normal 5 6 2 3 2 3" xfId="32430"/>
    <cellStyle name="Normal 5 6 2 3 3" xfId="24567"/>
    <cellStyle name="Normal 5 6 2 3 3 2" xfId="34697"/>
    <cellStyle name="Normal 5 6 2 3 4" xfId="29553"/>
    <cellStyle name="Normal 5 6 2 4" xfId="20623"/>
    <cellStyle name="Normal 5 6 2 4 2" xfId="25805"/>
    <cellStyle name="Normal 5 6 2 4 2 2" xfId="35926"/>
    <cellStyle name="Normal 5 6 2 4 3" xfId="30830"/>
    <cellStyle name="Normal 5 6 2 5" xfId="23705"/>
    <cellStyle name="Normal 5 6 2 5 2" xfId="33858"/>
    <cellStyle name="Normal 5 6 2 6" xfId="27921"/>
    <cellStyle name="Normal 5 6 2 7" xfId="45745"/>
    <cellStyle name="Normal 5 6 3" xfId="3132"/>
    <cellStyle name="Normal 5 6 3 2" xfId="19677"/>
    <cellStyle name="Normal 5 6 3 2 2" xfId="22606"/>
    <cellStyle name="Normal 5 6 3 2 2 2" xfId="26993"/>
    <cellStyle name="Normal 5 6 3 2 2 2 2" xfId="37113"/>
    <cellStyle name="Normal 5 6 3 2 2 3" xfId="32781"/>
    <cellStyle name="Normal 5 6 3 2 3" xfId="24918"/>
    <cellStyle name="Normal 5 6 3 2 3 2" xfId="35048"/>
    <cellStyle name="Normal 5 6 3 2 4" xfId="29905"/>
    <cellStyle name="Normal 5 6 3 3" xfId="20624"/>
    <cellStyle name="Normal 5 6 3 3 2" xfId="25806"/>
    <cellStyle name="Normal 5 6 3 3 2 2" xfId="35927"/>
    <cellStyle name="Normal 5 6 3 3 3" xfId="30831"/>
    <cellStyle name="Normal 5 6 3 4" xfId="23706"/>
    <cellStyle name="Normal 5 6 3 4 2" xfId="33859"/>
    <cellStyle name="Normal 5 6 3 5" xfId="27922"/>
    <cellStyle name="Normal 5 6 3 6" xfId="46054"/>
    <cellStyle name="Normal 5 6 4" xfId="3701"/>
    <cellStyle name="Normal 5 6 4 2" xfId="19496"/>
    <cellStyle name="Normal 5 6 4 2 2" xfId="22425"/>
    <cellStyle name="Normal 5 6 4 2 2 2" xfId="26812"/>
    <cellStyle name="Normal 5 6 4 2 2 2 2" xfId="36932"/>
    <cellStyle name="Normal 5 6 4 2 2 3" xfId="32600"/>
    <cellStyle name="Normal 5 6 4 2 3" xfId="24737"/>
    <cellStyle name="Normal 5 6 4 2 3 2" xfId="34867"/>
    <cellStyle name="Normal 5 6 4 2 4" xfId="29724"/>
    <cellStyle name="Normal 5 6 4 3" xfId="21106"/>
    <cellStyle name="Normal 5 6 4 3 2" xfId="26287"/>
    <cellStyle name="Normal 5 6 4 3 2 2" xfId="36408"/>
    <cellStyle name="Normal 5 6 4 3 3" xfId="31312"/>
    <cellStyle name="Normal 5 6 4 4" xfId="24194"/>
    <cellStyle name="Normal 5 6 4 4 2" xfId="34341"/>
    <cellStyle name="Normal 5 6 4 5" xfId="28418"/>
    <cellStyle name="Normal 5 6 5" xfId="3702"/>
    <cellStyle name="Normal 5 6 5 2" xfId="20023"/>
    <cellStyle name="Normal 5 6 5 2 2" xfId="22952"/>
    <cellStyle name="Normal 5 6 5 2 2 2" xfId="27339"/>
    <cellStyle name="Normal 5 6 5 2 2 2 2" xfId="37459"/>
    <cellStyle name="Normal 5 6 5 2 2 3" xfId="33127"/>
    <cellStyle name="Normal 5 6 5 2 3" xfId="25264"/>
    <cellStyle name="Normal 5 6 5 2 3 2" xfId="35394"/>
    <cellStyle name="Normal 5 6 5 2 4" xfId="30251"/>
    <cellStyle name="Normal 5 6 5 3" xfId="21107"/>
    <cellStyle name="Normal 5 6 5 3 2" xfId="26288"/>
    <cellStyle name="Normal 5 6 5 3 2 2" xfId="36409"/>
    <cellStyle name="Normal 5 6 5 3 3" xfId="31313"/>
    <cellStyle name="Normal 5 6 5 4" xfId="24195"/>
    <cellStyle name="Normal 5 6 5 4 2" xfId="34342"/>
    <cellStyle name="Normal 5 6 5 5" xfId="28419"/>
    <cellStyle name="Normal 5 6 6" xfId="19144"/>
    <cellStyle name="Normal 5 6 6 2" xfId="22086"/>
    <cellStyle name="Normal 5 6 6 2 2" xfId="26475"/>
    <cellStyle name="Normal 5 6 6 2 2 2" xfId="36595"/>
    <cellStyle name="Normal 5 6 6 2 3" xfId="32262"/>
    <cellStyle name="Normal 5 6 6 3" xfId="24398"/>
    <cellStyle name="Normal 5 6 6 3 2" xfId="34529"/>
    <cellStyle name="Normal 5 6 6 4" xfId="29380"/>
    <cellStyle name="Normal 5 6 7" xfId="20259"/>
    <cellStyle name="Normal 5 6 7 2" xfId="25441"/>
    <cellStyle name="Normal 5 6 7 2 2" xfId="35562"/>
    <cellStyle name="Normal 5 6 7 3" xfId="30466"/>
    <cellStyle name="Normal 5 6 8" xfId="23165"/>
    <cellStyle name="Normal 5 6 8 2" xfId="33330"/>
    <cellStyle name="Normal 5 6 9" xfId="23329"/>
    <cellStyle name="Normal 5 6 9 2" xfId="33493"/>
    <cellStyle name="Normal 5 7" xfId="2394"/>
    <cellStyle name="Normal 5 7 10" xfId="27538"/>
    <cellStyle name="Normal 5 7 11" xfId="37679"/>
    <cellStyle name="Normal 5 7 12" xfId="37864"/>
    <cellStyle name="Normal 5 7 13" xfId="41840"/>
    <cellStyle name="Normal 5 7 2" xfId="3133"/>
    <cellStyle name="Normal 5 7 2 2" xfId="3703"/>
    <cellStyle name="Normal 5 7 2 2 2" xfId="19853"/>
    <cellStyle name="Normal 5 7 2 2 2 2" xfId="22782"/>
    <cellStyle name="Normal 5 7 2 2 2 2 2" xfId="27169"/>
    <cellStyle name="Normal 5 7 2 2 2 2 2 2" xfId="37289"/>
    <cellStyle name="Normal 5 7 2 2 2 2 3" xfId="32957"/>
    <cellStyle name="Normal 5 7 2 2 2 3" xfId="25094"/>
    <cellStyle name="Normal 5 7 2 2 2 3 2" xfId="35224"/>
    <cellStyle name="Normal 5 7 2 2 2 4" xfId="30081"/>
    <cellStyle name="Normal 5 7 2 2 3" xfId="21108"/>
    <cellStyle name="Normal 5 7 2 2 3 2" xfId="26289"/>
    <cellStyle name="Normal 5 7 2 2 3 2 2" xfId="36410"/>
    <cellStyle name="Normal 5 7 2 2 3 3" xfId="31314"/>
    <cellStyle name="Normal 5 7 2 2 4" xfId="24196"/>
    <cellStyle name="Normal 5 7 2 2 4 2" xfId="34343"/>
    <cellStyle name="Normal 5 7 2 2 5" xfId="28420"/>
    <cellStyle name="Normal 5 7 2 3" xfId="19325"/>
    <cellStyle name="Normal 5 7 2 3 2" xfId="22256"/>
    <cellStyle name="Normal 5 7 2 3 2 2" xfId="26643"/>
    <cellStyle name="Normal 5 7 2 3 2 2 2" xfId="36763"/>
    <cellStyle name="Normal 5 7 2 3 2 3" xfId="32431"/>
    <cellStyle name="Normal 5 7 2 3 3" xfId="24568"/>
    <cellStyle name="Normal 5 7 2 3 3 2" xfId="34698"/>
    <cellStyle name="Normal 5 7 2 3 4" xfId="29554"/>
    <cellStyle name="Normal 5 7 2 4" xfId="20625"/>
    <cellStyle name="Normal 5 7 2 4 2" xfId="25807"/>
    <cellStyle name="Normal 5 7 2 4 2 2" xfId="35928"/>
    <cellStyle name="Normal 5 7 2 4 3" xfId="30832"/>
    <cellStyle name="Normal 5 7 2 5" xfId="23707"/>
    <cellStyle name="Normal 5 7 2 5 2" xfId="33860"/>
    <cellStyle name="Normal 5 7 2 6" xfId="27923"/>
    <cellStyle name="Normal 5 7 2 7" xfId="45746"/>
    <cellStyle name="Normal 5 7 3" xfId="3134"/>
    <cellStyle name="Normal 5 7 3 2" xfId="19678"/>
    <cellStyle name="Normal 5 7 3 2 2" xfId="22607"/>
    <cellStyle name="Normal 5 7 3 2 2 2" xfId="26994"/>
    <cellStyle name="Normal 5 7 3 2 2 2 2" xfId="37114"/>
    <cellStyle name="Normal 5 7 3 2 2 3" xfId="32782"/>
    <cellStyle name="Normal 5 7 3 2 3" xfId="24919"/>
    <cellStyle name="Normal 5 7 3 2 3 2" xfId="35049"/>
    <cellStyle name="Normal 5 7 3 2 4" xfId="29906"/>
    <cellStyle name="Normal 5 7 3 3" xfId="20626"/>
    <cellStyle name="Normal 5 7 3 3 2" xfId="25808"/>
    <cellStyle name="Normal 5 7 3 3 2 2" xfId="35929"/>
    <cellStyle name="Normal 5 7 3 3 3" xfId="30833"/>
    <cellStyle name="Normal 5 7 3 4" xfId="23708"/>
    <cellStyle name="Normal 5 7 3 4 2" xfId="33861"/>
    <cellStyle name="Normal 5 7 3 5" xfId="27924"/>
    <cellStyle name="Normal 5 7 3 6" xfId="46055"/>
    <cellStyle name="Normal 5 7 4" xfId="3704"/>
    <cellStyle name="Normal 5 7 4 2" xfId="19497"/>
    <cellStyle name="Normal 5 7 4 2 2" xfId="22426"/>
    <cellStyle name="Normal 5 7 4 2 2 2" xfId="26813"/>
    <cellStyle name="Normal 5 7 4 2 2 2 2" xfId="36933"/>
    <cellStyle name="Normal 5 7 4 2 2 3" xfId="32601"/>
    <cellStyle name="Normal 5 7 4 2 3" xfId="24738"/>
    <cellStyle name="Normal 5 7 4 2 3 2" xfId="34868"/>
    <cellStyle name="Normal 5 7 4 2 4" xfId="29725"/>
    <cellStyle name="Normal 5 7 4 3" xfId="21109"/>
    <cellStyle name="Normal 5 7 4 3 2" xfId="26290"/>
    <cellStyle name="Normal 5 7 4 3 2 2" xfId="36411"/>
    <cellStyle name="Normal 5 7 4 3 3" xfId="31315"/>
    <cellStyle name="Normal 5 7 4 4" xfId="24197"/>
    <cellStyle name="Normal 5 7 4 4 2" xfId="34344"/>
    <cellStyle name="Normal 5 7 4 5" xfId="28421"/>
    <cellStyle name="Normal 5 7 5" xfId="3705"/>
    <cellStyle name="Normal 5 7 5 2" xfId="20024"/>
    <cellStyle name="Normal 5 7 5 2 2" xfId="22953"/>
    <cellStyle name="Normal 5 7 5 2 2 2" xfId="27340"/>
    <cellStyle name="Normal 5 7 5 2 2 2 2" xfId="37460"/>
    <cellStyle name="Normal 5 7 5 2 2 3" xfId="33128"/>
    <cellStyle name="Normal 5 7 5 2 3" xfId="25265"/>
    <cellStyle name="Normal 5 7 5 2 3 2" xfId="35395"/>
    <cellStyle name="Normal 5 7 5 2 4" xfId="30252"/>
    <cellStyle name="Normal 5 7 5 3" xfId="21110"/>
    <cellStyle name="Normal 5 7 5 3 2" xfId="26291"/>
    <cellStyle name="Normal 5 7 5 3 2 2" xfId="36412"/>
    <cellStyle name="Normal 5 7 5 3 3" xfId="31316"/>
    <cellStyle name="Normal 5 7 5 4" xfId="24198"/>
    <cellStyle name="Normal 5 7 5 4 2" xfId="34345"/>
    <cellStyle name="Normal 5 7 5 5" xfId="28422"/>
    <cellStyle name="Normal 5 7 6" xfId="19145"/>
    <cellStyle name="Normal 5 7 6 2" xfId="22087"/>
    <cellStyle name="Normal 5 7 6 2 2" xfId="26476"/>
    <cellStyle name="Normal 5 7 6 2 2 2" xfId="36596"/>
    <cellStyle name="Normal 5 7 6 2 3" xfId="32263"/>
    <cellStyle name="Normal 5 7 6 3" xfId="24399"/>
    <cellStyle name="Normal 5 7 6 3 2" xfId="34530"/>
    <cellStyle name="Normal 5 7 6 4" xfId="29381"/>
    <cellStyle name="Normal 5 7 7" xfId="20260"/>
    <cellStyle name="Normal 5 7 7 2" xfId="25442"/>
    <cellStyle name="Normal 5 7 7 2 2" xfId="35563"/>
    <cellStyle name="Normal 5 7 7 3" xfId="30467"/>
    <cellStyle name="Normal 5 7 8" xfId="23166"/>
    <cellStyle name="Normal 5 7 8 2" xfId="33331"/>
    <cellStyle name="Normal 5 7 9" xfId="23330"/>
    <cellStyle name="Normal 5 7 9 2" xfId="33494"/>
    <cellStyle name="Normal 5 8" xfId="2395"/>
    <cellStyle name="Normal 5 8 10" xfId="27539"/>
    <cellStyle name="Normal 5 8 11" xfId="37680"/>
    <cellStyle name="Normal 5 8 12" xfId="37865"/>
    <cellStyle name="Normal 5 8 13" xfId="41841"/>
    <cellStyle name="Normal 5 8 2" xfId="3135"/>
    <cellStyle name="Normal 5 8 2 2" xfId="3706"/>
    <cellStyle name="Normal 5 8 2 2 2" xfId="19854"/>
    <cellStyle name="Normal 5 8 2 2 2 2" xfId="22783"/>
    <cellStyle name="Normal 5 8 2 2 2 2 2" xfId="27170"/>
    <cellStyle name="Normal 5 8 2 2 2 2 2 2" xfId="37290"/>
    <cellStyle name="Normal 5 8 2 2 2 2 3" xfId="32958"/>
    <cellStyle name="Normal 5 8 2 2 2 3" xfId="25095"/>
    <cellStyle name="Normal 5 8 2 2 2 3 2" xfId="35225"/>
    <cellStyle name="Normal 5 8 2 2 2 4" xfId="30082"/>
    <cellStyle name="Normal 5 8 2 2 3" xfId="21111"/>
    <cellStyle name="Normal 5 8 2 2 3 2" xfId="26292"/>
    <cellStyle name="Normal 5 8 2 2 3 2 2" xfId="36413"/>
    <cellStyle name="Normal 5 8 2 2 3 3" xfId="31317"/>
    <cellStyle name="Normal 5 8 2 2 4" xfId="24199"/>
    <cellStyle name="Normal 5 8 2 2 4 2" xfId="34346"/>
    <cellStyle name="Normal 5 8 2 2 5" xfId="28423"/>
    <cellStyle name="Normal 5 8 2 3" xfId="19326"/>
    <cellStyle name="Normal 5 8 2 3 2" xfId="22257"/>
    <cellStyle name="Normal 5 8 2 3 2 2" xfId="26644"/>
    <cellStyle name="Normal 5 8 2 3 2 2 2" xfId="36764"/>
    <cellStyle name="Normal 5 8 2 3 2 3" xfId="32432"/>
    <cellStyle name="Normal 5 8 2 3 3" xfId="24569"/>
    <cellStyle name="Normal 5 8 2 3 3 2" xfId="34699"/>
    <cellStyle name="Normal 5 8 2 3 4" xfId="29555"/>
    <cellStyle name="Normal 5 8 2 4" xfId="20627"/>
    <cellStyle name="Normal 5 8 2 4 2" xfId="25809"/>
    <cellStyle name="Normal 5 8 2 4 2 2" xfId="35930"/>
    <cellStyle name="Normal 5 8 2 4 3" xfId="30834"/>
    <cellStyle name="Normal 5 8 2 5" xfId="23709"/>
    <cellStyle name="Normal 5 8 2 5 2" xfId="33862"/>
    <cellStyle name="Normal 5 8 2 6" xfId="27925"/>
    <cellStyle name="Normal 5 8 2 7" xfId="45747"/>
    <cellStyle name="Normal 5 8 3" xfId="3136"/>
    <cellStyle name="Normal 5 8 3 2" xfId="19679"/>
    <cellStyle name="Normal 5 8 3 2 2" xfId="22608"/>
    <cellStyle name="Normal 5 8 3 2 2 2" xfId="26995"/>
    <cellStyle name="Normal 5 8 3 2 2 2 2" xfId="37115"/>
    <cellStyle name="Normal 5 8 3 2 2 3" xfId="32783"/>
    <cellStyle name="Normal 5 8 3 2 3" xfId="24920"/>
    <cellStyle name="Normal 5 8 3 2 3 2" xfId="35050"/>
    <cellStyle name="Normal 5 8 3 2 4" xfId="29907"/>
    <cellStyle name="Normal 5 8 3 3" xfId="20628"/>
    <cellStyle name="Normal 5 8 3 3 2" xfId="25810"/>
    <cellStyle name="Normal 5 8 3 3 2 2" xfId="35931"/>
    <cellStyle name="Normal 5 8 3 3 3" xfId="30835"/>
    <cellStyle name="Normal 5 8 3 4" xfId="23710"/>
    <cellStyle name="Normal 5 8 3 4 2" xfId="33863"/>
    <cellStyle name="Normal 5 8 3 5" xfId="27926"/>
    <cellStyle name="Normal 5 8 3 6" xfId="46056"/>
    <cellStyle name="Normal 5 8 4" xfId="3707"/>
    <cellStyle name="Normal 5 8 4 2" xfId="19498"/>
    <cellStyle name="Normal 5 8 4 2 2" xfId="22427"/>
    <cellStyle name="Normal 5 8 4 2 2 2" xfId="26814"/>
    <cellStyle name="Normal 5 8 4 2 2 2 2" xfId="36934"/>
    <cellStyle name="Normal 5 8 4 2 2 3" xfId="32602"/>
    <cellStyle name="Normal 5 8 4 2 3" xfId="24739"/>
    <cellStyle name="Normal 5 8 4 2 3 2" xfId="34869"/>
    <cellStyle name="Normal 5 8 4 2 4" xfId="29726"/>
    <cellStyle name="Normal 5 8 4 3" xfId="21112"/>
    <cellStyle name="Normal 5 8 4 3 2" xfId="26293"/>
    <cellStyle name="Normal 5 8 4 3 2 2" xfId="36414"/>
    <cellStyle name="Normal 5 8 4 3 3" xfId="31318"/>
    <cellStyle name="Normal 5 8 4 4" xfId="24200"/>
    <cellStyle name="Normal 5 8 4 4 2" xfId="34347"/>
    <cellStyle name="Normal 5 8 4 5" xfId="28424"/>
    <cellStyle name="Normal 5 8 5" xfId="3708"/>
    <cellStyle name="Normal 5 8 5 2" xfId="20025"/>
    <cellStyle name="Normal 5 8 5 2 2" xfId="22954"/>
    <cellStyle name="Normal 5 8 5 2 2 2" xfId="27341"/>
    <cellStyle name="Normal 5 8 5 2 2 2 2" xfId="37461"/>
    <cellStyle name="Normal 5 8 5 2 2 3" xfId="33129"/>
    <cellStyle name="Normal 5 8 5 2 3" xfId="25266"/>
    <cellStyle name="Normal 5 8 5 2 3 2" xfId="35396"/>
    <cellStyle name="Normal 5 8 5 2 4" xfId="30253"/>
    <cellStyle name="Normal 5 8 5 3" xfId="21113"/>
    <cellStyle name="Normal 5 8 5 3 2" xfId="26294"/>
    <cellStyle name="Normal 5 8 5 3 2 2" xfId="36415"/>
    <cellStyle name="Normal 5 8 5 3 3" xfId="31319"/>
    <cellStyle name="Normal 5 8 5 4" xfId="24201"/>
    <cellStyle name="Normal 5 8 5 4 2" xfId="34348"/>
    <cellStyle name="Normal 5 8 5 5" xfId="28425"/>
    <cellStyle name="Normal 5 8 6" xfId="19146"/>
    <cellStyle name="Normal 5 8 6 2" xfId="22088"/>
    <cellStyle name="Normal 5 8 6 2 2" xfId="26477"/>
    <cellStyle name="Normal 5 8 6 2 2 2" xfId="36597"/>
    <cellStyle name="Normal 5 8 6 2 3" xfId="32264"/>
    <cellStyle name="Normal 5 8 6 3" xfId="24400"/>
    <cellStyle name="Normal 5 8 6 3 2" xfId="34531"/>
    <cellStyle name="Normal 5 8 6 4" xfId="29382"/>
    <cellStyle name="Normal 5 8 7" xfId="20261"/>
    <cellStyle name="Normal 5 8 7 2" xfId="25443"/>
    <cellStyle name="Normal 5 8 7 2 2" xfId="35564"/>
    <cellStyle name="Normal 5 8 7 3" xfId="30468"/>
    <cellStyle name="Normal 5 8 8" xfId="23167"/>
    <cellStyle name="Normal 5 8 8 2" xfId="33332"/>
    <cellStyle name="Normal 5 8 9" xfId="23331"/>
    <cellStyle name="Normal 5 8 9 2" xfId="33495"/>
    <cellStyle name="Normal 5 9" xfId="2396"/>
    <cellStyle name="Normal 5 9 10" xfId="27540"/>
    <cellStyle name="Normal 5 9 11" xfId="37681"/>
    <cellStyle name="Normal 5 9 12" xfId="37866"/>
    <cellStyle name="Normal 5 9 13" xfId="41842"/>
    <cellStyle name="Normal 5 9 2" xfId="3137"/>
    <cellStyle name="Normal 5 9 2 2" xfId="3709"/>
    <cellStyle name="Normal 5 9 2 2 2" xfId="19855"/>
    <cellStyle name="Normal 5 9 2 2 2 2" xfId="22784"/>
    <cellStyle name="Normal 5 9 2 2 2 2 2" xfId="27171"/>
    <cellStyle name="Normal 5 9 2 2 2 2 2 2" xfId="37291"/>
    <cellStyle name="Normal 5 9 2 2 2 2 3" xfId="32959"/>
    <cellStyle name="Normal 5 9 2 2 2 3" xfId="25096"/>
    <cellStyle name="Normal 5 9 2 2 2 3 2" xfId="35226"/>
    <cellStyle name="Normal 5 9 2 2 2 4" xfId="30083"/>
    <cellStyle name="Normal 5 9 2 2 3" xfId="21114"/>
    <cellStyle name="Normal 5 9 2 2 3 2" xfId="26295"/>
    <cellStyle name="Normal 5 9 2 2 3 2 2" xfId="36416"/>
    <cellStyle name="Normal 5 9 2 2 3 3" xfId="31320"/>
    <cellStyle name="Normal 5 9 2 2 4" xfId="24202"/>
    <cellStyle name="Normal 5 9 2 2 4 2" xfId="34349"/>
    <cellStyle name="Normal 5 9 2 2 5" xfId="28426"/>
    <cellStyle name="Normal 5 9 2 3" xfId="19327"/>
    <cellStyle name="Normal 5 9 2 3 2" xfId="22258"/>
    <cellStyle name="Normal 5 9 2 3 2 2" xfId="26645"/>
    <cellStyle name="Normal 5 9 2 3 2 2 2" xfId="36765"/>
    <cellStyle name="Normal 5 9 2 3 2 3" xfId="32433"/>
    <cellStyle name="Normal 5 9 2 3 3" xfId="24570"/>
    <cellStyle name="Normal 5 9 2 3 3 2" xfId="34700"/>
    <cellStyle name="Normal 5 9 2 3 4" xfId="29556"/>
    <cellStyle name="Normal 5 9 2 4" xfId="20629"/>
    <cellStyle name="Normal 5 9 2 4 2" xfId="25811"/>
    <cellStyle name="Normal 5 9 2 4 2 2" xfId="35932"/>
    <cellStyle name="Normal 5 9 2 4 3" xfId="30836"/>
    <cellStyle name="Normal 5 9 2 5" xfId="23711"/>
    <cellStyle name="Normal 5 9 2 5 2" xfId="33864"/>
    <cellStyle name="Normal 5 9 2 6" xfId="27927"/>
    <cellStyle name="Normal 5 9 2 7" xfId="45748"/>
    <cellStyle name="Normal 5 9 3" xfId="3138"/>
    <cellStyle name="Normal 5 9 3 2" xfId="19680"/>
    <cellStyle name="Normal 5 9 3 2 2" xfId="22609"/>
    <cellStyle name="Normal 5 9 3 2 2 2" xfId="26996"/>
    <cellStyle name="Normal 5 9 3 2 2 2 2" xfId="37116"/>
    <cellStyle name="Normal 5 9 3 2 2 3" xfId="32784"/>
    <cellStyle name="Normal 5 9 3 2 3" xfId="24921"/>
    <cellStyle name="Normal 5 9 3 2 3 2" xfId="35051"/>
    <cellStyle name="Normal 5 9 3 2 4" xfId="29908"/>
    <cellStyle name="Normal 5 9 3 3" xfId="20630"/>
    <cellStyle name="Normal 5 9 3 3 2" xfId="25812"/>
    <cellStyle name="Normal 5 9 3 3 2 2" xfId="35933"/>
    <cellStyle name="Normal 5 9 3 3 3" xfId="30837"/>
    <cellStyle name="Normal 5 9 3 4" xfId="23712"/>
    <cellStyle name="Normal 5 9 3 4 2" xfId="33865"/>
    <cellStyle name="Normal 5 9 3 5" xfId="27928"/>
    <cellStyle name="Normal 5 9 3 6" xfId="46057"/>
    <cellStyle name="Normal 5 9 4" xfId="3710"/>
    <cellStyle name="Normal 5 9 4 2" xfId="19499"/>
    <cellStyle name="Normal 5 9 4 2 2" xfId="22428"/>
    <cellStyle name="Normal 5 9 4 2 2 2" xfId="26815"/>
    <cellStyle name="Normal 5 9 4 2 2 2 2" xfId="36935"/>
    <cellStyle name="Normal 5 9 4 2 2 3" xfId="32603"/>
    <cellStyle name="Normal 5 9 4 2 3" xfId="24740"/>
    <cellStyle name="Normal 5 9 4 2 3 2" xfId="34870"/>
    <cellStyle name="Normal 5 9 4 2 4" xfId="29727"/>
    <cellStyle name="Normal 5 9 4 3" xfId="21115"/>
    <cellStyle name="Normal 5 9 4 3 2" xfId="26296"/>
    <cellStyle name="Normal 5 9 4 3 2 2" xfId="36417"/>
    <cellStyle name="Normal 5 9 4 3 3" xfId="31321"/>
    <cellStyle name="Normal 5 9 4 4" xfId="24203"/>
    <cellStyle name="Normal 5 9 4 4 2" xfId="34350"/>
    <cellStyle name="Normal 5 9 4 5" xfId="28427"/>
    <cellStyle name="Normal 5 9 5" xfId="3711"/>
    <cellStyle name="Normal 5 9 5 2" xfId="20026"/>
    <cellStyle name="Normal 5 9 5 2 2" xfId="22955"/>
    <cellStyle name="Normal 5 9 5 2 2 2" xfId="27342"/>
    <cellStyle name="Normal 5 9 5 2 2 2 2" xfId="37462"/>
    <cellStyle name="Normal 5 9 5 2 2 3" xfId="33130"/>
    <cellStyle name="Normal 5 9 5 2 3" xfId="25267"/>
    <cellStyle name="Normal 5 9 5 2 3 2" xfId="35397"/>
    <cellStyle name="Normal 5 9 5 2 4" xfId="30254"/>
    <cellStyle name="Normal 5 9 5 3" xfId="21116"/>
    <cellStyle name="Normal 5 9 5 3 2" xfId="26297"/>
    <cellStyle name="Normal 5 9 5 3 2 2" xfId="36418"/>
    <cellStyle name="Normal 5 9 5 3 3" xfId="31322"/>
    <cellStyle name="Normal 5 9 5 4" xfId="24204"/>
    <cellStyle name="Normal 5 9 5 4 2" xfId="34351"/>
    <cellStyle name="Normal 5 9 5 5" xfId="28428"/>
    <cellStyle name="Normal 5 9 6" xfId="19147"/>
    <cellStyle name="Normal 5 9 6 2" xfId="22089"/>
    <cellStyle name="Normal 5 9 6 2 2" xfId="26478"/>
    <cellStyle name="Normal 5 9 6 2 2 2" xfId="36598"/>
    <cellStyle name="Normal 5 9 6 2 3" xfId="32265"/>
    <cellStyle name="Normal 5 9 6 3" xfId="24401"/>
    <cellStyle name="Normal 5 9 6 3 2" xfId="34532"/>
    <cellStyle name="Normal 5 9 6 4" xfId="29383"/>
    <cellStyle name="Normal 5 9 7" xfId="20262"/>
    <cellStyle name="Normal 5 9 7 2" xfId="25444"/>
    <cellStyle name="Normal 5 9 7 2 2" xfId="35565"/>
    <cellStyle name="Normal 5 9 7 3" xfId="30469"/>
    <cellStyle name="Normal 5 9 8" xfId="23168"/>
    <cellStyle name="Normal 5 9 8 2" xfId="33333"/>
    <cellStyle name="Normal 5 9 9" xfId="23332"/>
    <cellStyle name="Normal 5 9 9 2" xfId="33496"/>
    <cellStyle name="Normal 5_Orçamento CANINDÉ-CE" xfId="59"/>
    <cellStyle name="Normal 50" xfId="2397"/>
    <cellStyle name="Normal 50 10" xfId="27541"/>
    <cellStyle name="Normal 50 11" xfId="37682"/>
    <cellStyle name="Normal 50 12" xfId="37867"/>
    <cellStyle name="Normal 50 13" xfId="39853"/>
    <cellStyle name="Normal 50 2" xfId="3139"/>
    <cellStyle name="Normal 50 2 2" xfId="3712"/>
    <cellStyle name="Normal 50 2 2 2" xfId="19856"/>
    <cellStyle name="Normal 50 2 2 2 2" xfId="22785"/>
    <cellStyle name="Normal 50 2 2 2 2 2" xfId="27172"/>
    <cellStyle name="Normal 50 2 2 2 2 2 2" xfId="37292"/>
    <cellStyle name="Normal 50 2 2 2 2 3" xfId="32960"/>
    <cellStyle name="Normal 50 2 2 2 3" xfId="25097"/>
    <cellStyle name="Normal 50 2 2 2 3 2" xfId="35227"/>
    <cellStyle name="Normal 50 2 2 2 4" xfId="30084"/>
    <cellStyle name="Normal 50 2 2 3" xfId="21117"/>
    <cellStyle name="Normal 50 2 2 3 2" xfId="26298"/>
    <cellStyle name="Normal 50 2 2 3 2 2" xfId="36419"/>
    <cellStyle name="Normal 50 2 2 3 3" xfId="31323"/>
    <cellStyle name="Normal 50 2 2 4" xfId="24205"/>
    <cellStyle name="Normal 50 2 2 4 2" xfId="34352"/>
    <cellStyle name="Normal 50 2 2 5" xfId="28429"/>
    <cellStyle name="Normal 50 2 3" xfId="19328"/>
    <cellStyle name="Normal 50 2 3 2" xfId="22259"/>
    <cellStyle name="Normal 50 2 3 2 2" xfId="26646"/>
    <cellStyle name="Normal 50 2 3 2 2 2" xfId="36766"/>
    <cellStyle name="Normal 50 2 3 2 3" xfId="32434"/>
    <cellStyle name="Normal 50 2 3 3" xfId="24571"/>
    <cellStyle name="Normal 50 2 3 3 2" xfId="34701"/>
    <cellStyle name="Normal 50 2 3 4" xfId="29557"/>
    <cellStyle name="Normal 50 2 4" xfId="20631"/>
    <cellStyle name="Normal 50 2 4 2" xfId="25813"/>
    <cellStyle name="Normal 50 2 4 2 2" xfId="35934"/>
    <cellStyle name="Normal 50 2 4 3" xfId="30838"/>
    <cellStyle name="Normal 50 2 5" xfId="23713"/>
    <cellStyle name="Normal 50 2 5 2" xfId="33866"/>
    <cellStyle name="Normal 50 2 6" xfId="27929"/>
    <cellStyle name="Normal 50 2 7" xfId="43795"/>
    <cellStyle name="Normal 50 3" xfId="3140"/>
    <cellStyle name="Normal 50 3 2" xfId="19681"/>
    <cellStyle name="Normal 50 3 2 2" xfId="22610"/>
    <cellStyle name="Normal 50 3 2 2 2" xfId="26997"/>
    <cellStyle name="Normal 50 3 2 2 2 2" xfId="37117"/>
    <cellStyle name="Normal 50 3 2 2 3" xfId="32785"/>
    <cellStyle name="Normal 50 3 2 3" xfId="24922"/>
    <cellStyle name="Normal 50 3 2 3 2" xfId="35052"/>
    <cellStyle name="Normal 50 3 2 4" xfId="29909"/>
    <cellStyle name="Normal 50 3 3" xfId="20632"/>
    <cellStyle name="Normal 50 3 3 2" xfId="25814"/>
    <cellStyle name="Normal 50 3 3 2 2" xfId="35935"/>
    <cellStyle name="Normal 50 3 3 3" xfId="30839"/>
    <cellStyle name="Normal 50 3 4" xfId="23714"/>
    <cellStyle name="Normal 50 3 4 2" xfId="33867"/>
    <cellStyle name="Normal 50 3 5" xfId="27930"/>
    <cellStyle name="Normal 50 3 6" xfId="46058"/>
    <cellStyle name="Normal 50 4" xfId="3713"/>
    <cellStyle name="Normal 50 4 2" xfId="19500"/>
    <cellStyle name="Normal 50 4 2 2" xfId="22429"/>
    <cellStyle name="Normal 50 4 2 2 2" xfId="26816"/>
    <cellStyle name="Normal 50 4 2 2 2 2" xfId="36936"/>
    <cellStyle name="Normal 50 4 2 2 3" xfId="32604"/>
    <cellStyle name="Normal 50 4 2 3" xfId="24741"/>
    <cellStyle name="Normal 50 4 2 3 2" xfId="34871"/>
    <cellStyle name="Normal 50 4 2 4" xfId="29728"/>
    <cellStyle name="Normal 50 4 3" xfId="21118"/>
    <cellStyle name="Normal 50 4 3 2" xfId="26299"/>
    <cellStyle name="Normal 50 4 3 2 2" xfId="36420"/>
    <cellStyle name="Normal 50 4 3 3" xfId="31324"/>
    <cellStyle name="Normal 50 4 4" xfId="24206"/>
    <cellStyle name="Normal 50 4 4 2" xfId="34353"/>
    <cellStyle name="Normal 50 4 5" xfId="28430"/>
    <cellStyle name="Normal 50 5" xfId="3714"/>
    <cellStyle name="Normal 50 5 2" xfId="20027"/>
    <cellStyle name="Normal 50 5 2 2" xfId="22956"/>
    <cellStyle name="Normal 50 5 2 2 2" xfId="27343"/>
    <cellStyle name="Normal 50 5 2 2 2 2" xfId="37463"/>
    <cellStyle name="Normal 50 5 2 2 3" xfId="33131"/>
    <cellStyle name="Normal 50 5 2 3" xfId="25268"/>
    <cellStyle name="Normal 50 5 2 3 2" xfId="35398"/>
    <cellStyle name="Normal 50 5 2 4" xfId="30255"/>
    <cellStyle name="Normal 50 5 3" xfId="21119"/>
    <cellStyle name="Normal 50 5 3 2" xfId="26300"/>
    <cellStyle name="Normal 50 5 3 2 2" xfId="36421"/>
    <cellStyle name="Normal 50 5 3 3" xfId="31325"/>
    <cellStyle name="Normal 50 5 4" xfId="24207"/>
    <cellStyle name="Normal 50 5 4 2" xfId="34354"/>
    <cellStyle name="Normal 50 5 5" xfId="28431"/>
    <cellStyle name="Normal 50 6" xfId="19148"/>
    <cellStyle name="Normal 50 6 2" xfId="22090"/>
    <cellStyle name="Normal 50 6 2 2" xfId="26479"/>
    <cellStyle name="Normal 50 6 2 2 2" xfId="36599"/>
    <cellStyle name="Normal 50 6 2 3" xfId="32266"/>
    <cellStyle name="Normal 50 6 3" xfId="24402"/>
    <cellStyle name="Normal 50 6 3 2" xfId="34533"/>
    <cellStyle name="Normal 50 6 4" xfId="29384"/>
    <cellStyle name="Normal 50 7" xfId="20263"/>
    <cellStyle name="Normal 50 7 2" xfId="25445"/>
    <cellStyle name="Normal 50 7 2 2" xfId="35566"/>
    <cellStyle name="Normal 50 7 3" xfId="30470"/>
    <cellStyle name="Normal 50 8" xfId="23169"/>
    <cellStyle name="Normal 50 8 2" xfId="33334"/>
    <cellStyle name="Normal 50 9" xfId="23333"/>
    <cellStyle name="Normal 50 9 2" xfId="33497"/>
    <cellStyle name="Normal 51" xfId="2398"/>
    <cellStyle name="Normal 52" xfId="2399"/>
    <cellStyle name="Normal 53" xfId="2400"/>
    <cellStyle name="Normal 54" xfId="2401"/>
    <cellStyle name="Normal 55" xfId="2402"/>
    <cellStyle name="Normal 56" xfId="2403"/>
    <cellStyle name="Normal 57" xfId="2404"/>
    <cellStyle name="Normal 58" xfId="2753"/>
    <cellStyle name="Normal 58 10" xfId="27556"/>
    <cellStyle name="Normal 58 11" xfId="37479"/>
    <cellStyle name="Normal 58 12" xfId="161"/>
    <cellStyle name="Normal 58 13" xfId="37868"/>
    <cellStyle name="Normal 58 14" xfId="45883"/>
    <cellStyle name="Normal 58 2" xfId="3141"/>
    <cellStyle name="Normal 58 2 2" xfId="3715"/>
    <cellStyle name="Normal 58 2 2 2" xfId="19860"/>
    <cellStyle name="Normal 58 2 2 2 2" xfId="22789"/>
    <cellStyle name="Normal 58 2 2 2 2 2" xfId="27176"/>
    <cellStyle name="Normal 58 2 2 2 2 2 2" xfId="37296"/>
    <cellStyle name="Normal 58 2 2 2 2 3" xfId="32964"/>
    <cellStyle name="Normal 58 2 2 2 3" xfId="25101"/>
    <cellStyle name="Normal 58 2 2 2 3 2" xfId="35231"/>
    <cellStyle name="Normal 58 2 2 2 4" xfId="30088"/>
    <cellStyle name="Normal 58 2 2 3" xfId="21120"/>
    <cellStyle name="Normal 58 2 2 3 2" xfId="26301"/>
    <cellStyle name="Normal 58 2 2 3 2 2" xfId="36422"/>
    <cellStyle name="Normal 58 2 2 3 3" xfId="31326"/>
    <cellStyle name="Normal 58 2 2 4" xfId="24208"/>
    <cellStyle name="Normal 58 2 2 4 2" xfId="34355"/>
    <cellStyle name="Normal 58 2 2 5" xfId="28432"/>
    <cellStyle name="Normal 58 2 3" xfId="19333"/>
    <cellStyle name="Normal 58 2 3 2" xfId="22262"/>
    <cellStyle name="Normal 58 2 3 2 2" xfId="26649"/>
    <cellStyle name="Normal 58 2 3 2 2 2" xfId="36769"/>
    <cellStyle name="Normal 58 2 3 2 3" xfId="32437"/>
    <cellStyle name="Normal 58 2 3 3" xfId="24574"/>
    <cellStyle name="Normal 58 2 3 3 2" xfId="34704"/>
    <cellStyle name="Normal 58 2 3 4" xfId="29561"/>
    <cellStyle name="Normal 58 2 4" xfId="20633"/>
    <cellStyle name="Normal 58 2 4 2" xfId="25815"/>
    <cellStyle name="Normal 58 2 4 2 2" xfId="35936"/>
    <cellStyle name="Normal 58 2 4 3" xfId="30840"/>
    <cellStyle name="Normal 58 2 5" xfId="23715"/>
    <cellStyle name="Normal 58 2 5 2" xfId="33868"/>
    <cellStyle name="Normal 58 2 6" xfId="27931"/>
    <cellStyle name="Normal 58 3" xfId="3716"/>
    <cellStyle name="Normal 58 3 2" xfId="19693"/>
    <cellStyle name="Normal 58 3 2 2" xfId="22622"/>
    <cellStyle name="Normal 58 3 2 2 2" xfId="27009"/>
    <cellStyle name="Normal 58 3 2 2 2 2" xfId="37129"/>
    <cellStyle name="Normal 58 3 2 2 3" xfId="32797"/>
    <cellStyle name="Normal 58 3 2 3" xfId="24934"/>
    <cellStyle name="Normal 58 3 2 3 2" xfId="35064"/>
    <cellStyle name="Normal 58 3 2 4" xfId="29921"/>
    <cellStyle name="Normal 58 3 3" xfId="21121"/>
    <cellStyle name="Normal 58 3 3 2" xfId="26302"/>
    <cellStyle name="Normal 58 3 3 2 2" xfId="36423"/>
    <cellStyle name="Normal 58 3 3 3" xfId="31327"/>
    <cellStyle name="Normal 58 3 4" xfId="24209"/>
    <cellStyle name="Normal 58 3 4 2" xfId="34356"/>
    <cellStyle name="Normal 58 3 5" xfId="28433"/>
    <cellStyle name="Normal 58 4" xfId="3717"/>
    <cellStyle name="Normal 58 4 2" xfId="19513"/>
    <cellStyle name="Normal 58 4 2 2" xfId="22442"/>
    <cellStyle name="Normal 58 4 2 2 2" xfId="26829"/>
    <cellStyle name="Normal 58 4 2 2 2 2" xfId="36949"/>
    <cellStyle name="Normal 58 4 2 2 3" xfId="32617"/>
    <cellStyle name="Normal 58 4 2 3" xfId="24754"/>
    <cellStyle name="Normal 58 4 2 3 2" xfId="34884"/>
    <cellStyle name="Normal 58 4 2 4" xfId="29741"/>
    <cellStyle name="Normal 58 4 3" xfId="21122"/>
    <cellStyle name="Normal 58 4 3 2" xfId="26303"/>
    <cellStyle name="Normal 58 4 3 2 2" xfId="36424"/>
    <cellStyle name="Normal 58 4 3 3" xfId="31328"/>
    <cellStyle name="Normal 58 4 4" xfId="24210"/>
    <cellStyle name="Normal 58 4 4 2" xfId="34357"/>
    <cellStyle name="Normal 58 4 5" xfId="28434"/>
    <cellStyle name="Normal 58 5" xfId="3718"/>
    <cellStyle name="Normal 58 5 2" xfId="20028"/>
    <cellStyle name="Normal 58 5 2 2" xfId="22957"/>
    <cellStyle name="Normal 58 5 2 2 2" xfId="27344"/>
    <cellStyle name="Normal 58 5 2 2 2 2" xfId="37464"/>
    <cellStyle name="Normal 58 5 2 2 3" xfId="33132"/>
    <cellStyle name="Normal 58 5 2 3" xfId="25269"/>
    <cellStyle name="Normal 58 5 2 3 2" xfId="35399"/>
    <cellStyle name="Normal 58 5 2 4" xfId="30256"/>
    <cellStyle name="Normal 58 5 3" xfId="21123"/>
    <cellStyle name="Normal 58 5 3 2" xfId="26304"/>
    <cellStyle name="Normal 58 5 3 2 2" xfId="36425"/>
    <cellStyle name="Normal 58 5 3 3" xfId="31329"/>
    <cellStyle name="Normal 58 5 4" xfId="24211"/>
    <cellStyle name="Normal 58 5 4 2" xfId="34358"/>
    <cellStyle name="Normal 58 5 5" xfId="28435"/>
    <cellStyle name="Normal 58 6" xfId="19165"/>
    <cellStyle name="Normal 58 6 2" xfId="22096"/>
    <cellStyle name="Normal 58 6 2 2" xfId="26483"/>
    <cellStyle name="Normal 58 6 2 2 2" xfId="36603"/>
    <cellStyle name="Normal 58 6 2 3" xfId="32271"/>
    <cellStyle name="Normal 58 6 3" xfId="24408"/>
    <cellStyle name="Normal 58 6 3 2" xfId="34538"/>
    <cellStyle name="Normal 58 6 4" xfId="29394"/>
    <cellStyle name="Normal 58 7" xfId="20264"/>
    <cellStyle name="Normal 58 7 2" xfId="25446"/>
    <cellStyle name="Normal 58 7 2 2" xfId="35567"/>
    <cellStyle name="Normal 58 7 3" xfId="30471"/>
    <cellStyle name="Normal 58 8" xfId="23004"/>
    <cellStyle name="Normal 58 8 2" xfId="33170"/>
    <cellStyle name="Normal 58 9" xfId="23346"/>
    <cellStyle name="Normal 58 9 2" xfId="33499"/>
    <cellStyle name="Normal 59" xfId="3142"/>
    <cellStyle name="Normal 59 2" xfId="3719"/>
    <cellStyle name="Normal 59 3" xfId="3720"/>
    <cellStyle name="Normal 59 4" xfId="21135"/>
    <cellStyle name="Normal 59 4 2" xfId="31340"/>
    <cellStyle name="Normal 59 5" xfId="23172"/>
    <cellStyle name="Normal 59 5 2" xfId="33336"/>
    <cellStyle name="Normal 6" xfId="60"/>
    <cellStyle name="Normal 6 10" xfId="2405"/>
    <cellStyle name="Normal 6 11" xfId="2406"/>
    <cellStyle name="Normal 6 12" xfId="2407"/>
    <cellStyle name="Normal 6 13" xfId="2408"/>
    <cellStyle name="Normal 6 14" xfId="2409"/>
    <cellStyle name="Normal 6 15" xfId="2410"/>
    <cellStyle name="Normal 6 16" xfId="2411"/>
    <cellStyle name="Normal 6 17" xfId="2412"/>
    <cellStyle name="Normal 6 18" xfId="2413"/>
    <cellStyle name="Normal 6 19" xfId="2414"/>
    <cellStyle name="Normal 6 2" xfId="61"/>
    <cellStyle name="Normal 6 2 10" xfId="2416"/>
    <cellStyle name="Normal 6 2 11" xfId="2417"/>
    <cellStyle name="Normal 6 2 12" xfId="2418"/>
    <cellStyle name="Normal 6 2 13" xfId="2419"/>
    <cellStyle name="Normal 6 2 14" xfId="2420"/>
    <cellStyle name="Normal 6 2 15" xfId="2421"/>
    <cellStyle name="Normal 6 2 16" xfId="2422"/>
    <cellStyle name="Normal 6 2 17" xfId="2423"/>
    <cellStyle name="Normal 6 2 18" xfId="2424"/>
    <cellStyle name="Normal 6 2 19" xfId="2425"/>
    <cellStyle name="Normal 6 2 2" xfId="2426"/>
    <cellStyle name="Normal 6 2 20" xfId="2427"/>
    <cellStyle name="Normal 6 2 21" xfId="2428"/>
    <cellStyle name="Normal 6 2 22" xfId="2429"/>
    <cellStyle name="Normal 6 2 23" xfId="2430"/>
    <cellStyle name="Normal 6 2 24" xfId="2431"/>
    <cellStyle name="Normal 6 2 25" xfId="2432"/>
    <cellStyle name="Normal 6 2 26" xfId="2433"/>
    <cellStyle name="Normal 6 2 27" xfId="2434"/>
    <cellStyle name="Normal 6 2 28" xfId="2435"/>
    <cellStyle name="Normal 6 2 29" xfId="2436"/>
    <cellStyle name="Normal 6 2 3" xfId="2437"/>
    <cellStyle name="Normal 6 2 30" xfId="2438"/>
    <cellStyle name="Normal 6 2 31" xfId="2439"/>
    <cellStyle name="Normal 6 2 32" xfId="2440"/>
    <cellStyle name="Normal 6 2 33" xfId="2441"/>
    <cellStyle name="Normal 6 2 34" xfId="2442"/>
    <cellStyle name="Normal 6 2 35" xfId="2443"/>
    <cellStyle name="Normal 6 2 36" xfId="2444"/>
    <cellStyle name="Normal 6 2 37" xfId="2445"/>
    <cellStyle name="Normal 6 2 38" xfId="2446"/>
    <cellStyle name="Normal 6 2 39" xfId="2447"/>
    <cellStyle name="Normal 6 2 4" xfId="2448"/>
    <cellStyle name="Normal 6 2 40" xfId="2449"/>
    <cellStyle name="Normal 6 2 41" xfId="2450"/>
    <cellStyle name="Normal 6 2 42" xfId="2451"/>
    <cellStyle name="Normal 6 2 43" xfId="2452"/>
    <cellStyle name="Normal 6 2 44" xfId="2453"/>
    <cellStyle name="Normal 6 2 45" xfId="2454"/>
    <cellStyle name="Normal 6 2 46" xfId="2455"/>
    <cellStyle name="Normal 6 2 47" xfId="2415"/>
    <cellStyle name="Normal 6 2 5" xfId="2456"/>
    <cellStyle name="Normal 6 2 6" xfId="2457"/>
    <cellStyle name="Normal 6 2 7" xfId="2458"/>
    <cellStyle name="Normal 6 2 8" xfId="2459"/>
    <cellStyle name="Normal 6 2 9" xfId="2460"/>
    <cellStyle name="Normal 6 20" xfId="2461"/>
    <cellStyle name="Normal 6 21" xfId="2462"/>
    <cellStyle name="Normal 6 22" xfId="2463"/>
    <cellStyle name="Normal 6 23" xfId="2464"/>
    <cellStyle name="Normal 6 24" xfId="2465"/>
    <cellStyle name="Normal 6 25" xfId="2466"/>
    <cellStyle name="Normal 6 26" xfId="2467"/>
    <cellStyle name="Normal 6 27" xfId="2468"/>
    <cellStyle name="Normal 6 28" xfId="2469"/>
    <cellStyle name="Normal 6 29" xfId="2470"/>
    <cellStyle name="Normal 6 3" xfId="2471"/>
    <cellStyle name="Normal 6 3 2" xfId="46075"/>
    <cellStyle name="Normal 6 30" xfId="2472"/>
    <cellStyle name="Normal 6 31" xfId="2473"/>
    <cellStyle name="Normal 6 32" xfId="2474"/>
    <cellStyle name="Normal 6 33" xfId="2475"/>
    <cellStyle name="Normal 6 34" xfId="2476"/>
    <cellStyle name="Normal 6 35" xfId="2477"/>
    <cellStyle name="Normal 6 36" xfId="2478"/>
    <cellStyle name="Normal 6 37" xfId="2479"/>
    <cellStyle name="Normal 6 38" xfId="2480"/>
    <cellStyle name="Normal 6 39" xfId="2481"/>
    <cellStyle name="Normal 6 4" xfId="2482"/>
    <cellStyle name="Normal 6 40" xfId="2483"/>
    <cellStyle name="Normal 6 41" xfId="2484"/>
    <cellStyle name="Normal 6 42" xfId="2485"/>
    <cellStyle name="Normal 6 43" xfId="2486"/>
    <cellStyle name="Normal 6 44" xfId="2487"/>
    <cellStyle name="Normal 6 45" xfId="2488"/>
    <cellStyle name="Normal 6 46" xfId="2489"/>
    <cellStyle name="Normal 6 47" xfId="2490"/>
    <cellStyle name="Normal 6 48" xfId="2491"/>
    <cellStyle name="Normal 6 49" xfId="2492"/>
    <cellStyle name="Normal 6 5" xfId="2493"/>
    <cellStyle name="Normal 6 50" xfId="2494"/>
    <cellStyle name="Normal 6 51" xfId="2495"/>
    <cellStyle name="Normal 6 52" xfId="2496"/>
    <cellStyle name="Normal 6 53" xfId="2497"/>
    <cellStyle name="Normal 6 54" xfId="2498"/>
    <cellStyle name="Normal 6 6" xfId="2499"/>
    <cellStyle name="Normal 6 7" xfId="2500"/>
    <cellStyle name="Normal 6 8" xfId="2501"/>
    <cellStyle name="Normal 6 9" xfId="2502"/>
    <cellStyle name="Normal 60" xfId="3143"/>
    <cellStyle name="Normal 60 2" xfId="3721"/>
    <cellStyle name="Normal 60 2 2" xfId="19695"/>
    <cellStyle name="Normal 60 2 2 2" xfId="22624"/>
    <cellStyle name="Normal 60 2 2 2 2" xfId="27011"/>
    <cellStyle name="Normal 60 2 2 2 2 2" xfId="37131"/>
    <cellStyle name="Normal 60 2 2 2 3" xfId="32799"/>
    <cellStyle name="Normal 60 2 2 3" xfId="24936"/>
    <cellStyle name="Normal 60 2 2 3 2" xfId="35066"/>
    <cellStyle name="Normal 60 2 2 4" xfId="29923"/>
    <cellStyle name="Normal 60 2 3" xfId="21124"/>
    <cellStyle name="Normal 60 2 3 2" xfId="26305"/>
    <cellStyle name="Normal 60 2 3 2 2" xfId="36426"/>
    <cellStyle name="Normal 60 2 3 3" xfId="31330"/>
    <cellStyle name="Normal 60 2 4" xfId="24212"/>
    <cellStyle name="Normal 60 2 4 2" xfId="34359"/>
    <cellStyle name="Normal 60 2 5" xfId="28436"/>
    <cellStyle name="Normal 60 3" xfId="19167"/>
    <cellStyle name="Normal 60 3 2" xfId="22098"/>
    <cellStyle name="Normal 60 3 2 2" xfId="26485"/>
    <cellStyle name="Normal 60 3 2 2 2" xfId="36605"/>
    <cellStyle name="Normal 60 3 2 3" xfId="32273"/>
    <cellStyle name="Normal 60 3 3" xfId="24410"/>
    <cellStyle name="Normal 60 3 3 2" xfId="34540"/>
    <cellStyle name="Normal 60 3 4" xfId="29396"/>
    <cellStyle name="Normal 60 4" xfId="20634"/>
    <cellStyle name="Normal 60 4 2" xfId="25816"/>
    <cellStyle name="Normal 60 4 2 2" xfId="35937"/>
    <cellStyle name="Normal 60 4 3" xfId="30841"/>
    <cellStyle name="Normal 60 5" xfId="23716"/>
    <cellStyle name="Normal 60 5 2" xfId="33869"/>
    <cellStyle name="Normal 60 6" xfId="27932"/>
    <cellStyle name="Normal 60 7" xfId="37683"/>
    <cellStyle name="Normal 60 8" xfId="37869"/>
    <cellStyle name="Normal 60 9" xfId="45884"/>
    <cellStyle name="Normal 61" xfId="176"/>
    <cellStyle name="Normal 61 2" xfId="3722"/>
    <cellStyle name="Normal 61 2 2" xfId="19862"/>
    <cellStyle name="Normal 61 2 2 2" xfId="22791"/>
    <cellStyle name="Normal 61 2 2 2 2" xfId="27178"/>
    <cellStyle name="Normal 61 2 2 2 2 2" xfId="37298"/>
    <cellStyle name="Normal 61 2 2 2 3" xfId="32966"/>
    <cellStyle name="Normal 61 2 2 3" xfId="25103"/>
    <cellStyle name="Normal 61 2 2 3 2" xfId="35233"/>
    <cellStyle name="Normal 61 2 2 4" xfId="30090"/>
    <cellStyle name="Normal 61 2 3" xfId="21125"/>
    <cellStyle name="Normal 61 2 3 2" xfId="26306"/>
    <cellStyle name="Normal 61 2 3 2 2" xfId="36427"/>
    <cellStyle name="Normal 61 2 3 3" xfId="31331"/>
    <cellStyle name="Normal 61 2 4" xfId="24213"/>
    <cellStyle name="Normal 61 2 4 2" xfId="34360"/>
    <cellStyle name="Normal 61 2 5" xfId="28437"/>
    <cellStyle name="Normal 61 3" xfId="19335"/>
    <cellStyle name="Normal 61 3 2" xfId="22264"/>
    <cellStyle name="Normal 61 3 2 2" xfId="26651"/>
    <cellStyle name="Normal 61 3 2 2 2" xfId="36771"/>
    <cellStyle name="Normal 61 3 2 3" xfId="32439"/>
    <cellStyle name="Normal 61 3 3" xfId="24576"/>
    <cellStyle name="Normal 61 3 3 2" xfId="34706"/>
    <cellStyle name="Normal 61 3 4" xfId="29563"/>
    <cellStyle name="Normal 61 4" xfId="20635"/>
    <cellStyle name="Normal 61 4 2" xfId="25817"/>
    <cellStyle name="Normal 61 4 2 2" xfId="35938"/>
    <cellStyle name="Normal 61 4 3" xfId="30842"/>
    <cellStyle name="Normal 61 5" xfId="23717"/>
    <cellStyle name="Normal 61 5 2" xfId="33870"/>
    <cellStyle name="Normal 61 6" xfId="27933"/>
    <cellStyle name="Normal 61 7" xfId="37684"/>
    <cellStyle name="Normal 62" xfId="3144"/>
    <cellStyle name="Normal 62 2" xfId="3723"/>
    <cellStyle name="Normal 62 2 2" xfId="19864"/>
    <cellStyle name="Normal 62 2 2 2" xfId="22793"/>
    <cellStyle name="Normal 62 2 2 2 2" xfId="27180"/>
    <cellStyle name="Normal 62 2 2 2 2 2" xfId="37300"/>
    <cellStyle name="Normal 62 2 2 2 3" xfId="32968"/>
    <cellStyle name="Normal 62 2 2 3" xfId="25105"/>
    <cellStyle name="Normal 62 2 2 3 2" xfId="35235"/>
    <cellStyle name="Normal 62 2 2 4" xfId="30092"/>
    <cellStyle name="Normal 62 2 3" xfId="21126"/>
    <cellStyle name="Normal 62 2 3 2" xfId="26307"/>
    <cellStyle name="Normal 62 2 3 2 2" xfId="36428"/>
    <cellStyle name="Normal 62 2 3 3" xfId="31332"/>
    <cellStyle name="Normal 62 2 4" xfId="24214"/>
    <cellStyle name="Normal 62 2 4 2" xfId="34361"/>
    <cellStyle name="Normal 62 2 5" xfId="28438"/>
    <cellStyle name="Normal 62 3" xfId="19337"/>
    <cellStyle name="Normal 62 3 2" xfId="22266"/>
    <cellStyle name="Normal 62 3 2 2" xfId="26653"/>
    <cellStyle name="Normal 62 3 2 2 2" xfId="36773"/>
    <cellStyle name="Normal 62 3 2 3" xfId="32441"/>
    <cellStyle name="Normal 62 3 3" xfId="24578"/>
    <cellStyle name="Normal 62 3 3 2" xfId="34708"/>
    <cellStyle name="Normal 62 3 4" xfId="29565"/>
    <cellStyle name="Normal 62 4" xfId="20636"/>
    <cellStyle name="Normal 62 4 2" xfId="25818"/>
    <cellStyle name="Normal 62 4 2 2" xfId="35939"/>
    <cellStyle name="Normal 62 4 3" xfId="30843"/>
    <cellStyle name="Normal 62 5" xfId="23718"/>
    <cellStyle name="Normal 62 5 2" xfId="33871"/>
    <cellStyle name="Normal 62 6" xfId="27934"/>
    <cellStyle name="Normal 62 7" xfId="37685"/>
    <cellStyle name="Normal 63" xfId="3145"/>
    <cellStyle name="Normal 63 2" xfId="3724"/>
    <cellStyle name="Normal 63 2 2" xfId="19865"/>
    <cellStyle name="Normal 63 2 2 2" xfId="22794"/>
    <cellStyle name="Normal 63 2 2 2 2" xfId="27181"/>
    <cellStyle name="Normal 63 2 2 2 2 2" xfId="37301"/>
    <cellStyle name="Normal 63 2 2 2 3" xfId="32969"/>
    <cellStyle name="Normal 63 2 2 3" xfId="25106"/>
    <cellStyle name="Normal 63 2 2 3 2" xfId="35236"/>
    <cellStyle name="Normal 63 2 2 4" xfId="30093"/>
    <cellStyle name="Normal 63 2 3" xfId="21127"/>
    <cellStyle name="Normal 63 2 3 2" xfId="26308"/>
    <cellStyle name="Normal 63 2 3 2 2" xfId="36429"/>
    <cellStyle name="Normal 63 2 3 3" xfId="31333"/>
    <cellStyle name="Normal 63 2 4" xfId="24215"/>
    <cellStyle name="Normal 63 2 4 2" xfId="34362"/>
    <cellStyle name="Normal 63 2 5" xfId="28439"/>
    <cellStyle name="Normal 63 3" xfId="19338"/>
    <cellStyle name="Normal 63 3 2" xfId="22267"/>
    <cellStyle name="Normal 63 3 2 2" xfId="26654"/>
    <cellStyle name="Normal 63 3 2 2 2" xfId="36774"/>
    <cellStyle name="Normal 63 3 2 3" xfId="32442"/>
    <cellStyle name="Normal 63 3 3" xfId="24579"/>
    <cellStyle name="Normal 63 3 3 2" xfId="34709"/>
    <cellStyle name="Normal 63 3 4" xfId="29566"/>
    <cellStyle name="Normal 63 4" xfId="20637"/>
    <cellStyle name="Normal 63 4 2" xfId="25819"/>
    <cellStyle name="Normal 63 4 2 2" xfId="35940"/>
    <cellStyle name="Normal 63 4 3" xfId="30844"/>
    <cellStyle name="Normal 63 5" xfId="23719"/>
    <cellStyle name="Normal 63 5 2" xfId="33872"/>
    <cellStyle name="Normal 63 6" xfId="27935"/>
    <cellStyle name="Normal 63 7" xfId="37686"/>
    <cellStyle name="Normal 64" xfId="3146"/>
    <cellStyle name="Normal 64 2" xfId="3725"/>
    <cellStyle name="Normal 64 2 2" xfId="19866"/>
    <cellStyle name="Normal 64 2 2 2" xfId="22795"/>
    <cellStyle name="Normal 64 2 2 2 2" xfId="27182"/>
    <cellStyle name="Normal 64 2 2 2 2 2" xfId="37302"/>
    <cellStyle name="Normal 64 2 2 2 3" xfId="32970"/>
    <cellStyle name="Normal 64 2 2 3" xfId="25107"/>
    <cellStyle name="Normal 64 2 2 3 2" xfId="35237"/>
    <cellStyle name="Normal 64 2 2 4" xfId="30094"/>
    <cellStyle name="Normal 64 2 3" xfId="21128"/>
    <cellStyle name="Normal 64 2 3 2" xfId="26309"/>
    <cellStyle name="Normal 64 2 3 2 2" xfId="36430"/>
    <cellStyle name="Normal 64 2 3 3" xfId="31334"/>
    <cellStyle name="Normal 64 2 4" xfId="24216"/>
    <cellStyle name="Normal 64 2 4 2" xfId="34363"/>
    <cellStyle name="Normal 64 2 5" xfId="28440"/>
    <cellStyle name="Normal 64 3" xfId="19339"/>
    <cellStyle name="Normal 64 3 2" xfId="22268"/>
    <cellStyle name="Normal 64 3 2 2" xfId="26655"/>
    <cellStyle name="Normal 64 3 2 2 2" xfId="36775"/>
    <cellStyle name="Normal 64 3 2 3" xfId="32443"/>
    <cellStyle name="Normal 64 3 3" xfId="24580"/>
    <cellStyle name="Normal 64 3 3 2" xfId="34710"/>
    <cellStyle name="Normal 64 3 4" xfId="29567"/>
    <cellStyle name="Normal 64 4" xfId="20638"/>
    <cellStyle name="Normal 64 4 2" xfId="25820"/>
    <cellStyle name="Normal 64 4 2 2" xfId="35941"/>
    <cellStyle name="Normal 64 4 3" xfId="30845"/>
    <cellStyle name="Normal 64 5" xfId="23720"/>
    <cellStyle name="Normal 64 5 2" xfId="33873"/>
    <cellStyle name="Normal 64 6" xfId="27936"/>
    <cellStyle name="Normal 65" xfId="3147"/>
    <cellStyle name="Normal 66" xfId="3148"/>
    <cellStyle name="Normal 66 2" xfId="37521"/>
    <cellStyle name="Normal 67" xfId="3149"/>
    <cellStyle name="Normal 68" xfId="3726"/>
    <cellStyle name="Normal 69" xfId="3727"/>
    <cellStyle name="Normal 7" xfId="62"/>
    <cellStyle name="Normal 7 10" xfId="11897"/>
    <cellStyle name="Normal 7 11" xfId="11898"/>
    <cellStyle name="Normal 7 12" xfId="11899"/>
    <cellStyle name="Normal 7 13" xfId="11900"/>
    <cellStyle name="Normal 7 14" xfId="11901"/>
    <cellStyle name="Normal 7 15" xfId="11902"/>
    <cellStyle name="Normal 7 16" xfId="11903"/>
    <cellStyle name="Normal 7 17" xfId="11904"/>
    <cellStyle name="Normal 7 18" xfId="11905"/>
    <cellStyle name="Normal 7 19" xfId="11906"/>
    <cellStyle name="Normal 7 2" xfId="63"/>
    <cellStyle name="Normal 7 2 2" xfId="64"/>
    <cellStyle name="Normal 7 2 2 2" xfId="11908"/>
    <cellStyle name="Normal 7 2 2 3" xfId="11909"/>
    <cellStyle name="Normal 7 2 2 4" xfId="11910"/>
    <cellStyle name="Normal 7 2 2 5" xfId="11907"/>
    <cellStyle name="Normal 7 2 3" xfId="11911"/>
    <cellStyle name="Normal 7 2 4" xfId="11912"/>
    <cellStyle name="Normal 7 2 5" xfId="11913"/>
    <cellStyle name="Normal 7 2 6" xfId="2503"/>
    <cellStyle name="Normal 7 20" xfId="11914"/>
    <cellStyle name="Normal 7 3" xfId="65"/>
    <cellStyle name="Normal 7 3 2" xfId="11915"/>
    <cellStyle name="Normal 7 4" xfId="11916"/>
    <cellStyle name="Normal 7 5" xfId="11917"/>
    <cellStyle name="Normal 7 6" xfId="11918"/>
    <cellStyle name="Normal 7 7" xfId="11919"/>
    <cellStyle name="Normal 7 8" xfId="11920"/>
    <cellStyle name="Normal 7 9" xfId="11921"/>
    <cellStyle name="Normal 70" xfId="164"/>
    <cellStyle name="Normal 71" xfId="3222"/>
    <cellStyle name="Normal 72" xfId="11922"/>
    <cellStyle name="Normal 73" xfId="11923"/>
    <cellStyle name="Normal 74" xfId="11924"/>
    <cellStyle name="Normal 75" xfId="11925"/>
    <cellStyle name="Normal 76" xfId="11926"/>
    <cellStyle name="Normal 77" xfId="11927"/>
    <cellStyle name="Normal 78" xfId="11928"/>
    <cellStyle name="Normal 79" xfId="11929"/>
    <cellStyle name="Normal 8" xfId="66"/>
    <cellStyle name="Normal 8 2" xfId="11930"/>
    <cellStyle name="Normal 8 3" xfId="11931"/>
    <cellStyle name="Normal 8 4" xfId="11932"/>
    <cellStyle name="Normal 8 4 2" xfId="11933"/>
    <cellStyle name="Normal 8 5" xfId="11934"/>
    <cellStyle name="Normal 8 6" xfId="11935"/>
    <cellStyle name="Normal 8 7" xfId="2504"/>
    <cellStyle name="Normal 8 8" xfId="46076"/>
    <cellStyle name="Normal 80" xfId="11936"/>
    <cellStyle name="Normal 81" xfId="11937"/>
    <cellStyle name="Normal 82" xfId="11938"/>
    <cellStyle name="Normal 83" xfId="11939"/>
    <cellStyle name="Normal 84" xfId="11940"/>
    <cellStyle name="Normal 85" xfId="11941"/>
    <cellStyle name="Normal 86" xfId="11942"/>
    <cellStyle name="Normal 87" xfId="11943"/>
    <cellStyle name="Normal 88" xfId="11944"/>
    <cellStyle name="Normal 89" xfId="11945"/>
    <cellStyle name="Normal 9" xfId="67"/>
    <cellStyle name="Normal 9 2" xfId="11946"/>
    <cellStyle name="Normal 9 3" xfId="11947"/>
    <cellStyle name="Normal 9 4" xfId="11948"/>
    <cellStyle name="Normal 9 5" xfId="11949"/>
    <cellStyle name="Normal 9 6" xfId="2505"/>
    <cellStyle name="Normal 90" xfId="11950"/>
    <cellStyle name="Normal 91" xfId="11951"/>
    <cellStyle name="Normal 92" xfId="11952"/>
    <cellStyle name="Normal 93" xfId="11953"/>
    <cellStyle name="Normal 94" xfId="11954"/>
    <cellStyle name="Normal 95" xfId="11955"/>
    <cellStyle name="Normal 96" xfId="11956"/>
    <cellStyle name="Normal 97" xfId="11957"/>
    <cellStyle name="Normal 98" xfId="11958"/>
    <cellStyle name="Normal 99" xfId="11959"/>
    <cellStyle name="Nota 10" xfId="21916"/>
    <cellStyle name="Nota 10 2" xfId="32099"/>
    <cellStyle name="Nota 10 3" xfId="45791"/>
    <cellStyle name="Nota 11" xfId="24351"/>
    <cellStyle name="Nota 11 2" xfId="34484"/>
    <cellStyle name="Nota 11 3" xfId="45776"/>
    <cellStyle name="Nota 12" xfId="27542"/>
    <cellStyle name="Nota 12 2" xfId="46059"/>
    <cellStyle name="Nota 13" xfId="37482"/>
    <cellStyle name="Nota 14" xfId="37506"/>
    <cellStyle name="Nota 15" xfId="37692"/>
    <cellStyle name="Nota 16" xfId="38056"/>
    <cellStyle name="Nota 17" xfId="2506"/>
    <cellStyle name="Nota 2" xfId="2507"/>
    <cellStyle name="Nota 2 2" xfId="2508"/>
    <cellStyle name="Nota 2 2 10" xfId="46060"/>
    <cellStyle name="Nota 2 2 11" xfId="38057"/>
    <cellStyle name="Nota 2 2 2" xfId="3150"/>
    <cellStyle name="Nota 2 2 2 2" xfId="20040"/>
    <cellStyle name="Nota 2 2 2 2 2" xfId="22966"/>
    <cellStyle name="Nota 2 2 2 2 2 2" xfId="33139"/>
    <cellStyle name="Nota 2 2 2 2 3" xfId="30266"/>
    <cellStyle name="Nota 2 2 2 2 4" xfId="43923"/>
    <cellStyle name="Nota 2 2 2 3" xfId="19330"/>
    <cellStyle name="Nota 2 2 2 3 2" xfId="29558"/>
    <cellStyle name="Nota 2 2 2 3 3" xfId="45811"/>
    <cellStyle name="Nota 2 2 2 4" xfId="27937"/>
    <cellStyle name="Nota 2 2 2 4 2" xfId="45818"/>
    <cellStyle name="Nota 2 2 2 5" xfId="45786"/>
    <cellStyle name="Nota 2 2 2 6" xfId="45751"/>
    <cellStyle name="Nota 2 2 2 7" xfId="45820"/>
    <cellStyle name="Nota 2 2 2 8" xfId="45864"/>
    <cellStyle name="Nota 2 2 2 9" xfId="39981"/>
    <cellStyle name="Nota 2 2 3" xfId="20059"/>
    <cellStyle name="Nota 2 2 3 2" xfId="22975"/>
    <cellStyle name="Nota 2 2 3 2 2" xfId="33147"/>
    <cellStyle name="Nota 2 2 3 3" xfId="30280"/>
    <cellStyle name="Nota 2 2 3 4" xfId="42008"/>
    <cellStyle name="Nota 2 2 4" xfId="19090"/>
    <cellStyle name="Nota 2 2 4 2" xfId="29327"/>
    <cellStyle name="Nota 2 2 4 3" xfId="41864"/>
    <cellStyle name="Nota 2 2 5" xfId="27543"/>
    <cellStyle name="Nota 2 2 5 2" xfId="41986"/>
    <cellStyle name="Nota 2 2 6" xfId="37870"/>
    <cellStyle name="Nota 2 2 7" xfId="45788"/>
    <cellStyle name="Nota 2 2 8" xfId="45789"/>
    <cellStyle name="Nota 2 2 9" xfId="45761"/>
    <cellStyle name="Nota 2 3" xfId="2509"/>
    <cellStyle name="Nota 2 4" xfId="11960"/>
    <cellStyle name="Nota 2 5" xfId="11961"/>
    <cellStyle name="Nota 2 6" xfId="11962"/>
    <cellStyle name="Nota 2 7" xfId="24219"/>
    <cellStyle name="Nota 2 7 2" xfId="37475"/>
    <cellStyle name="Nota 2 8" xfId="37498"/>
    <cellStyle name="Nota 3" xfId="2510"/>
    <cellStyle name="Nota 3 2" xfId="2511"/>
    <cellStyle name="Nota 3 2 2" xfId="2512"/>
    <cellStyle name="Nota 3 3" xfId="2513"/>
    <cellStyle name="Nota 3 4" xfId="11963"/>
    <cellStyle name="Nota 3 5" xfId="11964"/>
    <cellStyle name="Nota 3 6" xfId="11965"/>
    <cellStyle name="Nota 4" xfId="3151"/>
    <cellStyle name="Nota 4 10" xfId="39980"/>
    <cellStyle name="Nota 4 2" xfId="11966"/>
    <cellStyle name="Nota 4 2 2" xfId="43922"/>
    <cellStyle name="Nota 4 3" xfId="11967"/>
    <cellStyle name="Nota 4 3 2" xfId="45810"/>
    <cellStyle name="Nota 4 4" xfId="11968"/>
    <cellStyle name="Nota 4 4 2" xfId="45760"/>
    <cellStyle name="Nota 4 5" xfId="11969"/>
    <cellStyle name="Nota 4 5 2" xfId="45849"/>
    <cellStyle name="Nota 4 6" xfId="11970"/>
    <cellStyle name="Nota 4 6 2" xfId="45808"/>
    <cellStyle name="Nota 4 7" xfId="20041"/>
    <cellStyle name="Nota 4 7 2" xfId="22967"/>
    <cellStyle name="Nota 4 7 2 2" xfId="33140"/>
    <cellStyle name="Nota 4 7 3" xfId="30267"/>
    <cellStyle name="Nota 4 7 4" xfId="45842"/>
    <cellStyle name="Nota 4 8" xfId="19153"/>
    <cellStyle name="Nota 4 8 2" xfId="29388"/>
    <cellStyle name="Nota 4 8 3" xfId="45868"/>
    <cellStyle name="Nota 4 9" xfId="27938"/>
    <cellStyle name="Nota 5" xfId="3152"/>
    <cellStyle name="Nota 5 10" xfId="42007"/>
    <cellStyle name="Nota 5 2" xfId="11971"/>
    <cellStyle name="Nota 5 3" xfId="11972"/>
    <cellStyle name="Nota 5 4" xfId="11973"/>
    <cellStyle name="Nota 5 5" xfId="11974"/>
    <cellStyle name="Nota 5 6" xfId="11975"/>
    <cellStyle name="Nota 5 7" xfId="20032"/>
    <cellStyle name="Nota 5 7 2" xfId="22961"/>
    <cellStyle name="Nota 5 7 2 2" xfId="33136"/>
    <cellStyle name="Nota 5 7 3" xfId="30260"/>
    <cellStyle name="Nota 5 8" xfId="19086"/>
    <cellStyle name="Nota 5 8 2" xfId="29323"/>
    <cellStyle name="Nota 5 9" xfId="27939"/>
    <cellStyle name="Nota 6" xfId="11976"/>
    <cellStyle name="Nota 6 2" xfId="11977"/>
    <cellStyle name="Nota 6 3" xfId="11978"/>
    <cellStyle name="Nota 6 4" xfId="11979"/>
    <cellStyle name="Nota 6 5" xfId="11980"/>
    <cellStyle name="Nota 6 6" xfId="11981"/>
    <cellStyle name="Nota 6 7" xfId="41865"/>
    <cellStyle name="Nota 7" xfId="11982"/>
    <cellStyle name="Nota 7 2" xfId="11983"/>
    <cellStyle name="Nota 7 3" xfId="11984"/>
    <cellStyle name="Nota 7 4" xfId="11985"/>
    <cellStyle name="Nota 7 5" xfId="11986"/>
    <cellStyle name="Nota 7 6" xfId="11987"/>
    <cellStyle name="Nota 7 7" xfId="41985"/>
    <cellStyle name="Nota 8" xfId="20058"/>
    <cellStyle name="Nota 8 2" xfId="22974"/>
    <cellStyle name="Nota 8 2 2" xfId="33146"/>
    <cellStyle name="Nota 8 3" xfId="30279"/>
    <cellStyle name="Nota 8 4" xfId="45852"/>
    <cellStyle name="Nota 9" xfId="20034"/>
    <cellStyle name="Nota 9 2" xfId="30262"/>
    <cellStyle name="Nota 9 3" xfId="45772"/>
    <cellStyle name="Note" xfId="11988"/>
    <cellStyle name="Note 10" xfId="11989"/>
    <cellStyle name="Note 10 10" xfId="11990"/>
    <cellStyle name="Note 10 2" xfId="11991"/>
    <cellStyle name="Note 10 2 2" xfId="11992"/>
    <cellStyle name="Note 10 2 2 2" xfId="11993"/>
    <cellStyle name="Note 10 2 2 2 2" xfId="11994"/>
    <cellStyle name="Note 10 2 2 2 3" xfId="11995"/>
    <cellStyle name="Note 10 2 2 2 4" xfId="11996"/>
    <cellStyle name="Note 10 2 2 2 5" xfId="11997"/>
    <cellStyle name="Note 10 2 2 2 6" xfId="11998"/>
    <cellStyle name="Note 10 2 2 3" xfId="11999"/>
    <cellStyle name="Note 10 2 2 4" xfId="12000"/>
    <cellStyle name="Note 10 2 2 5" xfId="12001"/>
    <cellStyle name="Note 10 2 2 6" xfId="12002"/>
    <cellStyle name="Note 10 2 2 7" xfId="12003"/>
    <cellStyle name="Note 10 2 3" xfId="12004"/>
    <cellStyle name="Note 10 2 3 2" xfId="12005"/>
    <cellStyle name="Note 10 2 3 3" xfId="12006"/>
    <cellStyle name="Note 10 2 3 4" xfId="12007"/>
    <cellStyle name="Note 10 2 3 5" xfId="12008"/>
    <cellStyle name="Note 10 2 3 6" xfId="12009"/>
    <cellStyle name="Note 10 2 4" xfId="12010"/>
    <cellStyle name="Note 10 2 5" xfId="12011"/>
    <cellStyle name="Note 10 2 6" xfId="12012"/>
    <cellStyle name="Note 10 2 7" xfId="12013"/>
    <cellStyle name="Note 10 2 8" xfId="12014"/>
    <cellStyle name="Note 10 3" xfId="12015"/>
    <cellStyle name="Note 10 3 2" xfId="12016"/>
    <cellStyle name="Note 10 3 2 2" xfId="12017"/>
    <cellStyle name="Note 10 3 2 3" xfId="12018"/>
    <cellStyle name="Note 10 3 2 4" xfId="12019"/>
    <cellStyle name="Note 10 3 2 5" xfId="12020"/>
    <cellStyle name="Note 10 3 2 6" xfId="12021"/>
    <cellStyle name="Note 10 3 3" xfId="12022"/>
    <cellStyle name="Note 10 3 4" xfId="12023"/>
    <cellStyle name="Note 10 3 5" xfId="12024"/>
    <cellStyle name="Note 10 3 6" xfId="12025"/>
    <cellStyle name="Note 10 3 7" xfId="12026"/>
    <cellStyle name="Note 10 4" xfId="12027"/>
    <cellStyle name="Note 10 4 2" xfId="12028"/>
    <cellStyle name="Note 10 4 2 2" xfId="12029"/>
    <cellStyle name="Note 10 4 2 3" xfId="12030"/>
    <cellStyle name="Note 10 4 2 4" xfId="12031"/>
    <cellStyle name="Note 10 4 2 5" xfId="12032"/>
    <cellStyle name="Note 10 4 2 6" xfId="12033"/>
    <cellStyle name="Note 10 4 3" xfId="12034"/>
    <cellStyle name="Note 10 4 4" xfId="12035"/>
    <cellStyle name="Note 10 4 5" xfId="12036"/>
    <cellStyle name="Note 10 4 6" xfId="12037"/>
    <cellStyle name="Note 10 4 7" xfId="12038"/>
    <cellStyle name="Note 10 5" xfId="12039"/>
    <cellStyle name="Note 10 5 2" xfId="12040"/>
    <cellStyle name="Note 10 5 3" xfId="12041"/>
    <cellStyle name="Note 10 5 4" xfId="12042"/>
    <cellStyle name="Note 10 5 5" xfId="12043"/>
    <cellStyle name="Note 10 5 6" xfId="12044"/>
    <cellStyle name="Note 10 6" xfId="12045"/>
    <cellStyle name="Note 10 7" xfId="12046"/>
    <cellStyle name="Note 10 8" xfId="12047"/>
    <cellStyle name="Note 10 9" xfId="12048"/>
    <cellStyle name="Note 11" xfId="12049"/>
    <cellStyle name="Note 11 10" xfId="12050"/>
    <cellStyle name="Note 11 2" xfId="12051"/>
    <cellStyle name="Note 11 2 2" xfId="12052"/>
    <cellStyle name="Note 11 2 2 2" xfId="12053"/>
    <cellStyle name="Note 11 2 2 2 2" xfId="12054"/>
    <cellStyle name="Note 11 2 2 2 3" xfId="12055"/>
    <cellStyle name="Note 11 2 2 2 4" xfId="12056"/>
    <cellStyle name="Note 11 2 2 2 5" xfId="12057"/>
    <cellStyle name="Note 11 2 2 2 6" xfId="12058"/>
    <cellStyle name="Note 11 2 2 3" xfId="12059"/>
    <cellStyle name="Note 11 2 2 4" xfId="12060"/>
    <cellStyle name="Note 11 2 2 5" xfId="12061"/>
    <cellStyle name="Note 11 2 2 6" xfId="12062"/>
    <cellStyle name="Note 11 2 2 7" xfId="12063"/>
    <cellStyle name="Note 11 2 3" xfId="12064"/>
    <cellStyle name="Note 11 2 3 2" xfId="12065"/>
    <cellStyle name="Note 11 2 3 3" xfId="12066"/>
    <cellStyle name="Note 11 2 3 4" xfId="12067"/>
    <cellStyle name="Note 11 2 3 5" xfId="12068"/>
    <cellStyle name="Note 11 2 3 6" xfId="12069"/>
    <cellStyle name="Note 11 2 4" xfId="12070"/>
    <cellStyle name="Note 11 2 5" xfId="12071"/>
    <cellStyle name="Note 11 2 6" xfId="12072"/>
    <cellStyle name="Note 11 2 7" xfId="12073"/>
    <cellStyle name="Note 11 2 8" xfId="12074"/>
    <cellStyle name="Note 11 3" xfId="12075"/>
    <cellStyle name="Note 11 3 2" xfId="12076"/>
    <cellStyle name="Note 11 3 2 2" xfId="12077"/>
    <cellStyle name="Note 11 3 2 3" xfId="12078"/>
    <cellStyle name="Note 11 3 2 4" xfId="12079"/>
    <cellStyle name="Note 11 3 2 5" xfId="12080"/>
    <cellStyle name="Note 11 3 2 6" xfId="12081"/>
    <cellStyle name="Note 11 3 3" xfId="12082"/>
    <cellStyle name="Note 11 3 4" xfId="12083"/>
    <cellStyle name="Note 11 3 5" xfId="12084"/>
    <cellStyle name="Note 11 3 6" xfId="12085"/>
    <cellStyle name="Note 11 3 7" xfId="12086"/>
    <cellStyle name="Note 11 4" xfId="12087"/>
    <cellStyle name="Note 11 4 2" xfId="12088"/>
    <cellStyle name="Note 11 4 2 2" xfId="12089"/>
    <cellStyle name="Note 11 4 2 3" xfId="12090"/>
    <cellStyle name="Note 11 4 2 4" xfId="12091"/>
    <cellStyle name="Note 11 4 2 5" xfId="12092"/>
    <cellStyle name="Note 11 4 2 6" xfId="12093"/>
    <cellStyle name="Note 11 4 3" xfId="12094"/>
    <cellStyle name="Note 11 4 4" xfId="12095"/>
    <cellStyle name="Note 11 4 5" xfId="12096"/>
    <cellStyle name="Note 11 4 6" xfId="12097"/>
    <cellStyle name="Note 11 4 7" xfId="12098"/>
    <cellStyle name="Note 11 5" xfId="12099"/>
    <cellStyle name="Note 11 5 2" xfId="12100"/>
    <cellStyle name="Note 11 5 3" xfId="12101"/>
    <cellStyle name="Note 11 5 4" xfId="12102"/>
    <cellStyle name="Note 11 5 5" xfId="12103"/>
    <cellStyle name="Note 11 5 6" xfId="12104"/>
    <cellStyle name="Note 11 6" xfId="12105"/>
    <cellStyle name="Note 11 7" xfId="12106"/>
    <cellStyle name="Note 11 8" xfId="12107"/>
    <cellStyle name="Note 11 9" xfId="12108"/>
    <cellStyle name="Note 12" xfId="12109"/>
    <cellStyle name="Note 12 10" xfId="12110"/>
    <cellStyle name="Note 12 2" xfId="12111"/>
    <cellStyle name="Note 12 2 2" xfId="12112"/>
    <cellStyle name="Note 12 2 2 2" xfId="12113"/>
    <cellStyle name="Note 12 2 2 2 2" xfId="12114"/>
    <cellStyle name="Note 12 2 2 2 3" xfId="12115"/>
    <cellStyle name="Note 12 2 2 2 4" xfId="12116"/>
    <cellStyle name="Note 12 2 2 2 5" xfId="12117"/>
    <cellStyle name="Note 12 2 2 2 6" xfId="12118"/>
    <cellStyle name="Note 12 2 2 3" xfId="12119"/>
    <cellStyle name="Note 12 2 2 4" xfId="12120"/>
    <cellStyle name="Note 12 2 2 5" xfId="12121"/>
    <cellStyle name="Note 12 2 2 6" xfId="12122"/>
    <cellStyle name="Note 12 2 2 7" xfId="12123"/>
    <cellStyle name="Note 12 2 3" xfId="12124"/>
    <cellStyle name="Note 12 2 3 2" xfId="12125"/>
    <cellStyle name="Note 12 2 3 3" xfId="12126"/>
    <cellStyle name="Note 12 2 3 4" xfId="12127"/>
    <cellStyle name="Note 12 2 3 5" xfId="12128"/>
    <cellStyle name="Note 12 2 3 6" xfId="12129"/>
    <cellStyle name="Note 12 2 4" xfId="12130"/>
    <cellStyle name="Note 12 2 5" xfId="12131"/>
    <cellStyle name="Note 12 2 6" xfId="12132"/>
    <cellStyle name="Note 12 2 7" xfId="12133"/>
    <cellStyle name="Note 12 2 8" xfId="12134"/>
    <cellStyle name="Note 12 3" xfId="12135"/>
    <cellStyle name="Note 12 3 2" xfId="12136"/>
    <cellStyle name="Note 12 3 2 2" xfId="12137"/>
    <cellStyle name="Note 12 3 2 3" xfId="12138"/>
    <cellStyle name="Note 12 3 2 4" xfId="12139"/>
    <cellStyle name="Note 12 3 2 5" xfId="12140"/>
    <cellStyle name="Note 12 3 2 6" xfId="12141"/>
    <cellStyle name="Note 12 3 3" xfId="12142"/>
    <cellStyle name="Note 12 3 4" xfId="12143"/>
    <cellStyle name="Note 12 3 5" xfId="12144"/>
    <cellStyle name="Note 12 3 6" xfId="12145"/>
    <cellStyle name="Note 12 3 7" xfId="12146"/>
    <cellStyle name="Note 12 4" xfId="12147"/>
    <cellStyle name="Note 12 4 2" xfId="12148"/>
    <cellStyle name="Note 12 4 2 2" xfId="12149"/>
    <cellStyle name="Note 12 4 2 3" xfId="12150"/>
    <cellStyle name="Note 12 4 2 4" xfId="12151"/>
    <cellStyle name="Note 12 4 2 5" xfId="12152"/>
    <cellStyle name="Note 12 4 2 6" xfId="12153"/>
    <cellStyle name="Note 12 4 3" xfId="12154"/>
    <cellStyle name="Note 12 4 4" xfId="12155"/>
    <cellStyle name="Note 12 4 5" xfId="12156"/>
    <cellStyle name="Note 12 4 6" xfId="12157"/>
    <cellStyle name="Note 12 4 7" xfId="12158"/>
    <cellStyle name="Note 12 5" xfId="12159"/>
    <cellStyle name="Note 12 5 2" xfId="12160"/>
    <cellStyle name="Note 12 5 3" xfId="12161"/>
    <cellStyle name="Note 12 5 4" xfId="12162"/>
    <cellStyle name="Note 12 5 5" xfId="12163"/>
    <cellStyle name="Note 12 5 6" xfId="12164"/>
    <cellStyle name="Note 12 6" xfId="12165"/>
    <cellStyle name="Note 12 7" xfId="12166"/>
    <cellStyle name="Note 12 8" xfId="12167"/>
    <cellStyle name="Note 12 9" xfId="12168"/>
    <cellStyle name="Note 13" xfId="12169"/>
    <cellStyle name="Note 13 2" xfId="12170"/>
    <cellStyle name="Note 13 2 2" xfId="12171"/>
    <cellStyle name="Note 13 2 3" xfId="12172"/>
    <cellStyle name="Note 13 2 4" xfId="12173"/>
    <cellStyle name="Note 13 2 5" xfId="12174"/>
    <cellStyle name="Note 13 2 6" xfId="12175"/>
    <cellStyle name="Note 13 3" xfId="12176"/>
    <cellStyle name="Note 13 4" xfId="12177"/>
    <cellStyle name="Note 13 5" xfId="12178"/>
    <cellStyle name="Note 13 6" xfId="12179"/>
    <cellStyle name="Note 13 7" xfId="12180"/>
    <cellStyle name="Note 14" xfId="12181"/>
    <cellStyle name="Note 14 2" xfId="12182"/>
    <cellStyle name="Note 14 3" xfId="12183"/>
    <cellStyle name="Note 14 4" xfId="12184"/>
    <cellStyle name="Note 14 5" xfId="12185"/>
    <cellStyle name="Note 14 6" xfId="12186"/>
    <cellStyle name="Note 15" xfId="12187"/>
    <cellStyle name="Note 16" xfId="12188"/>
    <cellStyle name="Note 17" xfId="12189"/>
    <cellStyle name="Note 18" xfId="12190"/>
    <cellStyle name="Note 19" xfId="12191"/>
    <cellStyle name="Note 2" xfId="12192"/>
    <cellStyle name="Note 2 10" xfId="12193"/>
    <cellStyle name="Note 2 11" xfId="12194"/>
    <cellStyle name="Note 2 12" xfId="45749"/>
    <cellStyle name="Note 2 2" xfId="12195"/>
    <cellStyle name="Note 2 2 10" xfId="12196"/>
    <cellStyle name="Note 2 2 2" xfId="12197"/>
    <cellStyle name="Note 2 2 2 2" xfId="12198"/>
    <cellStyle name="Note 2 2 2 2 2" xfId="12199"/>
    <cellStyle name="Note 2 2 2 2 2 2" xfId="12200"/>
    <cellStyle name="Note 2 2 2 2 2 3" xfId="12201"/>
    <cellStyle name="Note 2 2 2 2 2 4" xfId="12202"/>
    <cellStyle name="Note 2 2 2 2 2 5" xfId="12203"/>
    <cellStyle name="Note 2 2 2 2 2 6" xfId="12204"/>
    <cellStyle name="Note 2 2 2 2 3" xfId="12205"/>
    <cellStyle name="Note 2 2 2 2 4" xfId="12206"/>
    <cellStyle name="Note 2 2 2 2 5" xfId="12207"/>
    <cellStyle name="Note 2 2 2 2 6" xfId="12208"/>
    <cellStyle name="Note 2 2 2 2 7" xfId="12209"/>
    <cellStyle name="Note 2 2 2 3" xfId="12210"/>
    <cellStyle name="Note 2 2 2 3 2" xfId="12211"/>
    <cellStyle name="Note 2 2 2 3 3" xfId="12212"/>
    <cellStyle name="Note 2 2 2 3 4" xfId="12213"/>
    <cellStyle name="Note 2 2 2 3 5" xfId="12214"/>
    <cellStyle name="Note 2 2 2 3 6" xfId="12215"/>
    <cellStyle name="Note 2 2 2 4" xfId="12216"/>
    <cellStyle name="Note 2 2 2 5" xfId="12217"/>
    <cellStyle name="Note 2 2 2 6" xfId="12218"/>
    <cellStyle name="Note 2 2 2 7" xfId="12219"/>
    <cellStyle name="Note 2 2 2 8" xfId="12220"/>
    <cellStyle name="Note 2 2 3" xfId="12221"/>
    <cellStyle name="Note 2 2 3 2" xfId="12222"/>
    <cellStyle name="Note 2 2 3 2 2" xfId="12223"/>
    <cellStyle name="Note 2 2 3 2 3" xfId="12224"/>
    <cellStyle name="Note 2 2 3 2 4" xfId="12225"/>
    <cellStyle name="Note 2 2 3 2 5" xfId="12226"/>
    <cellStyle name="Note 2 2 3 2 6" xfId="12227"/>
    <cellStyle name="Note 2 2 3 3" xfId="12228"/>
    <cellStyle name="Note 2 2 3 4" xfId="12229"/>
    <cellStyle name="Note 2 2 3 5" xfId="12230"/>
    <cellStyle name="Note 2 2 3 6" xfId="12231"/>
    <cellStyle name="Note 2 2 3 7" xfId="12232"/>
    <cellStyle name="Note 2 2 4" xfId="12233"/>
    <cellStyle name="Note 2 2 4 2" xfId="12234"/>
    <cellStyle name="Note 2 2 4 2 2" xfId="12235"/>
    <cellStyle name="Note 2 2 4 2 3" xfId="12236"/>
    <cellStyle name="Note 2 2 4 2 4" xfId="12237"/>
    <cellStyle name="Note 2 2 4 2 5" xfId="12238"/>
    <cellStyle name="Note 2 2 4 2 6" xfId="12239"/>
    <cellStyle name="Note 2 2 4 3" xfId="12240"/>
    <cellStyle name="Note 2 2 4 4" xfId="12241"/>
    <cellStyle name="Note 2 2 4 5" xfId="12242"/>
    <cellStyle name="Note 2 2 4 6" xfId="12243"/>
    <cellStyle name="Note 2 2 4 7" xfId="12244"/>
    <cellStyle name="Note 2 2 5" xfId="12245"/>
    <cellStyle name="Note 2 2 5 2" xfId="12246"/>
    <cellStyle name="Note 2 2 5 3" xfId="12247"/>
    <cellStyle name="Note 2 2 5 4" xfId="12248"/>
    <cellStyle name="Note 2 2 5 5" xfId="12249"/>
    <cellStyle name="Note 2 2 5 6" xfId="12250"/>
    <cellStyle name="Note 2 2 6" xfId="12251"/>
    <cellStyle name="Note 2 2 7" xfId="12252"/>
    <cellStyle name="Note 2 2 8" xfId="12253"/>
    <cellStyle name="Note 2 2 9" xfId="12254"/>
    <cellStyle name="Note 2 3" xfId="12255"/>
    <cellStyle name="Note 2 3 2" xfId="12256"/>
    <cellStyle name="Note 2 3 2 2" xfId="12257"/>
    <cellStyle name="Note 2 3 2 2 2" xfId="12258"/>
    <cellStyle name="Note 2 3 2 2 3" xfId="12259"/>
    <cellStyle name="Note 2 3 2 2 4" xfId="12260"/>
    <cellStyle name="Note 2 3 2 2 5" xfId="12261"/>
    <cellStyle name="Note 2 3 2 2 6" xfId="12262"/>
    <cellStyle name="Note 2 3 2 3" xfId="12263"/>
    <cellStyle name="Note 2 3 2 4" xfId="12264"/>
    <cellStyle name="Note 2 3 2 5" xfId="12265"/>
    <cellStyle name="Note 2 3 2 6" xfId="12266"/>
    <cellStyle name="Note 2 3 2 7" xfId="12267"/>
    <cellStyle name="Note 2 3 3" xfId="12268"/>
    <cellStyle name="Note 2 3 3 2" xfId="12269"/>
    <cellStyle name="Note 2 3 3 3" xfId="12270"/>
    <cellStyle name="Note 2 3 3 4" xfId="12271"/>
    <cellStyle name="Note 2 3 3 5" xfId="12272"/>
    <cellStyle name="Note 2 3 3 6" xfId="12273"/>
    <cellStyle name="Note 2 3 4" xfId="12274"/>
    <cellStyle name="Note 2 3 5" xfId="12275"/>
    <cellStyle name="Note 2 3 6" xfId="12276"/>
    <cellStyle name="Note 2 3 7" xfId="12277"/>
    <cellStyle name="Note 2 3 8" xfId="12278"/>
    <cellStyle name="Note 2 4" xfId="12279"/>
    <cellStyle name="Note 2 4 2" xfId="12280"/>
    <cellStyle name="Note 2 4 2 2" xfId="12281"/>
    <cellStyle name="Note 2 4 2 3" xfId="12282"/>
    <cellStyle name="Note 2 4 2 4" xfId="12283"/>
    <cellStyle name="Note 2 4 2 5" xfId="12284"/>
    <cellStyle name="Note 2 4 2 6" xfId="12285"/>
    <cellStyle name="Note 2 4 3" xfId="12286"/>
    <cellStyle name="Note 2 4 4" xfId="12287"/>
    <cellStyle name="Note 2 4 5" xfId="12288"/>
    <cellStyle name="Note 2 4 6" xfId="12289"/>
    <cellStyle name="Note 2 4 7" xfId="12290"/>
    <cellStyle name="Note 2 5" xfId="12291"/>
    <cellStyle name="Note 2 5 2" xfId="12292"/>
    <cellStyle name="Note 2 5 2 2" xfId="12293"/>
    <cellStyle name="Note 2 5 2 3" xfId="12294"/>
    <cellStyle name="Note 2 5 2 4" xfId="12295"/>
    <cellStyle name="Note 2 5 2 5" xfId="12296"/>
    <cellStyle name="Note 2 5 2 6" xfId="12297"/>
    <cellStyle name="Note 2 5 3" xfId="12298"/>
    <cellStyle name="Note 2 5 4" xfId="12299"/>
    <cellStyle name="Note 2 5 5" xfId="12300"/>
    <cellStyle name="Note 2 5 6" xfId="12301"/>
    <cellStyle name="Note 2 5 7" xfId="12302"/>
    <cellStyle name="Note 2 6" xfId="12303"/>
    <cellStyle name="Note 2 6 2" xfId="12304"/>
    <cellStyle name="Note 2 6 3" xfId="12305"/>
    <cellStyle name="Note 2 6 4" xfId="12306"/>
    <cellStyle name="Note 2 6 5" xfId="12307"/>
    <cellStyle name="Note 2 6 6" xfId="12308"/>
    <cellStyle name="Note 2 7" xfId="12309"/>
    <cellStyle name="Note 2 8" xfId="12310"/>
    <cellStyle name="Note 2 9" xfId="12311"/>
    <cellStyle name="Note 20" xfId="41843"/>
    <cellStyle name="Note 3" xfId="12312"/>
    <cellStyle name="Note 3 10" xfId="12313"/>
    <cellStyle name="Note 3 11" xfId="45877"/>
    <cellStyle name="Note 3 2" xfId="12314"/>
    <cellStyle name="Note 3 2 2" xfId="12315"/>
    <cellStyle name="Note 3 2 2 2" xfId="12316"/>
    <cellStyle name="Note 3 2 2 2 2" xfId="12317"/>
    <cellStyle name="Note 3 2 2 2 3" xfId="12318"/>
    <cellStyle name="Note 3 2 2 2 4" xfId="12319"/>
    <cellStyle name="Note 3 2 2 2 5" xfId="12320"/>
    <cellStyle name="Note 3 2 2 2 6" xfId="12321"/>
    <cellStyle name="Note 3 2 2 3" xfId="12322"/>
    <cellStyle name="Note 3 2 2 4" xfId="12323"/>
    <cellStyle name="Note 3 2 2 5" xfId="12324"/>
    <cellStyle name="Note 3 2 2 6" xfId="12325"/>
    <cellStyle name="Note 3 2 2 7" xfId="12326"/>
    <cellStyle name="Note 3 2 3" xfId="12327"/>
    <cellStyle name="Note 3 2 3 2" xfId="12328"/>
    <cellStyle name="Note 3 2 3 3" xfId="12329"/>
    <cellStyle name="Note 3 2 3 4" xfId="12330"/>
    <cellStyle name="Note 3 2 3 5" xfId="12331"/>
    <cellStyle name="Note 3 2 3 6" xfId="12332"/>
    <cellStyle name="Note 3 2 4" xfId="12333"/>
    <cellStyle name="Note 3 2 5" xfId="12334"/>
    <cellStyle name="Note 3 2 6" xfId="12335"/>
    <cellStyle name="Note 3 2 7" xfId="12336"/>
    <cellStyle name="Note 3 2 8" xfId="12337"/>
    <cellStyle name="Note 3 3" xfId="12338"/>
    <cellStyle name="Note 3 3 2" xfId="12339"/>
    <cellStyle name="Note 3 3 2 2" xfId="12340"/>
    <cellStyle name="Note 3 3 2 3" xfId="12341"/>
    <cellStyle name="Note 3 3 2 4" xfId="12342"/>
    <cellStyle name="Note 3 3 2 5" xfId="12343"/>
    <cellStyle name="Note 3 3 2 6" xfId="12344"/>
    <cellStyle name="Note 3 3 3" xfId="12345"/>
    <cellStyle name="Note 3 3 4" xfId="12346"/>
    <cellStyle name="Note 3 3 5" xfId="12347"/>
    <cellStyle name="Note 3 3 6" xfId="12348"/>
    <cellStyle name="Note 3 3 7" xfId="12349"/>
    <cellStyle name="Note 3 4" xfId="12350"/>
    <cellStyle name="Note 3 4 2" xfId="12351"/>
    <cellStyle name="Note 3 4 2 2" xfId="12352"/>
    <cellStyle name="Note 3 4 2 3" xfId="12353"/>
    <cellStyle name="Note 3 4 2 4" xfId="12354"/>
    <cellStyle name="Note 3 4 2 5" xfId="12355"/>
    <cellStyle name="Note 3 4 2 6" xfId="12356"/>
    <cellStyle name="Note 3 4 3" xfId="12357"/>
    <cellStyle name="Note 3 4 4" xfId="12358"/>
    <cellStyle name="Note 3 4 5" xfId="12359"/>
    <cellStyle name="Note 3 4 6" xfId="12360"/>
    <cellStyle name="Note 3 4 7" xfId="12361"/>
    <cellStyle name="Note 3 5" xfId="12362"/>
    <cellStyle name="Note 3 5 2" xfId="12363"/>
    <cellStyle name="Note 3 5 3" xfId="12364"/>
    <cellStyle name="Note 3 5 4" xfId="12365"/>
    <cellStyle name="Note 3 5 5" xfId="12366"/>
    <cellStyle name="Note 3 5 6" xfId="12367"/>
    <cellStyle name="Note 3 6" xfId="12368"/>
    <cellStyle name="Note 3 7" xfId="12369"/>
    <cellStyle name="Note 3 8" xfId="12370"/>
    <cellStyle name="Note 3 9" xfId="12371"/>
    <cellStyle name="Note 4" xfId="12372"/>
    <cellStyle name="Note 4 10" xfId="12373"/>
    <cellStyle name="Note 4 11" xfId="45830"/>
    <cellStyle name="Note 4 2" xfId="12374"/>
    <cellStyle name="Note 4 2 2" xfId="12375"/>
    <cellStyle name="Note 4 2 2 2" xfId="12376"/>
    <cellStyle name="Note 4 2 2 2 2" xfId="12377"/>
    <cellStyle name="Note 4 2 2 2 3" xfId="12378"/>
    <cellStyle name="Note 4 2 2 2 4" xfId="12379"/>
    <cellStyle name="Note 4 2 2 2 5" xfId="12380"/>
    <cellStyle name="Note 4 2 2 2 6" xfId="12381"/>
    <cellStyle name="Note 4 2 2 3" xfId="12382"/>
    <cellStyle name="Note 4 2 2 4" xfId="12383"/>
    <cellStyle name="Note 4 2 2 5" xfId="12384"/>
    <cellStyle name="Note 4 2 2 6" xfId="12385"/>
    <cellStyle name="Note 4 2 2 7" xfId="12386"/>
    <cellStyle name="Note 4 2 3" xfId="12387"/>
    <cellStyle name="Note 4 2 3 2" xfId="12388"/>
    <cellStyle name="Note 4 2 3 3" xfId="12389"/>
    <cellStyle name="Note 4 2 3 4" xfId="12390"/>
    <cellStyle name="Note 4 2 3 5" xfId="12391"/>
    <cellStyle name="Note 4 2 3 6" xfId="12392"/>
    <cellStyle name="Note 4 2 4" xfId="12393"/>
    <cellStyle name="Note 4 2 5" xfId="12394"/>
    <cellStyle name="Note 4 2 6" xfId="12395"/>
    <cellStyle name="Note 4 2 7" xfId="12396"/>
    <cellStyle name="Note 4 2 8" xfId="12397"/>
    <cellStyle name="Note 4 3" xfId="12398"/>
    <cellStyle name="Note 4 3 2" xfId="12399"/>
    <cellStyle name="Note 4 3 2 2" xfId="12400"/>
    <cellStyle name="Note 4 3 2 3" xfId="12401"/>
    <cellStyle name="Note 4 3 2 4" xfId="12402"/>
    <cellStyle name="Note 4 3 2 5" xfId="12403"/>
    <cellStyle name="Note 4 3 2 6" xfId="12404"/>
    <cellStyle name="Note 4 3 3" xfId="12405"/>
    <cellStyle name="Note 4 3 4" xfId="12406"/>
    <cellStyle name="Note 4 3 5" xfId="12407"/>
    <cellStyle name="Note 4 3 6" xfId="12408"/>
    <cellStyle name="Note 4 3 7" xfId="12409"/>
    <cellStyle name="Note 4 4" xfId="12410"/>
    <cellStyle name="Note 4 4 2" xfId="12411"/>
    <cellStyle name="Note 4 4 2 2" xfId="12412"/>
    <cellStyle name="Note 4 4 2 3" xfId="12413"/>
    <cellStyle name="Note 4 4 2 4" xfId="12414"/>
    <cellStyle name="Note 4 4 2 5" xfId="12415"/>
    <cellStyle name="Note 4 4 2 6" xfId="12416"/>
    <cellStyle name="Note 4 4 3" xfId="12417"/>
    <cellStyle name="Note 4 4 4" xfId="12418"/>
    <cellStyle name="Note 4 4 5" xfId="12419"/>
    <cellStyle name="Note 4 4 6" xfId="12420"/>
    <cellStyle name="Note 4 4 7" xfId="12421"/>
    <cellStyle name="Note 4 5" xfId="12422"/>
    <cellStyle name="Note 4 5 2" xfId="12423"/>
    <cellStyle name="Note 4 5 3" xfId="12424"/>
    <cellStyle name="Note 4 5 4" xfId="12425"/>
    <cellStyle name="Note 4 5 5" xfId="12426"/>
    <cellStyle name="Note 4 5 6" xfId="12427"/>
    <cellStyle name="Note 4 6" xfId="12428"/>
    <cellStyle name="Note 4 7" xfId="12429"/>
    <cellStyle name="Note 4 8" xfId="12430"/>
    <cellStyle name="Note 4 9" xfId="12431"/>
    <cellStyle name="Note 5" xfId="12432"/>
    <cellStyle name="Note 5 10" xfId="12433"/>
    <cellStyle name="Note 5 11" xfId="45763"/>
    <cellStyle name="Note 5 2" xfId="12434"/>
    <cellStyle name="Note 5 2 2" xfId="12435"/>
    <cellStyle name="Note 5 2 2 2" xfId="12436"/>
    <cellStyle name="Note 5 2 2 2 2" xfId="12437"/>
    <cellStyle name="Note 5 2 2 2 3" xfId="12438"/>
    <cellStyle name="Note 5 2 2 2 4" xfId="12439"/>
    <cellStyle name="Note 5 2 2 2 5" xfId="12440"/>
    <cellStyle name="Note 5 2 2 2 6" xfId="12441"/>
    <cellStyle name="Note 5 2 2 3" xfId="12442"/>
    <cellStyle name="Note 5 2 2 4" xfId="12443"/>
    <cellStyle name="Note 5 2 2 5" xfId="12444"/>
    <cellStyle name="Note 5 2 2 6" xfId="12445"/>
    <cellStyle name="Note 5 2 2 7" xfId="12446"/>
    <cellStyle name="Note 5 2 3" xfId="12447"/>
    <cellStyle name="Note 5 2 3 2" xfId="12448"/>
    <cellStyle name="Note 5 2 3 3" xfId="12449"/>
    <cellStyle name="Note 5 2 3 4" xfId="12450"/>
    <cellStyle name="Note 5 2 3 5" xfId="12451"/>
    <cellStyle name="Note 5 2 3 6" xfId="12452"/>
    <cellStyle name="Note 5 2 4" xfId="12453"/>
    <cellStyle name="Note 5 2 5" xfId="12454"/>
    <cellStyle name="Note 5 2 6" xfId="12455"/>
    <cellStyle name="Note 5 2 7" xfId="12456"/>
    <cellStyle name="Note 5 2 8" xfId="12457"/>
    <cellStyle name="Note 5 3" xfId="12458"/>
    <cellStyle name="Note 5 3 2" xfId="12459"/>
    <cellStyle name="Note 5 3 2 2" xfId="12460"/>
    <cellStyle name="Note 5 3 2 3" xfId="12461"/>
    <cellStyle name="Note 5 3 2 4" xfId="12462"/>
    <cellStyle name="Note 5 3 2 5" xfId="12463"/>
    <cellStyle name="Note 5 3 2 6" xfId="12464"/>
    <cellStyle name="Note 5 3 3" xfId="12465"/>
    <cellStyle name="Note 5 3 4" xfId="12466"/>
    <cellStyle name="Note 5 3 5" xfId="12467"/>
    <cellStyle name="Note 5 3 6" xfId="12468"/>
    <cellStyle name="Note 5 3 7" xfId="12469"/>
    <cellStyle name="Note 5 4" xfId="12470"/>
    <cellStyle name="Note 5 4 2" xfId="12471"/>
    <cellStyle name="Note 5 4 2 2" xfId="12472"/>
    <cellStyle name="Note 5 4 2 3" xfId="12473"/>
    <cellStyle name="Note 5 4 2 4" xfId="12474"/>
    <cellStyle name="Note 5 4 2 5" xfId="12475"/>
    <cellStyle name="Note 5 4 2 6" xfId="12476"/>
    <cellStyle name="Note 5 4 3" xfId="12477"/>
    <cellStyle name="Note 5 4 4" xfId="12478"/>
    <cellStyle name="Note 5 4 5" xfId="12479"/>
    <cellStyle name="Note 5 4 6" xfId="12480"/>
    <cellStyle name="Note 5 4 7" xfId="12481"/>
    <cellStyle name="Note 5 5" xfId="12482"/>
    <cellStyle name="Note 5 5 2" xfId="12483"/>
    <cellStyle name="Note 5 5 3" xfId="12484"/>
    <cellStyle name="Note 5 5 4" xfId="12485"/>
    <cellStyle name="Note 5 5 5" xfId="12486"/>
    <cellStyle name="Note 5 5 6" xfId="12487"/>
    <cellStyle name="Note 5 6" xfId="12488"/>
    <cellStyle name="Note 5 7" xfId="12489"/>
    <cellStyle name="Note 5 8" xfId="12490"/>
    <cellStyle name="Note 5 9" xfId="12491"/>
    <cellStyle name="Note 6" xfId="12492"/>
    <cellStyle name="Note 6 10" xfId="12493"/>
    <cellStyle name="Note 6 11" xfId="45860"/>
    <cellStyle name="Note 6 2" xfId="12494"/>
    <cellStyle name="Note 6 2 2" xfId="12495"/>
    <cellStyle name="Note 6 2 2 2" xfId="12496"/>
    <cellStyle name="Note 6 2 2 2 2" xfId="12497"/>
    <cellStyle name="Note 6 2 2 2 3" xfId="12498"/>
    <cellStyle name="Note 6 2 2 2 4" xfId="12499"/>
    <cellStyle name="Note 6 2 2 2 5" xfId="12500"/>
    <cellStyle name="Note 6 2 2 2 6" xfId="12501"/>
    <cellStyle name="Note 6 2 2 3" xfId="12502"/>
    <cellStyle name="Note 6 2 2 4" xfId="12503"/>
    <cellStyle name="Note 6 2 2 5" xfId="12504"/>
    <cellStyle name="Note 6 2 2 6" xfId="12505"/>
    <cellStyle name="Note 6 2 2 7" xfId="12506"/>
    <cellStyle name="Note 6 2 3" xfId="12507"/>
    <cellStyle name="Note 6 2 3 2" xfId="12508"/>
    <cellStyle name="Note 6 2 3 3" xfId="12509"/>
    <cellStyle name="Note 6 2 3 4" xfId="12510"/>
    <cellStyle name="Note 6 2 3 5" xfId="12511"/>
    <cellStyle name="Note 6 2 3 6" xfId="12512"/>
    <cellStyle name="Note 6 2 4" xfId="12513"/>
    <cellStyle name="Note 6 2 5" xfId="12514"/>
    <cellStyle name="Note 6 2 6" xfId="12515"/>
    <cellStyle name="Note 6 2 7" xfId="12516"/>
    <cellStyle name="Note 6 2 8" xfId="12517"/>
    <cellStyle name="Note 6 3" xfId="12518"/>
    <cellStyle name="Note 6 3 2" xfId="12519"/>
    <cellStyle name="Note 6 3 2 2" xfId="12520"/>
    <cellStyle name="Note 6 3 2 3" xfId="12521"/>
    <cellStyle name="Note 6 3 2 4" xfId="12522"/>
    <cellStyle name="Note 6 3 2 5" xfId="12523"/>
    <cellStyle name="Note 6 3 2 6" xfId="12524"/>
    <cellStyle name="Note 6 3 3" xfId="12525"/>
    <cellStyle name="Note 6 3 4" xfId="12526"/>
    <cellStyle name="Note 6 3 5" xfId="12527"/>
    <cellStyle name="Note 6 3 6" xfId="12528"/>
    <cellStyle name="Note 6 3 7" xfId="12529"/>
    <cellStyle name="Note 6 4" xfId="12530"/>
    <cellStyle name="Note 6 4 2" xfId="12531"/>
    <cellStyle name="Note 6 4 2 2" xfId="12532"/>
    <cellStyle name="Note 6 4 2 3" xfId="12533"/>
    <cellStyle name="Note 6 4 2 4" xfId="12534"/>
    <cellStyle name="Note 6 4 2 5" xfId="12535"/>
    <cellStyle name="Note 6 4 2 6" xfId="12536"/>
    <cellStyle name="Note 6 4 3" xfId="12537"/>
    <cellStyle name="Note 6 4 4" xfId="12538"/>
    <cellStyle name="Note 6 4 5" xfId="12539"/>
    <cellStyle name="Note 6 4 6" xfId="12540"/>
    <cellStyle name="Note 6 4 7" xfId="12541"/>
    <cellStyle name="Note 6 5" xfId="12542"/>
    <cellStyle name="Note 6 5 2" xfId="12543"/>
    <cellStyle name="Note 6 5 3" xfId="12544"/>
    <cellStyle name="Note 6 5 4" xfId="12545"/>
    <cellStyle name="Note 6 5 5" xfId="12546"/>
    <cellStyle name="Note 6 5 6" xfId="12547"/>
    <cellStyle name="Note 6 6" xfId="12548"/>
    <cellStyle name="Note 6 7" xfId="12549"/>
    <cellStyle name="Note 6 8" xfId="12550"/>
    <cellStyle name="Note 6 9" xfId="12551"/>
    <cellStyle name="Note 7" xfId="12552"/>
    <cellStyle name="Note 7 10" xfId="12553"/>
    <cellStyle name="Note 7 11" xfId="45773"/>
    <cellStyle name="Note 7 2" xfId="12554"/>
    <cellStyle name="Note 7 2 2" xfId="12555"/>
    <cellStyle name="Note 7 2 2 2" xfId="12556"/>
    <cellStyle name="Note 7 2 2 2 2" xfId="12557"/>
    <cellStyle name="Note 7 2 2 2 3" xfId="12558"/>
    <cellStyle name="Note 7 2 2 2 4" xfId="12559"/>
    <cellStyle name="Note 7 2 2 2 5" xfId="12560"/>
    <cellStyle name="Note 7 2 2 2 6" xfId="12561"/>
    <cellStyle name="Note 7 2 2 3" xfId="12562"/>
    <cellStyle name="Note 7 2 2 4" xfId="12563"/>
    <cellStyle name="Note 7 2 2 5" xfId="12564"/>
    <cellStyle name="Note 7 2 2 6" xfId="12565"/>
    <cellStyle name="Note 7 2 2 7" xfId="12566"/>
    <cellStyle name="Note 7 2 3" xfId="12567"/>
    <cellStyle name="Note 7 2 3 2" xfId="12568"/>
    <cellStyle name="Note 7 2 3 3" xfId="12569"/>
    <cellStyle name="Note 7 2 3 4" xfId="12570"/>
    <cellStyle name="Note 7 2 3 5" xfId="12571"/>
    <cellStyle name="Note 7 2 3 6" xfId="12572"/>
    <cellStyle name="Note 7 2 4" xfId="12573"/>
    <cellStyle name="Note 7 2 5" xfId="12574"/>
    <cellStyle name="Note 7 2 6" xfId="12575"/>
    <cellStyle name="Note 7 2 7" xfId="12576"/>
    <cellStyle name="Note 7 2 8" xfId="12577"/>
    <cellStyle name="Note 7 3" xfId="12578"/>
    <cellStyle name="Note 7 3 2" xfId="12579"/>
    <cellStyle name="Note 7 3 2 2" xfId="12580"/>
    <cellStyle name="Note 7 3 2 3" xfId="12581"/>
    <cellStyle name="Note 7 3 2 4" xfId="12582"/>
    <cellStyle name="Note 7 3 2 5" xfId="12583"/>
    <cellStyle name="Note 7 3 2 6" xfId="12584"/>
    <cellStyle name="Note 7 3 3" xfId="12585"/>
    <cellStyle name="Note 7 3 4" xfId="12586"/>
    <cellStyle name="Note 7 3 5" xfId="12587"/>
    <cellStyle name="Note 7 3 6" xfId="12588"/>
    <cellStyle name="Note 7 3 7" xfId="12589"/>
    <cellStyle name="Note 7 4" xfId="12590"/>
    <cellStyle name="Note 7 4 2" xfId="12591"/>
    <cellStyle name="Note 7 4 2 2" xfId="12592"/>
    <cellStyle name="Note 7 4 2 3" xfId="12593"/>
    <cellStyle name="Note 7 4 2 4" xfId="12594"/>
    <cellStyle name="Note 7 4 2 5" xfId="12595"/>
    <cellStyle name="Note 7 4 2 6" xfId="12596"/>
    <cellStyle name="Note 7 4 3" xfId="12597"/>
    <cellStyle name="Note 7 4 4" xfId="12598"/>
    <cellStyle name="Note 7 4 5" xfId="12599"/>
    <cellStyle name="Note 7 4 6" xfId="12600"/>
    <cellStyle name="Note 7 4 7" xfId="12601"/>
    <cellStyle name="Note 7 5" xfId="12602"/>
    <cellStyle name="Note 7 5 2" xfId="12603"/>
    <cellStyle name="Note 7 5 3" xfId="12604"/>
    <cellStyle name="Note 7 5 4" xfId="12605"/>
    <cellStyle name="Note 7 5 5" xfId="12606"/>
    <cellStyle name="Note 7 5 6" xfId="12607"/>
    <cellStyle name="Note 7 6" xfId="12608"/>
    <cellStyle name="Note 7 7" xfId="12609"/>
    <cellStyle name="Note 7 8" xfId="12610"/>
    <cellStyle name="Note 7 9" xfId="12611"/>
    <cellStyle name="Note 8" xfId="12612"/>
    <cellStyle name="Note 8 10" xfId="12613"/>
    <cellStyle name="Note 8 11" xfId="45835"/>
    <cellStyle name="Note 8 2" xfId="12614"/>
    <cellStyle name="Note 8 2 2" xfId="12615"/>
    <cellStyle name="Note 8 2 2 2" xfId="12616"/>
    <cellStyle name="Note 8 2 2 2 2" xfId="12617"/>
    <cellStyle name="Note 8 2 2 2 3" xfId="12618"/>
    <cellStyle name="Note 8 2 2 2 4" xfId="12619"/>
    <cellStyle name="Note 8 2 2 2 5" xfId="12620"/>
    <cellStyle name="Note 8 2 2 2 6" xfId="12621"/>
    <cellStyle name="Note 8 2 2 3" xfId="12622"/>
    <cellStyle name="Note 8 2 2 4" xfId="12623"/>
    <cellStyle name="Note 8 2 2 5" xfId="12624"/>
    <cellStyle name="Note 8 2 2 6" xfId="12625"/>
    <cellStyle name="Note 8 2 2 7" xfId="12626"/>
    <cellStyle name="Note 8 2 3" xfId="12627"/>
    <cellStyle name="Note 8 2 3 2" xfId="12628"/>
    <cellStyle name="Note 8 2 3 3" xfId="12629"/>
    <cellStyle name="Note 8 2 3 4" xfId="12630"/>
    <cellStyle name="Note 8 2 3 5" xfId="12631"/>
    <cellStyle name="Note 8 2 3 6" xfId="12632"/>
    <cellStyle name="Note 8 2 4" xfId="12633"/>
    <cellStyle name="Note 8 2 5" xfId="12634"/>
    <cellStyle name="Note 8 2 6" xfId="12635"/>
    <cellStyle name="Note 8 2 7" xfId="12636"/>
    <cellStyle name="Note 8 2 8" xfId="12637"/>
    <cellStyle name="Note 8 3" xfId="12638"/>
    <cellStyle name="Note 8 3 2" xfId="12639"/>
    <cellStyle name="Note 8 3 2 2" xfId="12640"/>
    <cellStyle name="Note 8 3 2 3" xfId="12641"/>
    <cellStyle name="Note 8 3 2 4" xfId="12642"/>
    <cellStyle name="Note 8 3 2 5" xfId="12643"/>
    <cellStyle name="Note 8 3 2 6" xfId="12644"/>
    <cellStyle name="Note 8 3 3" xfId="12645"/>
    <cellStyle name="Note 8 3 4" xfId="12646"/>
    <cellStyle name="Note 8 3 5" xfId="12647"/>
    <cellStyle name="Note 8 3 6" xfId="12648"/>
    <cellStyle name="Note 8 3 7" xfId="12649"/>
    <cellStyle name="Note 8 4" xfId="12650"/>
    <cellStyle name="Note 8 4 2" xfId="12651"/>
    <cellStyle name="Note 8 4 2 2" xfId="12652"/>
    <cellStyle name="Note 8 4 2 3" xfId="12653"/>
    <cellStyle name="Note 8 4 2 4" xfId="12654"/>
    <cellStyle name="Note 8 4 2 5" xfId="12655"/>
    <cellStyle name="Note 8 4 2 6" xfId="12656"/>
    <cellStyle name="Note 8 4 3" xfId="12657"/>
    <cellStyle name="Note 8 4 4" xfId="12658"/>
    <cellStyle name="Note 8 4 5" xfId="12659"/>
    <cellStyle name="Note 8 4 6" xfId="12660"/>
    <cellStyle name="Note 8 4 7" xfId="12661"/>
    <cellStyle name="Note 8 5" xfId="12662"/>
    <cellStyle name="Note 8 5 2" xfId="12663"/>
    <cellStyle name="Note 8 5 3" xfId="12664"/>
    <cellStyle name="Note 8 5 4" xfId="12665"/>
    <cellStyle name="Note 8 5 5" xfId="12666"/>
    <cellStyle name="Note 8 5 6" xfId="12667"/>
    <cellStyle name="Note 8 6" xfId="12668"/>
    <cellStyle name="Note 8 7" xfId="12669"/>
    <cellStyle name="Note 8 8" xfId="12670"/>
    <cellStyle name="Note 8 9" xfId="12671"/>
    <cellStyle name="Note 9" xfId="12672"/>
    <cellStyle name="Note 9 10" xfId="12673"/>
    <cellStyle name="Note 9 2" xfId="12674"/>
    <cellStyle name="Note 9 2 2" xfId="12675"/>
    <cellStyle name="Note 9 2 2 2" xfId="12676"/>
    <cellStyle name="Note 9 2 2 2 2" xfId="12677"/>
    <cellStyle name="Note 9 2 2 2 3" xfId="12678"/>
    <cellStyle name="Note 9 2 2 2 4" xfId="12679"/>
    <cellStyle name="Note 9 2 2 2 5" xfId="12680"/>
    <cellStyle name="Note 9 2 2 2 6" xfId="12681"/>
    <cellStyle name="Note 9 2 2 3" xfId="12682"/>
    <cellStyle name="Note 9 2 2 4" xfId="12683"/>
    <cellStyle name="Note 9 2 2 5" xfId="12684"/>
    <cellStyle name="Note 9 2 2 6" xfId="12685"/>
    <cellStyle name="Note 9 2 2 7" xfId="12686"/>
    <cellStyle name="Note 9 2 3" xfId="12687"/>
    <cellStyle name="Note 9 2 3 2" xfId="12688"/>
    <cellStyle name="Note 9 2 3 3" xfId="12689"/>
    <cellStyle name="Note 9 2 3 4" xfId="12690"/>
    <cellStyle name="Note 9 2 3 5" xfId="12691"/>
    <cellStyle name="Note 9 2 3 6" xfId="12692"/>
    <cellStyle name="Note 9 2 4" xfId="12693"/>
    <cellStyle name="Note 9 2 5" xfId="12694"/>
    <cellStyle name="Note 9 2 6" xfId="12695"/>
    <cellStyle name="Note 9 2 7" xfId="12696"/>
    <cellStyle name="Note 9 2 8" xfId="12697"/>
    <cellStyle name="Note 9 3" xfId="12698"/>
    <cellStyle name="Note 9 3 2" xfId="12699"/>
    <cellStyle name="Note 9 3 2 2" xfId="12700"/>
    <cellStyle name="Note 9 3 2 3" xfId="12701"/>
    <cellStyle name="Note 9 3 2 4" xfId="12702"/>
    <cellStyle name="Note 9 3 2 5" xfId="12703"/>
    <cellStyle name="Note 9 3 2 6" xfId="12704"/>
    <cellStyle name="Note 9 3 3" xfId="12705"/>
    <cellStyle name="Note 9 3 4" xfId="12706"/>
    <cellStyle name="Note 9 3 5" xfId="12707"/>
    <cellStyle name="Note 9 3 6" xfId="12708"/>
    <cellStyle name="Note 9 3 7" xfId="12709"/>
    <cellStyle name="Note 9 4" xfId="12710"/>
    <cellStyle name="Note 9 4 2" xfId="12711"/>
    <cellStyle name="Note 9 4 2 2" xfId="12712"/>
    <cellStyle name="Note 9 4 2 3" xfId="12713"/>
    <cellStyle name="Note 9 4 2 4" xfId="12714"/>
    <cellStyle name="Note 9 4 2 5" xfId="12715"/>
    <cellStyle name="Note 9 4 2 6" xfId="12716"/>
    <cellStyle name="Note 9 4 3" xfId="12717"/>
    <cellStyle name="Note 9 4 4" xfId="12718"/>
    <cellStyle name="Note 9 4 5" xfId="12719"/>
    <cellStyle name="Note 9 4 6" xfId="12720"/>
    <cellStyle name="Note 9 4 7" xfId="12721"/>
    <cellStyle name="Note 9 5" xfId="12722"/>
    <cellStyle name="Note 9 5 2" xfId="12723"/>
    <cellStyle name="Note 9 5 3" xfId="12724"/>
    <cellStyle name="Note 9 5 4" xfId="12725"/>
    <cellStyle name="Note 9 5 5" xfId="12726"/>
    <cellStyle name="Note 9 5 6" xfId="12727"/>
    <cellStyle name="Note 9 6" xfId="12728"/>
    <cellStyle name="Note 9 7" xfId="12729"/>
    <cellStyle name="Note 9 8" xfId="12730"/>
    <cellStyle name="Note 9 9" xfId="12731"/>
    <cellStyle name="NUMEROS" xfId="12732"/>
    <cellStyle name="Output" xfId="12733"/>
    <cellStyle name="Output 10" xfId="12734"/>
    <cellStyle name="Output 10 10" xfId="12735"/>
    <cellStyle name="Output 10 2" xfId="12736"/>
    <cellStyle name="Output 10 2 2" xfId="12737"/>
    <cellStyle name="Output 10 2 2 2" xfId="12738"/>
    <cellStyle name="Output 10 2 2 2 2" xfId="12739"/>
    <cellStyle name="Output 10 2 2 2 3" xfId="12740"/>
    <cellStyle name="Output 10 2 2 2 4" xfId="12741"/>
    <cellStyle name="Output 10 2 2 2 5" xfId="12742"/>
    <cellStyle name="Output 10 2 2 2 6" xfId="12743"/>
    <cellStyle name="Output 10 2 2 3" xfId="12744"/>
    <cellStyle name="Output 10 2 2 4" xfId="12745"/>
    <cellStyle name="Output 10 2 2 5" xfId="12746"/>
    <cellStyle name="Output 10 2 2 6" xfId="12747"/>
    <cellStyle name="Output 10 2 2 7" xfId="12748"/>
    <cellStyle name="Output 10 2 3" xfId="12749"/>
    <cellStyle name="Output 10 2 3 2" xfId="12750"/>
    <cellStyle name="Output 10 2 3 3" xfId="12751"/>
    <cellStyle name="Output 10 2 3 4" xfId="12752"/>
    <cellStyle name="Output 10 2 3 5" xfId="12753"/>
    <cellStyle name="Output 10 2 3 6" xfId="12754"/>
    <cellStyle name="Output 10 2 4" xfId="12755"/>
    <cellStyle name="Output 10 2 5" xfId="12756"/>
    <cellStyle name="Output 10 2 6" xfId="12757"/>
    <cellStyle name="Output 10 2 7" xfId="12758"/>
    <cellStyle name="Output 10 2 8" xfId="12759"/>
    <cellStyle name="Output 10 3" xfId="12760"/>
    <cellStyle name="Output 10 3 2" xfId="12761"/>
    <cellStyle name="Output 10 3 2 2" xfId="12762"/>
    <cellStyle name="Output 10 3 2 3" xfId="12763"/>
    <cellStyle name="Output 10 3 2 4" xfId="12764"/>
    <cellStyle name="Output 10 3 2 5" xfId="12765"/>
    <cellStyle name="Output 10 3 2 6" xfId="12766"/>
    <cellStyle name="Output 10 3 3" xfId="12767"/>
    <cellStyle name="Output 10 3 4" xfId="12768"/>
    <cellStyle name="Output 10 3 5" xfId="12769"/>
    <cellStyle name="Output 10 3 6" xfId="12770"/>
    <cellStyle name="Output 10 3 7" xfId="12771"/>
    <cellStyle name="Output 10 4" xfId="12772"/>
    <cellStyle name="Output 10 4 2" xfId="12773"/>
    <cellStyle name="Output 10 4 2 2" xfId="12774"/>
    <cellStyle name="Output 10 4 2 3" xfId="12775"/>
    <cellStyle name="Output 10 4 2 4" xfId="12776"/>
    <cellStyle name="Output 10 4 2 5" xfId="12777"/>
    <cellStyle name="Output 10 4 2 6" xfId="12778"/>
    <cellStyle name="Output 10 4 3" xfId="12779"/>
    <cellStyle name="Output 10 4 4" xfId="12780"/>
    <cellStyle name="Output 10 4 5" xfId="12781"/>
    <cellStyle name="Output 10 4 6" xfId="12782"/>
    <cellStyle name="Output 10 4 7" xfId="12783"/>
    <cellStyle name="Output 10 5" xfId="12784"/>
    <cellStyle name="Output 10 5 2" xfId="12785"/>
    <cellStyle name="Output 10 5 3" xfId="12786"/>
    <cellStyle name="Output 10 5 4" xfId="12787"/>
    <cellStyle name="Output 10 5 5" xfId="12788"/>
    <cellStyle name="Output 10 5 6" xfId="12789"/>
    <cellStyle name="Output 10 6" xfId="12790"/>
    <cellStyle name="Output 10 7" xfId="12791"/>
    <cellStyle name="Output 10 8" xfId="12792"/>
    <cellStyle name="Output 10 9" xfId="12793"/>
    <cellStyle name="Output 11" xfId="12794"/>
    <cellStyle name="Output 11 10" xfId="12795"/>
    <cellStyle name="Output 11 2" xfId="12796"/>
    <cellStyle name="Output 11 2 2" xfId="12797"/>
    <cellStyle name="Output 11 2 2 2" xfId="12798"/>
    <cellStyle name="Output 11 2 2 2 2" xfId="12799"/>
    <cellStyle name="Output 11 2 2 2 3" xfId="12800"/>
    <cellStyle name="Output 11 2 2 2 4" xfId="12801"/>
    <cellStyle name="Output 11 2 2 2 5" xfId="12802"/>
    <cellStyle name="Output 11 2 2 2 6" xfId="12803"/>
    <cellStyle name="Output 11 2 2 3" xfId="12804"/>
    <cellStyle name="Output 11 2 2 4" xfId="12805"/>
    <cellStyle name="Output 11 2 2 5" xfId="12806"/>
    <cellStyle name="Output 11 2 2 6" xfId="12807"/>
    <cellStyle name="Output 11 2 2 7" xfId="12808"/>
    <cellStyle name="Output 11 2 3" xfId="12809"/>
    <cellStyle name="Output 11 2 3 2" xfId="12810"/>
    <cellStyle name="Output 11 2 3 3" xfId="12811"/>
    <cellStyle name="Output 11 2 3 4" xfId="12812"/>
    <cellStyle name="Output 11 2 3 5" xfId="12813"/>
    <cellStyle name="Output 11 2 3 6" xfId="12814"/>
    <cellStyle name="Output 11 2 4" xfId="12815"/>
    <cellStyle name="Output 11 2 5" xfId="12816"/>
    <cellStyle name="Output 11 2 6" xfId="12817"/>
    <cellStyle name="Output 11 2 7" xfId="12818"/>
    <cellStyle name="Output 11 2 8" xfId="12819"/>
    <cellStyle name="Output 11 3" xfId="12820"/>
    <cellStyle name="Output 11 3 2" xfId="12821"/>
    <cellStyle name="Output 11 3 2 2" xfId="12822"/>
    <cellStyle name="Output 11 3 2 3" xfId="12823"/>
    <cellStyle name="Output 11 3 2 4" xfId="12824"/>
    <cellStyle name="Output 11 3 2 5" xfId="12825"/>
    <cellStyle name="Output 11 3 2 6" xfId="12826"/>
    <cellStyle name="Output 11 3 3" xfId="12827"/>
    <cellStyle name="Output 11 3 4" xfId="12828"/>
    <cellStyle name="Output 11 3 5" xfId="12829"/>
    <cellStyle name="Output 11 3 6" xfId="12830"/>
    <cellStyle name="Output 11 3 7" xfId="12831"/>
    <cellStyle name="Output 11 4" xfId="12832"/>
    <cellStyle name="Output 11 4 2" xfId="12833"/>
    <cellStyle name="Output 11 4 2 2" xfId="12834"/>
    <cellStyle name="Output 11 4 2 3" xfId="12835"/>
    <cellStyle name="Output 11 4 2 4" xfId="12836"/>
    <cellStyle name="Output 11 4 2 5" xfId="12837"/>
    <cellStyle name="Output 11 4 2 6" xfId="12838"/>
    <cellStyle name="Output 11 4 3" xfId="12839"/>
    <cellStyle name="Output 11 4 4" xfId="12840"/>
    <cellStyle name="Output 11 4 5" xfId="12841"/>
    <cellStyle name="Output 11 4 6" xfId="12842"/>
    <cellStyle name="Output 11 4 7" xfId="12843"/>
    <cellStyle name="Output 11 5" xfId="12844"/>
    <cellStyle name="Output 11 5 2" xfId="12845"/>
    <cellStyle name="Output 11 5 3" xfId="12846"/>
    <cellStyle name="Output 11 5 4" xfId="12847"/>
    <cellStyle name="Output 11 5 5" xfId="12848"/>
    <cellStyle name="Output 11 5 6" xfId="12849"/>
    <cellStyle name="Output 11 6" xfId="12850"/>
    <cellStyle name="Output 11 7" xfId="12851"/>
    <cellStyle name="Output 11 8" xfId="12852"/>
    <cellStyle name="Output 11 9" xfId="12853"/>
    <cellStyle name="Output 12" xfId="12854"/>
    <cellStyle name="Output 12 10" xfId="12855"/>
    <cellStyle name="Output 12 2" xfId="12856"/>
    <cellStyle name="Output 12 2 2" xfId="12857"/>
    <cellStyle name="Output 12 2 2 2" xfId="12858"/>
    <cellStyle name="Output 12 2 2 2 2" xfId="12859"/>
    <cellStyle name="Output 12 2 2 2 3" xfId="12860"/>
    <cellStyle name="Output 12 2 2 2 4" xfId="12861"/>
    <cellStyle name="Output 12 2 2 2 5" xfId="12862"/>
    <cellStyle name="Output 12 2 2 2 6" xfId="12863"/>
    <cellStyle name="Output 12 2 2 3" xfId="12864"/>
    <cellStyle name="Output 12 2 2 4" xfId="12865"/>
    <cellStyle name="Output 12 2 2 5" xfId="12866"/>
    <cellStyle name="Output 12 2 2 6" xfId="12867"/>
    <cellStyle name="Output 12 2 2 7" xfId="12868"/>
    <cellStyle name="Output 12 2 3" xfId="12869"/>
    <cellStyle name="Output 12 2 3 2" xfId="12870"/>
    <cellStyle name="Output 12 2 3 3" xfId="12871"/>
    <cellStyle name="Output 12 2 3 4" xfId="12872"/>
    <cellStyle name="Output 12 2 3 5" xfId="12873"/>
    <cellStyle name="Output 12 2 3 6" xfId="12874"/>
    <cellStyle name="Output 12 2 4" xfId="12875"/>
    <cellStyle name="Output 12 2 5" xfId="12876"/>
    <cellStyle name="Output 12 2 6" xfId="12877"/>
    <cellStyle name="Output 12 2 7" xfId="12878"/>
    <cellStyle name="Output 12 2 8" xfId="12879"/>
    <cellStyle name="Output 12 3" xfId="12880"/>
    <cellStyle name="Output 12 3 2" xfId="12881"/>
    <cellStyle name="Output 12 3 2 2" xfId="12882"/>
    <cellStyle name="Output 12 3 2 3" xfId="12883"/>
    <cellStyle name="Output 12 3 2 4" xfId="12884"/>
    <cellStyle name="Output 12 3 2 5" xfId="12885"/>
    <cellStyle name="Output 12 3 2 6" xfId="12886"/>
    <cellStyle name="Output 12 3 3" xfId="12887"/>
    <cellStyle name="Output 12 3 4" xfId="12888"/>
    <cellStyle name="Output 12 3 5" xfId="12889"/>
    <cellStyle name="Output 12 3 6" xfId="12890"/>
    <cellStyle name="Output 12 3 7" xfId="12891"/>
    <cellStyle name="Output 12 4" xfId="12892"/>
    <cellStyle name="Output 12 4 2" xfId="12893"/>
    <cellStyle name="Output 12 4 2 2" xfId="12894"/>
    <cellStyle name="Output 12 4 2 3" xfId="12895"/>
    <cellStyle name="Output 12 4 2 4" xfId="12896"/>
    <cellStyle name="Output 12 4 2 5" xfId="12897"/>
    <cellStyle name="Output 12 4 2 6" xfId="12898"/>
    <cellStyle name="Output 12 4 3" xfId="12899"/>
    <cellStyle name="Output 12 4 4" xfId="12900"/>
    <cellStyle name="Output 12 4 5" xfId="12901"/>
    <cellStyle name="Output 12 4 6" xfId="12902"/>
    <cellStyle name="Output 12 4 7" xfId="12903"/>
    <cellStyle name="Output 12 5" xfId="12904"/>
    <cellStyle name="Output 12 5 2" xfId="12905"/>
    <cellStyle name="Output 12 5 3" xfId="12906"/>
    <cellStyle name="Output 12 5 4" xfId="12907"/>
    <cellStyle name="Output 12 5 5" xfId="12908"/>
    <cellStyle name="Output 12 5 6" xfId="12909"/>
    <cellStyle name="Output 12 6" xfId="12910"/>
    <cellStyle name="Output 12 7" xfId="12911"/>
    <cellStyle name="Output 12 8" xfId="12912"/>
    <cellStyle name="Output 12 9" xfId="12913"/>
    <cellStyle name="Output 13" xfId="12914"/>
    <cellStyle name="Output 13 2" xfId="12915"/>
    <cellStyle name="Output 13 2 2" xfId="12916"/>
    <cellStyle name="Output 13 2 3" xfId="12917"/>
    <cellStyle name="Output 13 2 4" xfId="12918"/>
    <cellStyle name="Output 13 2 5" xfId="12919"/>
    <cellStyle name="Output 13 2 6" xfId="12920"/>
    <cellStyle name="Output 13 3" xfId="12921"/>
    <cellStyle name="Output 13 4" xfId="12922"/>
    <cellStyle name="Output 13 5" xfId="12923"/>
    <cellStyle name="Output 13 6" xfId="12924"/>
    <cellStyle name="Output 13 7" xfId="12925"/>
    <cellStyle name="Output 14" xfId="12926"/>
    <cellStyle name="Output 14 2" xfId="12927"/>
    <cellStyle name="Output 14 3" xfId="12928"/>
    <cellStyle name="Output 14 4" xfId="12929"/>
    <cellStyle name="Output 14 5" xfId="12930"/>
    <cellStyle name="Output 14 6" xfId="12931"/>
    <cellStyle name="Output 15" xfId="12932"/>
    <cellStyle name="Output 16" xfId="12933"/>
    <cellStyle name="Output 17" xfId="12934"/>
    <cellStyle name="Output 18" xfId="12935"/>
    <cellStyle name="Output 19" xfId="12936"/>
    <cellStyle name="Output 2" xfId="12937"/>
    <cellStyle name="Output 2 10" xfId="12938"/>
    <cellStyle name="Output 2 11" xfId="12939"/>
    <cellStyle name="Output 2 12" xfId="45750"/>
    <cellStyle name="Output 2 2" xfId="12940"/>
    <cellStyle name="Output 2 2 2" xfId="12941"/>
    <cellStyle name="Output 2 2 2 2" xfId="12942"/>
    <cellStyle name="Output 2 2 2 2 2" xfId="12943"/>
    <cellStyle name="Output 2 2 2 2 3" xfId="12944"/>
    <cellStyle name="Output 2 2 2 2 4" xfId="12945"/>
    <cellStyle name="Output 2 2 2 2 5" xfId="12946"/>
    <cellStyle name="Output 2 2 2 2 6" xfId="12947"/>
    <cellStyle name="Output 2 2 2 3" xfId="12948"/>
    <cellStyle name="Output 2 2 2 4" xfId="12949"/>
    <cellStyle name="Output 2 2 2 5" xfId="12950"/>
    <cellStyle name="Output 2 2 2 6" xfId="12951"/>
    <cellStyle name="Output 2 2 2 7" xfId="12952"/>
    <cellStyle name="Output 2 2 3" xfId="12953"/>
    <cellStyle name="Output 2 2 3 2" xfId="12954"/>
    <cellStyle name="Output 2 2 3 3" xfId="12955"/>
    <cellStyle name="Output 2 2 3 4" xfId="12956"/>
    <cellStyle name="Output 2 2 3 5" xfId="12957"/>
    <cellStyle name="Output 2 2 3 6" xfId="12958"/>
    <cellStyle name="Output 2 2 4" xfId="12959"/>
    <cellStyle name="Output 2 2 5" xfId="12960"/>
    <cellStyle name="Output 2 2 6" xfId="12961"/>
    <cellStyle name="Output 2 2 7" xfId="12962"/>
    <cellStyle name="Output 2 2 8" xfId="12963"/>
    <cellStyle name="Output 2 3" xfId="12964"/>
    <cellStyle name="Output 2 3 2" xfId="12965"/>
    <cellStyle name="Output 2 3 2 2" xfId="12966"/>
    <cellStyle name="Output 2 3 2 2 2" xfId="12967"/>
    <cellStyle name="Output 2 3 2 2 3" xfId="12968"/>
    <cellStyle name="Output 2 3 2 2 4" xfId="12969"/>
    <cellStyle name="Output 2 3 2 2 5" xfId="12970"/>
    <cellStyle name="Output 2 3 2 2 6" xfId="12971"/>
    <cellStyle name="Output 2 3 2 3" xfId="12972"/>
    <cellStyle name="Output 2 3 2 4" xfId="12973"/>
    <cellStyle name="Output 2 3 2 5" xfId="12974"/>
    <cellStyle name="Output 2 3 2 6" xfId="12975"/>
    <cellStyle name="Output 2 3 2 7" xfId="12976"/>
    <cellStyle name="Output 2 3 3" xfId="12977"/>
    <cellStyle name="Output 2 3 3 2" xfId="12978"/>
    <cellStyle name="Output 2 3 3 3" xfId="12979"/>
    <cellStyle name="Output 2 3 3 4" xfId="12980"/>
    <cellStyle name="Output 2 3 3 5" xfId="12981"/>
    <cellStyle name="Output 2 3 3 6" xfId="12982"/>
    <cellStyle name="Output 2 3 4" xfId="12983"/>
    <cellStyle name="Output 2 3 5" xfId="12984"/>
    <cellStyle name="Output 2 3 6" xfId="12985"/>
    <cellStyle name="Output 2 3 7" xfId="12986"/>
    <cellStyle name="Output 2 3 8" xfId="12987"/>
    <cellStyle name="Output 2 4" xfId="12988"/>
    <cellStyle name="Output 2 4 2" xfId="12989"/>
    <cellStyle name="Output 2 4 2 2" xfId="12990"/>
    <cellStyle name="Output 2 4 2 3" xfId="12991"/>
    <cellStyle name="Output 2 4 2 4" xfId="12992"/>
    <cellStyle name="Output 2 4 2 5" xfId="12993"/>
    <cellStyle name="Output 2 4 2 6" xfId="12994"/>
    <cellStyle name="Output 2 4 3" xfId="12995"/>
    <cellStyle name="Output 2 4 4" xfId="12996"/>
    <cellStyle name="Output 2 4 5" xfId="12997"/>
    <cellStyle name="Output 2 4 6" xfId="12998"/>
    <cellStyle name="Output 2 4 7" xfId="12999"/>
    <cellStyle name="Output 2 5" xfId="13000"/>
    <cellStyle name="Output 2 5 2" xfId="13001"/>
    <cellStyle name="Output 2 5 2 2" xfId="13002"/>
    <cellStyle name="Output 2 5 2 3" xfId="13003"/>
    <cellStyle name="Output 2 5 2 4" xfId="13004"/>
    <cellStyle name="Output 2 5 2 5" xfId="13005"/>
    <cellStyle name="Output 2 5 2 6" xfId="13006"/>
    <cellStyle name="Output 2 5 3" xfId="13007"/>
    <cellStyle name="Output 2 5 4" xfId="13008"/>
    <cellStyle name="Output 2 5 5" xfId="13009"/>
    <cellStyle name="Output 2 5 6" xfId="13010"/>
    <cellStyle name="Output 2 5 7" xfId="13011"/>
    <cellStyle name="Output 2 6" xfId="13012"/>
    <cellStyle name="Output 2 6 2" xfId="13013"/>
    <cellStyle name="Output 2 6 3" xfId="13014"/>
    <cellStyle name="Output 2 6 4" xfId="13015"/>
    <cellStyle name="Output 2 6 5" xfId="13016"/>
    <cellStyle name="Output 2 6 6" xfId="13017"/>
    <cellStyle name="Output 2 7" xfId="13018"/>
    <cellStyle name="Output 2 8" xfId="13019"/>
    <cellStyle name="Output 2 9" xfId="13020"/>
    <cellStyle name="Output 20" xfId="41844"/>
    <cellStyle name="Output 3" xfId="13021"/>
    <cellStyle name="Output 3 10" xfId="13022"/>
    <cellStyle name="Output 3 11" xfId="45878"/>
    <cellStyle name="Output 3 2" xfId="13023"/>
    <cellStyle name="Output 3 2 2" xfId="13024"/>
    <cellStyle name="Output 3 2 2 2" xfId="13025"/>
    <cellStyle name="Output 3 2 2 2 2" xfId="13026"/>
    <cellStyle name="Output 3 2 2 2 3" xfId="13027"/>
    <cellStyle name="Output 3 2 2 2 4" xfId="13028"/>
    <cellStyle name="Output 3 2 2 2 5" xfId="13029"/>
    <cellStyle name="Output 3 2 2 2 6" xfId="13030"/>
    <cellStyle name="Output 3 2 2 3" xfId="13031"/>
    <cellStyle name="Output 3 2 2 4" xfId="13032"/>
    <cellStyle name="Output 3 2 2 5" xfId="13033"/>
    <cellStyle name="Output 3 2 2 6" xfId="13034"/>
    <cellStyle name="Output 3 2 2 7" xfId="13035"/>
    <cellStyle name="Output 3 2 3" xfId="13036"/>
    <cellStyle name="Output 3 2 3 2" xfId="13037"/>
    <cellStyle name="Output 3 2 3 3" xfId="13038"/>
    <cellStyle name="Output 3 2 3 4" xfId="13039"/>
    <cellStyle name="Output 3 2 3 5" xfId="13040"/>
    <cellStyle name="Output 3 2 3 6" xfId="13041"/>
    <cellStyle name="Output 3 2 4" xfId="13042"/>
    <cellStyle name="Output 3 2 5" xfId="13043"/>
    <cellStyle name="Output 3 2 6" xfId="13044"/>
    <cellStyle name="Output 3 2 7" xfId="13045"/>
    <cellStyle name="Output 3 2 8" xfId="13046"/>
    <cellStyle name="Output 3 3" xfId="13047"/>
    <cellStyle name="Output 3 3 2" xfId="13048"/>
    <cellStyle name="Output 3 3 2 2" xfId="13049"/>
    <cellStyle name="Output 3 3 2 3" xfId="13050"/>
    <cellStyle name="Output 3 3 2 4" xfId="13051"/>
    <cellStyle name="Output 3 3 2 5" xfId="13052"/>
    <cellStyle name="Output 3 3 2 6" xfId="13053"/>
    <cellStyle name="Output 3 3 3" xfId="13054"/>
    <cellStyle name="Output 3 3 4" xfId="13055"/>
    <cellStyle name="Output 3 3 5" xfId="13056"/>
    <cellStyle name="Output 3 3 6" xfId="13057"/>
    <cellStyle name="Output 3 3 7" xfId="13058"/>
    <cellStyle name="Output 3 4" xfId="13059"/>
    <cellStyle name="Output 3 4 2" xfId="13060"/>
    <cellStyle name="Output 3 4 2 2" xfId="13061"/>
    <cellStyle name="Output 3 4 2 3" xfId="13062"/>
    <cellStyle name="Output 3 4 2 4" xfId="13063"/>
    <cellStyle name="Output 3 4 2 5" xfId="13064"/>
    <cellStyle name="Output 3 4 2 6" xfId="13065"/>
    <cellStyle name="Output 3 4 3" xfId="13066"/>
    <cellStyle name="Output 3 4 4" xfId="13067"/>
    <cellStyle name="Output 3 4 5" xfId="13068"/>
    <cellStyle name="Output 3 4 6" xfId="13069"/>
    <cellStyle name="Output 3 4 7" xfId="13070"/>
    <cellStyle name="Output 3 5" xfId="13071"/>
    <cellStyle name="Output 3 5 2" xfId="13072"/>
    <cellStyle name="Output 3 5 3" xfId="13073"/>
    <cellStyle name="Output 3 5 4" xfId="13074"/>
    <cellStyle name="Output 3 5 5" xfId="13075"/>
    <cellStyle name="Output 3 5 6" xfId="13076"/>
    <cellStyle name="Output 3 6" xfId="13077"/>
    <cellStyle name="Output 3 7" xfId="13078"/>
    <cellStyle name="Output 3 8" xfId="13079"/>
    <cellStyle name="Output 3 9" xfId="13080"/>
    <cellStyle name="Output 4" xfId="13081"/>
    <cellStyle name="Output 4 10" xfId="13082"/>
    <cellStyle name="Output 4 11" xfId="45862"/>
    <cellStyle name="Output 4 2" xfId="13083"/>
    <cellStyle name="Output 4 2 2" xfId="13084"/>
    <cellStyle name="Output 4 2 2 2" xfId="13085"/>
    <cellStyle name="Output 4 2 2 2 2" xfId="13086"/>
    <cellStyle name="Output 4 2 2 2 3" xfId="13087"/>
    <cellStyle name="Output 4 2 2 2 4" xfId="13088"/>
    <cellStyle name="Output 4 2 2 2 5" xfId="13089"/>
    <cellStyle name="Output 4 2 2 2 6" xfId="13090"/>
    <cellStyle name="Output 4 2 2 3" xfId="13091"/>
    <cellStyle name="Output 4 2 2 4" xfId="13092"/>
    <cellStyle name="Output 4 2 2 5" xfId="13093"/>
    <cellStyle name="Output 4 2 2 6" xfId="13094"/>
    <cellStyle name="Output 4 2 2 7" xfId="13095"/>
    <cellStyle name="Output 4 2 3" xfId="13096"/>
    <cellStyle name="Output 4 2 3 2" xfId="13097"/>
    <cellStyle name="Output 4 2 3 3" xfId="13098"/>
    <cellStyle name="Output 4 2 3 4" xfId="13099"/>
    <cellStyle name="Output 4 2 3 5" xfId="13100"/>
    <cellStyle name="Output 4 2 3 6" xfId="13101"/>
    <cellStyle name="Output 4 2 4" xfId="13102"/>
    <cellStyle name="Output 4 2 5" xfId="13103"/>
    <cellStyle name="Output 4 2 6" xfId="13104"/>
    <cellStyle name="Output 4 2 7" xfId="13105"/>
    <cellStyle name="Output 4 2 8" xfId="13106"/>
    <cellStyle name="Output 4 3" xfId="13107"/>
    <cellStyle name="Output 4 3 2" xfId="13108"/>
    <cellStyle name="Output 4 3 2 2" xfId="13109"/>
    <cellStyle name="Output 4 3 2 3" xfId="13110"/>
    <cellStyle name="Output 4 3 2 4" xfId="13111"/>
    <cellStyle name="Output 4 3 2 5" xfId="13112"/>
    <cellStyle name="Output 4 3 2 6" xfId="13113"/>
    <cellStyle name="Output 4 3 3" xfId="13114"/>
    <cellStyle name="Output 4 3 4" xfId="13115"/>
    <cellStyle name="Output 4 3 5" xfId="13116"/>
    <cellStyle name="Output 4 3 6" xfId="13117"/>
    <cellStyle name="Output 4 3 7" xfId="13118"/>
    <cellStyle name="Output 4 4" xfId="13119"/>
    <cellStyle name="Output 4 4 2" xfId="13120"/>
    <cellStyle name="Output 4 4 2 2" xfId="13121"/>
    <cellStyle name="Output 4 4 2 3" xfId="13122"/>
    <cellStyle name="Output 4 4 2 4" xfId="13123"/>
    <cellStyle name="Output 4 4 2 5" xfId="13124"/>
    <cellStyle name="Output 4 4 2 6" xfId="13125"/>
    <cellStyle name="Output 4 4 3" xfId="13126"/>
    <cellStyle name="Output 4 4 4" xfId="13127"/>
    <cellStyle name="Output 4 4 5" xfId="13128"/>
    <cellStyle name="Output 4 4 6" xfId="13129"/>
    <cellStyle name="Output 4 4 7" xfId="13130"/>
    <cellStyle name="Output 4 5" xfId="13131"/>
    <cellStyle name="Output 4 5 2" xfId="13132"/>
    <cellStyle name="Output 4 5 3" xfId="13133"/>
    <cellStyle name="Output 4 5 4" xfId="13134"/>
    <cellStyle name="Output 4 5 5" xfId="13135"/>
    <cellStyle name="Output 4 5 6" xfId="13136"/>
    <cellStyle name="Output 4 6" xfId="13137"/>
    <cellStyle name="Output 4 7" xfId="13138"/>
    <cellStyle name="Output 4 8" xfId="13139"/>
    <cellStyle name="Output 4 9" xfId="13140"/>
    <cellStyle name="Output 5" xfId="13141"/>
    <cellStyle name="Output 5 10" xfId="13142"/>
    <cellStyle name="Output 5 11" xfId="45769"/>
    <cellStyle name="Output 5 2" xfId="13143"/>
    <cellStyle name="Output 5 2 2" xfId="13144"/>
    <cellStyle name="Output 5 2 2 2" xfId="13145"/>
    <cellStyle name="Output 5 2 2 2 2" xfId="13146"/>
    <cellStyle name="Output 5 2 2 2 3" xfId="13147"/>
    <cellStyle name="Output 5 2 2 2 4" xfId="13148"/>
    <cellStyle name="Output 5 2 2 2 5" xfId="13149"/>
    <cellStyle name="Output 5 2 2 2 6" xfId="13150"/>
    <cellStyle name="Output 5 2 2 3" xfId="13151"/>
    <cellStyle name="Output 5 2 2 4" xfId="13152"/>
    <cellStyle name="Output 5 2 2 5" xfId="13153"/>
    <cellStyle name="Output 5 2 2 6" xfId="13154"/>
    <cellStyle name="Output 5 2 2 7" xfId="13155"/>
    <cellStyle name="Output 5 2 3" xfId="13156"/>
    <cellStyle name="Output 5 2 3 2" xfId="13157"/>
    <cellStyle name="Output 5 2 3 3" xfId="13158"/>
    <cellStyle name="Output 5 2 3 4" xfId="13159"/>
    <cellStyle name="Output 5 2 3 5" xfId="13160"/>
    <cellStyle name="Output 5 2 3 6" xfId="13161"/>
    <cellStyle name="Output 5 2 4" xfId="13162"/>
    <cellStyle name="Output 5 2 5" xfId="13163"/>
    <cellStyle name="Output 5 2 6" xfId="13164"/>
    <cellStyle name="Output 5 2 7" xfId="13165"/>
    <cellStyle name="Output 5 2 8" xfId="13166"/>
    <cellStyle name="Output 5 3" xfId="13167"/>
    <cellStyle name="Output 5 3 2" xfId="13168"/>
    <cellStyle name="Output 5 3 2 2" xfId="13169"/>
    <cellStyle name="Output 5 3 2 3" xfId="13170"/>
    <cellStyle name="Output 5 3 2 4" xfId="13171"/>
    <cellStyle name="Output 5 3 2 5" xfId="13172"/>
    <cellStyle name="Output 5 3 2 6" xfId="13173"/>
    <cellStyle name="Output 5 3 3" xfId="13174"/>
    <cellStyle name="Output 5 3 4" xfId="13175"/>
    <cellStyle name="Output 5 3 5" xfId="13176"/>
    <cellStyle name="Output 5 3 6" xfId="13177"/>
    <cellStyle name="Output 5 3 7" xfId="13178"/>
    <cellStyle name="Output 5 4" xfId="13179"/>
    <cellStyle name="Output 5 4 2" xfId="13180"/>
    <cellStyle name="Output 5 4 2 2" xfId="13181"/>
    <cellStyle name="Output 5 4 2 3" xfId="13182"/>
    <cellStyle name="Output 5 4 2 4" xfId="13183"/>
    <cellStyle name="Output 5 4 2 5" xfId="13184"/>
    <cellStyle name="Output 5 4 2 6" xfId="13185"/>
    <cellStyle name="Output 5 4 3" xfId="13186"/>
    <cellStyle name="Output 5 4 4" xfId="13187"/>
    <cellStyle name="Output 5 4 5" xfId="13188"/>
    <cellStyle name="Output 5 4 6" xfId="13189"/>
    <cellStyle name="Output 5 4 7" xfId="13190"/>
    <cellStyle name="Output 5 5" xfId="13191"/>
    <cellStyle name="Output 5 5 2" xfId="13192"/>
    <cellStyle name="Output 5 5 3" xfId="13193"/>
    <cellStyle name="Output 5 5 4" xfId="13194"/>
    <cellStyle name="Output 5 5 5" xfId="13195"/>
    <cellStyle name="Output 5 5 6" xfId="13196"/>
    <cellStyle name="Output 5 6" xfId="13197"/>
    <cellStyle name="Output 5 7" xfId="13198"/>
    <cellStyle name="Output 5 8" xfId="13199"/>
    <cellStyle name="Output 5 9" xfId="13200"/>
    <cellStyle name="Output 6" xfId="13201"/>
    <cellStyle name="Output 6 10" xfId="13202"/>
    <cellStyle name="Output 6 11" xfId="45834"/>
    <cellStyle name="Output 6 2" xfId="13203"/>
    <cellStyle name="Output 6 2 2" xfId="13204"/>
    <cellStyle name="Output 6 2 2 2" xfId="13205"/>
    <cellStyle name="Output 6 2 2 2 2" xfId="13206"/>
    <cellStyle name="Output 6 2 2 2 3" xfId="13207"/>
    <cellStyle name="Output 6 2 2 2 4" xfId="13208"/>
    <cellStyle name="Output 6 2 2 2 5" xfId="13209"/>
    <cellStyle name="Output 6 2 2 2 6" xfId="13210"/>
    <cellStyle name="Output 6 2 2 3" xfId="13211"/>
    <cellStyle name="Output 6 2 2 4" xfId="13212"/>
    <cellStyle name="Output 6 2 2 5" xfId="13213"/>
    <cellStyle name="Output 6 2 2 6" xfId="13214"/>
    <cellStyle name="Output 6 2 2 7" xfId="13215"/>
    <cellStyle name="Output 6 2 3" xfId="13216"/>
    <cellStyle name="Output 6 2 3 2" xfId="13217"/>
    <cellStyle name="Output 6 2 3 3" xfId="13218"/>
    <cellStyle name="Output 6 2 3 4" xfId="13219"/>
    <cellStyle name="Output 6 2 3 5" xfId="13220"/>
    <cellStyle name="Output 6 2 3 6" xfId="13221"/>
    <cellStyle name="Output 6 2 4" xfId="13222"/>
    <cellStyle name="Output 6 2 5" xfId="13223"/>
    <cellStyle name="Output 6 2 6" xfId="13224"/>
    <cellStyle name="Output 6 2 7" xfId="13225"/>
    <cellStyle name="Output 6 2 8" xfId="13226"/>
    <cellStyle name="Output 6 3" xfId="13227"/>
    <cellStyle name="Output 6 3 2" xfId="13228"/>
    <cellStyle name="Output 6 3 2 2" xfId="13229"/>
    <cellStyle name="Output 6 3 2 3" xfId="13230"/>
    <cellStyle name="Output 6 3 2 4" xfId="13231"/>
    <cellStyle name="Output 6 3 2 5" xfId="13232"/>
    <cellStyle name="Output 6 3 2 6" xfId="13233"/>
    <cellStyle name="Output 6 3 3" xfId="13234"/>
    <cellStyle name="Output 6 3 4" xfId="13235"/>
    <cellStyle name="Output 6 3 5" xfId="13236"/>
    <cellStyle name="Output 6 3 6" xfId="13237"/>
    <cellStyle name="Output 6 3 7" xfId="13238"/>
    <cellStyle name="Output 6 4" xfId="13239"/>
    <cellStyle name="Output 6 4 2" xfId="13240"/>
    <cellStyle name="Output 6 4 2 2" xfId="13241"/>
    <cellStyle name="Output 6 4 2 3" xfId="13242"/>
    <cellStyle name="Output 6 4 2 4" xfId="13243"/>
    <cellStyle name="Output 6 4 2 5" xfId="13244"/>
    <cellStyle name="Output 6 4 2 6" xfId="13245"/>
    <cellStyle name="Output 6 4 3" xfId="13246"/>
    <cellStyle name="Output 6 4 4" xfId="13247"/>
    <cellStyle name="Output 6 4 5" xfId="13248"/>
    <cellStyle name="Output 6 4 6" xfId="13249"/>
    <cellStyle name="Output 6 4 7" xfId="13250"/>
    <cellStyle name="Output 6 5" xfId="13251"/>
    <cellStyle name="Output 6 5 2" xfId="13252"/>
    <cellStyle name="Output 6 5 3" xfId="13253"/>
    <cellStyle name="Output 6 5 4" xfId="13254"/>
    <cellStyle name="Output 6 5 5" xfId="13255"/>
    <cellStyle name="Output 6 5 6" xfId="13256"/>
    <cellStyle name="Output 6 6" xfId="13257"/>
    <cellStyle name="Output 6 7" xfId="13258"/>
    <cellStyle name="Output 6 8" xfId="13259"/>
    <cellStyle name="Output 6 9" xfId="13260"/>
    <cellStyle name="Output 7" xfId="13261"/>
    <cellStyle name="Output 7 10" xfId="13262"/>
    <cellStyle name="Output 7 11" xfId="45774"/>
    <cellStyle name="Output 7 2" xfId="13263"/>
    <cellStyle name="Output 7 2 2" xfId="13264"/>
    <cellStyle name="Output 7 2 2 2" xfId="13265"/>
    <cellStyle name="Output 7 2 2 2 2" xfId="13266"/>
    <cellStyle name="Output 7 2 2 2 3" xfId="13267"/>
    <cellStyle name="Output 7 2 2 2 4" xfId="13268"/>
    <cellStyle name="Output 7 2 2 2 5" xfId="13269"/>
    <cellStyle name="Output 7 2 2 2 6" xfId="13270"/>
    <cellStyle name="Output 7 2 2 3" xfId="13271"/>
    <cellStyle name="Output 7 2 2 4" xfId="13272"/>
    <cellStyle name="Output 7 2 2 5" xfId="13273"/>
    <cellStyle name="Output 7 2 2 6" xfId="13274"/>
    <cellStyle name="Output 7 2 2 7" xfId="13275"/>
    <cellStyle name="Output 7 2 3" xfId="13276"/>
    <cellStyle name="Output 7 2 3 2" xfId="13277"/>
    <cellStyle name="Output 7 2 3 3" xfId="13278"/>
    <cellStyle name="Output 7 2 3 4" xfId="13279"/>
    <cellStyle name="Output 7 2 3 5" xfId="13280"/>
    <cellStyle name="Output 7 2 3 6" xfId="13281"/>
    <cellStyle name="Output 7 2 4" xfId="13282"/>
    <cellStyle name="Output 7 2 5" xfId="13283"/>
    <cellStyle name="Output 7 2 6" xfId="13284"/>
    <cellStyle name="Output 7 2 7" xfId="13285"/>
    <cellStyle name="Output 7 2 8" xfId="13286"/>
    <cellStyle name="Output 7 3" xfId="13287"/>
    <cellStyle name="Output 7 3 2" xfId="13288"/>
    <cellStyle name="Output 7 3 2 2" xfId="13289"/>
    <cellStyle name="Output 7 3 2 3" xfId="13290"/>
    <cellStyle name="Output 7 3 2 4" xfId="13291"/>
    <cellStyle name="Output 7 3 2 5" xfId="13292"/>
    <cellStyle name="Output 7 3 2 6" xfId="13293"/>
    <cellStyle name="Output 7 3 3" xfId="13294"/>
    <cellStyle name="Output 7 3 4" xfId="13295"/>
    <cellStyle name="Output 7 3 5" xfId="13296"/>
    <cellStyle name="Output 7 3 6" xfId="13297"/>
    <cellStyle name="Output 7 3 7" xfId="13298"/>
    <cellStyle name="Output 7 4" xfId="13299"/>
    <cellStyle name="Output 7 4 2" xfId="13300"/>
    <cellStyle name="Output 7 4 2 2" xfId="13301"/>
    <cellStyle name="Output 7 4 2 3" xfId="13302"/>
    <cellStyle name="Output 7 4 2 4" xfId="13303"/>
    <cellStyle name="Output 7 4 2 5" xfId="13304"/>
    <cellStyle name="Output 7 4 2 6" xfId="13305"/>
    <cellStyle name="Output 7 4 3" xfId="13306"/>
    <cellStyle name="Output 7 4 4" xfId="13307"/>
    <cellStyle name="Output 7 4 5" xfId="13308"/>
    <cellStyle name="Output 7 4 6" xfId="13309"/>
    <cellStyle name="Output 7 4 7" xfId="13310"/>
    <cellStyle name="Output 7 5" xfId="13311"/>
    <cellStyle name="Output 7 5 2" xfId="13312"/>
    <cellStyle name="Output 7 5 3" xfId="13313"/>
    <cellStyle name="Output 7 5 4" xfId="13314"/>
    <cellStyle name="Output 7 5 5" xfId="13315"/>
    <cellStyle name="Output 7 5 6" xfId="13316"/>
    <cellStyle name="Output 7 6" xfId="13317"/>
    <cellStyle name="Output 7 7" xfId="13318"/>
    <cellStyle name="Output 7 8" xfId="13319"/>
    <cellStyle name="Output 7 9" xfId="13320"/>
    <cellStyle name="Output 8" xfId="13321"/>
    <cellStyle name="Output 8 10" xfId="13322"/>
    <cellStyle name="Output 8 11" xfId="42011"/>
    <cellStyle name="Output 8 2" xfId="13323"/>
    <cellStyle name="Output 8 2 2" xfId="13324"/>
    <cellStyle name="Output 8 2 2 2" xfId="13325"/>
    <cellStyle name="Output 8 2 2 2 2" xfId="13326"/>
    <cellStyle name="Output 8 2 2 2 3" xfId="13327"/>
    <cellStyle name="Output 8 2 2 2 4" xfId="13328"/>
    <cellStyle name="Output 8 2 2 2 5" xfId="13329"/>
    <cellStyle name="Output 8 2 2 2 6" xfId="13330"/>
    <cellStyle name="Output 8 2 2 3" xfId="13331"/>
    <cellStyle name="Output 8 2 2 4" xfId="13332"/>
    <cellStyle name="Output 8 2 2 5" xfId="13333"/>
    <cellStyle name="Output 8 2 2 6" xfId="13334"/>
    <cellStyle name="Output 8 2 2 7" xfId="13335"/>
    <cellStyle name="Output 8 2 3" xfId="13336"/>
    <cellStyle name="Output 8 2 3 2" xfId="13337"/>
    <cellStyle name="Output 8 2 3 3" xfId="13338"/>
    <cellStyle name="Output 8 2 3 4" xfId="13339"/>
    <cellStyle name="Output 8 2 3 5" xfId="13340"/>
    <cellStyle name="Output 8 2 3 6" xfId="13341"/>
    <cellStyle name="Output 8 2 4" xfId="13342"/>
    <cellStyle name="Output 8 2 5" xfId="13343"/>
    <cellStyle name="Output 8 2 6" xfId="13344"/>
    <cellStyle name="Output 8 2 7" xfId="13345"/>
    <cellStyle name="Output 8 2 8" xfId="13346"/>
    <cellStyle name="Output 8 3" xfId="13347"/>
    <cellStyle name="Output 8 3 2" xfId="13348"/>
    <cellStyle name="Output 8 3 2 2" xfId="13349"/>
    <cellStyle name="Output 8 3 2 3" xfId="13350"/>
    <cellStyle name="Output 8 3 2 4" xfId="13351"/>
    <cellStyle name="Output 8 3 2 5" xfId="13352"/>
    <cellStyle name="Output 8 3 2 6" xfId="13353"/>
    <cellStyle name="Output 8 3 3" xfId="13354"/>
    <cellStyle name="Output 8 3 4" xfId="13355"/>
    <cellStyle name="Output 8 3 5" xfId="13356"/>
    <cellStyle name="Output 8 3 6" xfId="13357"/>
    <cellStyle name="Output 8 3 7" xfId="13358"/>
    <cellStyle name="Output 8 4" xfId="13359"/>
    <cellStyle name="Output 8 4 2" xfId="13360"/>
    <cellStyle name="Output 8 4 2 2" xfId="13361"/>
    <cellStyle name="Output 8 4 2 3" xfId="13362"/>
    <cellStyle name="Output 8 4 2 4" xfId="13363"/>
    <cellStyle name="Output 8 4 2 5" xfId="13364"/>
    <cellStyle name="Output 8 4 2 6" xfId="13365"/>
    <cellStyle name="Output 8 4 3" xfId="13366"/>
    <cellStyle name="Output 8 4 4" xfId="13367"/>
    <cellStyle name="Output 8 4 5" xfId="13368"/>
    <cellStyle name="Output 8 4 6" xfId="13369"/>
    <cellStyle name="Output 8 4 7" xfId="13370"/>
    <cellStyle name="Output 8 5" xfId="13371"/>
    <cellStyle name="Output 8 5 2" xfId="13372"/>
    <cellStyle name="Output 8 5 3" xfId="13373"/>
    <cellStyle name="Output 8 5 4" xfId="13374"/>
    <cellStyle name="Output 8 5 5" xfId="13375"/>
    <cellStyle name="Output 8 5 6" xfId="13376"/>
    <cellStyle name="Output 8 6" xfId="13377"/>
    <cellStyle name="Output 8 7" xfId="13378"/>
    <cellStyle name="Output 8 8" xfId="13379"/>
    <cellStyle name="Output 8 9" xfId="13380"/>
    <cellStyle name="Output 9" xfId="13381"/>
    <cellStyle name="Output 9 10" xfId="13382"/>
    <cellStyle name="Output 9 2" xfId="13383"/>
    <cellStyle name="Output 9 2 2" xfId="13384"/>
    <cellStyle name="Output 9 2 2 2" xfId="13385"/>
    <cellStyle name="Output 9 2 2 2 2" xfId="13386"/>
    <cellStyle name="Output 9 2 2 2 3" xfId="13387"/>
    <cellStyle name="Output 9 2 2 2 4" xfId="13388"/>
    <cellStyle name="Output 9 2 2 2 5" xfId="13389"/>
    <cellStyle name="Output 9 2 2 2 6" xfId="13390"/>
    <cellStyle name="Output 9 2 2 3" xfId="13391"/>
    <cellStyle name="Output 9 2 2 4" xfId="13392"/>
    <cellStyle name="Output 9 2 2 5" xfId="13393"/>
    <cellStyle name="Output 9 2 2 6" xfId="13394"/>
    <cellStyle name="Output 9 2 2 7" xfId="13395"/>
    <cellStyle name="Output 9 2 3" xfId="13396"/>
    <cellStyle name="Output 9 2 3 2" xfId="13397"/>
    <cellStyle name="Output 9 2 3 3" xfId="13398"/>
    <cellStyle name="Output 9 2 3 4" xfId="13399"/>
    <cellStyle name="Output 9 2 3 5" xfId="13400"/>
    <cellStyle name="Output 9 2 3 6" xfId="13401"/>
    <cellStyle name="Output 9 2 4" xfId="13402"/>
    <cellStyle name="Output 9 2 5" xfId="13403"/>
    <cellStyle name="Output 9 2 6" xfId="13404"/>
    <cellStyle name="Output 9 2 7" xfId="13405"/>
    <cellStyle name="Output 9 2 8" xfId="13406"/>
    <cellStyle name="Output 9 3" xfId="13407"/>
    <cellStyle name="Output 9 3 2" xfId="13408"/>
    <cellStyle name="Output 9 3 2 2" xfId="13409"/>
    <cellStyle name="Output 9 3 2 3" xfId="13410"/>
    <cellStyle name="Output 9 3 2 4" xfId="13411"/>
    <cellStyle name="Output 9 3 2 5" xfId="13412"/>
    <cellStyle name="Output 9 3 2 6" xfId="13413"/>
    <cellStyle name="Output 9 3 3" xfId="13414"/>
    <cellStyle name="Output 9 3 4" xfId="13415"/>
    <cellStyle name="Output 9 3 5" xfId="13416"/>
    <cellStyle name="Output 9 3 6" xfId="13417"/>
    <cellStyle name="Output 9 3 7" xfId="13418"/>
    <cellStyle name="Output 9 4" xfId="13419"/>
    <cellStyle name="Output 9 4 2" xfId="13420"/>
    <cellStyle name="Output 9 4 2 2" xfId="13421"/>
    <cellStyle name="Output 9 4 2 3" xfId="13422"/>
    <cellStyle name="Output 9 4 2 4" xfId="13423"/>
    <cellStyle name="Output 9 4 2 5" xfId="13424"/>
    <cellStyle name="Output 9 4 2 6" xfId="13425"/>
    <cellStyle name="Output 9 4 3" xfId="13426"/>
    <cellStyle name="Output 9 4 4" xfId="13427"/>
    <cellStyle name="Output 9 4 5" xfId="13428"/>
    <cellStyle name="Output 9 4 6" xfId="13429"/>
    <cellStyle name="Output 9 4 7" xfId="13430"/>
    <cellStyle name="Output 9 5" xfId="13431"/>
    <cellStyle name="Output 9 5 2" xfId="13432"/>
    <cellStyle name="Output 9 5 3" xfId="13433"/>
    <cellStyle name="Output 9 5 4" xfId="13434"/>
    <cellStyle name="Output 9 5 5" xfId="13435"/>
    <cellStyle name="Output 9 5 6" xfId="13436"/>
    <cellStyle name="Output 9 6" xfId="13437"/>
    <cellStyle name="Output 9 7" xfId="13438"/>
    <cellStyle name="Output 9 8" xfId="13439"/>
    <cellStyle name="Output 9 9" xfId="13440"/>
    <cellStyle name="padroes" xfId="13441"/>
    <cellStyle name="padroes 10" xfId="13442"/>
    <cellStyle name="padroes 10 2" xfId="13443"/>
    <cellStyle name="padroes 10 2 2" xfId="13444"/>
    <cellStyle name="padroes 10 2 2 2" xfId="13445"/>
    <cellStyle name="padroes 10 2 2 3" xfId="13446"/>
    <cellStyle name="padroes 10 2 2 4" xfId="13447"/>
    <cellStyle name="padroes 10 2 3" xfId="13448"/>
    <cellStyle name="padroes 10 2 4" xfId="13449"/>
    <cellStyle name="padroes 10 2 5" xfId="13450"/>
    <cellStyle name="padroes 10 3" xfId="13451"/>
    <cellStyle name="padroes 10 3 2" xfId="13452"/>
    <cellStyle name="padroes 10 3 3" xfId="13453"/>
    <cellStyle name="padroes 10 3 4" xfId="13454"/>
    <cellStyle name="padroes 11" xfId="13455"/>
    <cellStyle name="padroes 11 2" xfId="13456"/>
    <cellStyle name="padroes 11 2 2" xfId="13457"/>
    <cellStyle name="padroes 11 2 2 2" xfId="13458"/>
    <cellStyle name="padroes 11 2 2 3" xfId="13459"/>
    <cellStyle name="padroes 11 2 2 4" xfId="13460"/>
    <cellStyle name="padroes 11 2 3" xfId="13461"/>
    <cellStyle name="padroes 11 2 4" xfId="13462"/>
    <cellStyle name="padroes 11 2 5" xfId="13463"/>
    <cellStyle name="padroes 11 3" xfId="13464"/>
    <cellStyle name="padroes 11 3 2" xfId="13465"/>
    <cellStyle name="padroes 11 3 3" xfId="13466"/>
    <cellStyle name="padroes 11 3 4" xfId="13467"/>
    <cellStyle name="padroes 11 4" xfId="13468"/>
    <cellStyle name="padroes 11 5" xfId="13469"/>
    <cellStyle name="padroes 11 6" xfId="13470"/>
    <cellStyle name="padroes 12" xfId="13471"/>
    <cellStyle name="padroes 12 2" xfId="13472"/>
    <cellStyle name="padroes 12 2 2" xfId="13473"/>
    <cellStyle name="padroes 12 2 2 2" xfId="13474"/>
    <cellStyle name="padroes 12 2 2 3" xfId="13475"/>
    <cellStyle name="padroes 12 2 2 4" xfId="13476"/>
    <cellStyle name="padroes 12 2 3" xfId="13477"/>
    <cellStyle name="padroes 12 2 4" xfId="13478"/>
    <cellStyle name="padroes 12 2 5" xfId="13479"/>
    <cellStyle name="padroes 12 3" xfId="13480"/>
    <cellStyle name="padroes 12 3 2" xfId="13481"/>
    <cellStyle name="padroes 12 3 3" xfId="13482"/>
    <cellStyle name="padroes 12 3 4" xfId="13483"/>
    <cellStyle name="padroes 12 4" xfId="13484"/>
    <cellStyle name="padroes 12 5" xfId="13485"/>
    <cellStyle name="padroes 12 6" xfId="13486"/>
    <cellStyle name="padroes 13" xfId="13487"/>
    <cellStyle name="padroes 13 2" xfId="13488"/>
    <cellStyle name="padroes 13 2 2" xfId="13489"/>
    <cellStyle name="padroes 13 2 2 2" xfId="13490"/>
    <cellStyle name="padroes 13 2 2 3" xfId="13491"/>
    <cellStyle name="padroes 13 2 2 4" xfId="13492"/>
    <cellStyle name="padroes 13 2 3" xfId="13493"/>
    <cellStyle name="padroes 13 2 4" xfId="13494"/>
    <cellStyle name="padroes 13 2 5" xfId="13495"/>
    <cellStyle name="padroes 13 3" xfId="13496"/>
    <cellStyle name="padroes 13 3 2" xfId="13497"/>
    <cellStyle name="padroes 13 3 3" xfId="13498"/>
    <cellStyle name="padroes 13 3 4" xfId="13499"/>
    <cellStyle name="padroes 13 4" xfId="13500"/>
    <cellStyle name="padroes 13 5" xfId="13501"/>
    <cellStyle name="padroes 13 6" xfId="13502"/>
    <cellStyle name="padroes 14" xfId="13503"/>
    <cellStyle name="padroes 14 2" xfId="13504"/>
    <cellStyle name="padroes 14 2 2" xfId="13505"/>
    <cellStyle name="padroes 14 2 3" xfId="13506"/>
    <cellStyle name="padroes 14 2 4" xfId="13507"/>
    <cellStyle name="padroes 14 3" xfId="13508"/>
    <cellStyle name="padroes 14 4" xfId="13509"/>
    <cellStyle name="padroes 14 5" xfId="13510"/>
    <cellStyle name="padroes 15" xfId="13511"/>
    <cellStyle name="padroes 15 2" xfId="13512"/>
    <cellStyle name="padroes 15 3" xfId="13513"/>
    <cellStyle name="padroes 15 4" xfId="13514"/>
    <cellStyle name="padroes 16" xfId="13515"/>
    <cellStyle name="padroes 17" xfId="13516"/>
    <cellStyle name="padroes 18" xfId="13517"/>
    <cellStyle name="padroes 2" xfId="13518"/>
    <cellStyle name="padroes 2 2" xfId="13519"/>
    <cellStyle name="padroes 2 2 2" xfId="13520"/>
    <cellStyle name="padroes 2 2 2 2" xfId="13521"/>
    <cellStyle name="padroes 2 2 2 2 2" xfId="13522"/>
    <cellStyle name="padroes 2 2 2 2 2 2" xfId="13523"/>
    <cellStyle name="padroes 2 2 2 2 2 3" xfId="13524"/>
    <cellStyle name="padroes 2 2 2 2 2 4" xfId="13525"/>
    <cellStyle name="padroes 2 2 2 2 3" xfId="13526"/>
    <cellStyle name="padroes 2 2 2 2 4" xfId="13527"/>
    <cellStyle name="padroes 2 2 2 2 5" xfId="13528"/>
    <cellStyle name="padroes 2 2 2 3" xfId="13529"/>
    <cellStyle name="padroes 2 2 2 3 2" xfId="13530"/>
    <cellStyle name="padroes 2 2 2 3 3" xfId="13531"/>
    <cellStyle name="padroes 2 2 2 3 4" xfId="13532"/>
    <cellStyle name="padroes 2 2 2 4" xfId="13533"/>
    <cellStyle name="padroes 2 2 2 5" xfId="13534"/>
    <cellStyle name="padroes 2 2 2 6" xfId="13535"/>
    <cellStyle name="padroes 2 2 3" xfId="13536"/>
    <cellStyle name="padroes 2 2 3 2" xfId="13537"/>
    <cellStyle name="padroes 2 2 3 2 2" xfId="13538"/>
    <cellStyle name="padroes 2 2 3 2 3" xfId="13539"/>
    <cellStyle name="padroes 2 2 3 2 4" xfId="13540"/>
    <cellStyle name="padroes 2 2 3 3" xfId="13541"/>
    <cellStyle name="padroes 2 2 3 4" xfId="13542"/>
    <cellStyle name="padroes 2 2 3 5" xfId="13543"/>
    <cellStyle name="padroes 2 2 4" xfId="13544"/>
    <cellStyle name="padroes 2 2 4 2" xfId="13545"/>
    <cellStyle name="padroes 2 2 4 3" xfId="13546"/>
    <cellStyle name="padroes 2 2 4 4" xfId="13547"/>
    <cellStyle name="padroes 2 2 5" xfId="13548"/>
    <cellStyle name="padroes 2 2 6" xfId="13549"/>
    <cellStyle name="padroes 2 2 7" xfId="13550"/>
    <cellStyle name="padroes 2 3" xfId="13551"/>
    <cellStyle name="padroes 2 3 2" xfId="13552"/>
    <cellStyle name="padroes 2 3 2 2" xfId="13553"/>
    <cellStyle name="padroes 2 3 2 3" xfId="13554"/>
    <cellStyle name="padroes 2 3 2 4" xfId="13555"/>
    <cellStyle name="padroes 2 3 3" xfId="13556"/>
    <cellStyle name="padroes 2 3 4" xfId="13557"/>
    <cellStyle name="padroes 2 3 5" xfId="13558"/>
    <cellStyle name="padroes 2 4" xfId="13559"/>
    <cellStyle name="padroes 2 4 2" xfId="13560"/>
    <cellStyle name="padroes 2 4 2 2" xfId="13561"/>
    <cellStyle name="padroes 2 4 2 3" xfId="13562"/>
    <cellStyle name="padroes 2 4 2 4" xfId="13563"/>
    <cellStyle name="padroes 2 4 3" xfId="13564"/>
    <cellStyle name="padroes 2 4 4" xfId="13565"/>
    <cellStyle name="padroes 2 4 5" xfId="13566"/>
    <cellStyle name="padroes 2 5" xfId="13567"/>
    <cellStyle name="padroes 2 5 2" xfId="13568"/>
    <cellStyle name="padroes 2 5 3" xfId="13569"/>
    <cellStyle name="padroes 2 5 4" xfId="13570"/>
    <cellStyle name="padroes 2 6" xfId="13571"/>
    <cellStyle name="padroes 2 7" xfId="13572"/>
    <cellStyle name="padroes 2 8" xfId="13573"/>
    <cellStyle name="padroes 3" xfId="13574"/>
    <cellStyle name="padroes 3 2" xfId="13575"/>
    <cellStyle name="padroes 3 2 2" xfId="13576"/>
    <cellStyle name="padroes 3 2 2 2" xfId="13577"/>
    <cellStyle name="padroes 3 2 2 2 2" xfId="13578"/>
    <cellStyle name="padroes 3 2 2 2 2 2" xfId="13579"/>
    <cellStyle name="padroes 3 2 2 2 2 3" xfId="13580"/>
    <cellStyle name="padroes 3 2 2 2 2 4" xfId="13581"/>
    <cellStyle name="padroes 3 2 2 2 3" xfId="13582"/>
    <cellStyle name="padroes 3 2 2 2 4" xfId="13583"/>
    <cellStyle name="padroes 3 2 2 2 5" xfId="13584"/>
    <cellStyle name="padroes 3 2 2 3" xfId="13585"/>
    <cellStyle name="padroes 3 2 2 3 2" xfId="13586"/>
    <cellStyle name="padroes 3 2 2 3 3" xfId="13587"/>
    <cellStyle name="padroes 3 2 2 3 4" xfId="13588"/>
    <cellStyle name="padroes 3 2 2 4" xfId="13589"/>
    <cellStyle name="padroes 3 2 2 5" xfId="13590"/>
    <cellStyle name="padroes 3 2 2 6" xfId="13591"/>
    <cellStyle name="padroes 3 2 3" xfId="13592"/>
    <cellStyle name="padroes 3 2 3 2" xfId="13593"/>
    <cellStyle name="padroes 3 2 3 2 2" xfId="13594"/>
    <cellStyle name="padroes 3 2 3 2 3" xfId="13595"/>
    <cellStyle name="padroes 3 2 3 2 4" xfId="13596"/>
    <cellStyle name="padroes 3 2 3 3" xfId="13597"/>
    <cellStyle name="padroes 3 2 3 4" xfId="13598"/>
    <cellStyle name="padroes 3 2 3 5" xfId="13599"/>
    <cellStyle name="padroes 3 2 4" xfId="13600"/>
    <cellStyle name="padroes 3 2 4 2" xfId="13601"/>
    <cellStyle name="padroes 3 2 4 3" xfId="13602"/>
    <cellStyle name="padroes 3 2 4 4" xfId="13603"/>
    <cellStyle name="padroes 3 2 5" xfId="13604"/>
    <cellStyle name="padroes 3 2 6" xfId="13605"/>
    <cellStyle name="padroes 3 2 7" xfId="13606"/>
    <cellStyle name="padroes 3 3" xfId="13607"/>
    <cellStyle name="padroes 3 3 2" xfId="13608"/>
    <cellStyle name="padroes 3 3 2 2" xfId="13609"/>
    <cellStyle name="padroes 3 3 2 3" xfId="13610"/>
    <cellStyle name="padroes 3 3 2 4" xfId="13611"/>
    <cellStyle name="padroes 3 3 3" xfId="13612"/>
    <cellStyle name="padroes 3 3 4" xfId="13613"/>
    <cellStyle name="padroes 3 3 5" xfId="13614"/>
    <cellStyle name="padroes 3 4" xfId="13615"/>
    <cellStyle name="padroes 3 4 2" xfId="13616"/>
    <cellStyle name="padroes 3 4 2 2" xfId="13617"/>
    <cellStyle name="padroes 3 4 2 3" xfId="13618"/>
    <cellStyle name="padroes 3 4 2 4" xfId="13619"/>
    <cellStyle name="padroes 3 4 3" xfId="13620"/>
    <cellStyle name="padroes 3 4 4" xfId="13621"/>
    <cellStyle name="padroes 3 4 5" xfId="13622"/>
    <cellStyle name="padroes 3 5" xfId="13623"/>
    <cellStyle name="padroes 3 5 2" xfId="13624"/>
    <cellStyle name="padroes 3 5 3" xfId="13625"/>
    <cellStyle name="padroes 3 5 4" xfId="13626"/>
    <cellStyle name="padroes 3 6" xfId="13627"/>
    <cellStyle name="padroes 3 7" xfId="13628"/>
    <cellStyle name="padroes 3 8" xfId="13629"/>
    <cellStyle name="padroes 4" xfId="13630"/>
    <cellStyle name="padroes 4 2" xfId="13631"/>
    <cellStyle name="padroes 4 2 2" xfId="13632"/>
    <cellStyle name="padroes 4 2 2 2" xfId="13633"/>
    <cellStyle name="padroes 4 2 2 3" xfId="13634"/>
    <cellStyle name="padroes 4 2 2 4" xfId="13635"/>
    <cellStyle name="padroes 4 2 3" xfId="13636"/>
    <cellStyle name="padroes 4 2 4" xfId="13637"/>
    <cellStyle name="padroes 4 2 5" xfId="13638"/>
    <cellStyle name="padroes 4 3" xfId="13639"/>
    <cellStyle name="padroes 4 3 2" xfId="13640"/>
    <cellStyle name="padroes 4 3 3" xfId="13641"/>
    <cellStyle name="padroes 4 3 4" xfId="13642"/>
    <cellStyle name="padroes 4 4" xfId="13643"/>
    <cellStyle name="padroes 4 5" xfId="13644"/>
    <cellStyle name="padroes 4 6" xfId="13645"/>
    <cellStyle name="padroes 5" xfId="13646"/>
    <cellStyle name="padroes 5 2" xfId="13647"/>
    <cellStyle name="padroes 5 2 2" xfId="13648"/>
    <cellStyle name="padroes 5 2 2 2" xfId="13649"/>
    <cellStyle name="padroes 5 2 2 3" xfId="13650"/>
    <cellStyle name="padroes 5 2 2 4" xfId="13651"/>
    <cellStyle name="padroes 5 2 3" xfId="13652"/>
    <cellStyle name="padroes 5 2 4" xfId="13653"/>
    <cellStyle name="padroes 5 2 5" xfId="13654"/>
    <cellStyle name="padroes 5 3" xfId="13655"/>
    <cellStyle name="padroes 5 3 2" xfId="13656"/>
    <cellStyle name="padroes 5 3 3" xfId="13657"/>
    <cellStyle name="padroes 5 3 4" xfId="13658"/>
    <cellStyle name="padroes 5 4" xfId="13659"/>
    <cellStyle name="padroes 5 5" xfId="13660"/>
    <cellStyle name="padroes 5 6" xfId="13661"/>
    <cellStyle name="padroes 6" xfId="13662"/>
    <cellStyle name="padroes 6 2" xfId="13663"/>
    <cellStyle name="padroes 6 2 2" xfId="13664"/>
    <cellStyle name="padroes 6 2 2 2" xfId="13665"/>
    <cellStyle name="padroes 6 2 2 3" xfId="13666"/>
    <cellStyle name="padroes 6 2 2 4" xfId="13667"/>
    <cellStyle name="padroes 6 2 3" xfId="13668"/>
    <cellStyle name="padroes 6 2 4" xfId="13669"/>
    <cellStyle name="padroes 6 2 5" xfId="13670"/>
    <cellStyle name="padroes 6 3" xfId="13671"/>
    <cellStyle name="padroes 6 3 2" xfId="13672"/>
    <cellStyle name="padroes 6 3 3" xfId="13673"/>
    <cellStyle name="padroes 6 3 4" xfId="13674"/>
    <cellStyle name="padroes 6 4" xfId="13675"/>
    <cellStyle name="padroes 6 5" xfId="13676"/>
    <cellStyle name="padroes 6 6" xfId="13677"/>
    <cellStyle name="padroes 7" xfId="13678"/>
    <cellStyle name="padroes 7 2" xfId="13679"/>
    <cellStyle name="padroes 7 2 2" xfId="13680"/>
    <cellStyle name="padroes 7 2 2 2" xfId="13681"/>
    <cellStyle name="padroes 7 2 2 3" xfId="13682"/>
    <cellStyle name="padroes 7 2 2 4" xfId="13683"/>
    <cellStyle name="padroes 7 2 3" xfId="13684"/>
    <cellStyle name="padroes 7 2 4" xfId="13685"/>
    <cellStyle name="padroes 7 2 5" xfId="13686"/>
    <cellStyle name="padroes 7 3" xfId="13687"/>
    <cellStyle name="padroes 7 3 2" xfId="13688"/>
    <cellStyle name="padroes 7 3 3" xfId="13689"/>
    <cellStyle name="padroes 7 3 4" xfId="13690"/>
    <cellStyle name="padroes 7 4" xfId="13691"/>
    <cellStyle name="padroes 7 5" xfId="13692"/>
    <cellStyle name="padroes 7 6" xfId="13693"/>
    <cellStyle name="padroes 8" xfId="13694"/>
    <cellStyle name="padroes 8 2" xfId="13695"/>
    <cellStyle name="padroes 8 2 2" xfId="13696"/>
    <cellStyle name="padroes 8 2 2 2" xfId="13697"/>
    <cellStyle name="padroes 8 2 2 3" xfId="13698"/>
    <cellStyle name="padroes 8 2 2 4" xfId="13699"/>
    <cellStyle name="padroes 8 2 3" xfId="13700"/>
    <cellStyle name="padroes 8 2 4" xfId="13701"/>
    <cellStyle name="padroes 8 2 5" xfId="13702"/>
    <cellStyle name="padroes 8 3" xfId="13703"/>
    <cellStyle name="padroes 8 3 2" xfId="13704"/>
    <cellStyle name="padroes 8 3 3" xfId="13705"/>
    <cellStyle name="padroes 8 3 4" xfId="13706"/>
    <cellStyle name="padroes 8 4" xfId="13707"/>
    <cellStyle name="padroes 8 5" xfId="13708"/>
    <cellStyle name="padroes 8 6" xfId="13709"/>
    <cellStyle name="padroes 9" xfId="13710"/>
    <cellStyle name="padroes 9 2" xfId="13711"/>
    <cellStyle name="padroes 9 2 2" xfId="13712"/>
    <cellStyle name="padroes 9 2 2 2" xfId="13713"/>
    <cellStyle name="padroes 9 2 2 3" xfId="13714"/>
    <cellStyle name="padroes 9 2 2 4" xfId="13715"/>
    <cellStyle name="padroes 9 2 3" xfId="13716"/>
    <cellStyle name="padroes 9 2 4" xfId="13717"/>
    <cellStyle name="padroes 9 2 5" xfId="13718"/>
    <cellStyle name="padroes 9 3" xfId="13719"/>
    <cellStyle name="padroes 9 3 2" xfId="13720"/>
    <cellStyle name="padroes 9 3 3" xfId="13721"/>
    <cellStyle name="padroes 9 3 4" xfId="13722"/>
    <cellStyle name="padroes 9 4" xfId="13723"/>
    <cellStyle name="padroes 9 5" xfId="13724"/>
    <cellStyle name="padroes 9 6" xfId="13725"/>
    <cellStyle name="Percent" xfId="41845"/>
    <cellStyle name="Percent [2]" xfId="2514"/>
    <cellStyle name="Percent [2] 2" xfId="13726"/>
    <cellStyle name="Percent 10" xfId="13727"/>
    <cellStyle name="Percent 11" xfId="13728"/>
    <cellStyle name="Percent 2" xfId="13729"/>
    <cellStyle name="Percent 2 2" xfId="13730"/>
    <cellStyle name="Percent 2 2 2" xfId="13731"/>
    <cellStyle name="Percent 2 3" xfId="13732"/>
    <cellStyle name="Percent 3" xfId="13733"/>
    <cellStyle name="Percent 4" xfId="13734"/>
    <cellStyle name="Percent 4 2" xfId="13735"/>
    <cellStyle name="Percent 5" xfId="13736"/>
    <cellStyle name="Percent 6" xfId="13737"/>
    <cellStyle name="Percent 7" xfId="13738"/>
    <cellStyle name="Percent 8" xfId="13739"/>
    <cellStyle name="Percent 9" xfId="13740"/>
    <cellStyle name="Percentagem 2" xfId="13741"/>
    <cellStyle name="Percentagem 3" xfId="13742"/>
    <cellStyle name="Percentual" xfId="2515"/>
    <cellStyle name="planilhas" xfId="2516"/>
    <cellStyle name="planilhas 10" xfId="2517"/>
    <cellStyle name="planilhas 10 2" xfId="13743"/>
    <cellStyle name="planilhas 10 2 2" xfId="13744"/>
    <cellStyle name="planilhas 10 3" xfId="13745"/>
    <cellStyle name="planilhas 10 4" xfId="13746"/>
    <cellStyle name="planilhas 10 5" xfId="13747"/>
    <cellStyle name="planilhas 10 6" xfId="13748"/>
    <cellStyle name="planilhas 10 7" xfId="13749"/>
    <cellStyle name="planilhas 10 8" xfId="13750"/>
    <cellStyle name="planilhas 11" xfId="2518"/>
    <cellStyle name="planilhas 11 2" xfId="13751"/>
    <cellStyle name="planilhas 11 2 2" xfId="13752"/>
    <cellStyle name="planilhas 11 3" xfId="13753"/>
    <cellStyle name="planilhas 11 4" xfId="13754"/>
    <cellStyle name="planilhas 11 5" xfId="13755"/>
    <cellStyle name="planilhas 11 6" xfId="13756"/>
    <cellStyle name="planilhas 11 7" xfId="13757"/>
    <cellStyle name="planilhas 11 8" xfId="13758"/>
    <cellStyle name="planilhas 12" xfId="2519"/>
    <cellStyle name="planilhas 12 2" xfId="13759"/>
    <cellStyle name="planilhas 12 2 2" xfId="13760"/>
    <cellStyle name="planilhas 12 3" xfId="13761"/>
    <cellStyle name="planilhas 12 4" xfId="13762"/>
    <cellStyle name="planilhas 12 5" xfId="13763"/>
    <cellStyle name="planilhas 12 6" xfId="13764"/>
    <cellStyle name="planilhas 12 7" xfId="13765"/>
    <cellStyle name="planilhas 12 8" xfId="13766"/>
    <cellStyle name="planilhas 13" xfId="2520"/>
    <cellStyle name="planilhas 13 2" xfId="13767"/>
    <cellStyle name="planilhas 13 2 2" xfId="13768"/>
    <cellStyle name="planilhas 13 3" xfId="13769"/>
    <cellStyle name="planilhas 13 4" xfId="13770"/>
    <cellStyle name="planilhas 13 5" xfId="13771"/>
    <cellStyle name="planilhas 13 6" xfId="13772"/>
    <cellStyle name="planilhas 13 7" xfId="13773"/>
    <cellStyle name="planilhas 13 8" xfId="13774"/>
    <cellStyle name="planilhas 14" xfId="2521"/>
    <cellStyle name="planilhas 14 2" xfId="13775"/>
    <cellStyle name="planilhas 14 2 2" xfId="13776"/>
    <cellStyle name="planilhas 14 3" xfId="13777"/>
    <cellStyle name="planilhas 14 4" xfId="13778"/>
    <cellStyle name="planilhas 14 5" xfId="13779"/>
    <cellStyle name="planilhas 14 6" xfId="13780"/>
    <cellStyle name="planilhas 14 7" xfId="13781"/>
    <cellStyle name="planilhas 14 8" xfId="13782"/>
    <cellStyle name="planilhas 15" xfId="2522"/>
    <cellStyle name="planilhas 15 2" xfId="13783"/>
    <cellStyle name="planilhas 15 2 2" xfId="13784"/>
    <cellStyle name="planilhas 15 3" xfId="13785"/>
    <cellStyle name="planilhas 15 4" xfId="13786"/>
    <cellStyle name="planilhas 15 5" xfId="13787"/>
    <cellStyle name="planilhas 15 6" xfId="13788"/>
    <cellStyle name="planilhas 15 7" xfId="13789"/>
    <cellStyle name="planilhas 15 8" xfId="13790"/>
    <cellStyle name="planilhas 16" xfId="2523"/>
    <cellStyle name="planilhas 16 2" xfId="13791"/>
    <cellStyle name="planilhas 16 2 2" xfId="13792"/>
    <cellStyle name="planilhas 16 3" xfId="13793"/>
    <cellStyle name="planilhas 16 4" xfId="13794"/>
    <cellStyle name="planilhas 16 5" xfId="13795"/>
    <cellStyle name="planilhas 16 6" xfId="13796"/>
    <cellStyle name="planilhas 16 7" xfId="13797"/>
    <cellStyle name="planilhas 16 8" xfId="13798"/>
    <cellStyle name="planilhas 17" xfId="2524"/>
    <cellStyle name="planilhas 17 2" xfId="13799"/>
    <cellStyle name="planilhas 17 2 2" xfId="13800"/>
    <cellStyle name="planilhas 17 3" xfId="13801"/>
    <cellStyle name="planilhas 17 4" xfId="13802"/>
    <cellStyle name="planilhas 17 5" xfId="13803"/>
    <cellStyle name="planilhas 17 6" xfId="13804"/>
    <cellStyle name="planilhas 17 7" xfId="13805"/>
    <cellStyle name="planilhas 17 8" xfId="13806"/>
    <cellStyle name="planilhas 18" xfId="2525"/>
    <cellStyle name="planilhas 18 2" xfId="13807"/>
    <cellStyle name="planilhas 18 2 2" xfId="13808"/>
    <cellStyle name="planilhas 18 3" xfId="13809"/>
    <cellStyle name="planilhas 18 4" xfId="13810"/>
    <cellStyle name="planilhas 18 5" xfId="13811"/>
    <cellStyle name="planilhas 18 6" xfId="13812"/>
    <cellStyle name="planilhas 18 7" xfId="13813"/>
    <cellStyle name="planilhas 18 8" xfId="13814"/>
    <cellStyle name="planilhas 19" xfId="2526"/>
    <cellStyle name="planilhas 2" xfId="2527"/>
    <cellStyle name="planilhas 2 10" xfId="13815"/>
    <cellStyle name="planilhas 2 10 2" xfId="13816"/>
    <cellStyle name="planilhas 2 10 2 2" xfId="13817"/>
    <cellStyle name="planilhas 2 10 3" xfId="13818"/>
    <cellStyle name="planilhas 2 10 4" xfId="13819"/>
    <cellStyle name="planilhas 2 10 5" xfId="13820"/>
    <cellStyle name="planilhas 2 10 6" xfId="13821"/>
    <cellStyle name="planilhas 2 10 7" xfId="13822"/>
    <cellStyle name="planilhas 2 10 8" xfId="13823"/>
    <cellStyle name="planilhas 2 11" xfId="13824"/>
    <cellStyle name="planilhas 2 2" xfId="13825"/>
    <cellStyle name="planilhas 2 2 2" xfId="13826"/>
    <cellStyle name="planilhas 2 2 2 2" xfId="13827"/>
    <cellStyle name="planilhas 2 2 3" xfId="13828"/>
    <cellStyle name="planilhas 2 2 4" xfId="13829"/>
    <cellStyle name="planilhas 2 2 5" xfId="13830"/>
    <cellStyle name="planilhas 2 2 6" xfId="13831"/>
    <cellStyle name="planilhas 2 2 7" xfId="13832"/>
    <cellStyle name="planilhas 2 2 8" xfId="13833"/>
    <cellStyle name="planilhas 2 3" xfId="13834"/>
    <cellStyle name="planilhas 2 3 2" xfId="13835"/>
    <cellStyle name="planilhas 2 3 2 2" xfId="13836"/>
    <cellStyle name="planilhas 2 3 3" xfId="13837"/>
    <cellStyle name="planilhas 2 3 4" xfId="13838"/>
    <cellStyle name="planilhas 2 3 5" xfId="13839"/>
    <cellStyle name="planilhas 2 3 6" xfId="13840"/>
    <cellStyle name="planilhas 2 3 7" xfId="13841"/>
    <cellStyle name="planilhas 2 3 8" xfId="13842"/>
    <cellStyle name="planilhas 2 4" xfId="13843"/>
    <cellStyle name="planilhas 2 4 2" xfId="13844"/>
    <cellStyle name="planilhas 2 4 2 2" xfId="13845"/>
    <cellStyle name="planilhas 2 4 3" xfId="13846"/>
    <cellStyle name="planilhas 2 4 4" xfId="13847"/>
    <cellStyle name="planilhas 2 4 5" xfId="13848"/>
    <cellStyle name="planilhas 2 4 6" xfId="13849"/>
    <cellStyle name="planilhas 2 4 7" xfId="13850"/>
    <cellStyle name="planilhas 2 4 8" xfId="13851"/>
    <cellStyle name="planilhas 2 5" xfId="13852"/>
    <cellStyle name="planilhas 2 5 2" xfId="13853"/>
    <cellStyle name="planilhas 2 5 2 2" xfId="13854"/>
    <cellStyle name="planilhas 2 5 3" xfId="13855"/>
    <cellStyle name="planilhas 2 5 4" xfId="13856"/>
    <cellStyle name="planilhas 2 5 5" xfId="13857"/>
    <cellStyle name="planilhas 2 5 6" xfId="13858"/>
    <cellStyle name="planilhas 2 5 7" xfId="13859"/>
    <cellStyle name="planilhas 2 5 8" xfId="13860"/>
    <cellStyle name="planilhas 2 6" xfId="13861"/>
    <cellStyle name="planilhas 2 6 2" xfId="13862"/>
    <cellStyle name="planilhas 2 6 2 2" xfId="13863"/>
    <cellStyle name="planilhas 2 6 3" xfId="13864"/>
    <cellStyle name="planilhas 2 6 4" xfId="13865"/>
    <cellStyle name="planilhas 2 6 5" xfId="13866"/>
    <cellStyle name="planilhas 2 6 6" xfId="13867"/>
    <cellStyle name="planilhas 2 6 7" xfId="13868"/>
    <cellStyle name="planilhas 2 6 8" xfId="13869"/>
    <cellStyle name="planilhas 2 7" xfId="13870"/>
    <cellStyle name="planilhas 2 7 2" xfId="13871"/>
    <cellStyle name="planilhas 2 7 2 2" xfId="13872"/>
    <cellStyle name="planilhas 2 7 3" xfId="13873"/>
    <cellStyle name="planilhas 2 7 4" xfId="13874"/>
    <cellStyle name="planilhas 2 7 5" xfId="13875"/>
    <cellStyle name="planilhas 2 7 6" xfId="13876"/>
    <cellStyle name="planilhas 2 7 7" xfId="13877"/>
    <cellStyle name="planilhas 2 7 8" xfId="13878"/>
    <cellStyle name="planilhas 2 8" xfId="13879"/>
    <cellStyle name="planilhas 2 8 2" xfId="13880"/>
    <cellStyle name="planilhas 2 8 2 2" xfId="13881"/>
    <cellStyle name="planilhas 2 8 3" xfId="13882"/>
    <cellStyle name="planilhas 2 8 4" xfId="13883"/>
    <cellStyle name="planilhas 2 8 5" xfId="13884"/>
    <cellStyle name="planilhas 2 8 6" xfId="13885"/>
    <cellStyle name="planilhas 2 8 7" xfId="13886"/>
    <cellStyle name="planilhas 2 8 8" xfId="13887"/>
    <cellStyle name="planilhas 2 9" xfId="13888"/>
    <cellStyle name="planilhas 2 9 2" xfId="13889"/>
    <cellStyle name="planilhas 2 9 2 2" xfId="13890"/>
    <cellStyle name="planilhas 2 9 3" xfId="13891"/>
    <cellStyle name="planilhas 2 9 4" xfId="13892"/>
    <cellStyle name="planilhas 2 9 5" xfId="13893"/>
    <cellStyle name="planilhas 2 9 6" xfId="13894"/>
    <cellStyle name="planilhas 2 9 7" xfId="13895"/>
    <cellStyle name="planilhas 2 9 8" xfId="13896"/>
    <cellStyle name="planilhas 20" xfId="2528"/>
    <cellStyle name="planilhas 21" xfId="2529"/>
    <cellStyle name="planilhas 22" xfId="2530"/>
    <cellStyle name="planilhas 23" xfId="2531"/>
    <cellStyle name="planilhas 24" xfId="13897"/>
    <cellStyle name="planilhas 25" xfId="13898"/>
    <cellStyle name="planilhas 25 2" xfId="13899"/>
    <cellStyle name="planilhas 26" xfId="13900"/>
    <cellStyle name="planilhas 3" xfId="2532"/>
    <cellStyle name="planilhas 3 10" xfId="13901"/>
    <cellStyle name="planilhas 3 10 2" xfId="13902"/>
    <cellStyle name="planilhas 3 10 2 2" xfId="13903"/>
    <cellStyle name="planilhas 3 10 3" xfId="13904"/>
    <cellStyle name="planilhas 3 10 4" xfId="13905"/>
    <cellStyle name="planilhas 3 10 5" xfId="13906"/>
    <cellStyle name="planilhas 3 10 6" xfId="13907"/>
    <cellStyle name="planilhas 3 10 7" xfId="13908"/>
    <cellStyle name="planilhas 3 10 8" xfId="13909"/>
    <cellStyle name="planilhas 3 11" xfId="13910"/>
    <cellStyle name="planilhas 3 2" xfId="13911"/>
    <cellStyle name="planilhas 3 2 2" xfId="13912"/>
    <cellStyle name="planilhas 3 2 2 2" xfId="13913"/>
    <cellStyle name="planilhas 3 2 3" xfId="13914"/>
    <cellStyle name="planilhas 3 2 4" xfId="13915"/>
    <cellStyle name="planilhas 3 2 5" xfId="13916"/>
    <cellStyle name="planilhas 3 2 6" xfId="13917"/>
    <cellStyle name="planilhas 3 2 7" xfId="13918"/>
    <cellStyle name="planilhas 3 2 8" xfId="13919"/>
    <cellStyle name="planilhas 3 3" xfId="13920"/>
    <cellStyle name="planilhas 3 3 2" xfId="13921"/>
    <cellStyle name="planilhas 3 3 2 2" xfId="13922"/>
    <cellStyle name="planilhas 3 3 3" xfId="13923"/>
    <cellStyle name="planilhas 3 3 4" xfId="13924"/>
    <cellStyle name="planilhas 3 3 5" xfId="13925"/>
    <cellStyle name="planilhas 3 3 6" xfId="13926"/>
    <cellStyle name="planilhas 3 3 7" xfId="13927"/>
    <cellStyle name="planilhas 3 3 8" xfId="13928"/>
    <cellStyle name="planilhas 3 4" xfId="13929"/>
    <cellStyle name="planilhas 3 4 2" xfId="13930"/>
    <cellStyle name="planilhas 3 4 2 2" xfId="13931"/>
    <cellStyle name="planilhas 3 4 3" xfId="13932"/>
    <cellStyle name="planilhas 3 4 4" xfId="13933"/>
    <cellStyle name="planilhas 3 4 5" xfId="13934"/>
    <cellStyle name="planilhas 3 4 6" xfId="13935"/>
    <cellStyle name="planilhas 3 4 7" xfId="13936"/>
    <cellStyle name="planilhas 3 4 8" xfId="13937"/>
    <cellStyle name="planilhas 3 5" xfId="13938"/>
    <cellStyle name="planilhas 3 5 2" xfId="13939"/>
    <cellStyle name="planilhas 3 5 2 2" xfId="13940"/>
    <cellStyle name="planilhas 3 5 3" xfId="13941"/>
    <cellStyle name="planilhas 3 5 4" xfId="13942"/>
    <cellStyle name="planilhas 3 5 5" xfId="13943"/>
    <cellStyle name="planilhas 3 5 6" xfId="13944"/>
    <cellStyle name="planilhas 3 5 7" xfId="13945"/>
    <cellStyle name="planilhas 3 5 8" xfId="13946"/>
    <cellStyle name="planilhas 3 6" xfId="13947"/>
    <cellStyle name="planilhas 3 6 2" xfId="13948"/>
    <cellStyle name="planilhas 3 6 2 2" xfId="13949"/>
    <cellStyle name="planilhas 3 6 3" xfId="13950"/>
    <cellStyle name="planilhas 3 6 4" xfId="13951"/>
    <cellStyle name="planilhas 3 6 5" xfId="13952"/>
    <cellStyle name="planilhas 3 6 6" xfId="13953"/>
    <cellStyle name="planilhas 3 6 7" xfId="13954"/>
    <cellStyle name="planilhas 3 6 8" xfId="13955"/>
    <cellStyle name="planilhas 3 7" xfId="13956"/>
    <cellStyle name="planilhas 3 7 2" xfId="13957"/>
    <cellStyle name="planilhas 3 7 2 2" xfId="13958"/>
    <cellStyle name="planilhas 3 7 3" xfId="13959"/>
    <cellStyle name="planilhas 3 7 4" xfId="13960"/>
    <cellStyle name="planilhas 3 7 5" xfId="13961"/>
    <cellStyle name="planilhas 3 7 6" xfId="13962"/>
    <cellStyle name="planilhas 3 7 7" xfId="13963"/>
    <cellStyle name="planilhas 3 7 8" xfId="13964"/>
    <cellStyle name="planilhas 3 8" xfId="13965"/>
    <cellStyle name="planilhas 3 8 2" xfId="13966"/>
    <cellStyle name="planilhas 3 8 2 2" xfId="13967"/>
    <cellStyle name="planilhas 3 8 3" xfId="13968"/>
    <cellStyle name="planilhas 3 8 4" xfId="13969"/>
    <cellStyle name="planilhas 3 8 5" xfId="13970"/>
    <cellStyle name="planilhas 3 8 6" xfId="13971"/>
    <cellStyle name="planilhas 3 8 7" xfId="13972"/>
    <cellStyle name="planilhas 3 8 8" xfId="13973"/>
    <cellStyle name="planilhas 3 9" xfId="13974"/>
    <cellStyle name="planilhas 3 9 2" xfId="13975"/>
    <cellStyle name="planilhas 3 9 2 2" xfId="13976"/>
    <cellStyle name="planilhas 3 9 3" xfId="13977"/>
    <cellStyle name="planilhas 3 9 4" xfId="13978"/>
    <cellStyle name="planilhas 3 9 5" xfId="13979"/>
    <cellStyle name="planilhas 3 9 6" xfId="13980"/>
    <cellStyle name="planilhas 3 9 7" xfId="13981"/>
    <cellStyle name="planilhas 3 9 8" xfId="13982"/>
    <cellStyle name="planilhas 4" xfId="2533"/>
    <cellStyle name="planilhas 4 10" xfId="13983"/>
    <cellStyle name="planilhas 4 10 2" xfId="13984"/>
    <cellStyle name="planilhas 4 10 2 2" xfId="13985"/>
    <cellStyle name="planilhas 4 10 3" xfId="13986"/>
    <cellStyle name="planilhas 4 10 4" xfId="13987"/>
    <cellStyle name="planilhas 4 10 5" xfId="13988"/>
    <cellStyle name="planilhas 4 10 6" xfId="13989"/>
    <cellStyle name="planilhas 4 10 7" xfId="13990"/>
    <cellStyle name="planilhas 4 10 8" xfId="13991"/>
    <cellStyle name="planilhas 4 11" xfId="13992"/>
    <cellStyle name="planilhas 4 2" xfId="13993"/>
    <cellStyle name="planilhas 4 2 2" xfId="13994"/>
    <cellStyle name="planilhas 4 2 2 2" xfId="13995"/>
    <cellStyle name="planilhas 4 2 3" xfId="13996"/>
    <cellStyle name="planilhas 4 2 4" xfId="13997"/>
    <cellStyle name="planilhas 4 2 5" xfId="13998"/>
    <cellStyle name="planilhas 4 2 6" xfId="13999"/>
    <cellStyle name="planilhas 4 2 7" xfId="14000"/>
    <cellStyle name="planilhas 4 2 8" xfId="14001"/>
    <cellStyle name="planilhas 4 3" xfId="14002"/>
    <cellStyle name="planilhas 4 3 2" xfId="14003"/>
    <cellStyle name="planilhas 4 3 2 2" xfId="14004"/>
    <cellStyle name="planilhas 4 3 3" xfId="14005"/>
    <cellStyle name="planilhas 4 3 4" xfId="14006"/>
    <cellStyle name="planilhas 4 3 5" xfId="14007"/>
    <cellStyle name="planilhas 4 3 6" xfId="14008"/>
    <cellStyle name="planilhas 4 3 7" xfId="14009"/>
    <cellStyle name="planilhas 4 3 8" xfId="14010"/>
    <cellStyle name="planilhas 4 4" xfId="14011"/>
    <cellStyle name="planilhas 4 4 2" xfId="14012"/>
    <cellStyle name="planilhas 4 4 2 2" xfId="14013"/>
    <cellStyle name="planilhas 4 4 3" xfId="14014"/>
    <cellStyle name="planilhas 4 4 4" xfId="14015"/>
    <cellStyle name="planilhas 4 4 5" xfId="14016"/>
    <cellStyle name="planilhas 4 4 6" xfId="14017"/>
    <cellStyle name="planilhas 4 4 7" xfId="14018"/>
    <cellStyle name="planilhas 4 4 8" xfId="14019"/>
    <cellStyle name="planilhas 4 5" xfId="14020"/>
    <cellStyle name="planilhas 4 5 2" xfId="14021"/>
    <cellStyle name="planilhas 4 5 2 2" xfId="14022"/>
    <cellStyle name="planilhas 4 5 3" xfId="14023"/>
    <cellStyle name="planilhas 4 5 4" xfId="14024"/>
    <cellStyle name="planilhas 4 5 5" xfId="14025"/>
    <cellStyle name="planilhas 4 5 6" xfId="14026"/>
    <cellStyle name="planilhas 4 5 7" xfId="14027"/>
    <cellStyle name="planilhas 4 5 8" xfId="14028"/>
    <cellStyle name="planilhas 4 6" xfId="14029"/>
    <cellStyle name="planilhas 4 6 2" xfId="14030"/>
    <cellStyle name="planilhas 4 6 2 2" xfId="14031"/>
    <cellStyle name="planilhas 4 6 3" xfId="14032"/>
    <cellStyle name="planilhas 4 6 4" xfId="14033"/>
    <cellStyle name="planilhas 4 6 5" xfId="14034"/>
    <cellStyle name="planilhas 4 6 6" xfId="14035"/>
    <cellStyle name="planilhas 4 6 7" xfId="14036"/>
    <cellStyle name="planilhas 4 6 8" xfId="14037"/>
    <cellStyle name="planilhas 4 7" xfId="14038"/>
    <cellStyle name="planilhas 4 7 2" xfId="14039"/>
    <cellStyle name="planilhas 4 7 2 2" xfId="14040"/>
    <cellStyle name="planilhas 4 7 3" xfId="14041"/>
    <cellStyle name="planilhas 4 7 4" xfId="14042"/>
    <cellStyle name="planilhas 4 7 5" xfId="14043"/>
    <cellStyle name="planilhas 4 7 6" xfId="14044"/>
    <cellStyle name="planilhas 4 7 7" xfId="14045"/>
    <cellStyle name="planilhas 4 7 8" xfId="14046"/>
    <cellStyle name="planilhas 4 8" xfId="14047"/>
    <cellStyle name="planilhas 4 8 2" xfId="14048"/>
    <cellStyle name="planilhas 4 8 2 2" xfId="14049"/>
    <cellStyle name="planilhas 4 8 3" xfId="14050"/>
    <cellStyle name="planilhas 4 8 4" xfId="14051"/>
    <cellStyle name="planilhas 4 8 5" xfId="14052"/>
    <cellStyle name="planilhas 4 8 6" xfId="14053"/>
    <cellStyle name="planilhas 4 8 7" xfId="14054"/>
    <cellStyle name="planilhas 4 8 8" xfId="14055"/>
    <cellStyle name="planilhas 4 9" xfId="14056"/>
    <cellStyle name="planilhas 4 9 2" xfId="14057"/>
    <cellStyle name="planilhas 4 9 2 2" xfId="14058"/>
    <cellStyle name="planilhas 4 9 3" xfId="14059"/>
    <cellStyle name="planilhas 4 9 4" xfId="14060"/>
    <cellStyle name="planilhas 4 9 5" xfId="14061"/>
    <cellStyle name="planilhas 4 9 6" xfId="14062"/>
    <cellStyle name="planilhas 4 9 7" xfId="14063"/>
    <cellStyle name="planilhas 4 9 8" xfId="14064"/>
    <cellStyle name="planilhas 5" xfId="2534"/>
    <cellStyle name="planilhas 5 10" xfId="14065"/>
    <cellStyle name="planilhas 5 10 2" xfId="14066"/>
    <cellStyle name="planilhas 5 10 2 2" xfId="14067"/>
    <cellStyle name="planilhas 5 10 3" xfId="14068"/>
    <cellStyle name="planilhas 5 10 4" xfId="14069"/>
    <cellStyle name="planilhas 5 10 5" xfId="14070"/>
    <cellStyle name="planilhas 5 10 6" xfId="14071"/>
    <cellStyle name="planilhas 5 10 7" xfId="14072"/>
    <cellStyle name="planilhas 5 10 8" xfId="14073"/>
    <cellStyle name="planilhas 5 11" xfId="14074"/>
    <cellStyle name="planilhas 5 2" xfId="14075"/>
    <cellStyle name="planilhas 5 2 2" xfId="14076"/>
    <cellStyle name="planilhas 5 2 2 2" xfId="14077"/>
    <cellStyle name="planilhas 5 2 3" xfId="14078"/>
    <cellStyle name="planilhas 5 2 4" xfId="14079"/>
    <cellStyle name="planilhas 5 2 5" xfId="14080"/>
    <cellStyle name="planilhas 5 2 6" xfId="14081"/>
    <cellStyle name="planilhas 5 2 7" xfId="14082"/>
    <cellStyle name="planilhas 5 2 8" xfId="14083"/>
    <cellStyle name="planilhas 5 3" xfId="14084"/>
    <cellStyle name="planilhas 5 3 2" xfId="14085"/>
    <cellStyle name="planilhas 5 3 2 2" xfId="14086"/>
    <cellStyle name="planilhas 5 3 3" xfId="14087"/>
    <cellStyle name="planilhas 5 3 4" xfId="14088"/>
    <cellStyle name="planilhas 5 3 5" xfId="14089"/>
    <cellStyle name="planilhas 5 3 6" xfId="14090"/>
    <cellStyle name="planilhas 5 3 7" xfId="14091"/>
    <cellStyle name="planilhas 5 3 8" xfId="14092"/>
    <cellStyle name="planilhas 5 4" xfId="14093"/>
    <cellStyle name="planilhas 5 4 2" xfId="14094"/>
    <cellStyle name="planilhas 5 4 2 2" xfId="14095"/>
    <cellStyle name="planilhas 5 4 3" xfId="14096"/>
    <cellStyle name="planilhas 5 4 4" xfId="14097"/>
    <cellStyle name="planilhas 5 4 5" xfId="14098"/>
    <cellStyle name="planilhas 5 4 6" xfId="14099"/>
    <cellStyle name="planilhas 5 4 7" xfId="14100"/>
    <cellStyle name="planilhas 5 4 8" xfId="14101"/>
    <cellStyle name="planilhas 5 5" xfId="14102"/>
    <cellStyle name="planilhas 5 5 2" xfId="14103"/>
    <cellStyle name="planilhas 5 5 2 2" xfId="14104"/>
    <cellStyle name="planilhas 5 5 3" xfId="14105"/>
    <cellStyle name="planilhas 5 5 4" xfId="14106"/>
    <cellStyle name="planilhas 5 5 5" xfId="14107"/>
    <cellStyle name="planilhas 5 5 6" xfId="14108"/>
    <cellStyle name="planilhas 5 5 7" xfId="14109"/>
    <cellStyle name="planilhas 5 5 8" xfId="14110"/>
    <cellStyle name="planilhas 5 6" xfId="14111"/>
    <cellStyle name="planilhas 5 6 2" xfId="14112"/>
    <cellStyle name="planilhas 5 6 2 2" xfId="14113"/>
    <cellStyle name="planilhas 5 6 3" xfId="14114"/>
    <cellStyle name="planilhas 5 6 4" xfId="14115"/>
    <cellStyle name="planilhas 5 6 5" xfId="14116"/>
    <cellStyle name="planilhas 5 6 6" xfId="14117"/>
    <cellStyle name="planilhas 5 6 7" xfId="14118"/>
    <cellStyle name="planilhas 5 6 8" xfId="14119"/>
    <cellStyle name="planilhas 5 7" xfId="14120"/>
    <cellStyle name="planilhas 5 7 2" xfId="14121"/>
    <cellStyle name="planilhas 5 7 2 2" xfId="14122"/>
    <cellStyle name="planilhas 5 7 3" xfId="14123"/>
    <cellStyle name="planilhas 5 7 4" xfId="14124"/>
    <cellStyle name="planilhas 5 7 5" xfId="14125"/>
    <cellStyle name="planilhas 5 7 6" xfId="14126"/>
    <cellStyle name="planilhas 5 7 7" xfId="14127"/>
    <cellStyle name="planilhas 5 7 8" xfId="14128"/>
    <cellStyle name="planilhas 5 8" xfId="14129"/>
    <cellStyle name="planilhas 5 8 2" xfId="14130"/>
    <cellStyle name="planilhas 5 8 2 2" xfId="14131"/>
    <cellStyle name="planilhas 5 8 3" xfId="14132"/>
    <cellStyle name="planilhas 5 8 4" xfId="14133"/>
    <cellStyle name="planilhas 5 8 5" xfId="14134"/>
    <cellStyle name="planilhas 5 8 6" xfId="14135"/>
    <cellStyle name="planilhas 5 8 7" xfId="14136"/>
    <cellStyle name="planilhas 5 8 8" xfId="14137"/>
    <cellStyle name="planilhas 5 9" xfId="14138"/>
    <cellStyle name="planilhas 5 9 2" xfId="14139"/>
    <cellStyle name="planilhas 5 9 2 2" xfId="14140"/>
    <cellStyle name="planilhas 5 9 3" xfId="14141"/>
    <cellStyle name="planilhas 5 9 4" xfId="14142"/>
    <cellStyle name="planilhas 5 9 5" xfId="14143"/>
    <cellStyle name="planilhas 5 9 6" xfId="14144"/>
    <cellStyle name="planilhas 5 9 7" xfId="14145"/>
    <cellStyle name="planilhas 5 9 8" xfId="14146"/>
    <cellStyle name="planilhas 6" xfId="2535"/>
    <cellStyle name="planilhas 6 10" xfId="14147"/>
    <cellStyle name="planilhas 6 10 2" xfId="14148"/>
    <cellStyle name="planilhas 6 10 2 2" xfId="14149"/>
    <cellStyle name="planilhas 6 10 3" xfId="14150"/>
    <cellStyle name="planilhas 6 10 4" xfId="14151"/>
    <cellStyle name="planilhas 6 10 5" xfId="14152"/>
    <cellStyle name="planilhas 6 10 6" xfId="14153"/>
    <cellStyle name="planilhas 6 10 7" xfId="14154"/>
    <cellStyle name="planilhas 6 10 8" xfId="14155"/>
    <cellStyle name="planilhas 6 11" xfId="14156"/>
    <cellStyle name="planilhas 6 2" xfId="14157"/>
    <cellStyle name="planilhas 6 2 2" xfId="14158"/>
    <cellStyle name="planilhas 6 2 2 2" xfId="14159"/>
    <cellStyle name="planilhas 6 2 3" xfId="14160"/>
    <cellStyle name="planilhas 6 2 4" xfId="14161"/>
    <cellStyle name="planilhas 6 2 5" xfId="14162"/>
    <cellStyle name="planilhas 6 2 6" xfId="14163"/>
    <cellStyle name="planilhas 6 2 7" xfId="14164"/>
    <cellStyle name="planilhas 6 2 8" xfId="14165"/>
    <cellStyle name="planilhas 6 3" xfId="14166"/>
    <cellStyle name="planilhas 6 3 2" xfId="14167"/>
    <cellStyle name="planilhas 6 3 2 2" xfId="14168"/>
    <cellStyle name="planilhas 6 3 3" xfId="14169"/>
    <cellStyle name="planilhas 6 3 4" xfId="14170"/>
    <cellStyle name="planilhas 6 3 5" xfId="14171"/>
    <cellStyle name="planilhas 6 3 6" xfId="14172"/>
    <cellStyle name="planilhas 6 3 7" xfId="14173"/>
    <cellStyle name="planilhas 6 3 8" xfId="14174"/>
    <cellStyle name="planilhas 6 4" xfId="14175"/>
    <cellStyle name="planilhas 6 4 2" xfId="14176"/>
    <cellStyle name="planilhas 6 4 2 2" xfId="14177"/>
    <cellStyle name="planilhas 6 4 3" xfId="14178"/>
    <cellStyle name="planilhas 6 4 4" xfId="14179"/>
    <cellStyle name="planilhas 6 4 5" xfId="14180"/>
    <cellStyle name="planilhas 6 4 6" xfId="14181"/>
    <cellStyle name="planilhas 6 4 7" xfId="14182"/>
    <cellStyle name="planilhas 6 4 8" xfId="14183"/>
    <cellStyle name="planilhas 6 5" xfId="14184"/>
    <cellStyle name="planilhas 6 5 2" xfId="14185"/>
    <cellStyle name="planilhas 6 5 2 2" xfId="14186"/>
    <cellStyle name="planilhas 6 5 3" xfId="14187"/>
    <cellStyle name="planilhas 6 5 4" xfId="14188"/>
    <cellStyle name="planilhas 6 5 5" xfId="14189"/>
    <cellStyle name="planilhas 6 5 6" xfId="14190"/>
    <cellStyle name="planilhas 6 5 7" xfId="14191"/>
    <cellStyle name="planilhas 6 5 8" xfId="14192"/>
    <cellStyle name="planilhas 6 6" xfId="14193"/>
    <cellStyle name="planilhas 6 6 2" xfId="14194"/>
    <cellStyle name="planilhas 6 6 2 2" xfId="14195"/>
    <cellStyle name="planilhas 6 6 3" xfId="14196"/>
    <cellStyle name="planilhas 6 6 4" xfId="14197"/>
    <cellStyle name="planilhas 6 6 5" xfId="14198"/>
    <cellStyle name="planilhas 6 6 6" xfId="14199"/>
    <cellStyle name="planilhas 6 6 7" xfId="14200"/>
    <cellStyle name="planilhas 6 6 8" xfId="14201"/>
    <cellStyle name="planilhas 6 7" xfId="14202"/>
    <cellStyle name="planilhas 6 7 2" xfId="14203"/>
    <cellStyle name="planilhas 6 7 2 2" xfId="14204"/>
    <cellStyle name="planilhas 6 7 3" xfId="14205"/>
    <cellStyle name="planilhas 6 7 4" xfId="14206"/>
    <cellStyle name="planilhas 6 7 5" xfId="14207"/>
    <cellStyle name="planilhas 6 7 6" xfId="14208"/>
    <cellStyle name="planilhas 6 7 7" xfId="14209"/>
    <cellStyle name="planilhas 6 7 8" xfId="14210"/>
    <cellStyle name="planilhas 6 8" xfId="14211"/>
    <cellStyle name="planilhas 6 8 2" xfId="14212"/>
    <cellStyle name="planilhas 6 8 2 2" xfId="14213"/>
    <cellStyle name="planilhas 6 8 3" xfId="14214"/>
    <cellStyle name="planilhas 6 8 4" xfId="14215"/>
    <cellStyle name="planilhas 6 8 5" xfId="14216"/>
    <cellStyle name="planilhas 6 8 6" xfId="14217"/>
    <cellStyle name="planilhas 6 8 7" xfId="14218"/>
    <cellStyle name="planilhas 6 8 8" xfId="14219"/>
    <cellStyle name="planilhas 6 9" xfId="14220"/>
    <cellStyle name="planilhas 6 9 2" xfId="14221"/>
    <cellStyle name="planilhas 6 9 2 2" xfId="14222"/>
    <cellStyle name="planilhas 6 9 3" xfId="14223"/>
    <cellStyle name="planilhas 6 9 4" xfId="14224"/>
    <cellStyle name="planilhas 6 9 5" xfId="14225"/>
    <cellStyle name="planilhas 6 9 6" xfId="14226"/>
    <cellStyle name="planilhas 6 9 7" xfId="14227"/>
    <cellStyle name="planilhas 6 9 8" xfId="14228"/>
    <cellStyle name="planilhas 7" xfId="2536"/>
    <cellStyle name="planilhas 7 10" xfId="14229"/>
    <cellStyle name="planilhas 7 10 2" xfId="14230"/>
    <cellStyle name="planilhas 7 10 2 2" xfId="14231"/>
    <cellStyle name="planilhas 7 10 3" xfId="14232"/>
    <cellStyle name="planilhas 7 10 4" xfId="14233"/>
    <cellStyle name="planilhas 7 10 5" xfId="14234"/>
    <cellStyle name="planilhas 7 10 6" xfId="14235"/>
    <cellStyle name="planilhas 7 10 7" xfId="14236"/>
    <cellStyle name="planilhas 7 10 8" xfId="14237"/>
    <cellStyle name="planilhas 7 11" xfId="14238"/>
    <cellStyle name="planilhas 7 2" xfId="14239"/>
    <cellStyle name="planilhas 7 2 2" xfId="14240"/>
    <cellStyle name="planilhas 7 2 2 2" xfId="14241"/>
    <cellStyle name="planilhas 7 2 3" xfId="14242"/>
    <cellStyle name="planilhas 7 2 4" xfId="14243"/>
    <cellStyle name="planilhas 7 2 5" xfId="14244"/>
    <cellStyle name="planilhas 7 2 6" xfId="14245"/>
    <cellStyle name="planilhas 7 2 7" xfId="14246"/>
    <cellStyle name="planilhas 7 2 8" xfId="14247"/>
    <cellStyle name="planilhas 7 3" xfId="14248"/>
    <cellStyle name="planilhas 7 3 2" xfId="14249"/>
    <cellStyle name="planilhas 7 3 2 2" xfId="14250"/>
    <cellStyle name="planilhas 7 3 3" xfId="14251"/>
    <cellStyle name="planilhas 7 3 4" xfId="14252"/>
    <cellStyle name="planilhas 7 3 5" xfId="14253"/>
    <cellStyle name="planilhas 7 3 6" xfId="14254"/>
    <cellStyle name="planilhas 7 3 7" xfId="14255"/>
    <cellStyle name="planilhas 7 3 8" xfId="14256"/>
    <cellStyle name="planilhas 7 4" xfId="14257"/>
    <cellStyle name="planilhas 7 4 2" xfId="14258"/>
    <cellStyle name="planilhas 7 4 2 2" xfId="14259"/>
    <cellStyle name="planilhas 7 4 3" xfId="14260"/>
    <cellStyle name="planilhas 7 4 4" xfId="14261"/>
    <cellStyle name="planilhas 7 4 5" xfId="14262"/>
    <cellStyle name="planilhas 7 4 6" xfId="14263"/>
    <cellStyle name="planilhas 7 4 7" xfId="14264"/>
    <cellStyle name="planilhas 7 4 8" xfId="14265"/>
    <cellStyle name="planilhas 7 5" xfId="14266"/>
    <cellStyle name="planilhas 7 5 2" xfId="14267"/>
    <cellStyle name="planilhas 7 5 2 2" xfId="14268"/>
    <cellStyle name="planilhas 7 5 3" xfId="14269"/>
    <cellStyle name="planilhas 7 5 4" xfId="14270"/>
    <cellStyle name="planilhas 7 5 5" xfId="14271"/>
    <cellStyle name="planilhas 7 5 6" xfId="14272"/>
    <cellStyle name="planilhas 7 5 7" xfId="14273"/>
    <cellStyle name="planilhas 7 5 8" xfId="14274"/>
    <cellStyle name="planilhas 7 6" xfId="14275"/>
    <cellStyle name="planilhas 7 6 2" xfId="14276"/>
    <cellStyle name="planilhas 7 6 2 2" xfId="14277"/>
    <cellStyle name="planilhas 7 6 3" xfId="14278"/>
    <cellStyle name="planilhas 7 6 4" xfId="14279"/>
    <cellStyle name="planilhas 7 6 5" xfId="14280"/>
    <cellStyle name="planilhas 7 6 6" xfId="14281"/>
    <cellStyle name="planilhas 7 6 7" xfId="14282"/>
    <cellStyle name="planilhas 7 6 8" xfId="14283"/>
    <cellStyle name="planilhas 7 7" xfId="14284"/>
    <cellStyle name="planilhas 7 7 2" xfId="14285"/>
    <cellStyle name="planilhas 7 7 2 2" xfId="14286"/>
    <cellStyle name="planilhas 7 7 3" xfId="14287"/>
    <cellStyle name="planilhas 7 7 4" xfId="14288"/>
    <cellStyle name="planilhas 7 7 5" xfId="14289"/>
    <cellStyle name="planilhas 7 7 6" xfId="14290"/>
    <cellStyle name="planilhas 7 7 7" xfId="14291"/>
    <cellStyle name="planilhas 7 7 8" xfId="14292"/>
    <cellStyle name="planilhas 7 8" xfId="14293"/>
    <cellStyle name="planilhas 7 8 2" xfId="14294"/>
    <cellStyle name="planilhas 7 8 2 2" xfId="14295"/>
    <cellStyle name="planilhas 7 8 3" xfId="14296"/>
    <cellStyle name="planilhas 7 8 4" xfId="14297"/>
    <cellStyle name="planilhas 7 8 5" xfId="14298"/>
    <cellStyle name="planilhas 7 8 6" xfId="14299"/>
    <cellStyle name="planilhas 7 8 7" xfId="14300"/>
    <cellStyle name="planilhas 7 8 8" xfId="14301"/>
    <cellStyle name="planilhas 7 9" xfId="14302"/>
    <cellStyle name="planilhas 7 9 2" xfId="14303"/>
    <cellStyle name="planilhas 7 9 2 2" xfId="14304"/>
    <cellStyle name="planilhas 7 9 3" xfId="14305"/>
    <cellStyle name="planilhas 7 9 4" xfId="14306"/>
    <cellStyle name="planilhas 7 9 5" xfId="14307"/>
    <cellStyle name="planilhas 7 9 6" xfId="14308"/>
    <cellStyle name="planilhas 7 9 7" xfId="14309"/>
    <cellStyle name="planilhas 7 9 8" xfId="14310"/>
    <cellStyle name="planilhas 8" xfId="2537"/>
    <cellStyle name="planilhas 8 10" xfId="14311"/>
    <cellStyle name="planilhas 8 10 2" xfId="14312"/>
    <cellStyle name="planilhas 8 10 2 2" xfId="14313"/>
    <cellStyle name="planilhas 8 10 3" xfId="14314"/>
    <cellStyle name="planilhas 8 10 4" xfId="14315"/>
    <cellStyle name="planilhas 8 10 5" xfId="14316"/>
    <cellStyle name="planilhas 8 10 6" xfId="14317"/>
    <cellStyle name="planilhas 8 10 7" xfId="14318"/>
    <cellStyle name="planilhas 8 10 8" xfId="14319"/>
    <cellStyle name="planilhas 8 11" xfId="14320"/>
    <cellStyle name="planilhas 8 2" xfId="14321"/>
    <cellStyle name="planilhas 8 2 2" xfId="14322"/>
    <cellStyle name="planilhas 8 2 2 2" xfId="14323"/>
    <cellStyle name="planilhas 8 2 3" xfId="14324"/>
    <cellStyle name="planilhas 8 2 4" xfId="14325"/>
    <cellStyle name="planilhas 8 2 5" xfId="14326"/>
    <cellStyle name="planilhas 8 2 6" xfId="14327"/>
    <cellStyle name="planilhas 8 2 7" xfId="14328"/>
    <cellStyle name="planilhas 8 2 8" xfId="14329"/>
    <cellStyle name="planilhas 8 3" xfId="14330"/>
    <cellStyle name="planilhas 8 3 2" xfId="14331"/>
    <cellStyle name="planilhas 8 3 2 2" xfId="14332"/>
    <cellStyle name="planilhas 8 3 3" xfId="14333"/>
    <cellStyle name="planilhas 8 3 4" xfId="14334"/>
    <cellStyle name="planilhas 8 3 5" xfId="14335"/>
    <cellStyle name="planilhas 8 3 6" xfId="14336"/>
    <cellStyle name="planilhas 8 3 7" xfId="14337"/>
    <cellStyle name="planilhas 8 3 8" xfId="14338"/>
    <cellStyle name="planilhas 8 4" xfId="14339"/>
    <cellStyle name="planilhas 8 4 2" xfId="14340"/>
    <cellStyle name="planilhas 8 4 2 2" xfId="14341"/>
    <cellStyle name="planilhas 8 4 3" xfId="14342"/>
    <cellStyle name="planilhas 8 4 4" xfId="14343"/>
    <cellStyle name="planilhas 8 4 5" xfId="14344"/>
    <cellStyle name="planilhas 8 4 6" xfId="14345"/>
    <cellStyle name="planilhas 8 4 7" xfId="14346"/>
    <cellStyle name="planilhas 8 4 8" xfId="14347"/>
    <cellStyle name="planilhas 8 5" xfId="14348"/>
    <cellStyle name="planilhas 8 5 2" xfId="14349"/>
    <cellStyle name="planilhas 8 5 2 2" xfId="14350"/>
    <cellStyle name="planilhas 8 5 3" xfId="14351"/>
    <cellStyle name="planilhas 8 5 4" xfId="14352"/>
    <cellStyle name="planilhas 8 5 5" xfId="14353"/>
    <cellStyle name="planilhas 8 5 6" xfId="14354"/>
    <cellStyle name="planilhas 8 5 7" xfId="14355"/>
    <cellStyle name="planilhas 8 5 8" xfId="14356"/>
    <cellStyle name="planilhas 8 6" xfId="14357"/>
    <cellStyle name="planilhas 8 6 2" xfId="14358"/>
    <cellStyle name="planilhas 8 6 2 2" xfId="14359"/>
    <cellStyle name="planilhas 8 6 3" xfId="14360"/>
    <cellStyle name="planilhas 8 6 4" xfId="14361"/>
    <cellStyle name="planilhas 8 6 5" xfId="14362"/>
    <cellStyle name="planilhas 8 6 6" xfId="14363"/>
    <cellStyle name="planilhas 8 6 7" xfId="14364"/>
    <cellStyle name="planilhas 8 6 8" xfId="14365"/>
    <cellStyle name="planilhas 8 7" xfId="14366"/>
    <cellStyle name="planilhas 8 7 2" xfId="14367"/>
    <cellStyle name="planilhas 8 7 2 2" xfId="14368"/>
    <cellStyle name="planilhas 8 7 3" xfId="14369"/>
    <cellStyle name="planilhas 8 7 4" xfId="14370"/>
    <cellStyle name="planilhas 8 7 5" xfId="14371"/>
    <cellStyle name="planilhas 8 7 6" xfId="14372"/>
    <cellStyle name="planilhas 8 7 7" xfId="14373"/>
    <cellStyle name="planilhas 8 7 8" xfId="14374"/>
    <cellStyle name="planilhas 8 8" xfId="14375"/>
    <cellStyle name="planilhas 8 8 2" xfId="14376"/>
    <cellStyle name="planilhas 8 8 2 2" xfId="14377"/>
    <cellStyle name="planilhas 8 8 3" xfId="14378"/>
    <cellStyle name="planilhas 8 8 4" xfId="14379"/>
    <cellStyle name="planilhas 8 8 5" xfId="14380"/>
    <cellStyle name="planilhas 8 8 6" xfId="14381"/>
    <cellStyle name="planilhas 8 8 7" xfId="14382"/>
    <cellStyle name="planilhas 8 8 8" xfId="14383"/>
    <cellStyle name="planilhas 8 9" xfId="14384"/>
    <cellStyle name="planilhas 8 9 2" xfId="14385"/>
    <cellStyle name="planilhas 8 9 2 2" xfId="14386"/>
    <cellStyle name="planilhas 8 9 3" xfId="14387"/>
    <cellStyle name="planilhas 8 9 4" xfId="14388"/>
    <cellStyle name="planilhas 8 9 5" xfId="14389"/>
    <cellStyle name="planilhas 8 9 6" xfId="14390"/>
    <cellStyle name="planilhas 8 9 7" xfId="14391"/>
    <cellStyle name="planilhas 8 9 8" xfId="14392"/>
    <cellStyle name="planilhas 9" xfId="2538"/>
    <cellStyle name="planilhas 9 10" xfId="14393"/>
    <cellStyle name="planilhas 9 10 2" xfId="14394"/>
    <cellStyle name="planilhas 9 10 2 2" xfId="14395"/>
    <cellStyle name="planilhas 9 10 3" xfId="14396"/>
    <cellStyle name="planilhas 9 10 4" xfId="14397"/>
    <cellStyle name="planilhas 9 10 5" xfId="14398"/>
    <cellStyle name="planilhas 9 10 6" xfId="14399"/>
    <cellStyle name="planilhas 9 10 7" xfId="14400"/>
    <cellStyle name="planilhas 9 10 8" xfId="14401"/>
    <cellStyle name="planilhas 9 11" xfId="14402"/>
    <cellStyle name="planilhas 9 2" xfId="14403"/>
    <cellStyle name="planilhas 9 2 2" xfId="14404"/>
    <cellStyle name="planilhas 9 2 2 2" xfId="14405"/>
    <cellStyle name="planilhas 9 2 3" xfId="14406"/>
    <cellStyle name="planilhas 9 2 4" xfId="14407"/>
    <cellStyle name="planilhas 9 2 5" xfId="14408"/>
    <cellStyle name="planilhas 9 2 6" xfId="14409"/>
    <cellStyle name="planilhas 9 2 7" xfId="14410"/>
    <cellStyle name="planilhas 9 2 8" xfId="14411"/>
    <cellStyle name="planilhas 9 3" xfId="14412"/>
    <cellStyle name="planilhas 9 3 2" xfId="14413"/>
    <cellStyle name="planilhas 9 3 2 2" xfId="14414"/>
    <cellStyle name="planilhas 9 3 3" xfId="14415"/>
    <cellStyle name="planilhas 9 3 4" xfId="14416"/>
    <cellStyle name="planilhas 9 3 5" xfId="14417"/>
    <cellStyle name="planilhas 9 3 6" xfId="14418"/>
    <cellStyle name="planilhas 9 3 7" xfId="14419"/>
    <cellStyle name="planilhas 9 3 8" xfId="14420"/>
    <cellStyle name="planilhas 9 4" xfId="14421"/>
    <cellStyle name="planilhas 9 4 2" xfId="14422"/>
    <cellStyle name="planilhas 9 4 2 2" xfId="14423"/>
    <cellStyle name="planilhas 9 4 3" xfId="14424"/>
    <cellStyle name="planilhas 9 4 4" xfId="14425"/>
    <cellStyle name="planilhas 9 4 5" xfId="14426"/>
    <cellStyle name="planilhas 9 4 6" xfId="14427"/>
    <cellStyle name="planilhas 9 4 7" xfId="14428"/>
    <cellStyle name="planilhas 9 4 8" xfId="14429"/>
    <cellStyle name="planilhas 9 5" xfId="14430"/>
    <cellStyle name="planilhas 9 5 2" xfId="14431"/>
    <cellStyle name="planilhas 9 5 2 2" xfId="14432"/>
    <cellStyle name="planilhas 9 5 3" xfId="14433"/>
    <cellStyle name="planilhas 9 5 4" xfId="14434"/>
    <cellStyle name="planilhas 9 5 5" xfId="14435"/>
    <cellStyle name="planilhas 9 5 6" xfId="14436"/>
    <cellStyle name="planilhas 9 5 7" xfId="14437"/>
    <cellStyle name="planilhas 9 5 8" xfId="14438"/>
    <cellStyle name="planilhas 9 6" xfId="14439"/>
    <cellStyle name="planilhas 9 6 2" xfId="14440"/>
    <cellStyle name="planilhas 9 6 2 2" xfId="14441"/>
    <cellStyle name="planilhas 9 6 3" xfId="14442"/>
    <cellStyle name="planilhas 9 6 4" xfId="14443"/>
    <cellStyle name="planilhas 9 6 5" xfId="14444"/>
    <cellStyle name="planilhas 9 6 6" xfId="14445"/>
    <cellStyle name="planilhas 9 6 7" xfId="14446"/>
    <cellStyle name="planilhas 9 6 8" xfId="14447"/>
    <cellStyle name="planilhas 9 7" xfId="14448"/>
    <cellStyle name="planilhas 9 7 2" xfId="14449"/>
    <cellStyle name="planilhas 9 7 2 2" xfId="14450"/>
    <cellStyle name="planilhas 9 7 3" xfId="14451"/>
    <cellStyle name="planilhas 9 7 4" xfId="14452"/>
    <cellStyle name="planilhas 9 7 5" xfId="14453"/>
    <cellStyle name="planilhas 9 7 6" xfId="14454"/>
    <cellStyle name="planilhas 9 7 7" xfId="14455"/>
    <cellStyle name="planilhas 9 7 8" xfId="14456"/>
    <cellStyle name="planilhas 9 8" xfId="14457"/>
    <cellStyle name="planilhas 9 8 2" xfId="14458"/>
    <cellStyle name="planilhas 9 8 2 2" xfId="14459"/>
    <cellStyle name="planilhas 9 8 3" xfId="14460"/>
    <cellStyle name="planilhas 9 8 4" xfId="14461"/>
    <cellStyle name="planilhas 9 8 5" xfId="14462"/>
    <cellStyle name="planilhas 9 8 6" xfId="14463"/>
    <cellStyle name="planilhas 9 8 7" xfId="14464"/>
    <cellStyle name="planilhas 9 8 8" xfId="14465"/>
    <cellStyle name="planilhas 9 9" xfId="14466"/>
    <cellStyle name="planilhas 9 9 2" xfId="14467"/>
    <cellStyle name="planilhas 9 9 2 2" xfId="14468"/>
    <cellStyle name="planilhas 9 9 3" xfId="14469"/>
    <cellStyle name="planilhas 9 9 3 2" xfId="14470"/>
    <cellStyle name="planilhas 9 9 4" xfId="14471"/>
    <cellStyle name="planilhas 9 9 4 2" xfId="14472"/>
    <cellStyle name="planilhas 9 9 5" xfId="14473"/>
    <cellStyle name="planilhas 9 9 5 2" xfId="14474"/>
    <cellStyle name="planilhas 9 9 6" xfId="14475"/>
    <cellStyle name="planilhas 9 9 6 2" xfId="14476"/>
    <cellStyle name="planilhas 9 9 7" xfId="14477"/>
    <cellStyle name="planilhas 9 9 7 2" xfId="14478"/>
    <cellStyle name="planilhas 9 9 8" xfId="14479"/>
    <cellStyle name="planilhas 9 9 8 2" xfId="14480"/>
    <cellStyle name="planilhas 9 9 9" xfId="14481"/>
    <cellStyle name="Ponto" xfId="2539"/>
    <cellStyle name="Porcentagem" xfId="68" builtinId="5"/>
    <cellStyle name="Porcentagem 10" xfId="69"/>
    <cellStyle name="Porcentagem 10 2" xfId="70"/>
    <cellStyle name="Porcentagem 11" xfId="2540"/>
    <cellStyle name="Porcentagem 12" xfId="2541"/>
    <cellStyle name="Porcentagem 13" xfId="2755"/>
    <cellStyle name="Porcentagem 13 2" xfId="20266"/>
    <cellStyle name="Porcentagem 13 2 2" xfId="25448"/>
    <cellStyle name="Porcentagem 13 2 2 2" xfId="35569"/>
    <cellStyle name="Porcentagem 13 2 3" xfId="30473"/>
    <cellStyle name="Porcentagem 13 3" xfId="23348"/>
    <cellStyle name="Porcentagem 13 3 2" xfId="33501"/>
    <cellStyle name="Porcentagem 13 4" xfId="27558"/>
    <cellStyle name="Porcentagem 13 5" xfId="39982"/>
    <cellStyle name="Porcentagem 14" xfId="71"/>
    <cellStyle name="Porcentagem 14 2" xfId="20641"/>
    <cellStyle name="Porcentagem 14 3" xfId="3221"/>
    <cellStyle name="Porcentagem 15" xfId="72"/>
    <cellStyle name="Porcentagem 15 2" xfId="3755"/>
    <cellStyle name="Porcentagem 16" xfId="23002"/>
    <cellStyle name="Porcentagem 16 2" xfId="33168"/>
    <cellStyle name="Porcentagem 17" xfId="27555"/>
    <cellStyle name="Porcentagem 2" xfId="73"/>
    <cellStyle name="Porcentagem 2 10" xfId="2543"/>
    <cellStyle name="Porcentagem 2 11" xfId="2544"/>
    <cellStyle name="Porcentagem 2 12" xfId="2545"/>
    <cellStyle name="Porcentagem 2 13" xfId="2546"/>
    <cellStyle name="Porcentagem 2 14" xfId="2547"/>
    <cellStyle name="Porcentagem 2 15" xfId="2548"/>
    <cellStyle name="Porcentagem 2 16" xfId="2549"/>
    <cellStyle name="Porcentagem 2 17" xfId="2550"/>
    <cellStyle name="Porcentagem 2 18" xfId="2551"/>
    <cellStyle name="Porcentagem 2 19" xfId="2552"/>
    <cellStyle name="Porcentagem 2 2" xfId="74"/>
    <cellStyle name="Porcentagem 2 2 2" xfId="2553"/>
    <cellStyle name="Porcentagem 2 2 3" xfId="14482"/>
    <cellStyle name="Porcentagem 2 2 4" xfId="14483"/>
    <cellStyle name="Porcentagem 2 2 5" xfId="14484"/>
    <cellStyle name="Porcentagem 2 2 6" xfId="14485"/>
    <cellStyle name="Porcentagem 2 20" xfId="2554"/>
    <cellStyle name="Porcentagem 2 21" xfId="2555"/>
    <cellStyle name="Porcentagem 2 22" xfId="2556"/>
    <cellStyle name="Porcentagem 2 23" xfId="27544"/>
    <cellStyle name="Porcentagem 2 23 2" xfId="41846"/>
    <cellStyle name="Porcentagem 2 24" xfId="2542"/>
    <cellStyle name="Porcentagem 2 25" xfId="46077"/>
    <cellStyle name="Porcentagem 2 3" xfId="2557"/>
    <cellStyle name="Porcentagem 2 3 2" xfId="46078"/>
    <cellStyle name="Porcentagem 2 4" xfId="2558"/>
    <cellStyle name="Porcentagem 2 5" xfId="2559"/>
    <cellStyle name="Porcentagem 2 6" xfId="2560"/>
    <cellStyle name="Porcentagem 2 7" xfId="2561"/>
    <cellStyle name="Porcentagem 2 8" xfId="2562"/>
    <cellStyle name="Porcentagem 2 9" xfId="2563"/>
    <cellStyle name="Porcentagem 3" xfId="75"/>
    <cellStyle name="Porcentagem 3 10" xfId="2564"/>
    <cellStyle name="Porcentagem 3 11" xfId="2565"/>
    <cellStyle name="Porcentagem 3 12" xfId="2566"/>
    <cellStyle name="Porcentagem 3 13" xfId="2567"/>
    <cellStyle name="Porcentagem 3 2" xfId="76"/>
    <cellStyle name="Porcentagem 3 2 2" xfId="2568"/>
    <cellStyle name="Porcentagem 3 3" xfId="77"/>
    <cellStyle name="Porcentagem 3 3 2" xfId="2569"/>
    <cellStyle name="Porcentagem 3 4" xfId="2570"/>
    <cellStyle name="Porcentagem 3 5" xfId="2571"/>
    <cellStyle name="Porcentagem 3 6" xfId="2572"/>
    <cellStyle name="Porcentagem 3 7" xfId="2573"/>
    <cellStyle name="Porcentagem 3 8" xfId="2574"/>
    <cellStyle name="Porcentagem 3 9" xfId="2575"/>
    <cellStyle name="Porcentagem 4" xfId="78"/>
    <cellStyle name="Porcentagem 4 10" xfId="2576"/>
    <cellStyle name="Porcentagem 4 11" xfId="2577"/>
    <cellStyle name="Porcentagem 4 2" xfId="2578"/>
    <cellStyle name="Porcentagem 4 3" xfId="2579"/>
    <cellStyle name="Porcentagem 4 4" xfId="2580"/>
    <cellStyle name="Porcentagem 4 5" xfId="2581"/>
    <cellStyle name="Porcentagem 4 6" xfId="2582"/>
    <cellStyle name="Porcentagem 4 7" xfId="2583"/>
    <cellStyle name="Porcentagem 4 8" xfId="2584"/>
    <cellStyle name="Porcentagem 4 9" xfId="2585"/>
    <cellStyle name="Porcentagem 5" xfId="79"/>
    <cellStyle name="Porcentagem 5 10" xfId="2586"/>
    <cellStyle name="Porcentagem 5 11" xfId="2587"/>
    <cellStyle name="Porcentagem 5 2" xfId="2588"/>
    <cellStyle name="Porcentagem 5 3" xfId="2589"/>
    <cellStyle name="Porcentagem 5 4" xfId="2590"/>
    <cellStyle name="Porcentagem 5 5" xfId="2591"/>
    <cellStyle name="Porcentagem 5 6" xfId="2592"/>
    <cellStyle name="Porcentagem 5 7" xfId="2593"/>
    <cellStyle name="Porcentagem 5 8" xfId="2594"/>
    <cellStyle name="Porcentagem 5 9" xfId="2595"/>
    <cellStyle name="Porcentagem 6" xfId="80"/>
    <cellStyle name="Porcentagem 6 2" xfId="81"/>
    <cellStyle name="Porcentagem 6 3" xfId="2596"/>
    <cellStyle name="Porcentagem 7" xfId="82"/>
    <cellStyle name="Porcentagem 8" xfId="83"/>
    <cellStyle name="Porcentagem 8 2" xfId="2597"/>
    <cellStyle name="Porcentagem 9" xfId="84"/>
    <cellStyle name="Porcentagem 9 2" xfId="2599"/>
    <cellStyle name="Porcentagem 9 3" xfId="2598"/>
    <cellStyle name="Ruim" xfId="179" builtinId="27" customBuiltin="1"/>
    <cellStyle name="Saída 10" xfId="21921"/>
    <cellStyle name="Saída 10 2" xfId="45828"/>
    <cellStyle name="Saída 11" xfId="27545"/>
    <cellStyle name="Saída 11 2" xfId="45866"/>
    <cellStyle name="Saída 12" xfId="46061"/>
    <cellStyle name="Saída 13" xfId="38058"/>
    <cellStyle name="Saída 14" xfId="2600"/>
    <cellStyle name="Saída 2" xfId="2601"/>
    <cellStyle name="Saída 2 2" xfId="2602"/>
    <cellStyle name="Saída 2 2 10" xfId="46062"/>
    <cellStyle name="Saída 2 2 11" xfId="38059"/>
    <cellStyle name="Saída 2 2 2" xfId="3153"/>
    <cellStyle name="Saída 2 2 2 2" xfId="20074"/>
    <cellStyle name="Saída 2 2 2 2 2" xfId="22984"/>
    <cellStyle name="Saída 2 2 2 2 2 2" xfId="33154"/>
    <cellStyle name="Saída 2 2 2 2 3" xfId="30291"/>
    <cellStyle name="Saída 2 2 2 2 4" xfId="43925"/>
    <cellStyle name="Saída 2 2 2 3" xfId="20055"/>
    <cellStyle name="Saída 2 2 2 3 2" xfId="30276"/>
    <cellStyle name="Saída 2 2 2 3 3" xfId="45813"/>
    <cellStyle name="Saída 2 2 2 4" xfId="27940"/>
    <cellStyle name="Saída 2 2 2 4 2" xfId="45838"/>
    <cellStyle name="Saída 2 2 2 5" xfId="45785"/>
    <cellStyle name="Saída 2 2 2 6" xfId="45841"/>
    <cellStyle name="Saída 2 2 2 7" xfId="45770"/>
    <cellStyle name="Saída 2 2 2 8" xfId="45840"/>
    <cellStyle name="Saída 2 2 2 9" xfId="39984"/>
    <cellStyle name="Saída 2 2 3" xfId="3728"/>
    <cellStyle name="Saída 2 2 3 2" xfId="20071"/>
    <cellStyle name="Saída 2 2 3 2 2" xfId="22982"/>
    <cellStyle name="Saída 2 2 3 2 2 2" xfId="33153"/>
    <cellStyle name="Saída 2 2 3 2 3" xfId="30289"/>
    <cellStyle name="Saída 2 2 3 3" xfId="20038"/>
    <cellStyle name="Saída 2 2 3 3 2" xfId="30265"/>
    <cellStyle name="Saída 2 2 3 4" xfId="28441"/>
    <cellStyle name="Saída 2 2 3 5" xfId="42010"/>
    <cellStyle name="Saída 2 2 4" xfId="20043"/>
    <cellStyle name="Saída 2 2 4 2" xfId="22968"/>
    <cellStyle name="Saída 2 2 4 2 2" xfId="33141"/>
    <cellStyle name="Saída 2 2 4 3" xfId="30268"/>
    <cellStyle name="Saída 2 2 4 4" xfId="41858"/>
    <cellStyle name="Saída 2 2 5" xfId="19150"/>
    <cellStyle name="Saída 2 2 5 2" xfId="29386"/>
    <cellStyle name="Saída 2 2 5 3" xfId="45874"/>
    <cellStyle name="Saída 2 2 6" xfId="27546"/>
    <cellStyle name="Saída 2 2 6 2" xfId="45829"/>
    <cellStyle name="Saída 2 2 7" xfId="37873"/>
    <cellStyle name="Saída 2 2 8" xfId="41989"/>
    <cellStyle name="Saída 2 2 9" xfId="45797"/>
    <cellStyle name="Saída 2 3" xfId="23723"/>
    <cellStyle name="Saída 2 3 2" xfId="37474"/>
    <cellStyle name="Saída 2 4" xfId="37499"/>
    <cellStyle name="Saída 3" xfId="2603"/>
    <cellStyle name="Saída 4" xfId="3154"/>
    <cellStyle name="Saída 4 2" xfId="3729"/>
    <cellStyle name="Saída 4 2 2" xfId="20076"/>
    <cellStyle name="Saída 4 2 2 2" xfId="22986"/>
    <cellStyle name="Saída 4 2 2 2 2" xfId="33155"/>
    <cellStyle name="Saída 4 2 2 3" xfId="30292"/>
    <cellStyle name="Saída 4 2 3" xfId="20086"/>
    <cellStyle name="Saída 4 2 3 2" xfId="30298"/>
    <cellStyle name="Saída 4 2 4" xfId="28442"/>
    <cellStyle name="Saída 4 2 5" xfId="43924"/>
    <cellStyle name="Saída 4 3" xfId="19095"/>
    <cellStyle name="Saída 4 3 2" xfId="22041"/>
    <cellStyle name="Saída 4 3 2 2" xfId="32217"/>
    <cellStyle name="Saída 4 3 3" xfId="29332"/>
    <cellStyle name="Saída 4 3 4" xfId="45812"/>
    <cellStyle name="Saída 4 4" xfId="19097"/>
    <cellStyle name="Saída 4 4 2" xfId="29334"/>
    <cellStyle name="Saída 4 4 3" xfId="45783"/>
    <cellStyle name="Saída 4 5" xfId="27941"/>
    <cellStyle name="Saída 4 5 2" xfId="45778"/>
    <cellStyle name="Saída 4 6" xfId="45819"/>
    <cellStyle name="Saída 4 7" xfId="45771"/>
    <cellStyle name="Saída 4 8" xfId="45768"/>
    <cellStyle name="Saída 4 9" xfId="39983"/>
    <cellStyle name="Saída 5" xfId="3155"/>
    <cellStyle name="Saída 5 2" xfId="20064"/>
    <cellStyle name="Saída 5 2 2" xfId="22977"/>
    <cellStyle name="Saída 5 2 2 2" xfId="33149"/>
    <cellStyle name="Saída 5 2 3" xfId="30284"/>
    <cellStyle name="Saída 5 3" xfId="20050"/>
    <cellStyle name="Saída 5 3 2" xfId="30271"/>
    <cellStyle name="Saída 5 4" xfId="27942"/>
    <cellStyle name="Saída 5 5" xfId="42009"/>
    <cellStyle name="Saída 6" xfId="3730"/>
    <cellStyle name="Saída 6 2" xfId="20100"/>
    <cellStyle name="Saída 6 2 2" xfId="22996"/>
    <cellStyle name="Saída 6 2 2 2" xfId="33164"/>
    <cellStyle name="Saída 6 2 3" xfId="30308"/>
    <cellStyle name="Saída 6 3" xfId="19151"/>
    <cellStyle name="Saída 6 3 2" xfId="29387"/>
    <cellStyle name="Saída 6 4" xfId="28443"/>
    <cellStyle name="Saída 6 5" xfId="45709"/>
    <cellStyle name="Saída 7" xfId="14486"/>
    <cellStyle name="Saída 7 2" xfId="45875"/>
    <cellStyle name="Saída 8" xfId="20070"/>
    <cellStyle name="Saída 8 2" xfId="22981"/>
    <cellStyle name="Saída 8 2 2" xfId="33152"/>
    <cellStyle name="Saída 8 3" xfId="30288"/>
    <cellStyle name="Saída 8 4" xfId="45799"/>
    <cellStyle name="Saída 9" xfId="20099"/>
    <cellStyle name="Saída 9 2" xfId="30307"/>
    <cellStyle name="Saída 9 3" xfId="45837"/>
    <cellStyle name="SAPBEXchaText" xfId="14487"/>
    <cellStyle name="SAPBEXstdData" xfId="14488"/>
    <cellStyle name="SAPBEXstdData 2" xfId="14489"/>
    <cellStyle name="SAPBEXstdData 3" xfId="14490"/>
    <cellStyle name="SAPBEXstdItem" xfId="14491"/>
    <cellStyle name="SAPBEXstdItem 2" xfId="14492"/>
    <cellStyle name="SAPBEXstdItem 2 2" xfId="14493"/>
    <cellStyle name="SAPBEXstdItem 2 3" xfId="14494"/>
    <cellStyle name="SAPBEXstdItem 3" xfId="14495"/>
    <cellStyle name="SAPBEXstdItem 4" xfId="14496"/>
    <cellStyle name="Separador de m" xfId="14497"/>
    <cellStyle name="Separador de milhares 10" xfId="85"/>
    <cellStyle name="Separador de milhares 10 2" xfId="86"/>
    <cellStyle name="Separador de milhares 10 2 2" xfId="38828"/>
    <cellStyle name="Separador de milhares 10 2 2 2" xfId="40744"/>
    <cellStyle name="Separador de milhares 10 2 2 2 2" xfId="44683"/>
    <cellStyle name="Separador de milhares 10 2 2 3" xfId="42770"/>
    <cellStyle name="Separador de milhares 10 2 3" xfId="39347"/>
    <cellStyle name="Separador de milhares 10 2 3 2" xfId="41263"/>
    <cellStyle name="Separador de milhares 10 2 3 2 2" xfId="45202"/>
    <cellStyle name="Separador de milhares 10 2 3 3" xfId="43289"/>
    <cellStyle name="Separador de milhares 10 2 4" xfId="40115"/>
    <cellStyle name="Separador de milhares 10 2 4 2" xfId="44054"/>
    <cellStyle name="Separador de milhares 10 2 5" xfId="42141"/>
    <cellStyle name="Separador de milhares 10 2 6" xfId="38199"/>
    <cellStyle name="Separador de milhares 10 2 7" xfId="14498"/>
    <cellStyle name="Separador de milhares 10 3" xfId="38580"/>
    <cellStyle name="Separador de milhares 10 3 2" xfId="39728"/>
    <cellStyle name="Separador de milhares 10 3 2 2" xfId="41644"/>
    <cellStyle name="Separador de milhares 10 3 2 2 2" xfId="45583"/>
    <cellStyle name="Separador de milhares 10 3 2 3" xfId="43670"/>
    <cellStyle name="Separador de milhares 10 3 3" xfId="40496"/>
    <cellStyle name="Separador de milhares 10 3 3 2" xfId="44435"/>
    <cellStyle name="Separador de milhares 10 3 4" xfId="42522"/>
    <cellStyle name="Separador de milhares 10 4" xfId="38704"/>
    <cellStyle name="Separador de milhares 10 4 2" xfId="40620"/>
    <cellStyle name="Separador de milhares 10 4 2 2" xfId="44559"/>
    <cellStyle name="Separador de milhares 10 4 3" xfId="42646"/>
    <cellStyle name="Separador de milhares 10 5" xfId="39223"/>
    <cellStyle name="Separador de milhares 10 5 2" xfId="41139"/>
    <cellStyle name="Separador de milhares 10 5 2 2" xfId="45078"/>
    <cellStyle name="Separador de milhares 10 5 3" xfId="43165"/>
    <cellStyle name="Separador de milhares 10 6" xfId="39991"/>
    <cellStyle name="Separador de milhares 10 6 2" xfId="43930"/>
    <cellStyle name="Separador de milhares 10 7" xfId="42017"/>
    <cellStyle name="Separador de milhares 10 8" xfId="38075"/>
    <cellStyle name="Separador de milhares 10 9" xfId="3156"/>
    <cellStyle name="Separador de milhares 11" xfId="87"/>
    <cellStyle name="Separador de milhares 11 2" xfId="88"/>
    <cellStyle name="Separador de milhares 11 2 2" xfId="89"/>
    <cellStyle name="Separador de milhares 11 3" xfId="14499"/>
    <cellStyle name="Separador de milhares 12" xfId="90"/>
    <cellStyle name="Separador de milhares 13" xfId="2604"/>
    <cellStyle name="Separador de milhares 2" xfId="91"/>
    <cellStyle name="Separador de milhares 2 10" xfId="2606"/>
    <cellStyle name="Separador de milhares 2 10 10" xfId="14500"/>
    <cellStyle name="Separador de milhares 2 10 10 2" xfId="14501"/>
    <cellStyle name="Separador de milhares 2 10 10 2 2" xfId="14502"/>
    <cellStyle name="Separador de milhares 2 10 10 3" xfId="14503"/>
    <cellStyle name="Separador de milhares 2 10 10 3 2" xfId="14504"/>
    <cellStyle name="Separador de milhares 2 10 10 4" xfId="14505"/>
    <cellStyle name="Separador de milhares 2 10 10 4 2" xfId="14506"/>
    <cellStyle name="Separador de milhares 2 10 10 5" xfId="14507"/>
    <cellStyle name="Separador de milhares 2 10 10 5 2" xfId="14508"/>
    <cellStyle name="Separador de milhares 2 10 10 6" xfId="14509"/>
    <cellStyle name="Separador de milhares 2 10 10 6 2" xfId="14510"/>
    <cellStyle name="Separador de milhares 2 10 10 7" xfId="14511"/>
    <cellStyle name="Separador de milhares 2 10 10 7 2" xfId="14512"/>
    <cellStyle name="Separador de milhares 2 10 10 8" xfId="14513"/>
    <cellStyle name="Separador de milhares 2 10 10 8 2" xfId="14514"/>
    <cellStyle name="Separador de milhares 2 10 10 9" xfId="14515"/>
    <cellStyle name="Separador de milhares 2 10 11" xfId="14516"/>
    <cellStyle name="Separador de milhares 2 10 12" xfId="14517"/>
    <cellStyle name="Separador de milhares 2 10 13" xfId="14518"/>
    <cellStyle name="Separador de milhares 2 10 14" xfId="14519"/>
    <cellStyle name="Separador de milhares 2 10 15" xfId="14520"/>
    <cellStyle name="Separador de milhares 2 10 16" xfId="14521"/>
    <cellStyle name="Separador de milhares 2 10 2" xfId="3157"/>
    <cellStyle name="Separador de milhares 2 10 2 2" xfId="14522"/>
    <cellStyle name="Separador de milhares 2 10 2 2 2" xfId="14523"/>
    <cellStyle name="Separador de milhares 2 10 2 3" xfId="14524"/>
    <cellStyle name="Separador de milhares 2 10 2 3 2" xfId="14525"/>
    <cellStyle name="Separador de milhares 2 10 2 4" xfId="14526"/>
    <cellStyle name="Separador de milhares 2 10 2 4 2" xfId="14527"/>
    <cellStyle name="Separador de milhares 2 10 2 5" xfId="14528"/>
    <cellStyle name="Separador de milhares 2 10 2 5 2" xfId="14529"/>
    <cellStyle name="Separador de milhares 2 10 2 6" xfId="14530"/>
    <cellStyle name="Separador de milhares 2 10 2 6 2" xfId="14531"/>
    <cellStyle name="Separador de milhares 2 10 2 7" xfId="14532"/>
    <cellStyle name="Separador de milhares 2 10 2 7 2" xfId="14533"/>
    <cellStyle name="Separador de milhares 2 10 2 8" xfId="14534"/>
    <cellStyle name="Separador de milhares 2 10 2 8 2" xfId="14535"/>
    <cellStyle name="Separador de milhares 2 10 2 9" xfId="14536"/>
    <cellStyle name="Separador de milhares 2 10 3" xfId="14537"/>
    <cellStyle name="Separador de milhares 2 10 3 2" xfId="14538"/>
    <cellStyle name="Separador de milhares 2 10 3 2 2" xfId="14539"/>
    <cellStyle name="Separador de milhares 2 10 3 3" xfId="14540"/>
    <cellStyle name="Separador de milhares 2 10 3 3 2" xfId="14541"/>
    <cellStyle name="Separador de milhares 2 10 3 4" xfId="14542"/>
    <cellStyle name="Separador de milhares 2 10 3 4 2" xfId="14543"/>
    <cellStyle name="Separador de milhares 2 10 3 5" xfId="14544"/>
    <cellStyle name="Separador de milhares 2 10 3 5 2" xfId="14545"/>
    <cellStyle name="Separador de milhares 2 10 3 6" xfId="14546"/>
    <cellStyle name="Separador de milhares 2 10 3 6 2" xfId="14547"/>
    <cellStyle name="Separador de milhares 2 10 3 7" xfId="14548"/>
    <cellStyle name="Separador de milhares 2 10 3 7 2" xfId="14549"/>
    <cellStyle name="Separador de milhares 2 10 3 8" xfId="14550"/>
    <cellStyle name="Separador de milhares 2 10 3 8 2" xfId="14551"/>
    <cellStyle name="Separador de milhares 2 10 3 9" xfId="14552"/>
    <cellStyle name="Separador de milhares 2 10 4" xfId="14553"/>
    <cellStyle name="Separador de milhares 2 10 4 2" xfId="14554"/>
    <cellStyle name="Separador de milhares 2 10 4 2 2" xfId="14555"/>
    <cellStyle name="Separador de milhares 2 10 4 3" xfId="14556"/>
    <cellStyle name="Separador de milhares 2 10 4 3 2" xfId="14557"/>
    <cellStyle name="Separador de milhares 2 10 4 4" xfId="14558"/>
    <cellStyle name="Separador de milhares 2 10 4 4 2" xfId="14559"/>
    <cellStyle name="Separador de milhares 2 10 4 5" xfId="14560"/>
    <cellStyle name="Separador de milhares 2 10 4 5 2" xfId="14561"/>
    <cellStyle name="Separador de milhares 2 10 4 6" xfId="14562"/>
    <cellStyle name="Separador de milhares 2 10 4 6 2" xfId="14563"/>
    <cellStyle name="Separador de milhares 2 10 4 7" xfId="14564"/>
    <cellStyle name="Separador de milhares 2 10 4 7 2" xfId="14565"/>
    <cellStyle name="Separador de milhares 2 10 4 8" xfId="14566"/>
    <cellStyle name="Separador de milhares 2 10 4 8 2" xfId="14567"/>
    <cellStyle name="Separador de milhares 2 10 4 9" xfId="14568"/>
    <cellStyle name="Separador de milhares 2 10 5" xfId="14569"/>
    <cellStyle name="Separador de milhares 2 10 5 2" xfId="14570"/>
    <cellStyle name="Separador de milhares 2 10 5 2 2" xfId="14571"/>
    <cellStyle name="Separador de milhares 2 10 5 3" xfId="14572"/>
    <cellStyle name="Separador de milhares 2 10 5 3 2" xfId="14573"/>
    <cellStyle name="Separador de milhares 2 10 5 4" xfId="14574"/>
    <cellStyle name="Separador de milhares 2 10 5 4 2" xfId="14575"/>
    <cellStyle name="Separador de milhares 2 10 5 5" xfId="14576"/>
    <cellStyle name="Separador de milhares 2 10 5 5 2" xfId="14577"/>
    <cellStyle name="Separador de milhares 2 10 5 6" xfId="14578"/>
    <cellStyle name="Separador de milhares 2 10 5 6 2" xfId="14579"/>
    <cellStyle name="Separador de milhares 2 10 5 7" xfId="14580"/>
    <cellStyle name="Separador de milhares 2 10 5 7 2" xfId="14581"/>
    <cellStyle name="Separador de milhares 2 10 5 8" xfId="14582"/>
    <cellStyle name="Separador de milhares 2 10 5 8 2" xfId="14583"/>
    <cellStyle name="Separador de milhares 2 10 5 9" xfId="14584"/>
    <cellStyle name="Separador de milhares 2 10 6" xfId="14585"/>
    <cellStyle name="Separador de milhares 2 10 6 2" xfId="14586"/>
    <cellStyle name="Separador de milhares 2 10 6 2 2" xfId="14587"/>
    <cellStyle name="Separador de milhares 2 10 6 3" xfId="14588"/>
    <cellStyle name="Separador de milhares 2 10 6 3 2" xfId="14589"/>
    <cellStyle name="Separador de milhares 2 10 6 4" xfId="14590"/>
    <cellStyle name="Separador de milhares 2 10 6 4 2" xfId="14591"/>
    <cellStyle name="Separador de milhares 2 10 6 5" xfId="14592"/>
    <cellStyle name="Separador de milhares 2 10 6 5 2" xfId="14593"/>
    <cellStyle name="Separador de milhares 2 10 6 6" xfId="14594"/>
    <cellStyle name="Separador de milhares 2 10 6 6 2" xfId="14595"/>
    <cellStyle name="Separador de milhares 2 10 6 7" xfId="14596"/>
    <cellStyle name="Separador de milhares 2 10 6 7 2" xfId="14597"/>
    <cellStyle name="Separador de milhares 2 10 6 8" xfId="14598"/>
    <cellStyle name="Separador de milhares 2 10 6 8 2" xfId="14599"/>
    <cellStyle name="Separador de milhares 2 10 6 9" xfId="14600"/>
    <cellStyle name="Separador de milhares 2 10 7" xfId="14601"/>
    <cellStyle name="Separador de milhares 2 10 7 2" xfId="14602"/>
    <cellStyle name="Separador de milhares 2 10 7 2 2" xfId="14603"/>
    <cellStyle name="Separador de milhares 2 10 7 3" xfId="14604"/>
    <cellStyle name="Separador de milhares 2 10 7 3 2" xfId="14605"/>
    <cellStyle name="Separador de milhares 2 10 7 4" xfId="14606"/>
    <cellStyle name="Separador de milhares 2 10 7 4 2" xfId="14607"/>
    <cellStyle name="Separador de milhares 2 10 7 5" xfId="14608"/>
    <cellStyle name="Separador de milhares 2 10 7 5 2" xfId="14609"/>
    <cellStyle name="Separador de milhares 2 10 7 6" xfId="14610"/>
    <cellStyle name="Separador de milhares 2 10 7 6 2" xfId="14611"/>
    <cellStyle name="Separador de milhares 2 10 7 7" xfId="14612"/>
    <cellStyle name="Separador de milhares 2 10 7 7 2" xfId="14613"/>
    <cellStyle name="Separador de milhares 2 10 7 8" xfId="14614"/>
    <cellStyle name="Separador de milhares 2 10 7 8 2" xfId="14615"/>
    <cellStyle name="Separador de milhares 2 10 7 9" xfId="14616"/>
    <cellStyle name="Separador de milhares 2 10 8" xfId="14617"/>
    <cellStyle name="Separador de milhares 2 10 8 2" xfId="14618"/>
    <cellStyle name="Separador de milhares 2 10 8 2 2" xfId="14619"/>
    <cellStyle name="Separador de milhares 2 10 8 3" xfId="14620"/>
    <cellStyle name="Separador de milhares 2 10 8 3 2" xfId="14621"/>
    <cellStyle name="Separador de milhares 2 10 8 4" xfId="14622"/>
    <cellStyle name="Separador de milhares 2 10 8 4 2" xfId="14623"/>
    <cellStyle name="Separador de milhares 2 10 8 5" xfId="14624"/>
    <cellStyle name="Separador de milhares 2 10 8 5 2" xfId="14625"/>
    <cellStyle name="Separador de milhares 2 10 8 6" xfId="14626"/>
    <cellStyle name="Separador de milhares 2 10 8 6 2" xfId="14627"/>
    <cellStyle name="Separador de milhares 2 10 8 7" xfId="14628"/>
    <cellStyle name="Separador de milhares 2 10 8 7 2" xfId="14629"/>
    <cellStyle name="Separador de milhares 2 10 8 8" xfId="14630"/>
    <cellStyle name="Separador de milhares 2 10 8 8 2" xfId="14631"/>
    <cellStyle name="Separador de milhares 2 10 8 9" xfId="14632"/>
    <cellStyle name="Separador de milhares 2 10 9" xfId="14633"/>
    <cellStyle name="Separador de milhares 2 10 9 2" xfId="14634"/>
    <cellStyle name="Separador de milhares 2 10 9 2 2" xfId="14635"/>
    <cellStyle name="Separador de milhares 2 10 9 3" xfId="14636"/>
    <cellStyle name="Separador de milhares 2 10 9 3 2" xfId="14637"/>
    <cellStyle name="Separador de milhares 2 10 9 4" xfId="14638"/>
    <cellStyle name="Separador de milhares 2 10 9 4 2" xfId="14639"/>
    <cellStyle name="Separador de milhares 2 10 9 5" xfId="14640"/>
    <cellStyle name="Separador de milhares 2 10 9 5 2" xfId="14641"/>
    <cellStyle name="Separador de milhares 2 10 9 6" xfId="14642"/>
    <cellStyle name="Separador de milhares 2 10 9 6 2" xfId="14643"/>
    <cellStyle name="Separador de milhares 2 10 9 7" xfId="14644"/>
    <cellStyle name="Separador de milhares 2 10 9 7 2" xfId="14645"/>
    <cellStyle name="Separador de milhares 2 10 9 8" xfId="14646"/>
    <cellStyle name="Separador de milhares 2 10 9 8 2" xfId="14647"/>
    <cellStyle name="Separador de milhares 2 10 9 9" xfId="14648"/>
    <cellStyle name="Separador de milhares 2 100" xfId="14649"/>
    <cellStyle name="Separador de milhares 2 101" xfId="14650"/>
    <cellStyle name="Separador de milhares 2 102" xfId="14651"/>
    <cellStyle name="Separador de milhares 2 103" xfId="14652"/>
    <cellStyle name="Separador de milhares 2 104" xfId="14653"/>
    <cellStyle name="Separador de milhares 2 105" xfId="14654"/>
    <cellStyle name="Separador de milhares 2 106" xfId="14655"/>
    <cellStyle name="Separador de milhares 2 107" xfId="14656"/>
    <cellStyle name="Separador de milhares 2 108" xfId="14657"/>
    <cellStyle name="Separador de milhares 2 109" xfId="14658"/>
    <cellStyle name="Separador de milhares 2 11" xfId="2607"/>
    <cellStyle name="Separador de milhares 2 11 10" xfId="14659"/>
    <cellStyle name="Separador de milhares 2 11 11" xfId="14660"/>
    <cellStyle name="Separador de milhares 2 11 12" xfId="14661"/>
    <cellStyle name="Separador de milhares 2 11 13" xfId="14662"/>
    <cellStyle name="Separador de milhares 2 11 14" xfId="14663"/>
    <cellStyle name="Separador de milhares 2 11 2" xfId="3158"/>
    <cellStyle name="Separador de milhares 2 11 2 2" xfId="14664"/>
    <cellStyle name="Separador de milhares 2 11 3" xfId="14665"/>
    <cellStyle name="Separador de milhares 2 11 3 2" xfId="14666"/>
    <cellStyle name="Separador de milhares 2 11 4" xfId="14667"/>
    <cellStyle name="Separador de milhares 2 11 4 2" xfId="14668"/>
    <cellStyle name="Separador de milhares 2 11 5" xfId="14669"/>
    <cellStyle name="Separador de milhares 2 11 5 2" xfId="14670"/>
    <cellStyle name="Separador de milhares 2 11 6" xfId="14671"/>
    <cellStyle name="Separador de milhares 2 11 6 2" xfId="14672"/>
    <cellStyle name="Separador de milhares 2 11 7" xfId="14673"/>
    <cellStyle name="Separador de milhares 2 11 7 2" xfId="14674"/>
    <cellStyle name="Separador de milhares 2 11 8" xfId="14675"/>
    <cellStyle name="Separador de milhares 2 11 8 2" xfId="14676"/>
    <cellStyle name="Separador de milhares 2 11 9" xfId="14677"/>
    <cellStyle name="Separador de milhares 2 110" xfId="14678"/>
    <cellStyle name="Separador de milhares 2 111" xfId="14679"/>
    <cellStyle name="Separador de milhares 2 112" xfId="14680"/>
    <cellStyle name="Separador de milhares 2 113" xfId="14681"/>
    <cellStyle name="Separador de milhares 2 114" xfId="14682"/>
    <cellStyle name="Separador de milhares 2 115" xfId="14683"/>
    <cellStyle name="Separador de milhares 2 116" xfId="14684"/>
    <cellStyle name="Separador de milhares 2 117" xfId="14685"/>
    <cellStyle name="Separador de milhares 2 118" xfId="14686"/>
    <cellStyle name="Separador de milhares 2 119" xfId="14687"/>
    <cellStyle name="Separador de milhares 2 12" xfId="2608"/>
    <cellStyle name="Separador de milhares 2 12 10" xfId="14688"/>
    <cellStyle name="Separador de milhares 2 12 11" xfId="14689"/>
    <cellStyle name="Separador de milhares 2 12 12" xfId="14690"/>
    <cellStyle name="Separador de milhares 2 12 13" xfId="14691"/>
    <cellStyle name="Separador de milhares 2 12 14" xfId="14692"/>
    <cellStyle name="Separador de milhares 2 12 2" xfId="3159"/>
    <cellStyle name="Separador de milhares 2 12 2 2" xfId="14693"/>
    <cellStyle name="Separador de milhares 2 12 3" xfId="14694"/>
    <cellStyle name="Separador de milhares 2 12 3 2" xfId="14695"/>
    <cellStyle name="Separador de milhares 2 12 4" xfId="14696"/>
    <cellStyle name="Separador de milhares 2 12 4 2" xfId="14697"/>
    <cellStyle name="Separador de milhares 2 12 5" xfId="14698"/>
    <cellStyle name="Separador de milhares 2 12 5 2" xfId="14699"/>
    <cellStyle name="Separador de milhares 2 12 6" xfId="14700"/>
    <cellStyle name="Separador de milhares 2 12 6 2" xfId="14701"/>
    <cellStyle name="Separador de milhares 2 12 7" xfId="14702"/>
    <cellStyle name="Separador de milhares 2 12 7 2" xfId="14703"/>
    <cellStyle name="Separador de milhares 2 12 8" xfId="14704"/>
    <cellStyle name="Separador de milhares 2 12 8 2" xfId="14705"/>
    <cellStyle name="Separador de milhares 2 12 9" xfId="14706"/>
    <cellStyle name="Separador de milhares 2 120" xfId="14707"/>
    <cellStyle name="Separador de milhares 2 121" xfId="14708"/>
    <cellStyle name="Separador de milhares 2 122" xfId="14709"/>
    <cellStyle name="Separador de milhares 2 123" xfId="14710"/>
    <cellStyle name="Separador de milhares 2 124" xfId="14711"/>
    <cellStyle name="Separador de milhares 2 125" xfId="14712"/>
    <cellStyle name="Separador de milhares 2 126" xfId="14713"/>
    <cellStyle name="Separador de milhares 2 127" xfId="14714"/>
    <cellStyle name="Separador de milhares 2 128" xfId="14715"/>
    <cellStyle name="Separador de milhares 2 129" xfId="14716"/>
    <cellStyle name="Separador de milhares 2 13" xfId="2609"/>
    <cellStyle name="Separador de milhares 2 13 10" xfId="14717"/>
    <cellStyle name="Separador de milhares 2 13 11" xfId="14718"/>
    <cellStyle name="Separador de milhares 2 13 12" xfId="14719"/>
    <cellStyle name="Separador de milhares 2 13 13" xfId="14720"/>
    <cellStyle name="Separador de milhares 2 13 14" xfId="14721"/>
    <cellStyle name="Separador de milhares 2 13 2" xfId="3160"/>
    <cellStyle name="Separador de milhares 2 13 2 2" xfId="14722"/>
    <cellStyle name="Separador de milhares 2 13 3" xfId="14723"/>
    <cellStyle name="Separador de milhares 2 13 3 2" xfId="14724"/>
    <cellStyle name="Separador de milhares 2 13 4" xfId="14725"/>
    <cellStyle name="Separador de milhares 2 13 4 2" xfId="14726"/>
    <cellStyle name="Separador de milhares 2 13 5" xfId="14727"/>
    <cellStyle name="Separador de milhares 2 13 5 2" xfId="14728"/>
    <cellStyle name="Separador de milhares 2 13 6" xfId="14729"/>
    <cellStyle name="Separador de milhares 2 13 6 2" xfId="14730"/>
    <cellStyle name="Separador de milhares 2 13 7" xfId="14731"/>
    <cellStyle name="Separador de milhares 2 13 7 2" xfId="14732"/>
    <cellStyle name="Separador de milhares 2 13 8" xfId="14733"/>
    <cellStyle name="Separador de milhares 2 13 8 2" xfId="14734"/>
    <cellStyle name="Separador de milhares 2 13 9" xfId="14735"/>
    <cellStyle name="Separador de milhares 2 130" xfId="14736"/>
    <cellStyle name="Separador de milhares 2 131" xfId="14737"/>
    <cellStyle name="Separador de milhares 2 132" xfId="14738"/>
    <cellStyle name="Separador de milhares 2 133" xfId="14739"/>
    <cellStyle name="Separador de milhares 2 134" xfId="14740"/>
    <cellStyle name="Separador de milhares 2 135" xfId="14741"/>
    <cellStyle name="Separador de milhares 2 136" xfId="14742"/>
    <cellStyle name="Separador de milhares 2 137" xfId="14743"/>
    <cellStyle name="Separador de milhares 2 138" xfId="14744"/>
    <cellStyle name="Separador de milhares 2 139" xfId="14745"/>
    <cellStyle name="Separador de milhares 2 14" xfId="2610"/>
    <cellStyle name="Separador de milhares 2 14 10" xfId="14746"/>
    <cellStyle name="Separador de milhares 2 14 11" xfId="14747"/>
    <cellStyle name="Separador de milhares 2 14 12" xfId="14748"/>
    <cellStyle name="Separador de milhares 2 14 13" xfId="14749"/>
    <cellStyle name="Separador de milhares 2 14 14" xfId="14750"/>
    <cellStyle name="Separador de milhares 2 14 2" xfId="3161"/>
    <cellStyle name="Separador de milhares 2 14 2 2" xfId="14751"/>
    <cellStyle name="Separador de milhares 2 14 3" xfId="14752"/>
    <cellStyle name="Separador de milhares 2 14 3 2" xfId="14753"/>
    <cellStyle name="Separador de milhares 2 14 4" xfId="14754"/>
    <cellStyle name="Separador de milhares 2 14 4 2" xfId="14755"/>
    <cellStyle name="Separador de milhares 2 14 5" xfId="14756"/>
    <cellStyle name="Separador de milhares 2 14 5 2" xfId="14757"/>
    <cellStyle name="Separador de milhares 2 14 6" xfId="14758"/>
    <cellStyle name="Separador de milhares 2 14 6 2" xfId="14759"/>
    <cellStyle name="Separador de milhares 2 14 7" xfId="14760"/>
    <cellStyle name="Separador de milhares 2 14 7 2" xfId="14761"/>
    <cellStyle name="Separador de milhares 2 14 8" xfId="14762"/>
    <cellStyle name="Separador de milhares 2 14 8 2" xfId="14763"/>
    <cellStyle name="Separador de milhares 2 14 9" xfId="14764"/>
    <cellStyle name="Separador de milhares 2 140" xfId="14765"/>
    <cellStyle name="Separador de milhares 2 141" xfId="14766"/>
    <cellStyle name="Separador de milhares 2 142" xfId="14767"/>
    <cellStyle name="Separador de milhares 2 143" xfId="14768"/>
    <cellStyle name="Separador de milhares 2 144" xfId="14769"/>
    <cellStyle name="Separador de milhares 2 145" xfId="14770"/>
    <cellStyle name="Separador de milhares 2 146" xfId="14771"/>
    <cellStyle name="Separador de milhares 2 147" xfId="14772"/>
    <cellStyle name="Separador de milhares 2 148" xfId="14773"/>
    <cellStyle name="Separador de milhares 2 149" xfId="14774"/>
    <cellStyle name="Separador de milhares 2 15" xfId="2611"/>
    <cellStyle name="Separador de milhares 2 15 10" xfId="14775"/>
    <cellStyle name="Separador de milhares 2 15 11" xfId="14776"/>
    <cellStyle name="Separador de milhares 2 15 12" xfId="14777"/>
    <cellStyle name="Separador de milhares 2 15 13" xfId="14778"/>
    <cellStyle name="Separador de milhares 2 15 14" xfId="14779"/>
    <cellStyle name="Separador de milhares 2 15 2" xfId="3162"/>
    <cellStyle name="Separador de milhares 2 15 2 2" xfId="14780"/>
    <cellStyle name="Separador de milhares 2 15 3" xfId="14781"/>
    <cellStyle name="Separador de milhares 2 15 3 2" xfId="14782"/>
    <cellStyle name="Separador de milhares 2 15 4" xfId="14783"/>
    <cellStyle name="Separador de milhares 2 15 4 2" xfId="14784"/>
    <cellStyle name="Separador de milhares 2 15 5" xfId="14785"/>
    <cellStyle name="Separador de milhares 2 15 5 2" xfId="14786"/>
    <cellStyle name="Separador de milhares 2 15 6" xfId="14787"/>
    <cellStyle name="Separador de milhares 2 15 6 2" xfId="14788"/>
    <cellStyle name="Separador de milhares 2 15 7" xfId="14789"/>
    <cellStyle name="Separador de milhares 2 15 7 2" xfId="14790"/>
    <cellStyle name="Separador de milhares 2 15 8" xfId="14791"/>
    <cellStyle name="Separador de milhares 2 15 8 2" xfId="14792"/>
    <cellStyle name="Separador de milhares 2 15 9" xfId="14793"/>
    <cellStyle name="Separador de milhares 2 150" xfId="14794"/>
    <cellStyle name="Separador de milhares 2 151" xfId="14795"/>
    <cellStyle name="Separador de milhares 2 152" xfId="14796"/>
    <cellStyle name="Separador de milhares 2 153" xfId="14797"/>
    <cellStyle name="Separador de milhares 2 154" xfId="14798"/>
    <cellStyle name="Separador de milhares 2 155" xfId="14799"/>
    <cellStyle name="Separador de milhares 2 156" xfId="14800"/>
    <cellStyle name="Separador de milhares 2 157" xfId="14801"/>
    <cellStyle name="Separador de milhares 2 158" xfId="14802"/>
    <cellStyle name="Separador de milhares 2 159" xfId="14803"/>
    <cellStyle name="Separador de milhares 2 16" xfId="2612"/>
    <cellStyle name="Separador de milhares 2 16 10" xfId="14804"/>
    <cellStyle name="Separador de milhares 2 16 11" xfId="14805"/>
    <cellStyle name="Separador de milhares 2 16 12" xfId="14806"/>
    <cellStyle name="Separador de milhares 2 16 13" xfId="14807"/>
    <cellStyle name="Separador de milhares 2 16 14" xfId="14808"/>
    <cellStyle name="Separador de milhares 2 16 2" xfId="3163"/>
    <cellStyle name="Separador de milhares 2 16 2 2" xfId="14809"/>
    <cellStyle name="Separador de milhares 2 16 3" xfId="14810"/>
    <cellStyle name="Separador de milhares 2 16 3 2" xfId="14811"/>
    <cellStyle name="Separador de milhares 2 16 4" xfId="14812"/>
    <cellStyle name="Separador de milhares 2 16 4 2" xfId="14813"/>
    <cellStyle name="Separador de milhares 2 16 5" xfId="14814"/>
    <cellStyle name="Separador de milhares 2 16 5 2" xfId="14815"/>
    <cellStyle name="Separador de milhares 2 16 6" xfId="14816"/>
    <cellStyle name="Separador de milhares 2 16 6 2" xfId="14817"/>
    <cellStyle name="Separador de milhares 2 16 7" xfId="14818"/>
    <cellStyle name="Separador de milhares 2 16 7 2" xfId="14819"/>
    <cellStyle name="Separador de milhares 2 16 8" xfId="14820"/>
    <cellStyle name="Separador de milhares 2 16 8 2" xfId="14821"/>
    <cellStyle name="Separador de milhares 2 16 9" xfId="14822"/>
    <cellStyle name="Separador de milhares 2 160" xfId="14823"/>
    <cellStyle name="Separador de milhares 2 161" xfId="14824"/>
    <cellStyle name="Separador de milhares 2 162" xfId="14825"/>
    <cellStyle name="Separador de milhares 2 163" xfId="14826"/>
    <cellStyle name="Separador de milhares 2 164" xfId="14827"/>
    <cellStyle name="Separador de milhares 2 165" xfId="14828"/>
    <cellStyle name="Separador de milhares 2 166" xfId="14829"/>
    <cellStyle name="Separador de milhares 2 167" xfId="14830"/>
    <cellStyle name="Separador de milhares 2 168" xfId="14831"/>
    <cellStyle name="Separador de milhares 2 169" xfId="14832"/>
    <cellStyle name="Separador de milhares 2 17" xfId="2613"/>
    <cellStyle name="Separador de milhares 2 17 10" xfId="14833"/>
    <cellStyle name="Separador de milhares 2 17 11" xfId="14834"/>
    <cellStyle name="Separador de milhares 2 17 12" xfId="14835"/>
    <cellStyle name="Separador de milhares 2 17 13" xfId="14836"/>
    <cellStyle name="Separador de milhares 2 17 14" xfId="14837"/>
    <cellStyle name="Separador de milhares 2 17 2" xfId="3164"/>
    <cellStyle name="Separador de milhares 2 17 2 2" xfId="14838"/>
    <cellStyle name="Separador de milhares 2 17 3" xfId="14839"/>
    <cellStyle name="Separador de milhares 2 17 3 2" xfId="14840"/>
    <cellStyle name="Separador de milhares 2 17 4" xfId="14841"/>
    <cellStyle name="Separador de milhares 2 17 4 2" xfId="14842"/>
    <cellStyle name="Separador de milhares 2 17 5" xfId="14843"/>
    <cellStyle name="Separador de milhares 2 17 5 2" xfId="14844"/>
    <cellStyle name="Separador de milhares 2 17 6" xfId="14845"/>
    <cellStyle name="Separador de milhares 2 17 6 2" xfId="14846"/>
    <cellStyle name="Separador de milhares 2 17 7" xfId="14847"/>
    <cellStyle name="Separador de milhares 2 17 7 2" xfId="14848"/>
    <cellStyle name="Separador de milhares 2 17 8" xfId="14849"/>
    <cellStyle name="Separador de milhares 2 17 8 2" xfId="14850"/>
    <cellStyle name="Separador de milhares 2 17 9" xfId="14851"/>
    <cellStyle name="Separador de milhares 2 170" xfId="14852"/>
    <cellStyle name="Separador de milhares 2 171" xfId="14853"/>
    <cellStyle name="Separador de milhares 2 172" xfId="14854"/>
    <cellStyle name="Separador de milhares 2 173" xfId="14855"/>
    <cellStyle name="Separador de milhares 2 174" xfId="14856"/>
    <cellStyle name="Separador de milhares 2 175" xfId="14857"/>
    <cellStyle name="Separador de milhares 2 176" xfId="14858"/>
    <cellStyle name="Separador de milhares 2 177" xfId="14859"/>
    <cellStyle name="Separador de milhares 2 178" xfId="14860"/>
    <cellStyle name="Separador de milhares 2 179" xfId="14861"/>
    <cellStyle name="Separador de milhares 2 18" xfId="2614"/>
    <cellStyle name="Separador de milhares 2 18 10" xfId="14862"/>
    <cellStyle name="Separador de milhares 2 18 11" xfId="14863"/>
    <cellStyle name="Separador de milhares 2 18 12" xfId="14864"/>
    <cellStyle name="Separador de milhares 2 18 13" xfId="14865"/>
    <cellStyle name="Separador de milhares 2 18 14" xfId="14866"/>
    <cellStyle name="Separador de milhares 2 18 2" xfId="3165"/>
    <cellStyle name="Separador de milhares 2 18 2 2" xfId="14867"/>
    <cellStyle name="Separador de milhares 2 18 3" xfId="14868"/>
    <cellStyle name="Separador de milhares 2 18 3 2" xfId="14869"/>
    <cellStyle name="Separador de milhares 2 18 4" xfId="14870"/>
    <cellStyle name="Separador de milhares 2 18 4 2" xfId="14871"/>
    <cellStyle name="Separador de milhares 2 18 5" xfId="14872"/>
    <cellStyle name="Separador de milhares 2 18 5 2" xfId="14873"/>
    <cellStyle name="Separador de milhares 2 18 6" xfId="14874"/>
    <cellStyle name="Separador de milhares 2 18 6 2" xfId="14875"/>
    <cellStyle name="Separador de milhares 2 18 7" xfId="14876"/>
    <cellStyle name="Separador de milhares 2 18 7 2" xfId="14877"/>
    <cellStyle name="Separador de milhares 2 18 8" xfId="14878"/>
    <cellStyle name="Separador de milhares 2 18 8 2" xfId="14879"/>
    <cellStyle name="Separador de milhares 2 18 9" xfId="14880"/>
    <cellStyle name="Separador de milhares 2 180" xfId="14881"/>
    <cellStyle name="Separador de milhares 2 181" xfId="14882"/>
    <cellStyle name="Separador de milhares 2 182" xfId="14883"/>
    <cellStyle name="Separador de milhares 2 183" xfId="14884"/>
    <cellStyle name="Separador de milhares 2 184" xfId="14885"/>
    <cellStyle name="Separador de milhares 2 185" xfId="14886"/>
    <cellStyle name="Separador de milhares 2 186" xfId="14887"/>
    <cellStyle name="Separador de milhares 2 187" xfId="14888"/>
    <cellStyle name="Separador de milhares 2 188" xfId="14889"/>
    <cellStyle name="Separador de milhares 2 189" xfId="14890"/>
    <cellStyle name="Separador de milhares 2 19" xfId="2615"/>
    <cellStyle name="Separador de milhares 2 19 10" xfId="14891"/>
    <cellStyle name="Separador de milhares 2 19 11" xfId="14892"/>
    <cellStyle name="Separador de milhares 2 19 12" xfId="14893"/>
    <cellStyle name="Separador de milhares 2 19 13" xfId="14894"/>
    <cellStyle name="Separador de milhares 2 19 14" xfId="14895"/>
    <cellStyle name="Separador de milhares 2 19 2" xfId="3166"/>
    <cellStyle name="Separador de milhares 2 19 2 2" xfId="14896"/>
    <cellStyle name="Separador de milhares 2 19 3" xfId="14897"/>
    <cellStyle name="Separador de milhares 2 19 3 2" xfId="14898"/>
    <cellStyle name="Separador de milhares 2 19 4" xfId="14899"/>
    <cellStyle name="Separador de milhares 2 19 4 2" xfId="14900"/>
    <cellStyle name="Separador de milhares 2 19 5" xfId="14901"/>
    <cellStyle name="Separador de milhares 2 19 5 2" xfId="14902"/>
    <cellStyle name="Separador de milhares 2 19 6" xfId="14903"/>
    <cellStyle name="Separador de milhares 2 19 6 2" xfId="14904"/>
    <cellStyle name="Separador de milhares 2 19 7" xfId="14905"/>
    <cellStyle name="Separador de milhares 2 19 7 2" xfId="14906"/>
    <cellStyle name="Separador de milhares 2 19 8" xfId="14907"/>
    <cellStyle name="Separador de milhares 2 19 8 2" xfId="14908"/>
    <cellStyle name="Separador de milhares 2 19 9" xfId="14909"/>
    <cellStyle name="Separador de milhares 2 190" xfId="14910"/>
    <cellStyle name="Separador de milhares 2 191" xfId="14911"/>
    <cellStyle name="Separador de milhares 2 192" xfId="14912"/>
    <cellStyle name="Separador de milhares 2 193" xfId="14913"/>
    <cellStyle name="Separador de milhares 2 194" xfId="14914"/>
    <cellStyle name="Separador de milhares 2 195" xfId="14915"/>
    <cellStyle name="Separador de milhares 2 196" xfId="14916"/>
    <cellStyle name="Separador de milhares 2 197" xfId="14917"/>
    <cellStyle name="Separador de milhares 2 198" xfId="14918"/>
    <cellStyle name="Separador de milhares 2 199" xfId="14919"/>
    <cellStyle name="Separador de milhares 2 2" xfId="92"/>
    <cellStyle name="Separador de milhares 2 2 10" xfId="93"/>
    <cellStyle name="Separador de milhares 2 2 10 10" xfId="2616"/>
    <cellStyle name="Separador de milhares 2 2 10 2" xfId="3167"/>
    <cellStyle name="Separador de milhares 2 2 10 2 2" xfId="14920"/>
    <cellStyle name="Separador de milhares 2 2 10 3" xfId="14921"/>
    <cellStyle name="Separador de milhares 2 2 10 3 2" xfId="14922"/>
    <cellStyle name="Separador de milhares 2 2 10 4" xfId="14923"/>
    <cellStyle name="Separador de milhares 2 2 10 4 2" xfId="14924"/>
    <cellStyle name="Separador de milhares 2 2 10 5" xfId="14925"/>
    <cellStyle name="Separador de milhares 2 2 10 5 2" xfId="14926"/>
    <cellStyle name="Separador de milhares 2 2 10 6" xfId="14927"/>
    <cellStyle name="Separador de milhares 2 2 10 6 2" xfId="14928"/>
    <cellStyle name="Separador de milhares 2 2 10 7" xfId="14929"/>
    <cellStyle name="Separador de milhares 2 2 10 7 2" xfId="14930"/>
    <cellStyle name="Separador de milhares 2 2 10 8" xfId="14931"/>
    <cellStyle name="Separador de milhares 2 2 10 8 2" xfId="14932"/>
    <cellStyle name="Separador de milhares 2 2 10 9" xfId="14933"/>
    <cellStyle name="Separador de milhares 2 2 11" xfId="94"/>
    <cellStyle name="Separador de milhares 2 2 11 10" xfId="2617"/>
    <cellStyle name="Separador de milhares 2 2 11 2" xfId="3168"/>
    <cellStyle name="Separador de milhares 2 2 11 2 2" xfId="14934"/>
    <cellStyle name="Separador de milhares 2 2 11 3" xfId="14935"/>
    <cellStyle name="Separador de milhares 2 2 11 3 2" xfId="14936"/>
    <cellStyle name="Separador de milhares 2 2 11 4" xfId="14937"/>
    <cellStyle name="Separador de milhares 2 2 11 4 2" xfId="14938"/>
    <cellStyle name="Separador de milhares 2 2 11 5" xfId="14939"/>
    <cellStyle name="Separador de milhares 2 2 11 5 2" xfId="14940"/>
    <cellStyle name="Separador de milhares 2 2 11 6" xfId="14941"/>
    <cellStyle name="Separador de milhares 2 2 11 6 2" xfId="14942"/>
    <cellStyle name="Separador de milhares 2 2 11 7" xfId="14943"/>
    <cellStyle name="Separador de milhares 2 2 11 7 2" xfId="14944"/>
    <cellStyle name="Separador de milhares 2 2 11 8" xfId="14945"/>
    <cellStyle name="Separador de milhares 2 2 11 8 2" xfId="14946"/>
    <cellStyle name="Separador de milhares 2 2 11 9" xfId="14947"/>
    <cellStyle name="Separador de milhares 2 2 12" xfId="95"/>
    <cellStyle name="Separador de milhares 2 2 12 10" xfId="2618"/>
    <cellStyle name="Separador de milhares 2 2 12 2" xfId="14948"/>
    <cellStyle name="Separador de milhares 2 2 12 2 2" xfId="14949"/>
    <cellStyle name="Separador de milhares 2 2 12 3" xfId="14950"/>
    <cellStyle name="Separador de milhares 2 2 12 3 2" xfId="14951"/>
    <cellStyle name="Separador de milhares 2 2 12 4" xfId="14952"/>
    <cellStyle name="Separador de milhares 2 2 12 4 2" xfId="14953"/>
    <cellStyle name="Separador de milhares 2 2 12 5" xfId="14954"/>
    <cellStyle name="Separador de milhares 2 2 12 5 2" xfId="14955"/>
    <cellStyle name="Separador de milhares 2 2 12 6" xfId="14956"/>
    <cellStyle name="Separador de milhares 2 2 12 6 2" xfId="14957"/>
    <cellStyle name="Separador de milhares 2 2 12 7" xfId="14958"/>
    <cellStyle name="Separador de milhares 2 2 12 7 2" xfId="14959"/>
    <cellStyle name="Separador de milhares 2 2 12 8" xfId="14960"/>
    <cellStyle name="Separador de milhares 2 2 12 8 2" xfId="14961"/>
    <cellStyle name="Separador de milhares 2 2 12 9" xfId="14962"/>
    <cellStyle name="Separador de milhares 2 2 13" xfId="96"/>
    <cellStyle name="Separador de milhares 2 2 13 10" xfId="41847"/>
    <cellStyle name="Separador de milhares 2 2 13 11" xfId="3169"/>
    <cellStyle name="Separador de milhares 2 2 13 2" xfId="97"/>
    <cellStyle name="Separador de milhares 2 2 13 2 2" xfId="14964"/>
    <cellStyle name="Separador de milhares 2 2 13 2 3" xfId="14963"/>
    <cellStyle name="Separador de milhares 2 2 13 3" xfId="14965"/>
    <cellStyle name="Separador de milhares 2 2 13 3 2" xfId="14966"/>
    <cellStyle name="Separador de milhares 2 2 13 4" xfId="14967"/>
    <cellStyle name="Separador de milhares 2 2 13 4 2" xfId="14968"/>
    <cellStyle name="Separador de milhares 2 2 13 5" xfId="14969"/>
    <cellStyle name="Separador de milhares 2 2 13 5 2" xfId="14970"/>
    <cellStyle name="Separador de milhares 2 2 13 6" xfId="14971"/>
    <cellStyle name="Separador de milhares 2 2 13 6 2" xfId="14972"/>
    <cellStyle name="Separador de milhares 2 2 13 7" xfId="14973"/>
    <cellStyle name="Separador de milhares 2 2 13 7 2" xfId="14974"/>
    <cellStyle name="Separador de milhares 2 2 13 8" xfId="14975"/>
    <cellStyle name="Separador de milhares 2 2 13 8 2" xfId="14976"/>
    <cellStyle name="Separador de milhares 2 2 13 9" xfId="14977"/>
    <cellStyle name="Separador de milhares 2 2 14" xfId="98"/>
    <cellStyle name="Separador de milhares 2 2 14 10" xfId="14978"/>
    <cellStyle name="Separador de milhares 2 2 14 2" xfId="14979"/>
    <cellStyle name="Separador de milhares 2 2 14 2 2" xfId="14980"/>
    <cellStyle name="Separador de milhares 2 2 14 3" xfId="14981"/>
    <cellStyle name="Separador de milhares 2 2 14 3 2" xfId="14982"/>
    <cellStyle name="Separador de milhares 2 2 14 4" xfId="14983"/>
    <cellStyle name="Separador de milhares 2 2 14 4 2" xfId="14984"/>
    <cellStyle name="Separador de milhares 2 2 14 5" xfId="14985"/>
    <cellStyle name="Separador de milhares 2 2 14 5 2" xfId="14986"/>
    <cellStyle name="Separador de milhares 2 2 14 6" xfId="14987"/>
    <cellStyle name="Separador de milhares 2 2 14 6 2" xfId="14988"/>
    <cellStyle name="Separador de milhares 2 2 14 7" xfId="14989"/>
    <cellStyle name="Separador de milhares 2 2 14 7 2" xfId="14990"/>
    <cellStyle name="Separador de milhares 2 2 14 8" xfId="14991"/>
    <cellStyle name="Separador de milhares 2 2 14 8 2" xfId="14992"/>
    <cellStyle name="Separador de milhares 2 2 14 9" xfId="14993"/>
    <cellStyle name="Separador de milhares 2 2 15" xfId="14994"/>
    <cellStyle name="Separador de milhares 2 2 15 2" xfId="14995"/>
    <cellStyle name="Separador de milhares 2 2 15 2 2" xfId="14996"/>
    <cellStyle name="Separador de milhares 2 2 15 3" xfId="14997"/>
    <cellStyle name="Separador de milhares 2 2 15 3 2" xfId="14998"/>
    <cellStyle name="Separador de milhares 2 2 15 4" xfId="14999"/>
    <cellStyle name="Separador de milhares 2 2 15 4 2" xfId="15000"/>
    <cellStyle name="Separador de milhares 2 2 15 5" xfId="15001"/>
    <cellStyle name="Separador de milhares 2 2 15 5 2" xfId="15002"/>
    <cellStyle name="Separador de milhares 2 2 15 6" xfId="15003"/>
    <cellStyle name="Separador de milhares 2 2 15 6 2" xfId="15004"/>
    <cellStyle name="Separador de milhares 2 2 15 7" xfId="15005"/>
    <cellStyle name="Separador de milhares 2 2 15 7 2" xfId="15006"/>
    <cellStyle name="Separador de milhares 2 2 15 8" xfId="15007"/>
    <cellStyle name="Separador de milhares 2 2 15 8 2" xfId="15008"/>
    <cellStyle name="Separador de milhares 2 2 15 9" xfId="15009"/>
    <cellStyle name="Separador de milhares 2 2 16" xfId="15010"/>
    <cellStyle name="Separador de milhares 2 2 16 2" xfId="15011"/>
    <cellStyle name="Separador de milhares 2 2 16 2 2" xfId="15012"/>
    <cellStyle name="Separador de milhares 2 2 16 3" xfId="15013"/>
    <cellStyle name="Separador de milhares 2 2 16 3 2" xfId="15014"/>
    <cellStyle name="Separador de milhares 2 2 16 4" xfId="15015"/>
    <cellStyle name="Separador de milhares 2 2 16 4 2" xfId="15016"/>
    <cellStyle name="Separador de milhares 2 2 16 5" xfId="15017"/>
    <cellStyle name="Separador de milhares 2 2 16 5 2" xfId="15018"/>
    <cellStyle name="Separador de milhares 2 2 16 6" xfId="15019"/>
    <cellStyle name="Separador de milhares 2 2 16 6 2" xfId="15020"/>
    <cellStyle name="Separador de milhares 2 2 16 7" xfId="15021"/>
    <cellStyle name="Separador de milhares 2 2 16 7 2" xfId="15022"/>
    <cellStyle name="Separador de milhares 2 2 16 8" xfId="15023"/>
    <cellStyle name="Separador de milhares 2 2 16 8 2" xfId="15024"/>
    <cellStyle name="Separador de milhares 2 2 16 9" xfId="15025"/>
    <cellStyle name="Separador de milhares 2 2 17" xfId="15026"/>
    <cellStyle name="Separador de milhares 2 2 17 2" xfId="15027"/>
    <cellStyle name="Separador de milhares 2 2 17 2 2" xfId="15028"/>
    <cellStyle name="Separador de milhares 2 2 17 3" xfId="15029"/>
    <cellStyle name="Separador de milhares 2 2 17 3 2" xfId="15030"/>
    <cellStyle name="Separador de milhares 2 2 17 4" xfId="15031"/>
    <cellStyle name="Separador de milhares 2 2 17 4 2" xfId="15032"/>
    <cellStyle name="Separador de milhares 2 2 17 5" xfId="15033"/>
    <cellStyle name="Separador de milhares 2 2 17 5 2" xfId="15034"/>
    <cellStyle name="Separador de milhares 2 2 17 6" xfId="15035"/>
    <cellStyle name="Separador de milhares 2 2 17 6 2" xfId="15036"/>
    <cellStyle name="Separador de milhares 2 2 17 7" xfId="15037"/>
    <cellStyle name="Separador de milhares 2 2 17 7 2" xfId="15038"/>
    <cellStyle name="Separador de milhares 2 2 17 8" xfId="15039"/>
    <cellStyle name="Separador de milhares 2 2 17 8 2" xfId="15040"/>
    <cellStyle name="Separador de milhares 2 2 17 9" xfId="15041"/>
    <cellStyle name="Separador de milhares 2 2 18" xfId="15042"/>
    <cellStyle name="Separador de milhares 2 2 18 2" xfId="15043"/>
    <cellStyle name="Separador de milhares 2 2 18 2 2" xfId="15044"/>
    <cellStyle name="Separador de milhares 2 2 18 3" xfId="15045"/>
    <cellStyle name="Separador de milhares 2 2 18 3 2" xfId="15046"/>
    <cellStyle name="Separador de milhares 2 2 18 4" xfId="15047"/>
    <cellStyle name="Separador de milhares 2 2 18 4 2" xfId="15048"/>
    <cellStyle name="Separador de milhares 2 2 18 5" xfId="15049"/>
    <cellStyle name="Separador de milhares 2 2 18 5 2" xfId="15050"/>
    <cellStyle name="Separador de milhares 2 2 18 6" xfId="15051"/>
    <cellStyle name="Separador de milhares 2 2 18 6 2" xfId="15052"/>
    <cellStyle name="Separador de milhares 2 2 18 7" xfId="15053"/>
    <cellStyle name="Separador de milhares 2 2 18 7 2" xfId="15054"/>
    <cellStyle name="Separador de milhares 2 2 18 8" xfId="15055"/>
    <cellStyle name="Separador de milhares 2 2 18 8 2" xfId="15056"/>
    <cellStyle name="Separador de milhares 2 2 18 9" xfId="15057"/>
    <cellStyle name="Separador de milhares 2 2 19" xfId="15058"/>
    <cellStyle name="Separador de milhares 2 2 2" xfId="99"/>
    <cellStyle name="Separador de milhares 2 2 2 10" xfId="15059"/>
    <cellStyle name="Separador de milhares 2 2 2 10 2" xfId="15060"/>
    <cellStyle name="Separador de milhares 2 2 2 10 2 2" xfId="15061"/>
    <cellStyle name="Separador de milhares 2 2 2 10 3" xfId="15062"/>
    <cellStyle name="Separador de milhares 2 2 2 10 3 2" xfId="15063"/>
    <cellStyle name="Separador de milhares 2 2 2 10 4" xfId="15064"/>
    <cellStyle name="Separador de milhares 2 2 2 10 4 2" xfId="15065"/>
    <cellStyle name="Separador de milhares 2 2 2 10 5" xfId="15066"/>
    <cellStyle name="Separador de milhares 2 2 2 10 5 2" xfId="15067"/>
    <cellStyle name="Separador de milhares 2 2 2 10 6" xfId="15068"/>
    <cellStyle name="Separador de milhares 2 2 2 10 6 2" xfId="15069"/>
    <cellStyle name="Separador de milhares 2 2 2 10 7" xfId="15070"/>
    <cellStyle name="Separador de milhares 2 2 2 10 7 2" xfId="15071"/>
    <cellStyle name="Separador de milhares 2 2 2 10 8" xfId="15072"/>
    <cellStyle name="Separador de milhares 2 2 2 10 8 2" xfId="15073"/>
    <cellStyle name="Separador de milhares 2 2 2 10 9" xfId="15074"/>
    <cellStyle name="Separador de milhares 2 2 2 11" xfId="15075"/>
    <cellStyle name="Separador de milhares 2 2 2 12" xfId="15076"/>
    <cellStyle name="Separador de milhares 2 2 2 13" xfId="15077"/>
    <cellStyle name="Separador de milhares 2 2 2 14" xfId="15078"/>
    <cellStyle name="Separador de milhares 2 2 2 15" xfId="15079"/>
    <cellStyle name="Separador de milhares 2 2 2 16" xfId="15080"/>
    <cellStyle name="Separador de milhares 2 2 2 17" xfId="2619"/>
    <cellStyle name="Separador de milhares 2 2 2 2" xfId="100"/>
    <cellStyle name="Separador de milhares 2 2 2 2 10" xfId="3170"/>
    <cellStyle name="Separador de milhares 2 2 2 2 2" xfId="101"/>
    <cellStyle name="Separador de milhares 2 2 2 2 2 2" xfId="15082"/>
    <cellStyle name="Separador de milhares 2 2 2 2 2 3" xfId="15081"/>
    <cellStyle name="Separador de milhares 2 2 2 2 3" xfId="15083"/>
    <cellStyle name="Separador de milhares 2 2 2 2 3 2" xfId="15084"/>
    <cellStyle name="Separador de milhares 2 2 2 2 4" xfId="15085"/>
    <cellStyle name="Separador de milhares 2 2 2 2 4 2" xfId="15086"/>
    <cellStyle name="Separador de milhares 2 2 2 2 5" xfId="15087"/>
    <cellStyle name="Separador de milhares 2 2 2 2 5 2" xfId="15088"/>
    <cellStyle name="Separador de milhares 2 2 2 2 6" xfId="15089"/>
    <cellStyle name="Separador de milhares 2 2 2 2 6 2" xfId="15090"/>
    <cellStyle name="Separador de milhares 2 2 2 2 7" xfId="15091"/>
    <cellStyle name="Separador de milhares 2 2 2 2 7 2" xfId="15092"/>
    <cellStyle name="Separador de milhares 2 2 2 2 8" xfId="15093"/>
    <cellStyle name="Separador de milhares 2 2 2 2 8 2" xfId="15094"/>
    <cellStyle name="Separador de milhares 2 2 2 2 9" xfId="15095"/>
    <cellStyle name="Separador de milhares 2 2 2 3" xfId="102"/>
    <cellStyle name="Separador de milhares 2 2 2 3 10" xfId="15096"/>
    <cellStyle name="Separador de milhares 2 2 2 3 2" xfId="15097"/>
    <cellStyle name="Separador de milhares 2 2 2 3 2 2" xfId="15098"/>
    <cellStyle name="Separador de milhares 2 2 2 3 3" xfId="15099"/>
    <cellStyle name="Separador de milhares 2 2 2 3 3 2" xfId="15100"/>
    <cellStyle name="Separador de milhares 2 2 2 3 4" xfId="15101"/>
    <cellStyle name="Separador de milhares 2 2 2 3 4 2" xfId="15102"/>
    <cellStyle name="Separador de milhares 2 2 2 3 5" xfId="15103"/>
    <cellStyle name="Separador de milhares 2 2 2 3 5 2" xfId="15104"/>
    <cellStyle name="Separador de milhares 2 2 2 3 6" xfId="15105"/>
    <cellStyle name="Separador de milhares 2 2 2 3 6 2" xfId="15106"/>
    <cellStyle name="Separador de milhares 2 2 2 3 7" xfId="15107"/>
    <cellStyle name="Separador de milhares 2 2 2 3 7 2" xfId="15108"/>
    <cellStyle name="Separador de milhares 2 2 2 3 8" xfId="15109"/>
    <cellStyle name="Separador de milhares 2 2 2 3 8 2" xfId="15110"/>
    <cellStyle name="Separador de milhares 2 2 2 3 9" xfId="15111"/>
    <cellStyle name="Separador de milhares 2 2 2 4" xfId="15112"/>
    <cellStyle name="Separador de milhares 2 2 2 4 2" xfId="15113"/>
    <cellStyle name="Separador de milhares 2 2 2 4 2 2" xfId="15114"/>
    <cellStyle name="Separador de milhares 2 2 2 4 3" xfId="15115"/>
    <cellStyle name="Separador de milhares 2 2 2 4 3 2" xfId="15116"/>
    <cellStyle name="Separador de milhares 2 2 2 4 4" xfId="15117"/>
    <cellStyle name="Separador de milhares 2 2 2 4 4 2" xfId="15118"/>
    <cellStyle name="Separador de milhares 2 2 2 4 5" xfId="15119"/>
    <cellStyle name="Separador de milhares 2 2 2 4 5 2" xfId="15120"/>
    <cellStyle name="Separador de milhares 2 2 2 4 6" xfId="15121"/>
    <cellStyle name="Separador de milhares 2 2 2 4 6 2" xfId="15122"/>
    <cellStyle name="Separador de milhares 2 2 2 4 7" xfId="15123"/>
    <cellStyle name="Separador de milhares 2 2 2 4 7 2" xfId="15124"/>
    <cellStyle name="Separador de milhares 2 2 2 4 8" xfId="15125"/>
    <cellStyle name="Separador de milhares 2 2 2 4 8 2" xfId="15126"/>
    <cellStyle name="Separador de milhares 2 2 2 4 9" xfId="15127"/>
    <cellStyle name="Separador de milhares 2 2 2 5" xfId="15128"/>
    <cellStyle name="Separador de milhares 2 2 2 5 2" xfId="15129"/>
    <cellStyle name="Separador de milhares 2 2 2 5 2 2" xfId="15130"/>
    <cellStyle name="Separador de milhares 2 2 2 5 3" xfId="15131"/>
    <cellStyle name="Separador de milhares 2 2 2 5 3 2" xfId="15132"/>
    <cellStyle name="Separador de milhares 2 2 2 5 4" xfId="15133"/>
    <cellStyle name="Separador de milhares 2 2 2 5 4 2" xfId="15134"/>
    <cellStyle name="Separador de milhares 2 2 2 5 5" xfId="15135"/>
    <cellStyle name="Separador de milhares 2 2 2 5 5 2" xfId="15136"/>
    <cellStyle name="Separador de milhares 2 2 2 5 6" xfId="15137"/>
    <cellStyle name="Separador de milhares 2 2 2 5 6 2" xfId="15138"/>
    <cellStyle name="Separador de milhares 2 2 2 5 7" xfId="15139"/>
    <cellStyle name="Separador de milhares 2 2 2 5 7 2" xfId="15140"/>
    <cellStyle name="Separador de milhares 2 2 2 5 8" xfId="15141"/>
    <cellStyle name="Separador de milhares 2 2 2 5 8 2" xfId="15142"/>
    <cellStyle name="Separador de milhares 2 2 2 5 9" xfId="15143"/>
    <cellStyle name="Separador de milhares 2 2 2 6" xfId="15144"/>
    <cellStyle name="Separador de milhares 2 2 2 6 2" xfId="15145"/>
    <cellStyle name="Separador de milhares 2 2 2 6 2 2" xfId="15146"/>
    <cellStyle name="Separador de milhares 2 2 2 6 3" xfId="15147"/>
    <cellStyle name="Separador de milhares 2 2 2 6 3 2" xfId="15148"/>
    <cellStyle name="Separador de milhares 2 2 2 6 4" xfId="15149"/>
    <cellStyle name="Separador de milhares 2 2 2 6 4 2" xfId="15150"/>
    <cellStyle name="Separador de milhares 2 2 2 6 5" xfId="15151"/>
    <cellStyle name="Separador de milhares 2 2 2 6 5 2" xfId="15152"/>
    <cellStyle name="Separador de milhares 2 2 2 6 6" xfId="15153"/>
    <cellStyle name="Separador de milhares 2 2 2 6 6 2" xfId="15154"/>
    <cellStyle name="Separador de milhares 2 2 2 6 7" xfId="15155"/>
    <cellStyle name="Separador de milhares 2 2 2 6 7 2" xfId="15156"/>
    <cellStyle name="Separador de milhares 2 2 2 6 8" xfId="15157"/>
    <cellStyle name="Separador de milhares 2 2 2 6 8 2" xfId="15158"/>
    <cellStyle name="Separador de milhares 2 2 2 6 9" xfId="15159"/>
    <cellStyle name="Separador de milhares 2 2 2 7" xfId="15160"/>
    <cellStyle name="Separador de milhares 2 2 2 7 2" xfId="15161"/>
    <cellStyle name="Separador de milhares 2 2 2 7 2 2" xfId="15162"/>
    <cellStyle name="Separador de milhares 2 2 2 7 3" xfId="15163"/>
    <cellStyle name="Separador de milhares 2 2 2 7 3 2" xfId="15164"/>
    <cellStyle name="Separador de milhares 2 2 2 7 4" xfId="15165"/>
    <cellStyle name="Separador de milhares 2 2 2 7 4 2" xfId="15166"/>
    <cellStyle name="Separador de milhares 2 2 2 7 5" xfId="15167"/>
    <cellStyle name="Separador de milhares 2 2 2 7 5 2" xfId="15168"/>
    <cellStyle name="Separador de milhares 2 2 2 7 6" xfId="15169"/>
    <cellStyle name="Separador de milhares 2 2 2 7 6 2" xfId="15170"/>
    <cellStyle name="Separador de milhares 2 2 2 7 7" xfId="15171"/>
    <cellStyle name="Separador de milhares 2 2 2 7 7 2" xfId="15172"/>
    <cellStyle name="Separador de milhares 2 2 2 7 8" xfId="15173"/>
    <cellStyle name="Separador de milhares 2 2 2 7 8 2" xfId="15174"/>
    <cellStyle name="Separador de milhares 2 2 2 7 9" xfId="15175"/>
    <cellStyle name="Separador de milhares 2 2 2 8" xfId="15176"/>
    <cellStyle name="Separador de milhares 2 2 2 8 2" xfId="15177"/>
    <cellStyle name="Separador de milhares 2 2 2 8 2 2" xfId="15178"/>
    <cellStyle name="Separador de milhares 2 2 2 8 3" xfId="15179"/>
    <cellStyle name="Separador de milhares 2 2 2 8 3 2" xfId="15180"/>
    <cellStyle name="Separador de milhares 2 2 2 8 4" xfId="15181"/>
    <cellStyle name="Separador de milhares 2 2 2 8 4 2" xfId="15182"/>
    <cellStyle name="Separador de milhares 2 2 2 8 5" xfId="15183"/>
    <cellStyle name="Separador de milhares 2 2 2 8 5 2" xfId="15184"/>
    <cellStyle name="Separador de milhares 2 2 2 8 6" xfId="15185"/>
    <cellStyle name="Separador de milhares 2 2 2 8 6 2" xfId="15186"/>
    <cellStyle name="Separador de milhares 2 2 2 8 7" xfId="15187"/>
    <cellStyle name="Separador de milhares 2 2 2 8 7 2" xfId="15188"/>
    <cellStyle name="Separador de milhares 2 2 2 8 8" xfId="15189"/>
    <cellStyle name="Separador de milhares 2 2 2 8 8 2" xfId="15190"/>
    <cellStyle name="Separador de milhares 2 2 2 8 9" xfId="15191"/>
    <cellStyle name="Separador de milhares 2 2 2 9" xfId="15192"/>
    <cellStyle name="Separador de milhares 2 2 2 9 2" xfId="15193"/>
    <cellStyle name="Separador de milhares 2 2 2 9 2 2" xfId="15194"/>
    <cellStyle name="Separador de milhares 2 2 2 9 3" xfId="15195"/>
    <cellStyle name="Separador de milhares 2 2 2 9 3 2" xfId="15196"/>
    <cellStyle name="Separador de milhares 2 2 2 9 4" xfId="15197"/>
    <cellStyle name="Separador de milhares 2 2 2 9 4 2" xfId="15198"/>
    <cellStyle name="Separador de milhares 2 2 2 9 5" xfId="15199"/>
    <cellStyle name="Separador de milhares 2 2 2 9 5 2" xfId="15200"/>
    <cellStyle name="Separador de milhares 2 2 2 9 6" xfId="15201"/>
    <cellStyle name="Separador de milhares 2 2 2 9 6 2" xfId="15202"/>
    <cellStyle name="Separador de milhares 2 2 2 9 7" xfId="15203"/>
    <cellStyle name="Separador de milhares 2 2 2 9 7 2" xfId="15204"/>
    <cellStyle name="Separador de milhares 2 2 2 9 8" xfId="15205"/>
    <cellStyle name="Separador de milhares 2 2 2 9 8 2" xfId="15206"/>
    <cellStyle name="Separador de milhares 2 2 2 9 9" xfId="15207"/>
    <cellStyle name="Separador de milhares 2 2 20" xfId="15208"/>
    <cellStyle name="Separador de milhares 2 2 21" xfId="15209"/>
    <cellStyle name="Separador de milhares 2 2 22" xfId="15210"/>
    <cellStyle name="Separador de milhares 2 2 23" xfId="15211"/>
    <cellStyle name="Separador de milhares 2 2 24" xfId="15212"/>
    <cellStyle name="Separador de milhares 2 2 3" xfId="103"/>
    <cellStyle name="Separador de milhares 2 2 3 10" xfId="15213"/>
    <cellStyle name="Separador de milhares 2 2 3 10 2" xfId="15214"/>
    <cellStyle name="Separador de milhares 2 2 3 10 2 2" xfId="15215"/>
    <cellStyle name="Separador de milhares 2 2 3 10 3" xfId="15216"/>
    <cellStyle name="Separador de milhares 2 2 3 10 3 2" xfId="15217"/>
    <cellStyle name="Separador de milhares 2 2 3 10 4" xfId="15218"/>
    <cellStyle name="Separador de milhares 2 2 3 10 4 2" xfId="15219"/>
    <cellStyle name="Separador de milhares 2 2 3 10 5" xfId="15220"/>
    <cellStyle name="Separador de milhares 2 2 3 10 5 2" xfId="15221"/>
    <cellStyle name="Separador de milhares 2 2 3 10 6" xfId="15222"/>
    <cellStyle name="Separador de milhares 2 2 3 10 6 2" xfId="15223"/>
    <cellStyle name="Separador de milhares 2 2 3 10 7" xfId="15224"/>
    <cellStyle name="Separador de milhares 2 2 3 10 7 2" xfId="15225"/>
    <cellStyle name="Separador de milhares 2 2 3 10 8" xfId="15226"/>
    <cellStyle name="Separador de milhares 2 2 3 10 8 2" xfId="15227"/>
    <cellStyle name="Separador de milhares 2 2 3 10 9" xfId="15228"/>
    <cellStyle name="Separador de milhares 2 2 3 11" xfId="15229"/>
    <cellStyle name="Separador de milhares 2 2 3 12" xfId="15230"/>
    <cellStyle name="Separador de milhares 2 2 3 13" xfId="15231"/>
    <cellStyle name="Separador de milhares 2 2 3 14" xfId="15232"/>
    <cellStyle name="Separador de milhares 2 2 3 15" xfId="15233"/>
    <cellStyle name="Separador de milhares 2 2 3 16" xfId="2620"/>
    <cellStyle name="Separador de milhares 2 2 3 2" xfId="3171"/>
    <cellStyle name="Separador de milhares 2 2 3 2 2" xfId="15234"/>
    <cellStyle name="Separador de milhares 2 2 3 2 2 2" xfId="15235"/>
    <cellStyle name="Separador de milhares 2 2 3 2 3" xfId="15236"/>
    <cellStyle name="Separador de milhares 2 2 3 2 3 2" xfId="15237"/>
    <cellStyle name="Separador de milhares 2 2 3 2 4" xfId="15238"/>
    <cellStyle name="Separador de milhares 2 2 3 2 4 2" xfId="15239"/>
    <cellStyle name="Separador de milhares 2 2 3 2 5" xfId="15240"/>
    <cellStyle name="Separador de milhares 2 2 3 2 5 2" xfId="15241"/>
    <cellStyle name="Separador de milhares 2 2 3 2 6" xfId="15242"/>
    <cellStyle name="Separador de milhares 2 2 3 2 6 2" xfId="15243"/>
    <cellStyle name="Separador de milhares 2 2 3 2 7" xfId="15244"/>
    <cellStyle name="Separador de milhares 2 2 3 2 7 2" xfId="15245"/>
    <cellStyle name="Separador de milhares 2 2 3 2 8" xfId="15246"/>
    <cellStyle name="Separador de milhares 2 2 3 2 8 2" xfId="15247"/>
    <cellStyle name="Separador de milhares 2 2 3 2 9" xfId="15248"/>
    <cellStyle name="Separador de milhares 2 2 3 3" xfId="15249"/>
    <cellStyle name="Separador de milhares 2 2 3 3 2" xfId="15250"/>
    <cellStyle name="Separador de milhares 2 2 3 3 2 2" xfId="15251"/>
    <cellStyle name="Separador de milhares 2 2 3 3 3" xfId="15252"/>
    <cellStyle name="Separador de milhares 2 2 3 3 3 2" xfId="15253"/>
    <cellStyle name="Separador de milhares 2 2 3 3 4" xfId="15254"/>
    <cellStyle name="Separador de milhares 2 2 3 3 4 2" xfId="15255"/>
    <cellStyle name="Separador de milhares 2 2 3 3 5" xfId="15256"/>
    <cellStyle name="Separador de milhares 2 2 3 3 5 2" xfId="15257"/>
    <cellStyle name="Separador de milhares 2 2 3 3 6" xfId="15258"/>
    <cellStyle name="Separador de milhares 2 2 3 3 6 2" xfId="15259"/>
    <cellStyle name="Separador de milhares 2 2 3 3 7" xfId="15260"/>
    <cellStyle name="Separador de milhares 2 2 3 3 8" xfId="15261"/>
    <cellStyle name="Separador de milhares 2 2 3 4" xfId="15262"/>
    <cellStyle name="Separador de milhares 2 2 3 4 2" xfId="15263"/>
    <cellStyle name="Separador de milhares 2 2 3 4 3" xfId="15264"/>
    <cellStyle name="Separador de milhares 2 2 3 4 4" xfId="15265"/>
    <cellStyle name="Separador de milhares 2 2 3 4 4 2" xfId="15266"/>
    <cellStyle name="Separador de milhares 2 2 3 4 5" xfId="15267"/>
    <cellStyle name="Separador de milhares 2 2 3 4 5 2" xfId="15268"/>
    <cellStyle name="Separador de milhares 2 2 3 4 6" xfId="15269"/>
    <cellStyle name="Separador de milhares 2 2 3 4 6 2" xfId="15270"/>
    <cellStyle name="Separador de milhares 2 2 3 4 7" xfId="15271"/>
    <cellStyle name="Separador de milhares 2 2 3 4 7 2" xfId="15272"/>
    <cellStyle name="Separador de milhares 2 2 3 4 8" xfId="15273"/>
    <cellStyle name="Separador de milhares 2 2 3 4 8 2" xfId="15274"/>
    <cellStyle name="Separador de milhares 2 2 3 5" xfId="15275"/>
    <cellStyle name="Separador de milhares 2 2 3 5 2" xfId="15276"/>
    <cellStyle name="Separador de milhares 2 2 3 5 2 2" xfId="15277"/>
    <cellStyle name="Separador de milhares 2 2 3 5 3" xfId="15278"/>
    <cellStyle name="Separador de milhares 2 2 3 5 3 2" xfId="15279"/>
    <cellStyle name="Separador de milhares 2 2 3 5 4" xfId="15280"/>
    <cellStyle name="Separador de milhares 2 2 3 5 4 2" xfId="15281"/>
    <cellStyle name="Separador de milhares 2 2 3 5 5" xfId="15282"/>
    <cellStyle name="Separador de milhares 2 2 3 5 5 2" xfId="15283"/>
    <cellStyle name="Separador de milhares 2 2 3 5 6" xfId="15284"/>
    <cellStyle name="Separador de milhares 2 2 3 5 6 2" xfId="15285"/>
    <cellStyle name="Separador de milhares 2 2 3 5 7" xfId="15286"/>
    <cellStyle name="Separador de milhares 2 2 3 5 7 2" xfId="15287"/>
    <cellStyle name="Separador de milhares 2 2 3 5 8" xfId="15288"/>
    <cellStyle name="Separador de milhares 2 2 3 5 8 2" xfId="15289"/>
    <cellStyle name="Separador de milhares 2 2 3 5 9" xfId="15290"/>
    <cellStyle name="Separador de milhares 2 2 3 6" xfId="15291"/>
    <cellStyle name="Separador de milhares 2 2 3 6 2" xfId="15292"/>
    <cellStyle name="Separador de milhares 2 2 3 6 2 2" xfId="15293"/>
    <cellStyle name="Separador de milhares 2 2 3 6 3" xfId="15294"/>
    <cellStyle name="Separador de milhares 2 2 3 6 3 2" xfId="15295"/>
    <cellStyle name="Separador de milhares 2 2 3 6 4" xfId="15296"/>
    <cellStyle name="Separador de milhares 2 2 3 6 4 2" xfId="15297"/>
    <cellStyle name="Separador de milhares 2 2 3 6 5" xfId="15298"/>
    <cellStyle name="Separador de milhares 2 2 3 6 5 2" xfId="15299"/>
    <cellStyle name="Separador de milhares 2 2 3 6 6" xfId="15300"/>
    <cellStyle name="Separador de milhares 2 2 3 6 6 2" xfId="15301"/>
    <cellStyle name="Separador de milhares 2 2 3 6 7" xfId="15302"/>
    <cellStyle name="Separador de milhares 2 2 3 6 7 2" xfId="15303"/>
    <cellStyle name="Separador de milhares 2 2 3 6 8" xfId="15304"/>
    <cellStyle name="Separador de milhares 2 2 3 6 8 2" xfId="15305"/>
    <cellStyle name="Separador de milhares 2 2 3 6 9" xfId="15306"/>
    <cellStyle name="Separador de milhares 2 2 3 7" xfId="15307"/>
    <cellStyle name="Separador de milhares 2 2 3 7 2" xfId="15308"/>
    <cellStyle name="Separador de milhares 2 2 3 7 2 2" xfId="15309"/>
    <cellStyle name="Separador de milhares 2 2 3 7 3" xfId="15310"/>
    <cellStyle name="Separador de milhares 2 2 3 7 3 2" xfId="15311"/>
    <cellStyle name="Separador de milhares 2 2 3 7 4" xfId="15312"/>
    <cellStyle name="Separador de milhares 2 2 3 7 4 2" xfId="15313"/>
    <cellStyle name="Separador de milhares 2 2 3 7 5" xfId="15314"/>
    <cellStyle name="Separador de milhares 2 2 3 7 5 2" xfId="15315"/>
    <cellStyle name="Separador de milhares 2 2 3 7 6" xfId="15316"/>
    <cellStyle name="Separador de milhares 2 2 3 7 6 2" xfId="15317"/>
    <cellStyle name="Separador de milhares 2 2 3 7 7" xfId="15318"/>
    <cellStyle name="Separador de milhares 2 2 3 7 7 2" xfId="15319"/>
    <cellStyle name="Separador de milhares 2 2 3 7 8" xfId="15320"/>
    <cellStyle name="Separador de milhares 2 2 3 7 8 2" xfId="15321"/>
    <cellStyle name="Separador de milhares 2 2 3 7 9" xfId="15322"/>
    <cellStyle name="Separador de milhares 2 2 3 8" xfId="15323"/>
    <cellStyle name="Separador de milhares 2 2 3 8 2" xfId="15324"/>
    <cellStyle name="Separador de milhares 2 2 3 8 2 2" xfId="15325"/>
    <cellStyle name="Separador de milhares 2 2 3 8 3" xfId="15326"/>
    <cellStyle name="Separador de milhares 2 2 3 8 3 2" xfId="15327"/>
    <cellStyle name="Separador de milhares 2 2 3 8 4" xfId="15328"/>
    <cellStyle name="Separador de milhares 2 2 3 8 4 2" xfId="15329"/>
    <cellStyle name="Separador de milhares 2 2 3 8 5" xfId="15330"/>
    <cellStyle name="Separador de milhares 2 2 3 8 5 2" xfId="15331"/>
    <cellStyle name="Separador de milhares 2 2 3 8 6" xfId="15332"/>
    <cellStyle name="Separador de milhares 2 2 3 8 6 2" xfId="15333"/>
    <cellStyle name="Separador de milhares 2 2 3 8 7" xfId="15334"/>
    <cellStyle name="Separador de milhares 2 2 3 8 7 2" xfId="15335"/>
    <cellStyle name="Separador de milhares 2 2 3 8 8" xfId="15336"/>
    <cellStyle name="Separador de milhares 2 2 3 8 8 2" xfId="15337"/>
    <cellStyle name="Separador de milhares 2 2 3 8 9" xfId="15338"/>
    <cellStyle name="Separador de milhares 2 2 3 9" xfId="15339"/>
    <cellStyle name="Separador de milhares 2 2 3 9 2" xfId="15340"/>
    <cellStyle name="Separador de milhares 2 2 3 9 2 2" xfId="15341"/>
    <cellStyle name="Separador de milhares 2 2 3 9 3" xfId="15342"/>
    <cellStyle name="Separador de milhares 2 2 3 9 3 2" xfId="15343"/>
    <cellStyle name="Separador de milhares 2 2 3 9 4" xfId="15344"/>
    <cellStyle name="Separador de milhares 2 2 3 9 4 2" xfId="15345"/>
    <cellStyle name="Separador de milhares 2 2 3 9 5" xfId="15346"/>
    <cellStyle name="Separador de milhares 2 2 3 9 5 2" xfId="15347"/>
    <cellStyle name="Separador de milhares 2 2 3 9 6" xfId="15348"/>
    <cellStyle name="Separador de milhares 2 2 3 9 6 2" xfId="15349"/>
    <cellStyle name="Separador de milhares 2 2 3 9 7" xfId="15350"/>
    <cellStyle name="Separador de milhares 2 2 3 9 7 2" xfId="15351"/>
    <cellStyle name="Separador de milhares 2 2 3 9 8" xfId="15352"/>
    <cellStyle name="Separador de milhares 2 2 3 9 8 2" xfId="15353"/>
    <cellStyle name="Separador de milhares 2 2 3 9 9" xfId="15354"/>
    <cellStyle name="Separador de milhares 2 2 4" xfId="104"/>
    <cellStyle name="Separador de milhares 2 2 4 10" xfId="15355"/>
    <cellStyle name="Separador de milhares 2 2 4 10 2" xfId="15356"/>
    <cellStyle name="Separador de milhares 2 2 4 10 2 2" xfId="15357"/>
    <cellStyle name="Separador de milhares 2 2 4 10 3" xfId="15358"/>
    <cellStyle name="Separador de milhares 2 2 4 10 3 2" xfId="15359"/>
    <cellStyle name="Separador de milhares 2 2 4 10 4" xfId="15360"/>
    <cellStyle name="Separador de milhares 2 2 4 10 4 2" xfId="15361"/>
    <cellStyle name="Separador de milhares 2 2 4 10 5" xfId="15362"/>
    <cellStyle name="Separador de milhares 2 2 4 10 5 2" xfId="15363"/>
    <cellStyle name="Separador de milhares 2 2 4 10 6" xfId="15364"/>
    <cellStyle name="Separador de milhares 2 2 4 10 6 2" xfId="15365"/>
    <cellStyle name="Separador de milhares 2 2 4 10 7" xfId="15366"/>
    <cellStyle name="Separador de milhares 2 2 4 10 7 2" xfId="15367"/>
    <cellStyle name="Separador de milhares 2 2 4 10 8" xfId="15368"/>
    <cellStyle name="Separador de milhares 2 2 4 10 8 2" xfId="15369"/>
    <cellStyle name="Separador de milhares 2 2 4 10 9" xfId="15370"/>
    <cellStyle name="Separador de milhares 2 2 4 11" xfId="15371"/>
    <cellStyle name="Separador de milhares 2 2 4 12" xfId="2621"/>
    <cellStyle name="Separador de milhares 2 2 4 2" xfId="3172"/>
    <cellStyle name="Separador de milhares 2 2 4 2 2" xfId="15372"/>
    <cellStyle name="Separador de milhares 2 2 4 2 2 2" xfId="15373"/>
    <cellStyle name="Separador de milhares 2 2 4 2 3" xfId="15374"/>
    <cellStyle name="Separador de milhares 2 2 4 2 3 2" xfId="15375"/>
    <cellStyle name="Separador de milhares 2 2 4 2 4" xfId="15376"/>
    <cellStyle name="Separador de milhares 2 2 4 2 4 2" xfId="15377"/>
    <cellStyle name="Separador de milhares 2 2 4 2 5" xfId="15378"/>
    <cellStyle name="Separador de milhares 2 2 4 2 5 2" xfId="15379"/>
    <cellStyle name="Separador de milhares 2 2 4 2 6" xfId="15380"/>
    <cellStyle name="Separador de milhares 2 2 4 2 6 2" xfId="15381"/>
    <cellStyle name="Separador de milhares 2 2 4 2 7" xfId="15382"/>
    <cellStyle name="Separador de milhares 2 2 4 2 7 2" xfId="15383"/>
    <cellStyle name="Separador de milhares 2 2 4 2 8" xfId="15384"/>
    <cellStyle name="Separador de milhares 2 2 4 2 8 2" xfId="15385"/>
    <cellStyle name="Separador de milhares 2 2 4 2 9" xfId="15386"/>
    <cellStyle name="Separador de milhares 2 2 4 3" xfId="15387"/>
    <cellStyle name="Separador de milhares 2 2 4 3 2" xfId="15388"/>
    <cellStyle name="Separador de milhares 2 2 4 3 2 2" xfId="15389"/>
    <cellStyle name="Separador de milhares 2 2 4 3 3" xfId="15390"/>
    <cellStyle name="Separador de milhares 2 2 4 3 3 2" xfId="15391"/>
    <cellStyle name="Separador de milhares 2 2 4 3 4" xfId="15392"/>
    <cellStyle name="Separador de milhares 2 2 4 3 4 2" xfId="15393"/>
    <cellStyle name="Separador de milhares 2 2 4 3 5" xfId="15394"/>
    <cellStyle name="Separador de milhares 2 2 4 3 5 2" xfId="15395"/>
    <cellStyle name="Separador de milhares 2 2 4 3 6" xfId="15396"/>
    <cellStyle name="Separador de milhares 2 2 4 3 6 2" xfId="15397"/>
    <cellStyle name="Separador de milhares 2 2 4 3 7" xfId="15398"/>
    <cellStyle name="Separador de milhares 2 2 4 3 7 2" xfId="15399"/>
    <cellStyle name="Separador de milhares 2 2 4 3 8" xfId="15400"/>
    <cellStyle name="Separador de milhares 2 2 4 3 8 2" xfId="15401"/>
    <cellStyle name="Separador de milhares 2 2 4 3 9" xfId="15402"/>
    <cellStyle name="Separador de milhares 2 2 4 4" xfId="15403"/>
    <cellStyle name="Separador de milhares 2 2 4 4 2" xfId="15404"/>
    <cellStyle name="Separador de milhares 2 2 4 4 2 2" xfId="15405"/>
    <cellStyle name="Separador de milhares 2 2 4 4 3" xfId="15406"/>
    <cellStyle name="Separador de milhares 2 2 4 4 3 2" xfId="15407"/>
    <cellStyle name="Separador de milhares 2 2 4 4 4" xfId="15408"/>
    <cellStyle name="Separador de milhares 2 2 4 4 4 2" xfId="15409"/>
    <cellStyle name="Separador de milhares 2 2 4 4 5" xfId="15410"/>
    <cellStyle name="Separador de milhares 2 2 4 4 5 2" xfId="15411"/>
    <cellStyle name="Separador de milhares 2 2 4 4 6" xfId="15412"/>
    <cellStyle name="Separador de milhares 2 2 4 4 6 2" xfId="15413"/>
    <cellStyle name="Separador de milhares 2 2 4 4 7" xfId="15414"/>
    <cellStyle name="Separador de milhares 2 2 4 4 7 2" xfId="15415"/>
    <cellStyle name="Separador de milhares 2 2 4 4 8" xfId="15416"/>
    <cellStyle name="Separador de milhares 2 2 4 4 8 2" xfId="15417"/>
    <cellStyle name="Separador de milhares 2 2 4 4 9" xfId="15418"/>
    <cellStyle name="Separador de milhares 2 2 4 5" xfId="15419"/>
    <cellStyle name="Separador de milhares 2 2 4 5 2" xfId="15420"/>
    <cellStyle name="Separador de milhares 2 2 4 5 2 2" xfId="15421"/>
    <cellStyle name="Separador de milhares 2 2 4 5 3" xfId="15422"/>
    <cellStyle name="Separador de milhares 2 2 4 5 3 2" xfId="15423"/>
    <cellStyle name="Separador de milhares 2 2 4 5 4" xfId="15424"/>
    <cellStyle name="Separador de milhares 2 2 4 5 4 2" xfId="15425"/>
    <cellStyle name="Separador de milhares 2 2 4 5 5" xfId="15426"/>
    <cellStyle name="Separador de milhares 2 2 4 5 5 2" xfId="15427"/>
    <cellStyle name="Separador de milhares 2 2 4 5 6" xfId="15428"/>
    <cellStyle name="Separador de milhares 2 2 4 5 6 2" xfId="15429"/>
    <cellStyle name="Separador de milhares 2 2 4 5 7" xfId="15430"/>
    <cellStyle name="Separador de milhares 2 2 4 5 7 2" xfId="15431"/>
    <cellStyle name="Separador de milhares 2 2 4 5 8" xfId="15432"/>
    <cellStyle name="Separador de milhares 2 2 4 5 8 2" xfId="15433"/>
    <cellStyle name="Separador de milhares 2 2 4 5 9" xfId="15434"/>
    <cellStyle name="Separador de milhares 2 2 4 6" xfId="15435"/>
    <cellStyle name="Separador de milhares 2 2 4 6 2" xfId="15436"/>
    <cellStyle name="Separador de milhares 2 2 4 6 2 2" xfId="15437"/>
    <cellStyle name="Separador de milhares 2 2 4 6 3" xfId="15438"/>
    <cellStyle name="Separador de milhares 2 2 4 6 3 2" xfId="15439"/>
    <cellStyle name="Separador de milhares 2 2 4 6 4" xfId="15440"/>
    <cellStyle name="Separador de milhares 2 2 4 6 4 2" xfId="15441"/>
    <cellStyle name="Separador de milhares 2 2 4 6 5" xfId="15442"/>
    <cellStyle name="Separador de milhares 2 2 4 6 5 2" xfId="15443"/>
    <cellStyle name="Separador de milhares 2 2 4 6 6" xfId="15444"/>
    <cellStyle name="Separador de milhares 2 2 4 6 6 2" xfId="15445"/>
    <cellStyle name="Separador de milhares 2 2 4 6 7" xfId="15446"/>
    <cellStyle name="Separador de milhares 2 2 4 6 7 2" xfId="15447"/>
    <cellStyle name="Separador de milhares 2 2 4 6 8" xfId="15448"/>
    <cellStyle name="Separador de milhares 2 2 4 6 8 2" xfId="15449"/>
    <cellStyle name="Separador de milhares 2 2 4 6 9" xfId="15450"/>
    <cellStyle name="Separador de milhares 2 2 4 7" xfId="15451"/>
    <cellStyle name="Separador de milhares 2 2 4 7 2" xfId="15452"/>
    <cellStyle name="Separador de milhares 2 2 4 7 2 2" xfId="15453"/>
    <cellStyle name="Separador de milhares 2 2 4 7 3" xfId="15454"/>
    <cellStyle name="Separador de milhares 2 2 4 7 3 2" xfId="15455"/>
    <cellStyle name="Separador de milhares 2 2 4 7 4" xfId="15456"/>
    <cellStyle name="Separador de milhares 2 2 4 7 4 2" xfId="15457"/>
    <cellStyle name="Separador de milhares 2 2 4 7 5" xfId="15458"/>
    <cellStyle name="Separador de milhares 2 2 4 7 5 2" xfId="15459"/>
    <cellStyle name="Separador de milhares 2 2 4 7 6" xfId="15460"/>
    <cellStyle name="Separador de milhares 2 2 4 7 6 2" xfId="15461"/>
    <cellStyle name="Separador de milhares 2 2 4 7 7" xfId="15462"/>
    <cellStyle name="Separador de milhares 2 2 4 7 7 2" xfId="15463"/>
    <cellStyle name="Separador de milhares 2 2 4 7 8" xfId="15464"/>
    <cellStyle name="Separador de milhares 2 2 4 7 8 2" xfId="15465"/>
    <cellStyle name="Separador de milhares 2 2 4 7 9" xfId="15466"/>
    <cellStyle name="Separador de milhares 2 2 4 8" xfId="15467"/>
    <cellStyle name="Separador de milhares 2 2 4 8 2" xfId="15468"/>
    <cellStyle name="Separador de milhares 2 2 4 8 2 2" xfId="15469"/>
    <cellStyle name="Separador de milhares 2 2 4 8 3" xfId="15470"/>
    <cellStyle name="Separador de milhares 2 2 4 8 3 2" xfId="15471"/>
    <cellStyle name="Separador de milhares 2 2 4 8 4" xfId="15472"/>
    <cellStyle name="Separador de milhares 2 2 4 8 4 2" xfId="15473"/>
    <cellStyle name="Separador de milhares 2 2 4 8 5" xfId="15474"/>
    <cellStyle name="Separador de milhares 2 2 4 8 5 2" xfId="15475"/>
    <cellStyle name="Separador de milhares 2 2 4 8 6" xfId="15476"/>
    <cellStyle name="Separador de milhares 2 2 4 8 6 2" xfId="15477"/>
    <cellStyle name="Separador de milhares 2 2 4 8 7" xfId="15478"/>
    <cellStyle name="Separador de milhares 2 2 4 8 7 2" xfId="15479"/>
    <cellStyle name="Separador de milhares 2 2 4 8 8" xfId="15480"/>
    <cellStyle name="Separador de milhares 2 2 4 8 8 2" xfId="15481"/>
    <cellStyle name="Separador de milhares 2 2 4 8 9" xfId="15482"/>
    <cellStyle name="Separador de milhares 2 2 4 9" xfId="15483"/>
    <cellStyle name="Separador de milhares 2 2 4 9 2" xfId="15484"/>
    <cellStyle name="Separador de milhares 2 2 4 9 2 2" xfId="15485"/>
    <cellStyle name="Separador de milhares 2 2 4 9 3" xfId="15486"/>
    <cellStyle name="Separador de milhares 2 2 4 9 3 2" xfId="15487"/>
    <cellStyle name="Separador de milhares 2 2 4 9 4" xfId="15488"/>
    <cellStyle name="Separador de milhares 2 2 4 9 4 2" xfId="15489"/>
    <cellStyle name="Separador de milhares 2 2 4 9 5" xfId="15490"/>
    <cellStyle name="Separador de milhares 2 2 4 9 5 2" xfId="15491"/>
    <cellStyle name="Separador de milhares 2 2 4 9 6" xfId="15492"/>
    <cellStyle name="Separador de milhares 2 2 4 9 6 2" xfId="15493"/>
    <cellStyle name="Separador de milhares 2 2 4 9 7" xfId="15494"/>
    <cellStyle name="Separador de milhares 2 2 4 9 7 2" xfId="15495"/>
    <cellStyle name="Separador de milhares 2 2 4 9 8" xfId="15496"/>
    <cellStyle name="Separador de milhares 2 2 4 9 8 2" xfId="15497"/>
    <cellStyle name="Separador de milhares 2 2 4 9 9" xfId="15498"/>
    <cellStyle name="Separador de milhares 2 2 5" xfId="105"/>
    <cellStyle name="Separador de milhares 2 2 5 10" xfId="15499"/>
    <cellStyle name="Separador de milhares 2 2 5 10 2" xfId="15500"/>
    <cellStyle name="Separador de milhares 2 2 5 10 2 2" xfId="15501"/>
    <cellStyle name="Separador de milhares 2 2 5 10 3" xfId="15502"/>
    <cellStyle name="Separador de milhares 2 2 5 10 3 2" xfId="15503"/>
    <cellStyle name="Separador de milhares 2 2 5 10 4" xfId="15504"/>
    <cellStyle name="Separador de milhares 2 2 5 10 4 2" xfId="15505"/>
    <cellStyle name="Separador de milhares 2 2 5 10 5" xfId="15506"/>
    <cellStyle name="Separador de milhares 2 2 5 10 5 2" xfId="15507"/>
    <cellStyle name="Separador de milhares 2 2 5 10 6" xfId="15508"/>
    <cellStyle name="Separador de milhares 2 2 5 10 6 2" xfId="15509"/>
    <cellStyle name="Separador de milhares 2 2 5 10 7" xfId="15510"/>
    <cellStyle name="Separador de milhares 2 2 5 10 7 2" xfId="15511"/>
    <cellStyle name="Separador de milhares 2 2 5 10 8" xfId="15512"/>
    <cellStyle name="Separador de milhares 2 2 5 10 8 2" xfId="15513"/>
    <cellStyle name="Separador de milhares 2 2 5 10 9" xfId="15514"/>
    <cellStyle name="Separador de milhares 2 2 5 11" xfId="15515"/>
    <cellStyle name="Separador de milhares 2 2 5 12" xfId="2622"/>
    <cellStyle name="Separador de milhares 2 2 5 2" xfId="106"/>
    <cellStyle name="Separador de milhares 2 2 5 2 10" xfId="3173"/>
    <cellStyle name="Separador de milhares 2 2 5 2 2" xfId="15516"/>
    <cellStyle name="Separador de milhares 2 2 5 2 2 2" xfId="15517"/>
    <cellStyle name="Separador de milhares 2 2 5 2 3" xfId="15518"/>
    <cellStyle name="Separador de milhares 2 2 5 2 3 2" xfId="15519"/>
    <cellStyle name="Separador de milhares 2 2 5 2 4" xfId="15520"/>
    <cellStyle name="Separador de milhares 2 2 5 2 4 2" xfId="15521"/>
    <cellStyle name="Separador de milhares 2 2 5 2 5" xfId="15522"/>
    <cellStyle name="Separador de milhares 2 2 5 2 5 2" xfId="15523"/>
    <cellStyle name="Separador de milhares 2 2 5 2 6" xfId="15524"/>
    <cellStyle name="Separador de milhares 2 2 5 2 6 2" xfId="15525"/>
    <cellStyle name="Separador de milhares 2 2 5 2 7" xfId="15526"/>
    <cellStyle name="Separador de milhares 2 2 5 2 7 2" xfId="15527"/>
    <cellStyle name="Separador de milhares 2 2 5 2 8" xfId="15528"/>
    <cellStyle name="Separador de milhares 2 2 5 2 8 2" xfId="15529"/>
    <cellStyle name="Separador de milhares 2 2 5 2 9" xfId="15530"/>
    <cellStyle name="Separador de milhares 2 2 5 3" xfId="15531"/>
    <cellStyle name="Separador de milhares 2 2 5 3 2" xfId="15532"/>
    <cellStyle name="Separador de milhares 2 2 5 3 2 2" xfId="15533"/>
    <cellStyle name="Separador de milhares 2 2 5 3 3" xfId="15534"/>
    <cellStyle name="Separador de milhares 2 2 5 3 3 2" xfId="15535"/>
    <cellStyle name="Separador de milhares 2 2 5 3 4" xfId="15536"/>
    <cellStyle name="Separador de milhares 2 2 5 3 4 2" xfId="15537"/>
    <cellStyle name="Separador de milhares 2 2 5 3 5" xfId="15538"/>
    <cellStyle name="Separador de milhares 2 2 5 3 5 2" xfId="15539"/>
    <cellStyle name="Separador de milhares 2 2 5 3 6" xfId="15540"/>
    <cellStyle name="Separador de milhares 2 2 5 3 6 2" xfId="15541"/>
    <cellStyle name="Separador de milhares 2 2 5 3 7" xfId="15542"/>
    <cellStyle name="Separador de milhares 2 2 5 3 7 2" xfId="15543"/>
    <cellStyle name="Separador de milhares 2 2 5 3 8" xfId="15544"/>
    <cellStyle name="Separador de milhares 2 2 5 3 8 2" xfId="15545"/>
    <cellStyle name="Separador de milhares 2 2 5 3 9" xfId="15546"/>
    <cellStyle name="Separador de milhares 2 2 5 4" xfId="15547"/>
    <cellStyle name="Separador de milhares 2 2 5 4 2" xfId="15548"/>
    <cellStyle name="Separador de milhares 2 2 5 4 2 2" xfId="15549"/>
    <cellStyle name="Separador de milhares 2 2 5 4 3" xfId="15550"/>
    <cellStyle name="Separador de milhares 2 2 5 4 3 2" xfId="15551"/>
    <cellStyle name="Separador de milhares 2 2 5 4 4" xfId="15552"/>
    <cellStyle name="Separador de milhares 2 2 5 4 4 2" xfId="15553"/>
    <cellStyle name="Separador de milhares 2 2 5 4 5" xfId="15554"/>
    <cellStyle name="Separador de milhares 2 2 5 4 5 2" xfId="15555"/>
    <cellStyle name="Separador de milhares 2 2 5 4 6" xfId="15556"/>
    <cellStyle name="Separador de milhares 2 2 5 4 6 2" xfId="15557"/>
    <cellStyle name="Separador de milhares 2 2 5 4 7" xfId="15558"/>
    <cellStyle name="Separador de milhares 2 2 5 4 7 2" xfId="15559"/>
    <cellStyle name="Separador de milhares 2 2 5 4 8" xfId="15560"/>
    <cellStyle name="Separador de milhares 2 2 5 4 8 2" xfId="15561"/>
    <cellStyle name="Separador de milhares 2 2 5 4 9" xfId="15562"/>
    <cellStyle name="Separador de milhares 2 2 5 5" xfId="15563"/>
    <cellStyle name="Separador de milhares 2 2 5 5 2" xfId="15564"/>
    <cellStyle name="Separador de milhares 2 2 5 5 2 2" xfId="15565"/>
    <cellStyle name="Separador de milhares 2 2 5 5 3" xfId="15566"/>
    <cellStyle name="Separador de milhares 2 2 5 5 3 2" xfId="15567"/>
    <cellStyle name="Separador de milhares 2 2 5 5 4" xfId="15568"/>
    <cellStyle name="Separador de milhares 2 2 5 5 4 2" xfId="15569"/>
    <cellStyle name="Separador de milhares 2 2 5 5 5" xfId="15570"/>
    <cellStyle name="Separador de milhares 2 2 5 5 5 2" xfId="15571"/>
    <cellStyle name="Separador de milhares 2 2 5 5 6" xfId="15572"/>
    <cellStyle name="Separador de milhares 2 2 5 5 6 2" xfId="15573"/>
    <cellStyle name="Separador de milhares 2 2 5 5 7" xfId="15574"/>
    <cellStyle name="Separador de milhares 2 2 5 5 7 2" xfId="15575"/>
    <cellStyle name="Separador de milhares 2 2 5 5 8" xfId="15576"/>
    <cellStyle name="Separador de milhares 2 2 5 5 8 2" xfId="15577"/>
    <cellStyle name="Separador de milhares 2 2 5 5 9" xfId="15578"/>
    <cellStyle name="Separador de milhares 2 2 5 6" xfId="15579"/>
    <cellStyle name="Separador de milhares 2 2 5 6 2" xfId="15580"/>
    <cellStyle name="Separador de milhares 2 2 5 6 2 2" xfId="15581"/>
    <cellStyle name="Separador de milhares 2 2 5 6 3" xfId="15582"/>
    <cellStyle name="Separador de milhares 2 2 5 6 3 2" xfId="15583"/>
    <cellStyle name="Separador de milhares 2 2 5 6 4" xfId="15584"/>
    <cellStyle name="Separador de milhares 2 2 5 6 4 2" xfId="15585"/>
    <cellStyle name="Separador de milhares 2 2 5 6 5" xfId="15586"/>
    <cellStyle name="Separador de milhares 2 2 5 6 5 2" xfId="15587"/>
    <cellStyle name="Separador de milhares 2 2 5 6 6" xfId="15588"/>
    <cellStyle name="Separador de milhares 2 2 5 6 6 2" xfId="15589"/>
    <cellStyle name="Separador de milhares 2 2 5 6 7" xfId="15590"/>
    <cellStyle name="Separador de milhares 2 2 5 6 7 2" xfId="15591"/>
    <cellStyle name="Separador de milhares 2 2 5 6 8" xfId="15592"/>
    <cellStyle name="Separador de milhares 2 2 5 6 8 2" xfId="15593"/>
    <cellStyle name="Separador de milhares 2 2 5 6 9" xfId="15594"/>
    <cellStyle name="Separador de milhares 2 2 5 7" xfId="15595"/>
    <cellStyle name="Separador de milhares 2 2 5 7 2" xfId="15596"/>
    <cellStyle name="Separador de milhares 2 2 5 7 2 2" xfId="15597"/>
    <cellStyle name="Separador de milhares 2 2 5 7 3" xfId="15598"/>
    <cellStyle name="Separador de milhares 2 2 5 7 3 2" xfId="15599"/>
    <cellStyle name="Separador de milhares 2 2 5 7 4" xfId="15600"/>
    <cellStyle name="Separador de milhares 2 2 5 7 4 2" xfId="15601"/>
    <cellStyle name="Separador de milhares 2 2 5 7 5" xfId="15602"/>
    <cellStyle name="Separador de milhares 2 2 5 7 5 2" xfId="15603"/>
    <cellStyle name="Separador de milhares 2 2 5 7 6" xfId="15604"/>
    <cellStyle name="Separador de milhares 2 2 5 7 6 2" xfId="15605"/>
    <cellStyle name="Separador de milhares 2 2 5 7 7" xfId="15606"/>
    <cellStyle name="Separador de milhares 2 2 5 7 7 2" xfId="15607"/>
    <cellStyle name="Separador de milhares 2 2 5 7 8" xfId="15608"/>
    <cellStyle name="Separador de milhares 2 2 5 7 8 2" xfId="15609"/>
    <cellStyle name="Separador de milhares 2 2 5 7 9" xfId="15610"/>
    <cellStyle name="Separador de milhares 2 2 5 8" xfId="15611"/>
    <cellStyle name="Separador de milhares 2 2 5 8 2" xfId="15612"/>
    <cellStyle name="Separador de milhares 2 2 5 8 2 2" xfId="15613"/>
    <cellStyle name="Separador de milhares 2 2 5 8 3" xfId="15614"/>
    <cellStyle name="Separador de milhares 2 2 5 8 3 2" xfId="15615"/>
    <cellStyle name="Separador de milhares 2 2 5 8 4" xfId="15616"/>
    <cellStyle name="Separador de milhares 2 2 5 8 4 2" xfId="15617"/>
    <cellStyle name="Separador de milhares 2 2 5 8 5" xfId="15618"/>
    <cellStyle name="Separador de milhares 2 2 5 8 5 2" xfId="15619"/>
    <cellStyle name="Separador de milhares 2 2 5 8 6" xfId="15620"/>
    <cellStyle name="Separador de milhares 2 2 5 8 6 2" xfId="15621"/>
    <cellStyle name="Separador de milhares 2 2 5 8 7" xfId="15622"/>
    <cellStyle name="Separador de milhares 2 2 5 8 7 2" xfId="15623"/>
    <cellStyle name="Separador de milhares 2 2 5 8 8" xfId="15624"/>
    <cellStyle name="Separador de milhares 2 2 5 8 8 2" xfId="15625"/>
    <cellStyle name="Separador de milhares 2 2 5 8 9" xfId="15626"/>
    <cellStyle name="Separador de milhares 2 2 5 9" xfId="15627"/>
    <cellStyle name="Separador de milhares 2 2 5 9 2" xfId="15628"/>
    <cellStyle name="Separador de milhares 2 2 5 9 2 2" xfId="15629"/>
    <cellStyle name="Separador de milhares 2 2 5 9 3" xfId="15630"/>
    <cellStyle name="Separador de milhares 2 2 5 9 3 2" xfId="15631"/>
    <cellStyle name="Separador de milhares 2 2 5 9 4" xfId="15632"/>
    <cellStyle name="Separador de milhares 2 2 5 9 4 2" xfId="15633"/>
    <cellStyle name="Separador de milhares 2 2 5 9 5" xfId="15634"/>
    <cellStyle name="Separador de milhares 2 2 5 9 5 2" xfId="15635"/>
    <cellStyle name="Separador de milhares 2 2 5 9 6" xfId="15636"/>
    <cellStyle name="Separador de milhares 2 2 5 9 6 2" xfId="15637"/>
    <cellStyle name="Separador de milhares 2 2 5 9 7" xfId="15638"/>
    <cellStyle name="Separador de milhares 2 2 5 9 7 2" xfId="15639"/>
    <cellStyle name="Separador de milhares 2 2 5 9 8" xfId="15640"/>
    <cellStyle name="Separador de milhares 2 2 5 9 8 2" xfId="15641"/>
    <cellStyle name="Separador de milhares 2 2 5 9 9" xfId="15642"/>
    <cellStyle name="Separador de milhares 2 2 6" xfId="107"/>
    <cellStyle name="Separador de milhares 2 2 6 10" xfId="15643"/>
    <cellStyle name="Separador de milhares 2 2 6 10 2" xfId="15644"/>
    <cellStyle name="Separador de milhares 2 2 6 10 2 2" xfId="15645"/>
    <cellStyle name="Separador de milhares 2 2 6 10 3" xfId="15646"/>
    <cellStyle name="Separador de milhares 2 2 6 10 3 2" xfId="15647"/>
    <cellStyle name="Separador de milhares 2 2 6 10 4" xfId="15648"/>
    <cellStyle name="Separador de milhares 2 2 6 10 4 2" xfId="15649"/>
    <cellStyle name="Separador de milhares 2 2 6 10 5" xfId="15650"/>
    <cellStyle name="Separador de milhares 2 2 6 10 5 2" xfId="15651"/>
    <cellStyle name="Separador de milhares 2 2 6 10 6" xfId="15652"/>
    <cellStyle name="Separador de milhares 2 2 6 10 6 2" xfId="15653"/>
    <cellStyle name="Separador de milhares 2 2 6 10 7" xfId="15654"/>
    <cellStyle name="Separador de milhares 2 2 6 10 7 2" xfId="15655"/>
    <cellStyle name="Separador de milhares 2 2 6 10 8" xfId="15656"/>
    <cellStyle name="Separador de milhares 2 2 6 10 8 2" xfId="15657"/>
    <cellStyle name="Separador de milhares 2 2 6 10 9" xfId="15658"/>
    <cellStyle name="Separador de milhares 2 2 6 11" xfId="15659"/>
    <cellStyle name="Separador de milhares 2 2 6 12" xfId="2623"/>
    <cellStyle name="Separador de milhares 2 2 6 2" xfId="3174"/>
    <cellStyle name="Separador de milhares 2 2 6 2 2" xfId="15660"/>
    <cellStyle name="Separador de milhares 2 2 6 2 2 2" xfId="15661"/>
    <cellStyle name="Separador de milhares 2 2 6 2 3" xfId="15662"/>
    <cellStyle name="Separador de milhares 2 2 6 2 3 2" xfId="15663"/>
    <cellStyle name="Separador de milhares 2 2 6 2 4" xfId="15664"/>
    <cellStyle name="Separador de milhares 2 2 6 2 4 2" xfId="15665"/>
    <cellStyle name="Separador de milhares 2 2 6 2 5" xfId="15666"/>
    <cellStyle name="Separador de milhares 2 2 6 2 5 2" xfId="15667"/>
    <cellStyle name="Separador de milhares 2 2 6 2 6" xfId="15668"/>
    <cellStyle name="Separador de milhares 2 2 6 2 6 2" xfId="15669"/>
    <cellStyle name="Separador de milhares 2 2 6 2 7" xfId="15670"/>
    <cellStyle name="Separador de milhares 2 2 6 2 7 2" xfId="15671"/>
    <cellStyle name="Separador de milhares 2 2 6 2 8" xfId="15672"/>
    <cellStyle name="Separador de milhares 2 2 6 2 8 2" xfId="15673"/>
    <cellStyle name="Separador de milhares 2 2 6 2 9" xfId="15674"/>
    <cellStyle name="Separador de milhares 2 2 6 3" xfId="15675"/>
    <cellStyle name="Separador de milhares 2 2 6 3 2" xfId="15676"/>
    <cellStyle name="Separador de milhares 2 2 6 3 2 2" xfId="15677"/>
    <cellStyle name="Separador de milhares 2 2 6 3 3" xfId="15678"/>
    <cellStyle name="Separador de milhares 2 2 6 3 3 2" xfId="15679"/>
    <cellStyle name="Separador de milhares 2 2 6 3 4" xfId="15680"/>
    <cellStyle name="Separador de milhares 2 2 6 3 4 2" xfId="15681"/>
    <cellStyle name="Separador de milhares 2 2 6 3 5" xfId="15682"/>
    <cellStyle name="Separador de milhares 2 2 6 3 5 2" xfId="15683"/>
    <cellStyle name="Separador de milhares 2 2 6 3 6" xfId="15684"/>
    <cellStyle name="Separador de milhares 2 2 6 3 6 2" xfId="15685"/>
    <cellStyle name="Separador de milhares 2 2 6 3 7" xfId="15686"/>
    <cellStyle name="Separador de milhares 2 2 6 3 7 2" xfId="15687"/>
    <cellStyle name="Separador de milhares 2 2 6 3 8" xfId="15688"/>
    <cellStyle name="Separador de milhares 2 2 6 3 8 2" xfId="15689"/>
    <cellStyle name="Separador de milhares 2 2 6 3 9" xfId="15690"/>
    <cellStyle name="Separador de milhares 2 2 6 4" xfId="15691"/>
    <cellStyle name="Separador de milhares 2 2 6 4 2" xfId="15692"/>
    <cellStyle name="Separador de milhares 2 2 6 4 2 2" xfId="15693"/>
    <cellStyle name="Separador de milhares 2 2 6 4 3" xfId="15694"/>
    <cellStyle name="Separador de milhares 2 2 6 4 3 2" xfId="15695"/>
    <cellStyle name="Separador de milhares 2 2 6 4 4" xfId="15696"/>
    <cellStyle name="Separador de milhares 2 2 6 4 4 2" xfId="15697"/>
    <cellStyle name="Separador de milhares 2 2 6 4 5" xfId="15698"/>
    <cellStyle name="Separador de milhares 2 2 6 4 5 2" xfId="15699"/>
    <cellStyle name="Separador de milhares 2 2 6 4 6" xfId="15700"/>
    <cellStyle name="Separador de milhares 2 2 6 4 6 2" xfId="15701"/>
    <cellStyle name="Separador de milhares 2 2 6 4 7" xfId="15702"/>
    <cellStyle name="Separador de milhares 2 2 6 4 7 2" xfId="15703"/>
    <cellStyle name="Separador de milhares 2 2 6 4 8" xfId="15704"/>
    <cellStyle name="Separador de milhares 2 2 6 4 8 2" xfId="15705"/>
    <cellStyle name="Separador de milhares 2 2 6 4 9" xfId="15706"/>
    <cellStyle name="Separador de milhares 2 2 6 5" xfId="15707"/>
    <cellStyle name="Separador de milhares 2 2 6 5 2" xfId="15708"/>
    <cellStyle name="Separador de milhares 2 2 6 5 2 2" xfId="15709"/>
    <cellStyle name="Separador de milhares 2 2 6 5 3" xfId="15710"/>
    <cellStyle name="Separador de milhares 2 2 6 5 3 2" xfId="15711"/>
    <cellStyle name="Separador de milhares 2 2 6 5 4" xfId="15712"/>
    <cellStyle name="Separador de milhares 2 2 6 5 4 2" xfId="15713"/>
    <cellStyle name="Separador de milhares 2 2 6 5 5" xfId="15714"/>
    <cellStyle name="Separador de milhares 2 2 6 5 5 2" xfId="15715"/>
    <cellStyle name="Separador de milhares 2 2 6 5 6" xfId="15716"/>
    <cellStyle name="Separador de milhares 2 2 6 5 6 2" xfId="15717"/>
    <cellStyle name="Separador de milhares 2 2 6 5 7" xfId="15718"/>
    <cellStyle name="Separador de milhares 2 2 6 5 7 2" xfId="15719"/>
    <cellStyle name="Separador de milhares 2 2 6 5 8" xfId="15720"/>
    <cellStyle name="Separador de milhares 2 2 6 5 8 2" xfId="15721"/>
    <cellStyle name="Separador de milhares 2 2 6 5 9" xfId="15722"/>
    <cellStyle name="Separador de milhares 2 2 6 6" xfId="15723"/>
    <cellStyle name="Separador de milhares 2 2 6 6 2" xfId="15724"/>
    <cellStyle name="Separador de milhares 2 2 6 6 2 2" xfId="15725"/>
    <cellStyle name="Separador de milhares 2 2 6 6 3" xfId="15726"/>
    <cellStyle name="Separador de milhares 2 2 6 6 3 2" xfId="15727"/>
    <cellStyle name="Separador de milhares 2 2 6 6 4" xfId="15728"/>
    <cellStyle name="Separador de milhares 2 2 6 6 4 2" xfId="15729"/>
    <cellStyle name="Separador de milhares 2 2 6 6 5" xfId="15730"/>
    <cellStyle name="Separador de milhares 2 2 6 6 5 2" xfId="15731"/>
    <cellStyle name="Separador de milhares 2 2 6 6 6" xfId="15732"/>
    <cellStyle name="Separador de milhares 2 2 6 6 6 2" xfId="15733"/>
    <cellStyle name="Separador de milhares 2 2 6 6 7" xfId="15734"/>
    <cellStyle name="Separador de milhares 2 2 6 6 7 2" xfId="15735"/>
    <cellStyle name="Separador de milhares 2 2 6 6 8" xfId="15736"/>
    <cellStyle name="Separador de milhares 2 2 6 6 8 2" xfId="15737"/>
    <cellStyle name="Separador de milhares 2 2 6 6 9" xfId="15738"/>
    <cellStyle name="Separador de milhares 2 2 6 7" xfId="15739"/>
    <cellStyle name="Separador de milhares 2 2 6 7 2" xfId="15740"/>
    <cellStyle name="Separador de milhares 2 2 6 7 2 2" xfId="15741"/>
    <cellStyle name="Separador de milhares 2 2 6 7 3" xfId="15742"/>
    <cellStyle name="Separador de milhares 2 2 6 7 3 2" xfId="15743"/>
    <cellStyle name="Separador de milhares 2 2 6 7 4" xfId="15744"/>
    <cellStyle name="Separador de milhares 2 2 6 7 4 2" xfId="15745"/>
    <cellStyle name="Separador de milhares 2 2 6 7 5" xfId="15746"/>
    <cellStyle name="Separador de milhares 2 2 6 7 5 2" xfId="15747"/>
    <cellStyle name="Separador de milhares 2 2 6 7 6" xfId="15748"/>
    <cellStyle name="Separador de milhares 2 2 6 7 6 2" xfId="15749"/>
    <cellStyle name="Separador de milhares 2 2 6 7 7" xfId="15750"/>
    <cellStyle name="Separador de milhares 2 2 6 7 7 2" xfId="15751"/>
    <cellStyle name="Separador de milhares 2 2 6 7 8" xfId="15752"/>
    <cellStyle name="Separador de milhares 2 2 6 7 8 2" xfId="15753"/>
    <cellStyle name="Separador de milhares 2 2 6 7 9" xfId="15754"/>
    <cellStyle name="Separador de milhares 2 2 6 8" xfId="15755"/>
    <cellStyle name="Separador de milhares 2 2 6 8 2" xfId="15756"/>
    <cellStyle name="Separador de milhares 2 2 6 8 2 2" xfId="15757"/>
    <cellStyle name="Separador de milhares 2 2 6 8 3" xfId="15758"/>
    <cellStyle name="Separador de milhares 2 2 6 8 3 2" xfId="15759"/>
    <cellStyle name="Separador de milhares 2 2 6 8 4" xfId="15760"/>
    <cellStyle name="Separador de milhares 2 2 6 8 4 2" xfId="15761"/>
    <cellStyle name="Separador de milhares 2 2 6 8 5" xfId="15762"/>
    <cellStyle name="Separador de milhares 2 2 6 8 5 2" xfId="15763"/>
    <cellStyle name="Separador de milhares 2 2 6 8 6" xfId="15764"/>
    <cellStyle name="Separador de milhares 2 2 6 8 6 2" xfId="15765"/>
    <cellStyle name="Separador de milhares 2 2 6 8 7" xfId="15766"/>
    <cellStyle name="Separador de milhares 2 2 6 8 7 2" xfId="15767"/>
    <cellStyle name="Separador de milhares 2 2 6 8 8" xfId="15768"/>
    <cellStyle name="Separador de milhares 2 2 6 8 8 2" xfId="15769"/>
    <cellStyle name="Separador de milhares 2 2 6 8 9" xfId="15770"/>
    <cellStyle name="Separador de milhares 2 2 6 9" xfId="15771"/>
    <cellStyle name="Separador de milhares 2 2 6 9 2" xfId="15772"/>
    <cellStyle name="Separador de milhares 2 2 6 9 2 2" xfId="15773"/>
    <cellStyle name="Separador de milhares 2 2 6 9 3" xfId="15774"/>
    <cellStyle name="Separador de milhares 2 2 6 9 3 2" xfId="15775"/>
    <cellStyle name="Separador de milhares 2 2 6 9 4" xfId="15776"/>
    <cellStyle name="Separador de milhares 2 2 6 9 4 2" xfId="15777"/>
    <cellStyle name="Separador de milhares 2 2 6 9 5" xfId="15778"/>
    <cellStyle name="Separador de milhares 2 2 6 9 5 2" xfId="15779"/>
    <cellStyle name="Separador de milhares 2 2 6 9 6" xfId="15780"/>
    <cellStyle name="Separador de milhares 2 2 6 9 6 2" xfId="15781"/>
    <cellStyle name="Separador de milhares 2 2 6 9 7" xfId="15782"/>
    <cellStyle name="Separador de milhares 2 2 6 9 7 2" xfId="15783"/>
    <cellStyle name="Separador de milhares 2 2 6 9 8" xfId="15784"/>
    <cellStyle name="Separador de milhares 2 2 6 9 8 2" xfId="15785"/>
    <cellStyle name="Separador de milhares 2 2 6 9 9" xfId="15786"/>
    <cellStyle name="Separador de milhares 2 2 7" xfId="108"/>
    <cellStyle name="Separador de milhares 2 2 7 10" xfId="15787"/>
    <cellStyle name="Separador de milhares 2 2 7 10 2" xfId="15788"/>
    <cellStyle name="Separador de milhares 2 2 7 10 2 2" xfId="15789"/>
    <cellStyle name="Separador de milhares 2 2 7 10 3" xfId="15790"/>
    <cellStyle name="Separador de milhares 2 2 7 10 3 2" xfId="15791"/>
    <cellStyle name="Separador de milhares 2 2 7 10 4" xfId="15792"/>
    <cellStyle name="Separador de milhares 2 2 7 10 4 2" xfId="15793"/>
    <cellStyle name="Separador de milhares 2 2 7 10 5" xfId="15794"/>
    <cellStyle name="Separador de milhares 2 2 7 10 5 2" xfId="15795"/>
    <cellStyle name="Separador de milhares 2 2 7 10 6" xfId="15796"/>
    <cellStyle name="Separador de milhares 2 2 7 10 6 2" xfId="15797"/>
    <cellStyle name="Separador de milhares 2 2 7 10 7" xfId="15798"/>
    <cellStyle name="Separador de milhares 2 2 7 10 7 2" xfId="15799"/>
    <cellStyle name="Separador de milhares 2 2 7 10 8" xfId="15800"/>
    <cellStyle name="Separador de milhares 2 2 7 10 8 2" xfId="15801"/>
    <cellStyle name="Separador de milhares 2 2 7 10 9" xfId="15802"/>
    <cellStyle name="Separador de milhares 2 2 7 11" xfId="15803"/>
    <cellStyle name="Separador de milhares 2 2 7 12" xfId="2624"/>
    <cellStyle name="Separador de milhares 2 2 7 2" xfId="3175"/>
    <cellStyle name="Separador de milhares 2 2 7 2 2" xfId="15804"/>
    <cellStyle name="Separador de milhares 2 2 7 2 2 2" xfId="15805"/>
    <cellStyle name="Separador de milhares 2 2 7 2 3" xfId="15806"/>
    <cellStyle name="Separador de milhares 2 2 7 2 3 2" xfId="15807"/>
    <cellStyle name="Separador de milhares 2 2 7 2 4" xfId="15808"/>
    <cellStyle name="Separador de milhares 2 2 7 2 4 2" xfId="15809"/>
    <cellStyle name="Separador de milhares 2 2 7 2 5" xfId="15810"/>
    <cellStyle name="Separador de milhares 2 2 7 2 5 2" xfId="15811"/>
    <cellStyle name="Separador de milhares 2 2 7 2 6" xfId="15812"/>
    <cellStyle name="Separador de milhares 2 2 7 2 6 2" xfId="15813"/>
    <cellStyle name="Separador de milhares 2 2 7 2 7" xfId="15814"/>
    <cellStyle name="Separador de milhares 2 2 7 2 7 2" xfId="15815"/>
    <cellStyle name="Separador de milhares 2 2 7 2 8" xfId="15816"/>
    <cellStyle name="Separador de milhares 2 2 7 2 8 2" xfId="15817"/>
    <cellStyle name="Separador de milhares 2 2 7 2 9" xfId="15818"/>
    <cellStyle name="Separador de milhares 2 2 7 3" xfId="15819"/>
    <cellStyle name="Separador de milhares 2 2 7 3 2" xfId="15820"/>
    <cellStyle name="Separador de milhares 2 2 7 3 2 2" xfId="15821"/>
    <cellStyle name="Separador de milhares 2 2 7 3 3" xfId="15822"/>
    <cellStyle name="Separador de milhares 2 2 7 3 3 2" xfId="15823"/>
    <cellStyle name="Separador de milhares 2 2 7 3 4" xfId="15824"/>
    <cellStyle name="Separador de milhares 2 2 7 3 4 2" xfId="15825"/>
    <cellStyle name="Separador de milhares 2 2 7 3 5" xfId="15826"/>
    <cellStyle name="Separador de milhares 2 2 7 3 5 2" xfId="15827"/>
    <cellStyle name="Separador de milhares 2 2 7 3 6" xfId="15828"/>
    <cellStyle name="Separador de milhares 2 2 7 3 6 2" xfId="15829"/>
    <cellStyle name="Separador de milhares 2 2 7 3 7" xfId="15830"/>
    <cellStyle name="Separador de milhares 2 2 7 3 7 2" xfId="15831"/>
    <cellStyle name="Separador de milhares 2 2 7 3 8" xfId="15832"/>
    <cellStyle name="Separador de milhares 2 2 7 3 8 2" xfId="15833"/>
    <cellStyle name="Separador de milhares 2 2 7 3 9" xfId="15834"/>
    <cellStyle name="Separador de milhares 2 2 7 4" xfId="15835"/>
    <cellStyle name="Separador de milhares 2 2 7 4 2" xfId="15836"/>
    <cellStyle name="Separador de milhares 2 2 7 4 2 2" xfId="15837"/>
    <cellStyle name="Separador de milhares 2 2 7 4 3" xfId="15838"/>
    <cellStyle name="Separador de milhares 2 2 7 4 3 2" xfId="15839"/>
    <cellStyle name="Separador de milhares 2 2 7 4 4" xfId="15840"/>
    <cellStyle name="Separador de milhares 2 2 7 4 4 2" xfId="15841"/>
    <cellStyle name="Separador de milhares 2 2 7 4 5" xfId="15842"/>
    <cellStyle name="Separador de milhares 2 2 7 4 5 2" xfId="15843"/>
    <cellStyle name="Separador de milhares 2 2 7 4 6" xfId="15844"/>
    <cellStyle name="Separador de milhares 2 2 7 4 6 2" xfId="15845"/>
    <cellStyle name="Separador de milhares 2 2 7 4 7" xfId="15846"/>
    <cellStyle name="Separador de milhares 2 2 7 4 7 2" xfId="15847"/>
    <cellStyle name="Separador de milhares 2 2 7 4 8" xfId="15848"/>
    <cellStyle name="Separador de milhares 2 2 7 4 8 2" xfId="15849"/>
    <cellStyle name="Separador de milhares 2 2 7 4 9" xfId="15850"/>
    <cellStyle name="Separador de milhares 2 2 7 5" xfId="15851"/>
    <cellStyle name="Separador de milhares 2 2 7 5 2" xfId="15852"/>
    <cellStyle name="Separador de milhares 2 2 7 5 2 2" xfId="15853"/>
    <cellStyle name="Separador de milhares 2 2 7 5 3" xfId="15854"/>
    <cellStyle name="Separador de milhares 2 2 7 5 3 2" xfId="15855"/>
    <cellStyle name="Separador de milhares 2 2 7 5 4" xfId="15856"/>
    <cellStyle name="Separador de milhares 2 2 7 5 4 2" xfId="15857"/>
    <cellStyle name="Separador de milhares 2 2 7 5 5" xfId="15858"/>
    <cellStyle name="Separador de milhares 2 2 7 5 5 2" xfId="15859"/>
    <cellStyle name="Separador de milhares 2 2 7 5 6" xfId="15860"/>
    <cellStyle name="Separador de milhares 2 2 7 5 6 2" xfId="15861"/>
    <cellStyle name="Separador de milhares 2 2 7 5 7" xfId="15862"/>
    <cellStyle name="Separador de milhares 2 2 7 5 7 2" xfId="15863"/>
    <cellStyle name="Separador de milhares 2 2 7 5 8" xfId="15864"/>
    <cellStyle name="Separador de milhares 2 2 7 5 8 2" xfId="15865"/>
    <cellStyle name="Separador de milhares 2 2 7 5 9" xfId="15866"/>
    <cellStyle name="Separador de milhares 2 2 7 6" xfId="15867"/>
    <cellStyle name="Separador de milhares 2 2 7 6 2" xfId="15868"/>
    <cellStyle name="Separador de milhares 2 2 7 6 2 2" xfId="15869"/>
    <cellStyle name="Separador de milhares 2 2 7 6 3" xfId="15870"/>
    <cellStyle name="Separador de milhares 2 2 7 6 3 2" xfId="15871"/>
    <cellStyle name="Separador de milhares 2 2 7 6 4" xfId="15872"/>
    <cellStyle name="Separador de milhares 2 2 7 6 4 2" xfId="15873"/>
    <cellStyle name="Separador de milhares 2 2 7 6 5" xfId="15874"/>
    <cellStyle name="Separador de milhares 2 2 7 6 5 2" xfId="15875"/>
    <cellStyle name="Separador de milhares 2 2 7 6 6" xfId="15876"/>
    <cellStyle name="Separador de milhares 2 2 7 6 6 2" xfId="15877"/>
    <cellStyle name="Separador de milhares 2 2 7 6 7" xfId="15878"/>
    <cellStyle name="Separador de milhares 2 2 7 6 7 2" xfId="15879"/>
    <cellStyle name="Separador de milhares 2 2 7 6 8" xfId="15880"/>
    <cellStyle name="Separador de milhares 2 2 7 6 8 2" xfId="15881"/>
    <cellStyle name="Separador de milhares 2 2 7 6 9" xfId="15882"/>
    <cellStyle name="Separador de milhares 2 2 7 7" xfId="15883"/>
    <cellStyle name="Separador de milhares 2 2 7 7 2" xfId="15884"/>
    <cellStyle name="Separador de milhares 2 2 7 7 2 2" xfId="15885"/>
    <cellStyle name="Separador de milhares 2 2 7 7 3" xfId="15886"/>
    <cellStyle name="Separador de milhares 2 2 7 7 3 2" xfId="15887"/>
    <cellStyle name="Separador de milhares 2 2 7 7 4" xfId="15888"/>
    <cellStyle name="Separador de milhares 2 2 7 7 4 2" xfId="15889"/>
    <cellStyle name="Separador de milhares 2 2 7 7 5" xfId="15890"/>
    <cellStyle name="Separador de milhares 2 2 7 7 5 2" xfId="15891"/>
    <cellStyle name="Separador de milhares 2 2 7 7 6" xfId="15892"/>
    <cellStyle name="Separador de milhares 2 2 7 7 6 2" xfId="15893"/>
    <cellStyle name="Separador de milhares 2 2 7 7 7" xfId="15894"/>
    <cellStyle name="Separador de milhares 2 2 7 7 7 2" xfId="15895"/>
    <cellStyle name="Separador de milhares 2 2 7 7 8" xfId="15896"/>
    <cellStyle name="Separador de milhares 2 2 7 7 8 2" xfId="15897"/>
    <cellStyle name="Separador de milhares 2 2 7 7 9" xfId="15898"/>
    <cellStyle name="Separador de milhares 2 2 7 8" xfId="15899"/>
    <cellStyle name="Separador de milhares 2 2 7 8 2" xfId="15900"/>
    <cellStyle name="Separador de milhares 2 2 7 8 2 2" xfId="15901"/>
    <cellStyle name="Separador de milhares 2 2 7 8 3" xfId="15902"/>
    <cellStyle name="Separador de milhares 2 2 7 8 3 2" xfId="15903"/>
    <cellStyle name="Separador de milhares 2 2 7 8 4" xfId="15904"/>
    <cellStyle name="Separador de milhares 2 2 7 8 4 2" xfId="15905"/>
    <cellStyle name="Separador de milhares 2 2 7 8 5" xfId="15906"/>
    <cellStyle name="Separador de milhares 2 2 7 8 5 2" xfId="15907"/>
    <cellStyle name="Separador de milhares 2 2 7 8 6" xfId="15908"/>
    <cellStyle name="Separador de milhares 2 2 7 8 6 2" xfId="15909"/>
    <cellStyle name="Separador de milhares 2 2 7 8 7" xfId="15910"/>
    <cellStyle name="Separador de milhares 2 2 7 8 7 2" xfId="15911"/>
    <cellStyle name="Separador de milhares 2 2 7 8 8" xfId="15912"/>
    <cellStyle name="Separador de milhares 2 2 7 8 8 2" xfId="15913"/>
    <cellStyle name="Separador de milhares 2 2 7 8 9" xfId="15914"/>
    <cellStyle name="Separador de milhares 2 2 7 9" xfId="15915"/>
    <cellStyle name="Separador de milhares 2 2 7 9 2" xfId="15916"/>
    <cellStyle name="Separador de milhares 2 2 7 9 2 2" xfId="15917"/>
    <cellStyle name="Separador de milhares 2 2 7 9 3" xfId="15918"/>
    <cellStyle name="Separador de milhares 2 2 7 9 3 2" xfId="15919"/>
    <cellStyle name="Separador de milhares 2 2 7 9 4" xfId="15920"/>
    <cellStyle name="Separador de milhares 2 2 7 9 4 2" xfId="15921"/>
    <cellStyle name="Separador de milhares 2 2 7 9 5" xfId="15922"/>
    <cellStyle name="Separador de milhares 2 2 7 9 5 2" xfId="15923"/>
    <cellStyle name="Separador de milhares 2 2 7 9 6" xfId="15924"/>
    <cellStyle name="Separador de milhares 2 2 7 9 6 2" xfId="15925"/>
    <cellStyle name="Separador de milhares 2 2 7 9 7" xfId="15926"/>
    <cellStyle name="Separador de milhares 2 2 7 9 7 2" xfId="15927"/>
    <cellStyle name="Separador de milhares 2 2 7 9 8" xfId="15928"/>
    <cellStyle name="Separador de milhares 2 2 7 9 8 2" xfId="15929"/>
    <cellStyle name="Separador de milhares 2 2 7 9 9" xfId="15930"/>
    <cellStyle name="Separador de milhares 2 2 8" xfId="109"/>
    <cellStyle name="Separador de milhares 2 2 8 10" xfId="15931"/>
    <cellStyle name="Separador de milhares 2 2 8 10 2" xfId="15932"/>
    <cellStyle name="Separador de milhares 2 2 8 10 2 2" xfId="15933"/>
    <cellStyle name="Separador de milhares 2 2 8 10 3" xfId="15934"/>
    <cellStyle name="Separador de milhares 2 2 8 10 3 2" xfId="15935"/>
    <cellStyle name="Separador de milhares 2 2 8 10 4" xfId="15936"/>
    <cellStyle name="Separador de milhares 2 2 8 10 4 2" xfId="15937"/>
    <cellStyle name="Separador de milhares 2 2 8 10 5" xfId="15938"/>
    <cellStyle name="Separador de milhares 2 2 8 10 5 2" xfId="15939"/>
    <cellStyle name="Separador de milhares 2 2 8 10 6" xfId="15940"/>
    <cellStyle name="Separador de milhares 2 2 8 10 6 2" xfId="15941"/>
    <cellStyle name="Separador de milhares 2 2 8 10 7" xfId="15942"/>
    <cellStyle name="Separador de milhares 2 2 8 10 7 2" xfId="15943"/>
    <cellStyle name="Separador de milhares 2 2 8 10 8" xfId="15944"/>
    <cellStyle name="Separador de milhares 2 2 8 10 8 2" xfId="15945"/>
    <cellStyle name="Separador de milhares 2 2 8 10 9" xfId="15946"/>
    <cellStyle name="Separador de milhares 2 2 8 11" xfId="15947"/>
    <cellStyle name="Separador de milhares 2 2 8 12" xfId="2625"/>
    <cellStyle name="Separador de milhares 2 2 8 2" xfId="3176"/>
    <cellStyle name="Separador de milhares 2 2 8 2 2" xfId="15948"/>
    <cellStyle name="Separador de milhares 2 2 8 2 2 2" xfId="15949"/>
    <cellStyle name="Separador de milhares 2 2 8 2 3" xfId="15950"/>
    <cellStyle name="Separador de milhares 2 2 8 2 3 2" xfId="15951"/>
    <cellStyle name="Separador de milhares 2 2 8 2 4" xfId="15952"/>
    <cellStyle name="Separador de milhares 2 2 8 2 4 2" xfId="15953"/>
    <cellStyle name="Separador de milhares 2 2 8 2 5" xfId="15954"/>
    <cellStyle name="Separador de milhares 2 2 8 2 5 2" xfId="15955"/>
    <cellStyle name="Separador de milhares 2 2 8 2 6" xfId="15956"/>
    <cellStyle name="Separador de milhares 2 2 8 2 6 2" xfId="15957"/>
    <cellStyle name="Separador de milhares 2 2 8 2 7" xfId="15958"/>
    <cellStyle name="Separador de milhares 2 2 8 2 7 2" xfId="15959"/>
    <cellStyle name="Separador de milhares 2 2 8 2 8" xfId="15960"/>
    <cellStyle name="Separador de milhares 2 2 8 2 8 2" xfId="15961"/>
    <cellStyle name="Separador de milhares 2 2 8 2 9" xfId="15962"/>
    <cellStyle name="Separador de milhares 2 2 8 3" xfId="15963"/>
    <cellStyle name="Separador de milhares 2 2 8 3 2" xfId="15964"/>
    <cellStyle name="Separador de milhares 2 2 8 3 2 2" xfId="15965"/>
    <cellStyle name="Separador de milhares 2 2 8 3 3" xfId="15966"/>
    <cellStyle name="Separador de milhares 2 2 8 3 3 2" xfId="15967"/>
    <cellStyle name="Separador de milhares 2 2 8 3 4" xfId="15968"/>
    <cellStyle name="Separador de milhares 2 2 8 3 4 2" xfId="15969"/>
    <cellStyle name="Separador de milhares 2 2 8 3 5" xfId="15970"/>
    <cellStyle name="Separador de milhares 2 2 8 3 5 2" xfId="15971"/>
    <cellStyle name="Separador de milhares 2 2 8 3 6" xfId="15972"/>
    <cellStyle name="Separador de milhares 2 2 8 3 6 2" xfId="15973"/>
    <cellStyle name="Separador de milhares 2 2 8 3 7" xfId="15974"/>
    <cellStyle name="Separador de milhares 2 2 8 3 7 2" xfId="15975"/>
    <cellStyle name="Separador de milhares 2 2 8 3 8" xfId="15976"/>
    <cellStyle name="Separador de milhares 2 2 8 3 8 2" xfId="15977"/>
    <cellStyle name="Separador de milhares 2 2 8 3 9" xfId="15978"/>
    <cellStyle name="Separador de milhares 2 2 8 4" xfId="15979"/>
    <cellStyle name="Separador de milhares 2 2 8 4 2" xfId="15980"/>
    <cellStyle name="Separador de milhares 2 2 8 4 2 2" xfId="15981"/>
    <cellStyle name="Separador de milhares 2 2 8 4 3" xfId="15982"/>
    <cellStyle name="Separador de milhares 2 2 8 4 3 2" xfId="15983"/>
    <cellStyle name="Separador de milhares 2 2 8 4 4" xfId="15984"/>
    <cellStyle name="Separador de milhares 2 2 8 4 4 2" xfId="15985"/>
    <cellStyle name="Separador de milhares 2 2 8 4 5" xfId="15986"/>
    <cellStyle name="Separador de milhares 2 2 8 4 5 2" xfId="15987"/>
    <cellStyle name="Separador de milhares 2 2 8 4 6" xfId="15988"/>
    <cellStyle name="Separador de milhares 2 2 8 4 6 2" xfId="15989"/>
    <cellStyle name="Separador de milhares 2 2 8 4 7" xfId="15990"/>
    <cellStyle name="Separador de milhares 2 2 8 4 7 2" xfId="15991"/>
    <cellStyle name="Separador de milhares 2 2 8 4 8" xfId="15992"/>
    <cellStyle name="Separador de milhares 2 2 8 4 8 2" xfId="15993"/>
    <cellStyle name="Separador de milhares 2 2 8 4 9" xfId="15994"/>
    <cellStyle name="Separador de milhares 2 2 8 5" xfId="15995"/>
    <cellStyle name="Separador de milhares 2 2 8 5 2" xfId="15996"/>
    <cellStyle name="Separador de milhares 2 2 8 5 2 2" xfId="15997"/>
    <cellStyle name="Separador de milhares 2 2 8 5 3" xfId="15998"/>
    <cellStyle name="Separador de milhares 2 2 8 5 3 2" xfId="15999"/>
    <cellStyle name="Separador de milhares 2 2 8 5 4" xfId="16000"/>
    <cellStyle name="Separador de milhares 2 2 8 5 4 2" xfId="16001"/>
    <cellStyle name="Separador de milhares 2 2 8 5 5" xfId="16002"/>
    <cellStyle name="Separador de milhares 2 2 8 5 5 2" xfId="16003"/>
    <cellStyle name="Separador de milhares 2 2 8 5 6" xfId="16004"/>
    <cellStyle name="Separador de milhares 2 2 8 5 6 2" xfId="16005"/>
    <cellStyle name="Separador de milhares 2 2 8 5 7" xfId="16006"/>
    <cellStyle name="Separador de milhares 2 2 8 5 7 2" xfId="16007"/>
    <cellStyle name="Separador de milhares 2 2 8 5 8" xfId="16008"/>
    <cellStyle name="Separador de milhares 2 2 8 5 8 2" xfId="16009"/>
    <cellStyle name="Separador de milhares 2 2 8 5 9" xfId="16010"/>
    <cellStyle name="Separador de milhares 2 2 8 6" xfId="16011"/>
    <cellStyle name="Separador de milhares 2 2 8 6 2" xfId="16012"/>
    <cellStyle name="Separador de milhares 2 2 8 6 2 2" xfId="16013"/>
    <cellStyle name="Separador de milhares 2 2 8 6 3" xfId="16014"/>
    <cellStyle name="Separador de milhares 2 2 8 6 3 2" xfId="16015"/>
    <cellStyle name="Separador de milhares 2 2 8 6 4" xfId="16016"/>
    <cellStyle name="Separador de milhares 2 2 8 6 4 2" xfId="16017"/>
    <cellStyle name="Separador de milhares 2 2 8 6 5" xfId="16018"/>
    <cellStyle name="Separador de milhares 2 2 8 6 5 2" xfId="16019"/>
    <cellStyle name="Separador de milhares 2 2 8 6 6" xfId="16020"/>
    <cellStyle name="Separador de milhares 2 2 8 6 6 2" xfId="16021"/>
    <cellStyle name="Separador de milhares 2 2 8 6 7" xfId="16022"/>
    <cellStyle name="Separador de milhares 2 2 8 6 7 2" xfId="16023"/>
    <cellStyle name="Separador de milhares 2 2 8 6 8" xfId="16024"/>
    <cellStyle name="Separador de milhares 2 2 8 6 8 2" xfId="16025"/>
    <cellStyle name="Separador de milhares 2 2 8 6 9" xfId="16026"/>
    <cellStyle name="Separador de milhares 2 2 8 7" xfId="16027"/>
    <cellStyle name="Separador de milhares 2 2 8 7 2" xfId="16028"/>
    <cellStyle name="Separador de milhares 2 2 8 7 2 2" xfId="16029"/>
    <cellStyle name="Separador de milhares 2 2 8 7 3" xfId="16030"/>
    <cellStyle name="Separador de milhares 2 2 8 7 3 2" xfId="16031"/>
    <cellStyle name="Separador de milhares 2 2 8 7 4" xfId="16032"/>
    <cellStyle name="Separador de milhares 2 2 8 7 4 2" xfId="16033"/>
    <cellStyle name="Separador de milhares 2 2 8 7 5" xfId="16034"/>
    <cellStyle name="Separador de milhares 2 2 8 7 5 2" xfId="16035"/>
    <cellStyle name="Separador de milhares 2 2 8 7 6" xfId="16036"/>
    <cellStyle name="Separador de milhares 2 2 8 7 6 2" xfId="16037"/>
    <cellStyle name="Separador de milhares 2 2 8 7 7" xfId="16038"/>
    <cellStyle name="Separador de milhares 2 2 8 7 7 2" xfId="16039"/>
    <cellStyle name="Separador de milhares 2 2 8 7 8" xfId="16040"/>
    <cellStyle name="Separador de milhares 2 2 8 7 8 2" xfId="16041"/>
    <cellStyle name="Separador de milhares 2 2 8 7 9" xfId="16042"/>
    <cellStyle name="Separador de milhares 2 2 8 8" xfId="16043"/>
    <cellStyle name="Separador de milhares 2 2 8 8 2" xfId="16044"/>
    <cellStyle name="Separador de milhares 2 2 8 8 2 2" xfId="16045"/>
    <cellStyle name="Separador de milhares 2 2 8 8 3" xfId="16046"/>
    <cellStyle name="Separador de milhares 2 2 8 8 3 2" xfId="16047"/>
    <cellStyle name="Separador de milhares 2 2 8 8 4" xfId="16048"/>
    <cellStyle name="Separador de milhares 2 2 8 8 4 2" xfId="16049"/>
    <cellStyle name="Separador de milhares 2 2 8 8 5" xfId="16050"/>
    <cellStyle name="Separador de milhares 2 2 8 8 5 2" xfId="16051"/>
    <cellStyle name="Separador de milhares 2 2 8 8 6" xfId="16052"/>
    <cellStyle name="Separador de milhares 2 2 8 8 6 2" xfId="16053"/>
    <cellStyle name="Separador de milhares 2 2 8 8 7" xfId="16054"/>
    <cellStyle name="Separador de milhares 2 2 8 8 7 2" xfId="16055"/>
    <cellStyle name="Separador de milhares 2 2 8 8 8" xfId="16056"/>
    <cellStyle name="Separador de milhares 2 2 8 8 8 2" xfId="16057"/>
    <cellStyle name="Separador de milhares 2 2 8 8 9" xfId="16058"/>
    <cellStyle name="Separador de milhares 2 2 8 9" xfId="16059"/>
    <cellStyle name="Separador de milhares 2 2 8 9 2" xfId="16060"/>
    <cellStyle name="Separador de milhares 2 2 8 9 2 2" xfId="16061"/>
    <cellStyle name="Separador de milhares 2 2 8 9 3" xfId="16062"/>
    <cellStyle name="Separador de milhares 2 2 8 9 3 2" xfId="16063"/>
    <cellStyle name="Separador de milhares 2 2 8 9 4" xfId="16064"/>
    <cellStyle name="Separador de milhares 2 2 8 9 4 2" xfId="16065"/>
    <cellStyle name="Separador de milhares 2 2 8 9 5" xfId="16066"/>
    <cellStyle name="Separador de milhares 2 2 8 9 5 2" xfId="16067"/>
    <cellStyle name="Separador de milhares 2 2 8 9 6" xfId="16068"/>
    <cellStyle name="Separador de milhares 2 2 8 9 6 2" xfId="16069"/>
    <cellStyle name="Separador de milhares 2 2 8 9 7" xfId="16070"/>
    <cellStyle name="Separador de milhares 2 2 8 9 7 2" xfId="16071"/>
    <cellStyle name="Separador de milhares 2 2 8 9 8" xfId="16072"/>
    <cellStyle name="Separador de milhares 2 2 8 9 8 2" xfId="16073"/>
    <cellStyle name="Separador de milhares 2 2 8 9 9" xfId="16074"/>
    <cellStyle name="Separador de milhares 2 2 9" xfId="110"/>
    <cellStyle name="Separador de milhares 2 2 9 10" xfId="16075"/>
    <cellStyle name="Separador de milhares 2 2 9 10 2" xfId="16076"/>
    <cellStyle name="Separador de milhares 2 2 9 10 2 2" xfId="16077"/>
    <cellStyle name="Separador de milhares 2 2 9 10 3" xfId="16078"/>
    <cellStyle name="Separador de milhares 2 2 9 10 3 2" xfId="16079"/>
    <cellStyle name="Separador de milhares 2 2 9 10 4" xfId="16080"/>
    <cellStyle name="Separador de milhares 2 2 9 10 4 2" xfId="16081"/>
    <cellStyle name="Separador de milhares 2 2 9 10 5" xfId="16082"/>
    <cellStyle name="Separador de milhares 2 2 9 10 5 2" xfId="16083"/>
    <cellStyle name="Separador de milhares 2 2 9 10 6" xfId="16084"/>
    <cellStyle name="Separador de milhares 2 2 9 10 6 2" xfId="16085"/>
    <cellStyle name="Separador de milhares 2 2 9 10 7" xfId="16086"/>
    <cellStyle name="Separador de milhares 2 2 9 10 7 2" xfId="16087"/>
    <cellStyle name="Separador de milhares 2 2 9 10 8" xfId="16088"/>
    <cellStyle name="Separador de milhares 2 2 9 10 8 2" xfId="16089"/>
    <cellStyle name="Separador de milhares 2 2 9 10 9" xfId="16090"/>
    <cellStyle name="Separador de milhares 2 2 9 11" xfId="16091"/>
    <cellStyle name="Separador de milhares 2 2 9 12" xfId="2626"/>
    <cellStyle name="Separador de milhares 2 2 9 2" xfId="3177"/>
    <cellStyle name="Separador de milhares 2 2 9 2 2" xfId="16092"/>
    <cellStyle name="Separador de milhares 2 2 9 2 2 2" xfId="16093"/>
    <cellStyle name="Separador de milhares 2 2 9 2 3" xfId="16094"/>
    <cellStyle name="Separador de milhares 2 2 9 2 3 2" xfId="16095"/>
    <cellStyle name="Separador de milhares 2 2 9 2 4" xfId="16096"/>
    <cellStyle name="Separador de milhares 2 2 9 2 4 2" xfId="16097"/>
    <cellStyle name="Separador de milhares 2 2 9 2 5" xfId="16098"/>
    <cellStyle name="Separador de milhares 2 2 9 2 5 2" xfId="16099"/>
    <cellStyle name="Separador de milhares 2 2 9 2 6" xfId="16100"/>
    <cellStyle name="Separador de milhares 2 2 9 2 6 2" xfId="16101"/>
    <cellStyle name="Separador de milhares 2 2 9 2 7" xfId="16102"/>
    <cellStyle name="Separador de milhares 2 2 9 2 7 2" xfId="16103"/>
    <cellStyle name="Separador de milhares 2 2 9 2 8" xfId="16104"/>
    <cellStyle name="Separador de milhares 2 2 9 2 8 2" xfId="16105"/>
    <cellStyle name="Separador de milhares 2 2 9 2 9" xfId="16106"/>
    <cellStyle name="Separador de milhares 2 2 9 3" xfId="16107"/>
    <cellStyle name="Separador de milhares 2 2 9 3 2" xfId="16108"/>
    <cellStyle name="Separador de milhares 2 2 9 3 2 2" xfId="16109"/>
    <cellStyle name="Separador de milhares 2 2 9 3 3" xfId="16110"/>
    <cellStyle name="Separador de milhares 2 2 9 3 3 2" xfId="16111"/>
    <cellStyle name="Separador de milhares 2 2 9 3 4" xfId="16112"/>
    <cellStyle name="Separador de milhares 2 2 9 3 4 2" xfId="16113"/>
    <cellStyle name="Separador de milhares 2 2 9 3 5" xfId="16114"/>
    <cellStyle name="Separador de milhares 2 2 9 3 5 2" xfId="16115"/>
    <cellStyle name="Separador de milhares 2 2 9 3 6" xfId="16116"/>
    <cellStyle name="Separador de milhares 2 2 9 3 6 2" xfId="16117"/>
    <cellStyle name="Separador de milhares 2 2 9 3 7" xfId="16118"/>
    <cellStyle name="Separador de milhares 2 2 9 3 7 2" xfId="16119"/>
    <cellStyle name="Separador de milhares 2 2 9 3 8" xfId="16120"/>
    <cellStyle name="Separador de milhares 2 2 9 3 8 2" xfId="16121"/>
    <cellStyle name="Separador de milhares 2 2 9 3 9" xfId="16122"/>
    <cellStyle name="Separador de milhares 2 2 9 4" xfId="16123"/>
    <cellStyle name="Separador de milhares 2 2 9 4 2" xfId="16124"/>
    <cellStyle name="Separador de milhares 2 2 9 4 2 2" xfId="16125"/>
    <cellStyle name="Separador de milhares 2 2 9 4 3" xfId="16126"/>
    <cellStyle name="Separador de milhares 2 2 9 4 3 2" xfId="16127"/>
    <cellStyle name="Separador de milhares 2 2 9 4 4" xfId="16128"/>
    <cellStyle name="Separador de milhares 2 2 9 4 4 2" xfId="16129"/>
    <cellStyle name="Separador de milhares 2 2 9 4 5" xfId="16130"/>
    <cellStyle name="Separador de milhares 2 2 9 4 5 2" xfId="16131"/>
    <cellStyle name="Separador de milhares 2 2 9 4 6" xfId="16132"/>
    <cellStyle name="Separador de milhares 2 2 9 4 6 2" xfId="16133"/>
    <cellStyle name="Separador de milhares 2 2 9 4 7" xfId="16134"/>
    <cellStyle name="Separador de milhares 2 2 9 4 7 2" xfId="16135"/>
    <cellStyle name="Separador de milhares 2 2 9 4 8" xfId="16136"/>
    <cellStyle name="Separador de milhares 2 2 9 4 8 2" xfId="16137"/>
    <cellStyle name="Separador de milhares 2 2 9 4 9" xfId="16138"/>
    <cellStyle name="Separador de milhares 2 2 9 5" xfId="16139"/>
    <cellStyle name="Separador de milhares 2 2 9 5 2" xfId="16140"/>
    <cellStyle name="Separador de milhares 2 2 9 5 2 2" xfId="16141"/>
    <cellStyle name="Separador de milhares 2 2 9 5 3" xfId="16142"/>
    <cellStyle name="Separador de milhares 2 2 9 5 3 2" xfId="16143"/>
    <cellStyle name="Separador de milhares 2 2 9 5 4" xfId="16144"/>
    <cellStyle name="Separador de milhares 2 2 9 5 4 2" xfId="16145"/>
    <cellStyle name="Separador de milhares 2 2 9 5 5" xfId="16146"/>
    <cellStyle name="Separador de milhares 2 2 9 5 5 2" xfId="16147"/>
    <cellStyle name="Separador de milhares 2 2 9 5 6" xfId="16148"/>
    <cellStyle name="Separador de milhares 2 2 9 5 6 2" xfId="16149"/>
    <cellStyle name="Separador de milhares 2 2 9 5 7" xfId="16150"/>
    <cellStyle name="Separador de milhares 2 2 9 5 7 2" xfId="16151"/>
    <cellStyle name="Separador de milhares 2 2 9 5 8" xfId="16152"/>
    <cellStyle name="Separador de milhares 2 2 9 5 8 2" xfId="16153"/>
    <cellStyle name="Separador de milhares 2 2 9 5 9" xfId="16154"/>
    <cellStyle name="Separador de milhares 2 2 9 6" xfId="16155"/>
    <cellStyle name="Separador de milhares 2 2 9 6 2" xfId="16156"/>
    <cellStyle name="Separador de milhares 2 2 9 6 2 2" xfId="16157"/>
    <cellStyle name="Separador de milhares 2 2 9 6 3" xfId="16158"/>
    <cellStyle name="Separador de milhares 2 2 9 6 3 2" xfId="16159"/>
    <cellStyle name="Separador de milhares 2 2 9 6 4" xfId="16160"/>
    <cellStyle name="Separador de milhares 2 2 9 6 4 2" xfId="16161"/>
    <cellStyle name="Separador de milhares 2 2 9 6 5" xfId="16162"/>
    <cellStyle name="Separador de milhares 2 2 9 6 5 2" xfId="16163"/>
    <cellStyle name="Separador de milhares 2 2 9 6 6" xfId="16164"/>
    <cellStyle name="Separador de milhares 2 2 9 6 6 2" xfId="16165"/>
    <cellStyle name="Separador de milhares 2 2 9 6 7" xfId="16166"/>
    <cellStyle name="Separador de milhares 2 2 9 6 7 2" xfId="16167"/>
    <cellStyle name="Separador de milhares 2 2 9 6 8" xfId="16168"/>
    <cellStyle name="Separador de milhares 2 2 9 6 8 2" xfId="16169"/>
    <cellStyle name="Separador de milhares 2 2 9 6 9" xfId="16170"/>
    <cellStyle name="Separador de milhares 2 2 9 7" xfId="16171"/>
    <cellStyle name="Separador de milhares 2 2 9 7 2" xfId="16172"/>
    <cellStyle name="Separador de milhares 2 2 9 7 2 2" xfId="16173"/>
    <cellStyle name="Separador de milhares 2 2 9 7 3" xfId="16174"/>
    <cellStyle name="Separador de milhares 2 2 9 7 3 2" xfId="16175"/>
    <cellStyle name="Separador de milhares 2 2 9 7 4" xfId="16176"/>
    <cellStyle name="Separador de milhares 2 2 9 7 4 2" xfId="16177"/>
    <cellStyle name="Separador de milhares 2 2 9 7 5" xfId="16178"/>
    <cellStyle name="Separador de milhares 2 2 9 7 5 2" xfId="16179"/>
    <cellStyle name="Separador de milhares 2 2 9 7 6" xfId="16180"/>
    <cellStyle name="Separador de milhares 2 2 9 7 6 2" xfId="16181"/>
    <cellStyle name="Separador de milhares 2 2 9 7 7" xfId="16182"/>
    <cellStyle name="Separador de milhares 2 2 9 7 7 2" xfId="16183"/>
    <cellStyle name="Separador de milhares 2 2 9 7 8" xfId="16184"/>
    <cellStyle name="Separador de milhares 2 2 9 7 8 2" xfId="16185"/>
    <cellStyle name="Separador de milhares 2 2 9 7 9" xfId="16186"/>
    <cellStyle name="Separador de milhares 2 2 9 8" xfId="16187"/>
    <cellStyle name="Separador de milhares 2 2 9 8 2" xfId="16188"/>
    <cellStyle name="Separador de milhares 2 2 9 8 2 2" xfId="16189"/>
    <cellStyle name="Separador de milhares 2 2 9 8 3" xfId="16190"/>
    <cellStyle name="Separador de milhares 2 2 9 8 3 2" xfId="16191"/>
    <cellStyle name="Separador de milhares 2 2 9 8 4" xfId="16192"/>
    <cellStyle name="Separador de milhares 2 2 9 8 4 2" xfId="16193"/>
    <cellStyle name="Separador de milhares 2 2 9 8 5" xfId="16194"/>
    <cellStyle name="Separador de milhares 2 2 9 8 5 2" xfId="16195"/>
    <cellStyle name="Separador de milhares 2 2 9 8 6" xfId="16196"/>
    <cellStyle name="Separador de milhares 2 2 9 8 6 2" xfId="16197"/>
    <cellStyle name="Separador de milhares 2 2 9 8 7" xfId="16198"/>
    <cellStyle name="Separador de milhares 2 2 9 8 7 2" xfId="16199"/>
    <cellStyle name="Separador de milhares 2 2 9 8 8" xfId="16200"/>
    <cellStyle name="Separador de milhares 2 2 9 8 8 2" xfId="16201"/>
    <cellStyle name="Separador de milhares 2 2 9 8 9" xfId="16202"/>
    <cellStyle name="Separador de milhares 2 2 9 9" xfId="16203"/>
    <cellStyle name="Separador de milhares 2 2 9 9 2" xfId="16204"/>
    <cellStyle name="Separador de milhares 2 2 9 9 2 2" xfId="16205"/>
    <cellStyle name="Separador de milhares 2 2 9 9 3" xfId="16206"/>
    <cellStyle name="Separador de milhares 2 2 9 9 3 2" xfId="16207"/>
    <cellStyle name="Separador de milhares 2 2 9 9 4" xfId="16208"/>
    <cellStyle name="Separador de milhares 2 2 9 9 4 2" xfId="16209"/>
    <cellStyle name="Separador de milhares 2 2 9 9 5" xfId="16210"/>
    <cellStyle name="Separador de milhares 2 2 9 9 5 2" xfId="16211"/>
    <cellStyle name="Separador de milhares 2 2 9 9 6" xfId="16212"/>
    <cellStyle name="Separador de milhares 2 2 9 9 6 2" xfId="16213"/>
    <cellStyle name="Separador de milhares 2 2 9 9 7" xfId="16214"/>
    <cellStyle name="Separador de milhares 2 2 9 9 7 2" xfId="16215"/>
    <cellStyle name="Separador de milhares 2 2 9 9 8" xfId="16216"/>
    <cellStyle name="Separador de milhares 2 2 9 9 8 2" xfId="16217"/>
    <cellStyle name="Separador de milhares 2 2 9 9 9" xfId="16218"/>
    <cellStyle name="Separador de milhares 2 20" xfId="2627"/>
    <cellStyle name="Separador de milhares 2 20 2" xfId="3178"/>
    <cellStyle name="Separador de milhares 2 20 3" xfId="16219"/>
    <cellStyle name="Separador de milhares 2 20 4" xfId="16220"/>
    <cellStyle name="Separador de milhares 2 20 5" xfId="16221"/>
    <cellStyle name="Separador de milhares 2 20 6" xfId="16222"/>
    <cellStyle name="Separador de milhares 2 20 7" xfId="16223"/>
    <cellStyle name="Separador de milhares 2 200" xfId="16224"/>
    <cellStyle name="Separador de milhares 2 201" xfId="16225"/>
    <cellStyle name="Separador de milhares 2 202" xfId="16226"/>
    <cellStyle name="Separador de milhares 2 203" xfId="16227"/>
    <cellStyle name="Separador de milhares 2 204" xfId="16228"/>
    <cellStyle name="Separador de milhares 2 205" xfId="16229"/>
    <cellStyle name="Separador de milhares 2 206" xfId="16230"/>
    <cellStyle name="Separador de milhares 2 207" xfId="16231"/>
    <cellStyle name="Separador de milhares 2 208" xfId="16232"/>
    <cellStyle name="Separador de milhares 2 209" xfId="16233"/>
    <cellStyle name="Separador de milhares 2 21" xfId="2628"/>
    <cellStyle name="Separador de milhares 2 21 2" xfId="3179"/>
    <cellStyle name="Separador de milhares 2 21 3" xfId="16234"/>
    <cellStyle name="Separador de milhares 2 21 4" xfId="16235"/>
    <cellStyle name="Separador de milhares 2 21 5" xfId="16236"/>
    <cellStyle name="Separador de milhares 2 21 6" xfId="16237"/>
    <cellStyle name="Separador de milhares 2 21 7" xfId="16238"/>
    <cellStyle name="Separador de milhares 2 210" xfId="16239"/>
    <cellStyle name="Separador de milhares 2 211" xfId="16240"/>
    <cellStyle name="Separador de milhares 2 212" xfId="16241"/>
    <cellStyle name="Separador de milhares 2 213" xfId="16242"/>
    <cellStyle name="Separador de milhares 2 214" xfId="16243"/>
    <cellStyle name="Separador de milhares 2 215" xfId="16244"/>
    <cellStyle name="Separador de milhares 2 216" xfId="16245"/>
    <cellStyle name="Separador de milhares 2 217" xfId="16246"/>
    <cellStyle name="Separador de milhares 2 218" xfId="16247"/>
    <cellStyle name="Separador de milhares 2 219" xfId="16248"/>
    <cellStyle name="Separador de milhares 2 22" xfId="2629"/>
    <cellStyle name="Separador de milhares 2 22 2" xfId="16249"/>
    <cellStyle name="Separador de milhares 2 22 3" xfId="16250"/>
    <cellStyle name="Separador de milhares 2 22 4" xfId="16251"/>
    <cellStyle name="Separador de milhares 2 22 5" xfId="16252"/>
    <cellStyle name="Separador de milhares 2 22 6" xfId="16253"/>
    <cellStyle name="Separador de milhares 2 22 7" xfId="16254"/>
    <cellStyle name="Separador de milhares 2 220" xfId="16255"/>
    <cellStyle name="Separador de milhares 2 221" xfId="16256"/>
    <cellStyle name="Separador de milhares 2 222" xfId="16257"/>
    <cellStyle name="Separador de milhares 2 223" xfId="16258"/>
    <cellStyle name="Separador de milhares 2 224" xfId="16259"/>
    <cellStyle name="Separador de milhares 2 225" xfId="16260"/>
    <cellStyle name="Separador de milhares 2 226" xfId="16261"/>
    <cellStyle name="Separador de milhares 2 227" xfId="16262"/>
    <cellStyle name="Separador de milhares 2 228" xfId="16263"/>
    <cellStyle name="Separador de milhares 2 229" xfId="16264"/>
    <cellStyle name="Separador de milhares 2 23" xfId="2630"/>
    <cellStyle name="Separador de milhares 2 23 2" xfId="16265"/>
    <cellStyle name="Separador de milhares 2 23 3" xfId="16266"/>
    <cellStyle name="Separador de milhares 2 23 4" xfId="16267"/>
    <cellStyle name="Separador de milhares 2 23 5" xfId="16268"/>
    <cellStyle name="Separador de milhares 2 23 6" xfId="16269"/>
    <cellStyle name="Separador de milhares 2 23 7" xfId="16270"/>
    <cellStyle name="Separador de milhares 2 230" xfId="16271"/>
    <cellStyle name="Separador de milhares 2 231" xfId="16272"/>
    <cellStyle name="Separador de milhares 2 232" xfId="16273"/>
    <cellStyle name="Separador de milhares 2 233" xfId="16274"/>
    <cellStyle name="Separador de milhares 2 234" xfId="16275"/>
    <cellStyle name="Separador de milhares 2 235" xfId="16276"/>
    <cellStyle name="Separador de milhares 2 236" xfId="16277"/>
    <cellStyle name="Separador de milhares 2 237" xfId="16278"/>
    <cellStyle name="Separador de milhares 2 238" xfId="16279"/>
    <cellStyle name="Separador de milhares 2 238 2" xfId="16280"/>
    <cellStyle name="Separador de milhares 2 238 2 2" xfId="16281"/>
    <cellStyle name="Separador de milhares 2 238 3" xfId="16282"/>
    <cellStyle name="Separador de milhares 2 238 4" xfId="16283"/>
    <cellStyle name="Separador de milhares 2 239" xfId="16284"/>
    <cellStyle name="Separador de milhares 2 24" xfId="2631"/>
    <cellStyle name="Separador de milhares 2 24 2" xfId="16285"/>
    <cellStyle name="Separador de milhares 2 24 3" xfId="16286"/>
    <cellStyle name="Separador de milhares 2 24 4" xfId="16287"/>
    <cellStyle name="Separador de milhares 2 24 5" xfId="16288"/>
    <cellStyle name="Separador de milhares 2 24 6" xfId="16289"/>
    <cellStyle name="Separador de milhares 2 24 7" xfId="16290"/>
    <cellStyle name="Separador de milhares 2 240" xfId="16291"/>
    <cellStyle name="Separador de milhares 2 241" xfId="16292"/>
    <cellStyle name="Separador de milhares 2 242" xfId="16293"/>
    <cellStyle name="Separador de milhares 2 243" xfId="16294"/>
    <cellStyle name="Separador de milhares 2 244" xfId="16295"/>
    <cellStyle name="Separador de milhares 2 245" xfId="2605"/>
    <cellStyle name="Separador de milhares 2 246" xfId="46080"/>
    <cellStyle name="Separador de milhares 2 25" xfId="2632"/>
    <cellStyle name="Separador de milhares 2 25 2" xfId="16296"/>
    <cellStyle name="Separador de milhares 2 25 3" xfId="16297"/>
    <cellStyle name="Separador de milhares 2 25 4" xfId="16298"/>
    <cellStyle name="Separador de milhares 2 25 5" xfId="16299"/>
    <cellStyle name="Separador de milhares 2 25 6" xfId="16300"/>
    <cellStyle name="Separador de milhares 2 25 7" xfId="16301"/>
    <cellStyle name="Separador de milhares 2 26" xfId="2633"/>
    <cellStyle name="Separador de milhares 2 26 2" xfId="16302"/>
    <cellStyle name="Separador de milhares 2 26 3" xfId="16303"/>
    <cellStyle name="Separador de milhares 2 26 4" xfId="16304"/>
    <cellStyle name="Separador de milhares 2 26 5" xfId="16305"/>
    <cellStyle name="Separador de milhares 2 26 6" xfId="16306"/>
    <cellStyle name="Separador de milhares 2 26 7" xfId="16307"/>
    <cellStyle name="Separador de milhares 2 27" xfId="2634"/>
    <cellStyle name="Separador de milhares 2 27 2" xfId="16308"/>
    <cellStyle name="Separador de milhares 2 27 3" xfId="16309"/>
    <cellStyle name="Separador de milhares 2 27 4" xfId="16310"/>
    <cellStyle name="Separador de milhares 2 27 5" xfId="16311"/>
    <cellStyle name="Separador de milhares 2 27 6" xfId="16312"/>
    <cellStyle name="Separador de milhares 2 28" xfId="2635"/>
    <cellStyle name="Separador de milhares 2 28 2" xfId="16313"/>
    <cellStyle name="Separador de milhares 2 28 3" xfId="16314"/>
    <cellStyle name="Separador de milhares 2 28 4" xfId="16315"/>
    <cellStyle name="Separador de milhares 2 28 5" xfId="16316"/>
    <cellStyle name="Separador de milhares 2 28 6" xfId="16317"/>
    <cellStyle name="Separador de milhares 2 29" xfId="2636"/>
    <cellStyle name="Separador de milhares 2 29 2" xfId="16318"/>
    <cellStyle name="Separador de milhares 2 29 3" xfId="16319"/>
    <cellStyle name="Separador de milhares 2 29 4" xfId="16320"/>
    <cellStyle name="Separador de milhares 2 29 5" xfId="16321"/>
    <cellStyle name="Separador de milhares 2 29 6" xfId="16322"/>
    <cellStyle name="Separador de milhares 2 3" xfId="111"/>
    <cellStyle name="Separador de milhares 2 3 10" xfId="2638"/>
    <cellStyle name="Separador de milhares 2 3 10 2" xfId="3180"/>
    <cellStyle name="Separador de milhares 2 3 10 2 2" xfId="16323"/>
    <cellStyle name="Separador de milhares 2 3 10 3" xfId="16324"/>
    <cellStyle name="Separador de milhares 2 3 10 3 2" xfId="16325"/>
    <cellStyle name="Separador de milhares 2 3 10 4" xfId="16326"/>
    <cellStyle name="Separador de milhares 2 3 10 4 2" xfId="16327"/>
    <cellStyle name="Separador de milhares 2 3 10 5" xfId="16328"/>
    <cellStyle name="Separador de milhares 2 3 10 5 2" xfId="16329"/>
    <cellStyle name="Separador de milhares 2 3 10 6" xfId="16330"/>
    <cellStyle name="Separador de milhares 2 3 10 6 2" xfId="16331"/>
    <cellStyle name="Separador de milhares 2 3 10 7" xfId="16332"/>
    <cellStyle name="Separador de milhares 2 3 10 7 2" xfId="16333"/>
    <cellStyle name="Separador de milhares 2 3 10 8" xfId="16334"/>
    <cellStyle name="Separador de milhares 2 3 10 8 2" xfId="16335"/>
    <cellStyle name="Separador de milhares 2 3 10 9" xfId="16336"/>
    <cellStyle name="Separador de milhares 2 3 11" xfId="2639"/>
    <cellStyle name="Separador de milhares 2 3 12" xfId="2640"/>
    <cellStyle name="Separador de milhares 2 3 13" xfId="2641"/>
    <cellStyle name="Separador de milhares 2 3 14" xfId="2642"/>
    <cellStyle name="Separador de milhares 2 3 15" xfId="2643"/>
    <cellStyle name="Separador de milhares 2 3 16" xfId="2644"/>
    <cellStyle name="Separador de milhares 2 3 17" xfId="2645"/>
    <cellStyle name="Separador de milhares 2 3 18" xfId="2646"/>
    <cellStyle name="Separador de milhares 2 3 19" xfId="2647"/>
    <cellStyle name="Separador de milhares 2 3 2" xfId="2648"/>
    <cellStyle name="Separador de milhares 2 3 2 10" xfId="16337"/>
    <cellStyle name="Separador de milhares 2 3 2 11" xfId="16338"/>
    <cellStyle name="Separador de milhares 2 3 2 12" xfId="16339"/>
    <cellStyle name="Separador de milhares 2 3 2 13" xfId="16340"/>
    <cellStyle name="Separador de milhares 2 3 2 14" xfId="16341"/>
    <cellStyle name="Separador de milhares 2 3 2 2" xfId="3181"/>
    <cellStyle name="Separador de milhares 2 3 2 2 2" xfId="16342"/>
    <cellStyle name="Separador de milhares 2 3 2 3" xfId="16343"/>
    <cellStyle name="Separador de milhares 2 3 2 3 2" xfId="16344"/>
    <cellStyle name="Separador de milhares 2 3 2 4" xfId="16345"/>
    <cellStyle name="Separador de milhares 2 3 2 4 2" xfId="16346"/>
    <cellStyle name="Separador de milhares 2 3 2 5" xfId="16347"/>
    <cellStyle name="Separador de milhares 2 3 2 5 2" xfId="16348"/>
    <cellStyle name="Separador de milhares 2 3 2 6" xfId="16349"/>
    <cellStyle name="Separador de milhares 2 3 2 6 2" xfId="16350"/>
    <cellStyle name="Separador de milhares 2 3 2 7" xfId="16351"/>
    <cellStyle name="Separador de milhares 2 3 2 7 2" xfId="16352"/>
    <cellStyle name="Separador de milhares 2 3 2 8" xfId="16353"/>
    <cellStyle name="Separador de milhares 2 3 2 8 2" xfId="16354"/>
    <cellStyle name="Separador de milhares 2 3 2 9" xfId="16355"/>
    <cellStyle name="Separador de milhares 2 3 20" xfId="2649"/>
    <cellStyle name="Separador de milhares 2 3 21" xfId="2650"/>
    <cellStyle name="Separador de milhares 2 3 22" xfId="2651"/>
    <cellStyle name="Separador de milhares 2 3 23" xfId="2652"/>
    <cellStyle name="Separador de milhares 2 3 24" xfId="2653"/>
    <cellStyle name="Separador de milhares 2 3 25" xfId="2654"/>
    <cellStyle name="Separador de milhares 2 3 26" xfId="2655"/>
    <cellStyle name="Separador de milhares 2 3 27" xfId="2656"/>
    <cellStyle name="Separador de milhares 2 3 28" xfId="2657"/>
    <cellStyle name="Separador de milhares 2 3 29" xfId="41848"/>
    <cellStyle name="Separador de milhares 2 3 3" xfId="2658"/>
    <cellStyle name="Separador de milhares 2 3 3 2" xfId="3182"/>
    <cellStyle name="Separador de milhares 2 3 3 2 2" xfId="16356"/>
    <cellStyle name="Separador de milhares 2 3 3 3" xfId="16357"/>
    <cellStyle name="Separador de milhares 2 3 3 3 2" xfId="16358"/>
    <cellStyle name="Separador de milhares 2 3 3 4" xfId="16359"/>
    <cellStyle name="Separador de milhares 2 3 3 4 2" xfId="16360"/>
    <cellStyle name="Separador de milhares 2 3 3 5" xfId="16361"/>
    <cellStyle name="Separador de milhares 2 3 3 5 2" xfId="16362"/>
    <cellStyle name="Separador de milhares 2 3 3 6" xfId="16363"/>
    <cellStyle name="Separador de milhares 2 3 3 6 2" xfId="16364"/>
    <cellStyle name="Separador de milhares 2 3 3 7" xfId="16365"/>
    <cellStyle name="Separador de milhares 2 3 3 7 2" xfId="16366"/>
    <cellStyle name="Separador de milhares 2 3 3 8" xfId="16367"/>
    <cellStyle name="Separador de milhares 2 3 3 8 2" xfId="16368"/>
    <cellStyle name="Separador de milhares 2 3 3 9" xfId="16369"/>
    <cellStyle name="Separador de milhares 2 3 30" xfId="2637"/>
    <cellStyle name="Separador de milhares 2 3 4" xfId="2659"/>
    <cellStyle name="Separador de milhares 2 3 4 2" xfId="3183"/>
    <cellStyle name="Separador de milhares 2 3 4 2 2" xfId="16370"/>
    <cellStyle name="Separador de milhares 2 3 4 3" xfId="16371"/>
    <cellStyle name="Separador de milhares 2 3 4 3 2" xfId="16372"/>
    <cellStyle name="Separador de milhares 2 3 4 4" xfId="16373"/>
    <cellStyle name="Separador de milhares 2 3 4 4 2" xfId="16374"/>
    <cellStyle name="Separador de milhares 2 3 4 5" xfId="16375"/>
    <cellStyle name="Separador de milhares 2 3 4 5 2" xfId="16376"/>
    <cellStyle name="Separador de milhares 2 3 4 6" xfId="16377"/>
    <cellStyle name="Separador de milhares 2 3 4 6 2" xfId="16378"/>
    <cellStyle name="Separador de milhares 2 3 4 7" xfId="16379"/>
    <cellStyle name="Separador de milhares 2 3 4 7 2" xfId="16380"/>
    <cellStyle name="Separador de milhares 2 3 4 8" xfId="16381"/>
    <cellStyle name="Separador de milhares 2 3 4 8 2" xfId="16382"/>
    <cellStyle name="Separador de milhares 2 3 4 9" xfId="16383"/>
    <cellStyle name="Separador de milhares 2 3 5" xfId="2660"/>
    <cellStyle name="Separador de milhares 2 3 5 2" xfId="3184"/>
    <cellStyle name="Separador de milhares 2 3 5 2 2" xfId="16384"/>
    <cellStyle name="Separador de milhares 2 3 5 3" xfId="16385"/>
    <cellStyle name="Separador de milhares 2 3 5 3 2" xfId="16386"/>
    <cellStyle name="Separador de milhares 2 3 5 4" xfId="16387"/>
    <cellStyle name="Separador de milhares 2 3 5 4 2" xfId="16388"/>
    <cellStyle name="Separador de milhares 2 3 5 5" xfId="16389"/>
    <cellStyle name="Separador de milhares 2 3 5 5 2" xfId="16390"/>
    <cellStyle name="Separador de milhares 2 3 5 6" xfId="16391"/>
    <cellStyle name="Separador de milhares 2 3 5 6 2" xfId="16392"/>
    <cellStyle name="Separador de milhares 2 3 5 7" xfId="16393"/>
    <cellStyle name="Separador de milhares 2 3 5 7 2" xfId="16394"/>
    <cellStyle name="Separador de milhares 2 3 5 8" xfId="16395"/>
    <cellStyle name="Separador de milhares 2 3 5 8 2" xfId="16396"/>
    <cellStyle name="Separador de milhares 2 3 5 9" xfId="16397"/>
    <cellStyle name="Separador de milhares 2 3 6" xfId="2661"/>
    <cellStyle name="Separador de milhares 2 3 6 2" xfId="3185"/>
    <cellStyle name="Separador de milhares 2 3 6 2 2" xfId="16398"/>
    <cellStyle name="Separador de milhares 2 3 6 3" xfId="16399"/>
    <cellStyle name="Separador de milhares 2 3 6 3 2" xfId="16400"/>
    <cellStyle name="Separador de milhares 2 3 6 4" xfId="16401"/>
    <cellStyle name="Separador de milhares 2 3 6 4 2" xfId="16402"/>
    <cellStyle name="Separador de milhares 2 3 6 5" xfId="16403"/>
    <cellStyle name="Separador de milhares 2 3 6 5 2" xfId="16404"/>
    <cellStyle name="Separador de milhares 2 3 6 6" xfId="16405"/>
    <cellStyle name="Separador de milhares 2 3 6 6 2" xfId="16406"/>
    <cellStyle name="Separador de milhares 2 3 6 7" xfId="16407"/>
    <cellStyle name="Separador de milhares 2 3 6 7 2" xfId="16408"/>
    <cellStyle name="Separador de milhares 2 3 6 8" xfId="16409"/>
    <cellStyle name="Separador de milhares 2 3 6 8 2" xfId="16410"/>
    <cellStyle name="Separador de milhares 2 3 6 9" xfId="16411"/>
    <cellStyle name="Separador de milhares 2 3 7" xfId="2662"/>
    <cellStyle name="Separador de milhares 2 3 7 2" xfId="3186"/>
    <cellStyle name="Separador de milhares 2 3 7 2 2" xfId="16412"/>
    <cellStyle name="Separador de milhares 2 3 7 3" xfId="16413"/>
    <cellStyle name="Separador de milhares 2 3 7 3 2" xfId="16414"/>
    <cellStyle name="Separador de milhares 2 3 7 4" xfId="16415"/>
    <cellStyle name="Separador de milhares 2 3 7 4 2" xfId="16416"/>
    <cellStyle name="Separador de milhares 2 3 7 5" xfId="16417"/>
    <cellStyle name="Separador de milhares 2 3 7 5 2" xfId="16418"/>
    <cellStyle name="Separador de milhares 2 3 7 6" xfId="16419"/>
    <cellStyle name="Separador de milhares 2 3 7 6 2" xfId="16420"/>
    <cellStyle name="Separador de milhares 2 3 7 7" xfId="16421"/>
    <cellStyle name="Separador de milhares 2 3 7 7 2" xfId="16422"/>
    <cellStyle name="Separador de milhares 2 3 7 8" xfId="16423"/>
    <cellStyle name="Separador de milhares 2 3 7 8 2" xfId="16424"/>
    <cellStyle name="Separador de milhares 2 3 7 9" xfId="16425"/>
    <cellStyle name="Separador de milhares 2 3 8" xfId="2663"/>
    <cellStyle name="Separador de milhares 2 3 8 2" xfId="3187"/>
    <cellStyle name="Separador de milhares 2 3 8 2 2" xfId="16426"/>
    <cellStyle name="Separador de milhares 2 3 8 3" xfId="16427"/>
    <cellStyle name="Separador de milhares 2 3 8 3 2" xfId="16428"/>
    <cellStyle name="Separador de milhares 2 3 8 4" xfId="16429"/>
    <cellStyle name="Separador de milhares 2 3 8 4 2" xfId="16430"/>
    <cellStyle name="Separador de milhares 2 3 8 5" xfId="16431"/>
    <cellStyle name="Separador de milhares 2 3 8 5 2" xfId="16432"/>
    <cellStyle name="Separador de milhares 2 3 8 6" xfId="16433"/>
    <cellStyle name="Separador de milhares 2 3 8 6 2" xfId="16434"/>
    <cellStyle name="Separador de milhares 2 3 8 7" xfId="16435"/>
    <cellStyle name="Separador de milhares 2 3 8 7 2" xfId="16436"/>
    <cellStyle name="Separador de milhares 2 3 8 8" xfId="16437"/>
    <cellStyle name="Separador de milhares 2 3 8 8 2" xfId="16438"/>
    <cellStyle name="Separador de milhares 2 3 8 9" xfId="16439"/>
    <cellStyle name="Separador de milhares 2 3 9" xfId="2664"/>
    <cellStyle name="Separador de milhares 2 3 9 2" xfId="3188"/>
    <cellStyle name="Separador de milhares 2 3 9 2 2" xfId="16440"/>
    <cellStyle name="Separador de milhares 2 3 9 3" xfId="16441"/>
    <cellStyle name="Separador de milhares 2 3 9 3 2" xfId="16442"/>
    <cellStyle name="Separador de milhares 2 3 9 4" xfId="16443"/>
    <cellStyle name="Separador de milhares 2 3 9 4 2" xfId="16444"/>
    <cellStyle name="Separador de milhares 2 3 9 5" xfId="16445"/>
    <cellStyle name="Separador de milhares 2 3 9 5 2" xfId="16446"/>
    <cellStyle name="Separador de milhares 2 3 9 6" xfId="16447"/>
    <cellStyle name="Separador de milhares 2 3 9 6 2" xfId="16448"/>
    <cellStyle name="Separador de milhares 2 3 9 7" xfId="16449"/>
    <cellStyle name="Separador de milhares 2 3 9 7 2" xfId="16450"/>
    <cellStyle name="Separador de milhares 2 3 9 8" xfId="16451"/>
    <cellStyle name="Separador de milhares 2 3 9 8 2" xfId="16452"/>
    <cellStyle name="Separador de milhares 2 3 9 9" xfId="16453"/>
    <cellStyle name="Separador de milhares 2 30" xfId="2665"/>
    <cellStyle name="Separador de milhares 2 30 2" xfId="16454"/>
    <cellStyle name="Separador de milhares 2 30 3" xfId="16455"/>
    <cellStyle name="Separador de milhares 2 30 4" xfId="16456"/>
    <cellStyle name="Separador de milhares 2 30 5" xfId="16457"/>
    <cellStyle name="Separador de milhares 2 30 6" xfId="16458"/>
    <cellStyle name="Separador de milhares 2 31" xfId="2666"/>
    <cellStyle name="Separador de milhares 2 32" xfId="2667"/>
    <cellStyle name="Separador de milhares 2 33" xfId="2668"/>
    <cellStyle name="Separador de milhares 2 34" xfId="2669"/>
    <cellStyle name="Separador de milhares 2 35" xfId="2670"/>
    <cellStyle name="Separador de milhares 2 36" xfId="2671"/>
    <cellStyle name="Separador de milhares 2 37" xfId="2672"/>
    <cellStyle name="Separador de milhares 2 37 2" xfId="16459"/>
    <cellStyle name="Separador de milhares 2 37 3" xfId="16460"/>
    <cellStyle name="Separador de milhares 2 37 4" xfId="16461"/>
    <cellStyle name="Separador de milhares 2 37 5" xfId="16462"/>
    <cellStyle name="Separador de milhares 2 37 6" xfId="16463"/>
    <cellStyle name="Separador de milhares 2 38" xfId="2673"/>
    <cellStyle name="Separador de milhares 2 38 2" xfId="16464"/>
    <cellStyle name="Separador de milhares 2 38 3" xfId="16465"/>
    <cellStyle name="Separador de milhares 2 38 4" xfId="16466"/>
    <cellStyle name="Separador de milhares 2 38 5" xfId="16467"/>
    <cellStyle name="Separador de milhares 2 38 6" xfId="16468"/>
    <cellStyle name="Separador de milhares 2 39" xfId="2674"/>
    <cellStyle name="Separador de milhares 2 4" xfId="112"/>
    <cellStyle name="Separador de milhares 2 4 10" xfId="16469"/>
    <cellStyle name="Separador de milhares 2 4 10 2" xfId="16470"/>
    <cellStyle name="Separador de milhares 2 4 10 2 2" xfId="16471"/>
    <cellStyle name="Separador de milhares 2 4 10 3" xfId="16472"/>
    <cellStyle name="Separador de milhares 2 4 10 3 2" xfId="16473"/>
    <cellStyle name="Separador de milhares 2 4 10 4" xfId="16474"/>
    <cellStyle name="Separador de milhares 2 4 10 4 2" xfId="16475"/>
    <cellStyle name="Separador de milhares 2 4 10 5" xfId="16476"/>
    <cellStyle name="Separador de milhares 2 4 10 5 2" xfId="16477"/>
    <cellStyle name="Separador de milhares 2 4 10 6" xfId="16478"/>
    <cellStyle name="Separador de milhares 2 4 10 6 2" xfId="16479"/>
    <cellStyle name="Separador de milhares 2 4 10 7" xfId="16480"/>
    <cellStyle name="Separador de milhares 2 4 10 7 2" xfId="16481"/>
    <cellStyle name="Separador de milhares 2 4 10 8" xfId="16482"/>
    <cellStyle name="Separador de milhares 2 4 10 8 2" xfId="16483"/>
    <cellStyle name="Separador de milhares 2 4 10 9" xfId="16484"/>
    <cellStyle name="Separador de milhares 2 4 11" xfId="16485"/>
    <cellStyle name="Separador de milhares 2 4 12" xfId="16486"/>
    <cellStyle name="Separador de milhares 2 4 13" xfId="16487"/>
    <cellStyle name="Separador de milhares 2 4 14" xfId="16488"/>
    <cellStyle name="Separador de milhares 2 4 15" xfId="16489"/>
    <cellStyle name="Separador de milhares 2 4 16" xfId="16490"/>
    <cellStyle name="Separador de milhares 2 4 17" xfId="16491"/>
    <cellStyle name="Separador de milhares 2 4 18" xfId="16492"/>
    <cellStyle name="Separador de milhares 2 4 19" xfId="16493"/>
    <cellStyle name="Separador de milhares 2 4 2" xfId="3189"/>
    <cellStyle name="Separador de milhares 2 4 2 10" xfId="16494"/>
    <cellStyle name="Separador de milhares 2 4 2 11" xfId="16495"/>
    <cellStyle name="Separador de milhares 2 4 2 12" xfId="16496"/>
    <cellStyle name="Separador de milhares 2 4 2 13" xfId="16497"/>
    <cellStyle name="Separador de milhares 2 4 2 14" xfId="16498"/>
    <cellStyle name="Separador de milhares 2 4 2 2" xfId="16499"/>
    <cellStyle name="Separador de milhares 2 4 2 2 2" xfId="16500"/>
    <cellStyle name="Separador de milhares 2 4 2 3" xfId="16501"/>
    <cellStyle name="Separador de milhares 2 4 2 3 2" xfId="16502"/>
    <cellStyle name="Separador de milhares 2 4 2 4" xfId="16503"/>
    <cellStyle name="Separador de milhares 2 4 2 4 2" xfId="16504"/>
    <cellStyle name="Separador de milhares 2 4 2 5" xfId="16505"/>
    <cellStyle name="Separador de milhares 2 4 2 5 2" xfId="16506"/>
    <cellStyle name="Separador de milhares 2 4 2 6" xfId="16507"/>
    <cellStyle name="Separador de milhares 2 4 2 6 2" xfId="16508"/>
    <cellStyle name="Separador de milhares 2 4 2 7" xfId="16509"/>
    <cellStyle name="Separador de milhares 2 4 2 7 2" xfId="16510"/>
    <cellStyle name="Separador de milhares 2 4 2 8" xfId="16511"/>
    <cellStyle name="Separador de milhares 2 4 2 8 2" xfId="16512"/>
    <cellStyle name="Separador de milhares 2 4 2 9" xfId="16513"/>
    <cellStyle name="Separador de milhares 2 4 20" xfId="16514"/>
    <cellStyle name="Separador de milhares 2 4 21" xfId="16515"/>
    <cellStyle name="Separador de milhares 2 4 22" xfId="16516"/>
    <cellStyle name="Separador de milhares 2 4 23" xfId="16517"/>
    <cellStyle name="Separador de milhares 2 4 24" xfId="16518"/>
    <cellStyle name="Separador de milhares 2 4 25" xfId="16519"/>
    <cellStyle name="Separador de milhares 2 4 26" xfId="16520"/>
    <cellStyle name="Separador de milhares 2 4 27" xfId="16521"/>
    <cellStyle name="Separador de milhares 2 4 28" xfId="16522"/>
    <cellStyle name="Separador de milhares 2 4 29" xfId="16523"/>
    <cellStyle name="Separador de milhares 2 4 3" xfId="16524"/>
    <cellStyle name="Separador de milhares 2 4 3 2" xfId="16525"/>
    <cellStyle name="Separador de milhares 2 4 3 2 2" xfId="16526"/>
    <cellStyle name="Separador de milhares 2 4 3 3" xfId="16527"/>
    <cellStyle name="Separador de milhares 2 4 3 3 2" xfId="16528"/>
    <cellStyle name="Separador de milhares 2 4 3 4" xfId="16529"/>
    <cellStyle name="Separador de milhares 2 4 3 4 2" xfId="16530"/>
    <cellStyle name="Separador de milhares 2 4 3 5" xfId="16531"/>
    <cellStyle name="Separador de milhares 2 4 3 5 2" xfId="16532"/>
    <cellStyle name="Separador de milhares 2 4 3 6" xfId="16533"/>
    <cellStyle name="Separador de milhares 2 4 3 6 2" xfId="16534"/>
    <cellStyle name="Separador de milhares 2 4 3 7" xfId="16535"/>
    <cellStyle name="Separador de milhares 2 4 3 7 2" xfId="16536"/>
    <cellStyle name="Separador de milhares 2 4 3 8" xfId="16537"/>
    <cellStyle name="Separador de milhares 2 4 3 8 2" xfId="16538"/>
    <cellStyle name="Separador de milhares 2 4 3 9" xfId="16539"/>
    <cellStyle name="Separador de milhares 2 4 30" xfId="16540"/>
    <cellStyle name="Separador de milhares 2 4 31" xfId="16541"/>
    <cellStyle name="Separador de milhares 2 4 4" xfId="16542"/>
    <cellStyle name="Separador de milhares 2 4 4 2" xfId="16543"/>
    <cellStyle name="Separador de milhares 2 4 4 2 2" xfId="16544"/>
    <cellStyle name="Separador de milhares 2 4 4 3" xfId="16545"/>
    <cellStyle name="Separador de milhares 2 4 4 3 2" xfId="16546"/>
    <cellStyle name="Separador de milhares 2 4 4 4" xfId="16547"/>
    <cellStyle name="Separador de milhares 2 4 4 4 2" xfId="16548"/>
    <cellStyle name="Separador de milhares 2 4 4 5" xfId="16549"/>
    <cellStyle name="Separador de milhares 2 4 4 5 2" xfId="16550"/>
    <cellStyle name="Separador de milhares 2 4 4 6" xfId="16551"/>
    <cellStyle name="Separador de milhares 2 4 4 6 2" xfId="16552"/>
    <cellStyle name="Separador de milhares 2 4 4 7" xfId="16553"/>
    <cellStyle name="Separador de milhares 2 4 4 7 2" xfId="16554"/>
    <cellStyle name="Separador de milhares 2 4 4 8" xfId="16555"/>
    <cellStyle name="Separador de milhares 2 4 4 8 2" xfId="16556"/>
    <cellStyle name="Separador de milhares 2 4 4 9" xfId="16557"/>
    <cellStyle name="Separador de milhares 2 4 5" xfId="16558"/>
    <cellStyle name="Separador de milhares 2 4 5 2" xfId="16559"/>
    <cellStyle name="Separador de milhares 2 4 5 2 2" xfId="16560"/>
    <cellStyle name="Separador de milhares 2 4 5 3" xfId="16561"/>
    <cellStyle name="Separador de milhares 2 4 5 3 2" xfId="16562"/>
    <cellStyle name="Separador de milhares 2 4 5 4" xfId="16563"/>
    <cellStyle name="Separador de milhares 2 4 5 4 2" xfId="16564"/>
    <cellStyle name="Separador de milhares 2 4 5 5" xfId="16565"/>
    <cellStyle name="Separador de milhares 2 4 5 5 2" xfId="16566"/>
    <cellStyle name="Separador de milhares 2 4 5 6" xfId="16567"/>
    <cellStyle name="Separador de milhares 2 4 5 6 2" xfId="16568"/>
    <cellStyle name="Separador de milhares 2 4 5 7" xfId="16569"/>
    <cellStyle name="Separador de milhares 2 4 5 7 2" xfId="16570"/>
    <cellStyle name="Separador de milhares 2 4 5 8" xfId="16571"/>
    <cellStyle name="Separador de milhares 2 4 5 8 2" xfId="16572"/>
    <cellStyle name="Separador de milhares 2 4 5 9" xfId="16573"/>
    <cellStyle name="Separador de milhares 2 4 6" xfId="16574"/>
    <cellStyle name="Separador de milhares 2 4 6 2" xfId="16575"/>
    <cellStyle name="Separador de milhares 2 4 6 2 2" xfId="16576"/>
    <cellStyle name="Separador de milhares 2 4 6 3" xfId="16577"/>
    <cellStyle name="Separador de milhares 2 4 6 3 2" xfId="16578"/>
    <cellStyle name="Separador de milhares 2 4 6 4" xfId="16579"/>
    <cellStyle name="Separador de milhares 2 4 6 4 2" xfId="16580"/>
    <cellStyle name="Separador de milhares 2 4 6 5" xfId="16581"/>
    <cellStyle name="Separador de milhares 2 4 6 5 2" xfId="16582"/>
    <cellStyle name="Separador de milhares 2 4 6 6" xfId="16583"/>
    <cellStyle name="Separador de milhares 2 4 6 6 2" xfId="16584"/>
    <cellStyle name="Separador de milhares 2 4 6 7" xfId="16585"/>
    <cellStyle name="Separador de milhares 2 4 6 7 2" xfId="16586"/>
    <cellStyle name="Separador de milhares 2 4 6 8" xfId="16587"/>
    <cellStyle name="Separador de milhares 2 4 6 8 2" xfId="16588"/>
    <cellStyle name="Separador de milhares 2 4 6 9" xfId="16589"/>
    <cellStyle name="Separador de milhares 2 4 7" xfId="16590"/>
    <cellStyle name="Separador de milhares 2 4 7 2" xfId="16591"/>
    <cellStyle name="Separador de milhares 2 4 7 2 2" xfId="16592"/>
    <cellStyle name="Separador de milhares 2 4 7 3" xfId="16593"/>
    <cellStyle name="Separador de milhares 2 4 7 3 2" xfId="16594"/>
    <cellStyle name="Separador de milhares 2 4 7 4" xfId="16595"/>
    <cellStyle name="Separador de milhares 2 4 7 4 2" xfId="16596"/>
    <cellStyle name="Separador de milhares 2 4 7 5" xfId="16597"/>
    <cellStyle name="Separador de milhares 2 4 7 5 2" xfId="16598"/>
    <cellStyle name="Separador de milhares 2 4 7 6" xfId="16599"/>
    <cellStyle name="Separador de milhares 2 4 7 6 2" xfId="16600"/>
    <cellStyle name="Separador de milhares 2 4 7 7" xfId="16601"/>
    <cellStyle name="Separador de milhares 2 4 7 7 2" xfId="16602"/>
    <cellStyle name="Separador de milhares 2 4 7 8" xfId="16603"/>
    <cellStyle name="Separador de milhares 2 4 7 8 2" xfId="16604"/>
    <cellStyle name="Separador de milhares 2 4 7 9" xfId="16605"/>
    <cellStyle name="Separador de milhares 2 4 8" xfId="16606"/>
    <cellStyle name="Separador de milhares 2 4 8 2" xfId="16607"/>
    <cellStyle name="Separador de milhares 2 4 8 2 2" xfId="16608"/>
    <cellStyle name="Separador de milhares 2 4 8 3" xfId="16609"/>
    <cellStyle name="Separador de milhares 2 4 8 3 2" xfId="16610"/>
    <cellStyle name="Separador de milhares 2 4 8 4" xfId="16611"/>
    <cellStyle name="Separador de milhares 2 4 8 4 2" xfId="16612"/>
    <cellStyle name="Separador de milhares 2 4 8 5" xfId="16613"/>
    <cellStyle name="Separador de milhares 2 4 8 5 2" xfId="16614"/>
    <cellStyle name="Separador de milhares 2 4 8 6" xfId="16615"/>
    <cellStyle name="Separador de milhares 2 4 8 6 2" xfId="16616"/>
    <cellStyle name="Separador de milhares 2 4 8 7" xfId="16617"/>
    <cellStyle name="Separador de milhares 2 4 8 7 2" xfId="16618"/>
    <cellStyle name="Separador de milhares 2 4 8 8" xfId="16619"/>
    <cellStyle name="Separador de milhares 2 4 8 8 2" xfId="16620"/>
    <cellStyle name="Separador de milhares 2 4 8 9" xfId="16621"/>
    <cellStyle name="Separador de milhares 2 4 9" xfId="16622"/>
    <cellStyle name="Separador de milhares 2 4 9 2" xfId="16623"/>
    <cellStyle name="Separador de milhares 2 4 9 2 2" xfId="16624"/>
    <cellStyle name="Separador de milhares 2 4 9 3" xfId="16625"/>
    <cellStyle name="Separador de milhares 2 4 9 3 2" xfId="16626"/>
    <cellStyle name="Separador de milhares 2 4 9 4" xfId="16627"/>
    <cellStyle name="Separador de milhares 2 4 9 4 2" xfId="16628"/>
    <cellStyle name="Separador de milhares 2 4 9 5" xfId="16629"/>
    <cellStyle name="Separador de milhares 2 4 9 5 2" xfId="16630"/>
    <cellStyle name="Separador de milhares 2 4 9 6" xfId="16631"/>
    <cellStyle name="Separador de milhares 2 4 9 6 2" xfId="16632"/>
    <cellStyle name="Separador de milhares 2 4 9 7" xfId="16633"/>
    <cellStyle name="Separador de milhares 2 4 9 7 2" xfId="16634"/>
    <cellStyle name="Separador de milhares 2 4 9 8" xfId="16635"/>
    <cellStyle name="Separador de milhares 2 4 9 8 2" xfId="16636"/>
    <cellStyle name="Separador de milhares 2 4 9 9" xfId="16637"/>
    <cellStyle name="Separador de milhares 2 40" xfId="2675"/>
    <cellStyle name="Separador de milhares 2 41" xfId="16638"/>
    <cellStyle name="Separador de milhares 2 42" xfId="16639"/>
    <cellStyle name="Separador de milhares 2 43" xfId="16640"/>
    <cellStyle name="Separador de milhares 2 44" xfId="16641"/>
    <cellStyle name="Separador de milhares 2 45" xfId="16642"/>
    <cellStyle name="Separador de milhares 2 46" xfId="16643"/>
    <cellStyle name="Separador de milhares 2 47" xfId="16644"/>
    <cellStyle name="Separador de milhares 2 48" xfId="16645"/>
    <cellStyle name="Separador de milhares 2 48 2" xfId="16646"/>
    <cellStyle name="Separador de milhares 2 48 3" xfId="16647"/>
    <cellStyle name="Separador de milhares 2 48 4" xfId="16648"/>
    <cellStyle name="Separador de milhares 2 48 5" xfId="16649"/>
    <cellStyle name="Separador de milhares 2 48 6" xfId="16650"/>
    <cellStyle name="Separador de milhares 2 49" xfId="16651"/>
    <cellStyle name="Separador de milhares 2 5" xfId="2676"/>
    <cellStyle name="Separador de milhares 2 5 10" xfId="16652"/>
    <cellStyle name="Separador de milhares 2 5 10 2" xfId="16653"/>
    <cellStyle name="Separador de milhares 2 5 10 2 2" xfId="16654"/>
    <cellStyle name="Separador de milhares 2 5 10 3" xfId="16655"/>
    <cellStyle name="Separador de milhares 2 5 10 3 2" xfId="16656"/>
    <cellStyle name="Separador de milhares 2 5 10 4" xfId="16657"/>
    <cellStyle name="Separador de milhares 2 5 10 4 2" xfId="16658"/>
    <cellStyle name="Separador de milhares 2 5 10 5" xfId="16659"/>
    <cellStyle name="Separador de milhares 2 5 10 5 2" xfId="16660"/>
    <cellStyle name="Separador de milhares 2 5 10 6" xfId="16661"/>
    <cellStyle name="Separador de milhares 2 5 10 6 2" xfId="16662"/>
    <cellStyle name="Separador de milhares 2 5 10 7" xfId="16663"/>
    <cellStyle name="Separador de milhares 2 5 10 7 2" xfId="16664"/>
    <cellStyle name="Separador de milhares 2 5 10 8" xfId="16665"/>
    <cellStyle name="Separador de milhares 2 5 10 8 2" xfId="16666"/>
    <cellStyle name="Separador de milhares 2 5 10 9" xfId="16667"/>
    <cellStyle name="Separador de milhares 2 5 11" xfId="16668"/>
    <cellStyle name="Separador de milhares 2 5 12" xfId="16669"/>
    <cellStyle name="Separador de milhares 2 5 13" xfId="16670"/>
    <cellStyle name="Separador de milhares 2 5 14" xfId="16671"/>
    <cellStyle name="Separador de milhares 2 5 15" xfId="16672"/>
    <cellStyle name="Separador de milhares 2 5 16" xfId="16673"/>
    <cellStyle name="Separador de milhares 2 5 17" xfId="46081"/>
    <cellStyle name="Separador de milhares 2 5 2" xfId="3190"/>
    <cellStyle name="Separador de milhares 2 5 2 2" xfId="16674"/>
    <cellStyle name="Separador de milhares 2 5 2 2 2" xfId="16675"/>
    <cellStyle name="Separador de milhares 2 5 2 3" xfId="16676"/>
    <cellStyle name="Separador de milhares 2 5 2 3 2" xfId="16677"/>
    <cellStyle name="Separador de milhares 2 5 2 4" xfId="16678"/>
    <cellStyle name="Separador de milhares 2 5 2 4 2" xfId="16679"/>
    <cellStyle name="Separador de milhares 2 5 2 5" xfId="16680"/>
    <cellStyle name="Separador de milhares 2 5 2 5 2" xfId="16681"/>
    <cellStyle name="Separador de milhares 2 5 2 6" xfId="16682"/>
    <cellStyle name="Separador de milhares 2 5 2 6 2" xfId="16683"/>
    <cellStyle name="Separador de milhares 2 5 2 7" xfId="16684"/>
    <cellStyle name="Separador de milhares 2 5 2 7 2" xfId="16685"/>
    <cellStyle name="Separador de milhares 2 5 2 8" xfId="16686"/>
    <cellStyle name="Separador de milhares 2 5 2 8 2" xfId="16687"/>
    <cellStyle name="Separador de milhares 2 5 2 9" xfId="16688"/>
    <cellStyle name="Separador de milhares 2 5 3" xfId="16689"/>
    <cellStyle name="Separador de milhares 2 5 3 2" xfId="16690"/>
    <cellStyle name="Separador de milhares 2 5 3 2 2" xfId="16691"/>
    <cellStyle name="Separador de milhares 2 5 3 3" xfId="16692"/>
    <cellStyle name="Separador de milhares 2 5 3 3 2" xfId="16693"/>
    <cellStyle name="Separador de milhares 2 5 3 4" xfId="16694"/>
    <cellStyle name="Separador de milhares 2 5 3 4 2" xfId="16695"/>
    <cellStyle name="Separador de milhares 2 5 3 5" xfId="16696"/>
    <cellStyle name="Separador de milhares 2 5 3 5 2" xfId="16697"/>
    <cellStyle name="Separador de milhares 2 5 3 6" xfId="16698"/>
    <cellStyle name="Separador de milhares 2 5 3 6 2" xfId="16699"/>
    <cellStyle name="Separador de milhares 2 5 3 7" xfId="16700"/>
    <cellStyle name="Separador de milhares 2 5 3 7 2" xfId="16701"/>
    <cellStyle name="Separador de milhares 2 5 3 8" xfId="16702"/>
    <cellStyle name="Separador de milhares 2 5 3 8 2" xfId="16703"/>
    <cellStyle name="Separador de milhares 2 5 3 9" xfId="16704"/>
    <cellStyle name="Separador de milhares 2 5 4" xfId="16705"/>
    <cellStyle name="Separador de milhares 2 5 4 2" xfId="16706"/>
    <cellStyle name="Separador de milhares 2 5 4 2 2" xfId="16707"/>
    <cellStyle name="Separador de milhares 2 5 4 3" xfId="16708"/>
    <cellStyle name="Separador de milhares 2 5 4 3 2" xfId="16709"/>
    <cellStyle name="Separador de milhares 2 5 4 4" xfId="16710"/>
    <cellStyle name="Separador de milhares 2 5 4 4 2" xfId="16711"/>
    <cellStyle name="Separador de milhares 2 5 4 5" xfId="16712"/>
    <cellStyle name="Separador de milhares 2 5 4 5 2" xfId="16713"/>
    <cellStyle name="Separador de milhares 2 5 4 6" xfId="16714"/>
    <cellStyle name="Separador de milhares 2 5 4 6 2" xfId="16715"/>
    <cellStyle name="Separador de milhares 2 5 4 7" xfId="16716"/>
    <cellStyle name="Separador de milhares 2 5 4 7 2" xfId="16717"/>
    <cellStyle name="Separador de milhares 2 5 4 8" xfId="16718"/>
    <cellStyle name="Separador de milhares 2 5 4 8 2" xfId="16719"/>
    <cellStyle name="Separador de milhares 2 5 4 9" xfId="16720"/>
    <cellStyle name="Separador de milhares 2 5 5" xfId="16721"/>
    <cellStyle name="Separador de milhares 2 5 5 2" xfId="16722"/>
    <cellStyle name="Separador de milhares 2 5 5 2 2" xfId="16723"/>
    <cellStyle name="Separador de milhares 2 5 5 3" xfId="16724"/>
    <cellStyle name="Separador de milhares 2 5 5 3 2" xfId="16725"/>
    <cellStyle name="Separador de milhares 2 5 5 4" xfId="16726"/>
    <cellStyle name="Separador de milhares 2 5 5 4 2" xfId="16727"/>
    <cellStyle name="Separador de milhares 2 5 5 5" xfId="16728"/>
    <cellStyle name="Separador de milhares 2 5 5 5 2" xfId="16729"/>
    <cellStyle name="Separador de milhares 2 5 5 6" xfId="16730"/>
    <cellStyle name="Separador de milhares 2 5 5 6 2" xfId="16731"/>
    <cellStyle name="Separador de milhares 2 5 5 7" xfId="16732"/>
    <cellStyle name="Separador de milhares 2 5 5 7 2" xfId="16733"/>
    <cellStyle name="Separador de milhares 2 5 5 8" xfId="16734"/>
    <cellStyle name="Separador de milhares 2 5 5 8 2" xfId="16735"/>
    <cellStyle name="Separador de milhares 2 5 5 9" xfId="16736"/>
    <cellStyle name="Separador de milhares 2 5 6" xfId="16737"/>
    <cellStyle name="Separador de milhares 2 5 6 2" xfId="16738"/>
    <cellStyle name="Separador de milhares 2 5 6 2 2" xfId="16739"/>
    <cellStyle name="Separador de milhares 2 5 6 3" xfId="16740"/>
    <cellStyle name="Separador de milhares 2 5 6 3 2" xfId="16741"/>
    <cellStyle name="Separador de milhares 2 5 6 4" xfId="16742"/>
    <cellStyle name="Separador de milhares 2 5 6 4 2" xfId="16743"/>
    <cellStyle name="Separador de milhares 2 5 6 5" xfId="16744"/>
    <cellStyle name="Separador de milhares 2 5 6 5 2" xfId="16745"/>
    <cellStyle name="Separador de milhares 2 5 6 6" xfId="16746"/>
    <cellStyle name="Separador de milhares 2 5 6 6 2" xfId="16747"/>
    <cellStyle name="Separador de milhares 2 5 6 7" xfId="16748"/>
    <cellStyle name="Separador de milhares 2 5 6 7 2" xfId="16749"/>
    <cellStyle name="Separador de milhares 2 5 6 8" xfId="16750"/>
    <cellStyle name="Separador de milhares 2 5 6 8 2" xfId="16751"/>
    <cellStyle name="Separador de milhares 2 5 6 9" xfId="16752"/>
    <cellStyle name="Separador de milhares 2 5 7" xfId="16753"/>
    <cellStyle name="Separador de milhares 2 5 7 2" xfId="16754"/>
    <cellStyle name="Separador de milhares 2 5 7 2 2" xfId="16755"/>
    <cellStyle name="Separador de milhares 2 5 7 3" xfId="16756"/>
    <cellStyle name="Separador de milhares 2 5 7 3 2" xfId="16757"/>
    <cellStyle name="Separador de milhares 2 5 7 4" xfId="16758"/>
    <cellStyle name="Separador de milhares 2 5 7 4 2" xfId="16759"/>
    <cellStyle name="Separador de milhares 2 5 7 5" xfId="16760"/>
    <cellStyle name="Separador de milhares 2 5 7 5 2" xfId="16761"/>
    <cellStyle name="Separador de milhares 2 5 7 6" xfId="16762"/>
    <cellStyle name="Separador de milhares 2 5 7 6 2" xfId="16763"/>
    <cellStyle name="Separador de milhares 2 5 7 7" xfId="16764"/>
    <cellStyle name="Separador de milhares 2 5 7 7 2" xfId="16765"/>
    <cellStyle name="Separador de milhares 2 5 7 8" xfId="16766"/>
    <cellStyle name="Separador de milhares 2 5 7 8 2" xfId="16767"/>
    <cellStyle name="Separador de milhares 2 5 7 9" xfId="16768"/>
    <cellStyle name="Separador de milhares 2 5 8" xfId="16769"/>
    <cellStyle name="Separador de milhares 2 5 8 2" xfId="16770"/>
    <cellStyle name="Separador de milhares 2 5 8 2 2" xfId="16771"/>
    <cellStyle name="Separador de milhares 2 5 8 3" xfId="16772"/>
    <cellStyle name="Separador de milhares 2 5 8 3 2" xfId="16773"/>
    <cellStyle name="Separador de milhares 2 5 8 4" xfId="16774"/>
    <cellStyle name="Separador de milhares 2 5 8 4 2" xfId="16775"/>
    <cellStyle name="Separador de milhares 2 5 8 5" xfId="16776"/>
    <cellStyle name="Separador de milhares 2 5 8 5 2" xfId="16777"/>
    <cellStyle name="Separador de milhares 2 5 8 6" xfId="16778"/>
    <cellStyle name="Separador de milhares 2 5 8 6 2" xfId="16779"/>
    <cellStyle name="Separador de milhares 2 5 8 7" xfId="16780"/>
    <cellStyle name="Separador de milhares 2 5 8 7 2" xfId="16781"/>
    <cellStyle name="Separador de milhares 2 5 8 8" xfId="16782"/>
    <cellStyle name="Separador de milhares 2 5 8 8 2" xfId="16783"/>
    <cellStyle name="Separador de milhares 2 5 8 9" xfId="16784"/>
    <cellStyle name="Separador de milhares 2 5 9" xfId="16785"/>
    <cellStyle name="Separador de milhares 2 5 9 2" xfId="16786"/>
    <cellStyle name="Separador de milhares 2 5 9 2 2" xfId="16787"/>
    <cellStyle name="Separador de milhares 2 5 9 3" xfId="16788"/>
    <cellStyle name="Separador de milhares 2 5 9 3 2" xfId="16789"/>
    <cellStyle name="Separador de milhares 2 5 9 4" xfId="16790"/>
    <cellStyle name="Separador de milhares 2 5 9 4 2" xfId="16791"/>
    <cellStyle name="Separador de milhares 2 5 9 5" xfId="16792"/>
    <cellStyle name="Separador de milhares 2 5 9 5 2" xfId="16793"/>
    <cellStyle name="Separador de milhares 2 5 9 6" xfId="16794"/>
    <cellStyle name="Separador de milhares 2 5 9 6 2" xfId="16795"/>
    <cellStyle name="Separador de milhares 2 5 9 7" xfId="16796"/>
    <cellStyle name="Separador de milhares 2 5 9 7 2" xfId="16797"/>
    <cellStyle name="Separador de milhares 2 5 9 8" xfId="16798"/>
    <cellStyle name="Separador de milhares 2 5 9 8 2" xfId="16799"/>
    <cellStyle name="Separador de milhares 2 5 9 9" xfId="16800"/>
    <cellStyle name="Separador de milhares 2 50" xfId="16801"/>
    <cellStyle name="Separador de milhares 2 51" xfId="16802"/>
    <cellStyle name="Separador de milhares 2 52" xfId="16803"/>
    <cellStyle name="Separador de milhares 2 53" xfId="16804"/>
    <cellStyle name="Separador de milhares 2 54" xfId="16805"/>
    <cellStyle name="Separador de milhares 2 55" xfId="16806"/>
    <cellStyle name="Separador de milhares 2 56" xfId="16807"/>
    <cellStyle name="Separador de milhares 2 57" xfId="16808"/>
    <cellStyle name="Separador de milhares 2 58" xfId="16809"/>
    <cellStyle name="Separador de milhares 2 59" xfId="16810"/>
    <cellStyle name="Separador de milhares 2 6" xfId="2677"/>
    <cellStyle name="Separador de milhares 2 6 10" xfId="16811"/>
    <cellStyle name="Separador de milhares 2 6 10 2" xfId="16812"/>
    <cellStyle name="Separador de milhares 2 6 10 2 2" xfId="16813"/>
    <cellStyle name="Separador de milhares 2 6 10 3" xfId="16814"/>
    <cellStyle name="Separador de milhares 2 6 10 3 2" xfId="16815"/>
    <cellStyle name="Separador de milhares 2 6 10 4" xfId="16816"/>
    <cellStyle name="Separador de milhares 2 6 10 4 2" xfId="16817"/>
    <cellStyle name="Separador de milhares 2 6 10 5" xfId="16818"/>
    <cellStyle name="Separador de milhares 2 6 10 5 2" xfId="16819"/>
    <cellStyle name="Separador de milhares 2 6 10 6" xfId="16820"/>
    <cellStyle name="Separador de milhares 2 6 10 6 2" xfId="16821"/>
    <cellStyle name="Separador de milhares 2 6 10 7" xfId="16822"/>
    <cellStyle name="Separador de milhares 2 6 10 7 2" xfId="16823"/>
    <cellStyle name="Separador de milhares 2 6 10 8" xfId="16824"/>
    <cellStyle name="Separador de milhares 2 6 10 8 2" xfId="16825"/>
    <cellStyle name="Separador de milhares 2 6 10 9" xfId="16826"/>
    <cellStyle name="Separador de milhares 2 6 11" xfId="16827"/>
    <cellStyle name="Separador de milhares 2 6 12" xfId="16828"/>
    <cellStyle name="Separador de milhares 2 6 13" xfId="16829"/>
    <cellStyle name="Separador de milhares 2 6 14" xfId="16830"/>
    <cellStyle name="Separador de milhares 2 6 15" xfId="16831"/>
    <cellStyle name="Separador de milhares 2 6 16" xfId="16832"/>
    <cellStyle name="Separador de milhares 2 6 2" xfId="3191"/>
    <cellStyle name="Separador de milhares 2 6 2 2" xfId="16833"/>
    <cellStyle name="Separador de milhares 2 6 2 2 2" xfId="16834"/>
    <cellStyle name="Separador de milhares 2 6 2 3" xfId="16835"/>
    <cellStyle name="Separador de milhares 2 6 2 3 2" xfId="16836"/>
    <cellStyle name="Separador de milhares 2 6 2 4" xfId="16837"/>
    <cellStyle name="Separador de milhares 2 6 2 4 2" xfId="16838"/>
    <cellStyle name="Separador de milhares 2 6 2 5" xfId="16839"/>
    <cellStyle name="Separador de milhares 2 6 2 5 2" xfId="16840"/>
    <cellStyle name="Separador de milhares 2 6 2 6" xfId="16841"/>
    <cellStyle name="Separador de milhares 2 6 2 6 2" xfId="16842"/>
    <cellStyle name="Separador de milhares 2 6 2 7" xfId="16843"/>
    <cellStyle name="Separador de milhares 2 6 2 7 2" xfId="16844"/>
    <cellStyle name="Separador de milhares 2 6 2 8" xfId="16845"/>
    <cellStyle name="Separador de milhares 2 6 2 8 2" xfId="16846"/>
    <cellStyle name="Separador de milhares 2 6 2 9" xfId="16847"/>
    <cellStyle name="Separador de milhares 2 6 3" xfId="16848"/>
    <cellStyle name="Separador de milhares 2 6 3 2" xfId="16849"/>
    <cellStyle name="Separador de milhares 2 6 3 2 2" xfId="16850"/>
    <cellStyle name="Separador de milhares 2 6 3 3" xfId="16851"/>
    <cellStyle name="Separador de milhares 2 6 3 3 2" xfId="16852"/>
    <cellStyle name="Separador de milhares 2 6 3 4" xfId="16853"/>
    <cellStyle name="Separador de milhares 2 6 3 4 2" xfId="16854"/>
    <cellStyle name="Separador de milhares 2 6 3 5" xfId="16855"/>
    <cellStyle name="Separador de milhares 2 6 3 5 2" xfId="16856"/>
    <cellStyle name="Separador de milhares 2 6 3 6" xfId="16857"/>
    <cellStyle name="Separador de milhares 2 6 3 6 2" xfId="16858"/>
    <cellStyle name="Separador de milhares 2 6 3 7" xfId="16859"/>
    <cellStyle name="Separador de milhares 2 6 3 7 2" xfId="16860"/>
    <cellStyle name="Separador de milhares 2 6 3 8" xfId="16861"/>
    <cellStyle name="Separador de milhares 2 6 3 8 2" xfId="16862"/>
    <cellStyle name="Separador de milhares 2 6 3 9" xfId="16863"/>
    <cellStyle name="Separador de milhares 2 6 4" xfId="16864"/>
    <cellStyle name="Separador de milhares 2 6 4 2" xfId="16865"/>
    <cellStyle name="Separador de milhares 2 6 4 2 2" xfId="16866"/>
    <cellStyle name="Separador de milhares 2 6 4 3" xfId="16867"/>
    <cellStyle name="Separador de milhares 2 6 4 3 2" xfId="16868"/>
    <cellStyle name="Separador de milhares 2 6 4 4" xfId="16869"/>
    <cellStyle name="Separador de milhares 2 6 4 4 2" xfId="16870"/>
    <cellStyle name="Separador de milhares 2 6 4 5" xfId="16871"/>
    <cellStyle name="Separador de milhares 2 6 4 5 2" xfId="16872"/>
    <cellStyle name="Separador de milhares 2 6 4 6" xfId="16873"/>
    <cellStyle name="Separador de milhares 2 6 4 6 2" xfId="16874"/>
    <cellStyle name="Separador de milhares 2 6 4 7" xfId="16875"/>
    <cellStyle name="Separador de milhares 2 6 4 7 2" xfId="16876"/>
    <cellStyle name="Separador de milhares 2 6 4 8" xfId="16877"/>
    <cellStyle name="Separador de milhares 2 6 4 8 2" xfId="16878"/>
    <cellStyle name="Separador de milhares 2 6 4 9" xfId="16879"/>
    <cellStyle name="Separador de milhares 2 6 5" xfId="16880"/>
    <cellStyle name="Separador de milhares 2 6 5 2" xfId="16881"/>
    <cellStyle name="Separador de milhares 2 6 5 2 2" xfId="16882"/>
    <cellStyle name="Separador de milhares 2 6 5 3" xfId="16883"/>
    <cellStyle name="Separador de milhares 2 6 5 3 2" xfId="16884"/>
    <cellStyle name="Separador de milhares 2 6 5 4" xfId="16885"/>
    <cellStyle name="Separador de milhares 2 6 5 4 2" xfId="16886"/>
    <cellStyle name="Separador de milhares 2 6 5 5" xfId="16887"/>
    <cellStyle name="Separador de milhares 2 6 5 5 2" xfId="16888"/>
    <cellStyle name="Separador de milhares 2 6 5 6" xfId="16889"/>
    <cellStyle name="Separador de milhares 2 6 5 6 2" xfId="16890"/>
    <cellStyle name="Separador de milhares 2 6 5 7" xfId="16891"/>
    <cellStyle name="Separador de milhares 2 6 5 7 2" xfId="16892"/>
    <cellStyle name="Separador de milhares 2 6 5 8" xfId="16893"/>
    <cellStyle name="Separador de milhares 2 6 5 8 2" xfId="16894"/>
    <cellStyle name="Separador de milhares 2 6 5 9" xfId="16895"/>
    <cellStyle name="Separador de milhares 2 6 6" xfId="16896"/>
    <cellStyle name="Separador de milhares 2 6 6 2" xfId="16897"/>
    <cellStyle name="Separador de milhares 2 6 6 2 2" xfId="16898"/>
    <cellStyle name="Separador de milhares 2 6 6 3" xfId="16899"/>
    <cellStyle name="Separador de milhares 2 6 6 3 2" xfId="16900"/>
    <cellStyle name="Separador de milhares 2 6 6 4" xfId="16901"/>
    <cellStyle name="Separador de milhares 2 6 6 4 2" xfId="16902"/>
    <cellStyle name="Separador de milhares 2 6 6 5" xfId="16903"/>
    <cellStyle name="Separador de milhares 2 6 6 5 2" xfId="16904"/>
    <cellStyle name="Separador de milhares 2 6 6 6" xfId="16905"/>
    <cellStyle name="Separador de milhares 2 6 6 6 2" xfId="16906"/>
    <cellStyle name="Separador de milhares 2 6 6 7" xfId="16907"/>
    <cellStyle name="Separador de milhares 2 6 6 7 2" xfId="16908"/>
    <cellStyle name="Separador de milhares 2 6 6 8" xfId="16909"/>
    <cellStyle name="Separador de milhares 2 6 6 8 2" xfId="16910"/>
    <cellStyle name="Separador de milhares 2 6 6 9" xfId="16911"/>
    <cellStyle name="Separador de milhares 2 6 7" xfId="16912"/>
    <cellStyle name="Separador de milhares 2 6 7 2" xfId="16913"/>
    <cellStyle name="Separador de milhares 2 6 7 2 2" xfId="16914"/>
    <cellStyle name="Separador de milhares 2 6 7 3" xfId="16915"/>
    <cellStyle name="Separador de milhares 2 6 7 3 2" xfId="16916"/>
    <cellStyle name="Separador de milhares 2 6 7 4" xfId="16917"/>
    <cellStyle name="Separador de milhares 2 6 7 4 2" xfId="16918"/>
    <cellStyle name="Separador de milhares 2 6 7 5" xfId="16919"/>
    <cellStyle name="Separador de milhares 2 6 7 5 2" xfId="16920"/>
    <cellStyle name="Separador de milhares 2 6 7 6" xfId="16921"/>
    <cellStyle name="Separador de milhares 2 6 7 6 2" xfId="16922"/>
    <cellStyle name="Separador de milhares 2 6 7 7" xfId="16923"/>
    <cellStyle name="Separador de milhares 2 6 7 7 2" xfId="16924"/>
    <cellStyle name="Separador de milhares 2 6 7 8" xfId="16925"/>
    <cellStyle name="Separador de milhares 2 6 7 8 2" xfId="16926"/>
    <cellStyle name="Separador de milhares 2 6 7 9" xfId="16927"/>
    <cellStyle name="Separador de milhares 2 6 8" xfId="16928"/>
    <cellStyle name="Separador de milhares 2 6 8 2" xfId="16929"/>
    <cellStyle name="Separador de milhares 2 6 8 2 2" xfId="16930"/>
    <cellStyle name="Separador de milhares 2 6 8 3" xfId="16931"/>
    <cellStyle name="Separador de milhares 2 6 8 3 2" xfId="16932"/>
    <cellStyle name="Separador de milhares 2 6 8 4" xfId="16933"/>
    <cellStyle name="Separador de milhares 2 6 8 4 2" xfId="16934"/>
    <cellStyle name="Separador de milhares 2 6 8 5" xfId="16935"/>
    <cellStyle name="Separador de milhares 2 6 8 5 2" xfId="16936"/>
    <cellStyle name="Separador de milhares 2 6 8 6" xfId="16937"/>
    <cellStyle name="Separador de milhares 2 6 8 6 2" xfId="16938"/>
    <cellStyle name="Separador de milhares 2 6 8 7" xfId="16939"/>
    <cellStyle name="Separador de milhares 2 6 8 7 2" xfId="16940"/>
    <cellStyle name="Separador de milhares 2 6 8 8" xfId="16941"/>
    <cellStyle name="Separador de milhares 2 6 8 8 2" xfId="16942"/>
    <cellStyle name="Separador de milhares 2 6 8 9" xfId="16943"/>
    <cellStyle name="Separador de milhares 2 6 9" xfId="16944"/>
    <cellStyle name="Separador de milhares 2 6 9 2" xfId="16945"/>
    <cellStyle name="Separador de milhares 2 6 9 2 2" xfId="16946"/>
    <cellStyle name="Separador de milhares 2 6 9 3" xfId="16947"/>
    <cellStyle name="Separador de milhares 2 6 9 3 2" xfId="16948"/>
    <cellStyle name="Separador de milhares 2 6 9 4" xfId="16949"/>
    <cellStyle name="Separador de milhares 2 6 9 4 2" xfId="16950"/>
    <cellStyle name="Separador de milhares 2 6 9 5" xfId="16951"/>
    <cellStyle name="Separador de milhares 2 6 9 5 2" xfId="16952"/>
    <cellStyle name="Separador de milhares 2 6 9 6" xfId="16953"/>
    <cellStyle name="Separador de milhares 2 6 9 6 2" xfId="16954"/>
    <cellStyle name="Separador de milhares 2 6 9 7" xfId="16955"/>
    <cellStyle name="Separador de milhares 2 6 9 7 2" xfId="16956"/>
    <cellStyle name="Separador de milhares 2 6 9 8" xfId="16957"/>
    <cellStyle name="Separador de milhares 2 6 9 8 2" xfId="16958"/>
    <cellStyle name="Separador de milhares 2 6 9 9" xfId="16959"/>
    <cellStyle name="Separador de milhares 2 60" xfId="16960"/>
    <cellStyle name="Separador de milhares 2 61" xfId="16961"/>
    <cellStyle name="Separador de milhares 2 61 2" xfId="16962"/>
    <cellStyle name="Separador de milhares 2 61 3" xfId="16963"/>
    <cellStyle name="Separador de milhares 2 61 4" xfId="16964"/>
    <cellStyle name="Separador de milhares 2 61 5" xfId="16965"/>
    <cellStyle name="Separador de milhares 2 61 6" xfId="16966"/>
    <cellStyle name="Separador de milhares 2 62" xfId="16967"/>
    <cellStyle name="Separador de milhares 2 62 2" xfId="16968"/>
    <cellStyle name="Separador de milhares 2 62 3" xfId="16969"/>
    <cellStyle name="Separador de milhares 2 62 4" xfId="16970"/>
    <cellStyle name="Separador de milhares 2 62 5" xfId="16971"/>
    <cellStyle name="Separador de milhares 2 62 6" xfId="16972"/>
    <cellStyle name="Separador de milhares 2 63" xfId="16973"/>
    <cellStyle name="Separador de milhares 2 64" xfId="16974"/>
    <cellStyle name="Separador de milhares 2 65" xfId="16975"/>
    <cellStyle name="Separador de milhares 2 66" xfId="16976"/>
    <cellStyle name="Separador de milhares 2 67" xfId="16977"/>
    <cellStyle name="Separador de milhares 2 68" xfId="16978"/>
    <cellStyle name="Separador de milhares 2 69" xfId="16979"/>
    <cellStyle name="Separador de milhares 2 7" xfId="2678"/>
    <cellStyle name="Separador de milhares 2 7 10" xfId="16980"/>
    <cellStyle name="Separador de milhares 2 7 10 10" xfId="16981"/>
    <cellStyle name="Separador de milhares 2 7 10 11" xfId="16982"/>
    <cellStyle name="Separador de milhares 2 7 10 12" xfId="16983"/>
    <cellStyle name="Separador de milhares 2 7 10 13" xfId="16984"/>
    <cellStyle name="Separador de milhares 2 7 10 14" xfId="16985"/>
    <cellStyle name="Separador de milhares 2 7 10 2" xfId="16986"/>
    <cellStyle name="Separador de milhares 2 7 10 2 2" xfId="16987"/>
    <cellStyle name="Separador de milhares 2 7 10 3" xfId="16988"/>
    <cellStyle name="Separador de milhares 2 7 10 3 2" xfId="16989"/>
    <cellStyle name="Separador de milhares 2 7 10 4" xfId="16990"/>
    <cellStyle name="Separador de milhares 2 7 10 4 2" xfId="16991"/>
    <cellStyle name="Separador de milhares 2 7 10 5" xfId="16992"/>
    <cellStyle name="Separador de milhares 2 7 10 5 2" xfId="16993"/>
    <cellStyle name="Separador de milhares 2 7 10 6" xfId="16994"/>
    <cellStyle name="Separador de milhares 2 7 10 6 2" xfId="16995"/>
    <cellStyle name="Separador de milhares 2 7 10 7" xfId="16996"/>
    <cellStyle name="Separador de milhares 2 7 10 7 2" xfId="16997"/>
    <cellStyle name="Separador de milhares 2 7 10 8" xfId="16998"/>
    <cellStyle name="Separador de milhares 2 7 10 8 2" xfId="16999"/>
    <cellStyle name="Separador de milhares 2 7 10 9" xfId="17000"/>
    <cellStyle name="Separador de milhares 2 7 100" xfId="17001"/>
    <cellStyle name="Separador de milhares 2 7 100 2" xfId="17002"/>
    <cellStyle name="Separador de milhares 2 7 101" xfId="17003"/>
    <cellStyle name="Separador de milhares 2 7 101 2" xfId="17004"/>
    <cellStyle name="Separador de milhares 2 7 102" xfId="17005"/>
    <cellStyle name="Separador de milhares 2 7 102 2" xfId="17006"/>
    <cellStyle name="Separador de milhares 2 7 103" xfId="17007"/>
    <cellStyle name="Separador de milhares 2 7 103 2" xfId="17008"/>
    <cellStyle name="Separador de milhares 2 7 104" xfId="17009"/>
    <cellStyle name="Separador de milhares 2 7 104 2" xfId="17010"/>
    <cellStyle name="Separador de milhares 2 7 105" xfId="17011"/>
    <cellStyle name="Separador de milhares 2 7 105 2" xfId="17012"/>
    <cellStyle name="Separador de milhares 2 7 106" xfId="17013"/>
    <cellStyle name="Separador de milhares 2 7 106 2" xfId="17014"/>
    <cellStyle name="Separador de milhares 2 7 107" xfId="17015"/>
    <cellStyle name="Separador de milhares 2 7 107 2" xfId="17016"/>
    <cellStyle name="Separador de milhares 2 7 108" xfId="17017"/>
    <cellStyle name="Separador de milhares 2 7 108 2" xfId="17018"/>
    <cellStyle name="Separador de milhares 2 7 109" xfId="17019"/>
    <cellStyle name="Separador de milhares 2 7 109 2" xfId="17020"/>
    <cellStyle name="Separador de milhares 2 7 11" xfId="17021"/>
    <cellStyle name="Separador de milhares 2 7 11 2" xfId="17022"/>
    <cellStyle name="Separador de milhares 2 7 11 3" xfId="17023"/>
    <cellStyle name="Separador de milhares 2 7 11 4" xfId="17024"/>
    <cellStyle name="Separador de milhares 2 7 11 5" xfId="17025"/>
    <cellStyle name="Separador de milhares 2 7 11 6" xfId="17026"/>
    <cellStyle name="Separador de milhares 2 7 110" xfId="17027"/>
    <cellStyle name="Separador de milhares 2 7 110 2" xfId="17028"/>
    <cellStyle name="Separador de milhares 2 7 111" xfId="17029"/>
    <cellStyle name="Separador de milhares 2 7 111 2" xfId="17030"/>
    <cellStyle name="Separador de milhares 2 7 112" xfId="17031"/>
    <cellStyle name="Separador de milhares 2 7 112 2" xfId="17032"/>
    <cellStyle name="Separador de milhares 2 7 113" xfId="17033"/>
    <cellStyle name="Separador de milhares 2 7 113 2" xfId="17034"/>
    <cellStyle name="Separador de milhares 2 7 114" xfId="17035"/>
    <cellStyle name="Separador de milhares 2 7 114 2" xfId="17036"/>
    <cellStyle name="Separador de milhares 2 7 115" xfId="17037"/>
    <cellStyle name="Separador de milhares 2 7 115 2" xfId="17038"/>
    <cellStyle name="Separador de milhares 2 7 116" xfId="17039"/>
    <cellStyle name="Separador de milhares 2 7 116 2" xfId="17040"/>
    <cellStyle name="Separador de milhares 2 7 117" xfId="17041"/>
    <cellStyle name="Separador de milhares 2 7 117 2" xfId="17042"/>
    <cellStyle name="Separador de milhares 2 7 118" xfId="17043"/>
    <cellStyle name="Separador de milhares 2 7 118 2" xfId="17044"/>
    <cellStyle name="Separador de milhares 2 7 119" xfId="17045"/>
    <cellStyle name="Separador de milhares 2 7 119 2" xfId="17046"/>
    <cellStyle name="Separador de milhares 2 7 12" xfId="17047"/>
    <cellStyle name="Separador de milhares 2 7 12 2" xfId="17048"/>
    <cellStyle name="Separador de milhares 2 7 12 3" xfId="17049"/>
    <cellStyle name="Separador de milhares 2 7 12 4" xfId="17050"/>
    <cellStyle name="Separador de milhares 2 7 12 5" xfId="17051"/>
    <cellStyle name="Separador de milhares 2 7 12 6" xfId="17052"/>
    <cellStyle name="Separador de milhares 2 7 120" xfId="17053"/>
    <cellStyle name="Separador de milhares 2 7 120 2" xfId="17054"/>
    <cellStyle name="Separador de milhares 2 7 121" xfId="17055"/>
    <cellStyle name="Separador de milhares 2 7 121 2" xfId="17056"/>
    <cellStyle name="Separador de milhares 2 7 122" xfId="17057"/>
    <cellStyle name="Separador de milhares 2 7 122 2" xfId="17058"/>
    <cellStyle name="Separador de milhares 2 7 123" xfId="17059"/>
    <cellStyle name="Separador de milhares 2 7 123 2" xfId="17060"/>
    <cellStyle name="Separador de milhares 2 7 124" xfId="17061"/>
    <cellStyle name="Separador de milhares 2 7 124 2" xfId="17062"/>
    <cellStyle name="Separador de milhares 2 7 125" xfId="17063"/>
    <cellStyle name="Separador de milhares 2 7 125 2" xfId="17064"/>
    <cellStyle name="Separador de milhares 2 7 126" xfId="17065"/>
    <cellStyle name="Separador de milhares 2 7 126 2" xfId="17066"/>
    <cellStyle name="Separador de milhares 2 7 13" xfId="17067"/>
    <cellStyle name="Separador de milhares 2 7 13 2" xfId="17068"/>
    <cellStyle name="Separador de milhares 2 7 13 3" xfId="17069"/>
    <cellStyle name="Separador de milhares 2 7 13 4" xfId="17070"/>
    <cellStyle name="Separador de milhares 2 7 13 5" xfId="17071"/>
    <cellStyle name="Separador de milhares 2 7 13 6" xfId="17072"/>
    <cellStyle name="Separador de milhares 2 7 14" xfId="17073"/>
    <cellStyle name="Separador de milhares 2 7 14 2" xfId="17074"/>
    <cellStyle name="Separador de milhares 2 7 14 3" xfId="17075"/>
    <cellStyle name="Separador de milhares 2 7 14 4" xfId="17076"/>
    <cellStyle name="Separador de milhares 2 7 14 5" xfId="17077"/>
    <cellStyle name="Separador de milhares 2 7 14 6" xfId="17078"/>
    <cellStyle name="Separador de milhares 2 7 15" xfId="17079"/>
    <cellStyle name="Separador de milhares 2 7 15 2" xfId="17080"/>
    <cellStyle name="Separador de milhares 2 7 15 3" xfId="17081"/>
    <cellStyle name="Separador de milhares 2 7 15 4" xfId="17082"/>
    <cellStyle name="Separador de milhares 2 7 15 5" xfId="17083"/>
    <cellStyle name="Separador de milhares 2 7 15 6" xfId="17084"/>
    <cellStyle name="Separador de milhares 2 7 16" xfId="17085"/>
    <cellStyle name="Separador de milhares 2 7 16 2" xfId="17086"/>
    <cellStyle name="Separador de milhares 2 7 16 3" xfId="17087"/>
    <cellStyle name="Separador de milhares 2 7 16 4" xfId="17088"/>
    <cellStyle name="Separador de milhares 2 7 16 5" xfId="17089"/>
    <cellStyle name="Separador de milhares 2 7 16 6" xfId="17090"/>
    <cellStyle name="Separador de milhares 2 7 17" xfId="17091"/>
    <cellStyle name="Separador de milhares 2 7 17 2" xfId="17092"/>
    <cellStyle name="Separador de milhares 2 7 17 3" xfId="17093"/>
    <cellStyle name="Separador de milhares 2 7 17 4" xfId="17094"/>
    <cellStyle name="Separador de milhares 2 7 17 5" xfId="17095"/>
    <cellStyle name="Separador de milhares 2 7 17 6" xfId="17096"/>
    <cellStyle name="Separador de milhares 2 7 18" xfId="17097"/>
    <cellStyle name="Separador de milhares 2 7 18 2" xfId="17098"/>
    <cellStyle name="Separador de milhares 2 7 18 3" xfId="17099"/>
    <cellStyle name="Separador de milhares 2 7 18 4" xfId="17100"/>
    <cellStyle name="Separador de milhares 2 7 18 5" xfId="17101"/>
    <cellStyle name="Separador de milhares 2 7 18 6" xfId="17102"/>
    <cellStyle name="Separador de milhares 2 7 19" xfId="17103"/>
    <cellStyle name="Separador de milhares 2 7 19 2" xfId="17104"/>
    <cellStyle name="Separador de milhares 2 7 19 3" xfId="17105"/>
    <cellStyle name="Separador de milhares 2 7 19 4" xfId="17106"/>
    <cellStyle name="Separador de milhares 2 7 19 5" xfId="17107"/>
    <cellStyle name="Separador de milhares 2 7 19 6" xfId="17108"/>
    <cellStyle name="Separador de milhares 2 7 2" xfId="3192"/>
    <cellStyle name="Separador de milhares 2 7 2 10" xfId="17109"/>
    <cellStyle name="Separador de milhares 2 7 2 11" xfId="17110"/>
    <cellStyle name="Separador de milhares 2 7 2 12" xfId="17111"/>
    <cellStyle name="Separador de milhares 2 7 2 13" xfId="17112"/>
    <cellStyle name="Separador de milhares 2 7 2 14" xfId="17113"/>
    <cellStyle name="Separador de milhares 2 7 2 2" xfId="17114"/>
    <cellStyle name="Separador de milhares 2 7 2 2 2" xfId="17115"/>
    <cellStyle name="Separador de milhares 2 7 2 2 3" xfId="17116"/>
    <cellStyle name="Separador de milhares 2 7 2 2 4" xfId="17117"/>
    <cellStyle name="Separador de milhares 2 7 2 2 5" xfId="17118"/>
    <cellStyle name="Separador de milhares 2 7 2 2 6" xfId="17119"/>
    <cellStyle name="Separador de milhares 2 7 2 2 7" xfId="17120"/>
    <cellStyle name="Separador de milhares 2 7 2 3" xfId="17121"/>
    <cellStyle name="Separador de milhares 2 7 2 3 2" xfId="17122"/>
    <cellStyle name="Separador de milhares 2 7 2 4" xfId="17123"/>
    <cellStyle name="Separador de milhares 2 7 2 4 2" xfId="17124"/>
    <cellStyle name="Separador de milhares 2 7 2 5" xfId="17125"/>
    <cellStyle name="Separador de milhares 2 7 2 5 2" xfId="17126"/>
    <cellStyle name="Separador de milhares 2 7 2 6" xfId="17127"/>
    <cellStyle name="Separador de milhares 2 7 2 6 2" xfId="17128"/>
    <cellStyle name="Separador de milhares 2 7 2 7" xfId="17129"/>
    <cellStyle name="Separador de milhares 2 7 2 7 2" xfId="17130"/>
    <cellStyle name="Separador de milhares 2 7 2 8" xfId="17131"/>
    <cellStyle name="Separador de milhares 2 7 2 8 2" xfId="17132"/>
    <cellStyle name="Separador de milhares 2 7 2 9" xfId="17133"/>
    <cellStyle name="Separador de milhares 2 7 20" xfId="17134"/>
    <cellStyle name="Separador de milhares 2 7 20 2" xfId="17135"/>
    <cellStyle name="Separador de milhares 2 7 20 3" xfId="17136"/>
    <cellStyle name="Separador de milhares 2 7 20 4" xfId="17137"/>
    <cellStyle name="Separador de milhares 2 7 20 5" xfId="17138"/>
    <cellStyle name="Separador de milhares 2 7 20 6" xfId="17139"/>
    <cellStyle name="Separador de milhares 2 7 21" xfId="17140"/>
    <cellStyle name="Separador de milhares 2 7 21 2" xfId="17141"/>
    <cellStyle name="Separador de milhares 2 7 21 3" xfId="17142"/>
    <cellStyle name="Separador de milhares 2 7 21 4" xfId="17143"/>
    <cellStyle name="Separador de milhares 2 7 21 5" xfId="17144"/>
    <cellStyle name="Separador de milhares 2 7 21 6" xfId="17145"/>
    <cellStyle name="Separador de milhares 2 7 22" xfId="17146"/>
    <cellStyle name="Separador de milhares 2 7 22 2" xfId="17147"/>
    <cellStyle name="Separador de milhares 2 7 22 3" xfId="17148"/>
    <cellStyle name="Separador de milhares 2 7 22 4" xfId="17149"/>
    <cellStyle name="Separador de milhares 2 7 22 5" xfId="17150"/>
    <cellStyle name="Separador de milhares 2 7 22 6" xfId="17151"/>
    <cellStyle name="Separador de milhares 2 7 23" xfId="17152"/>
    <cellStyle name="Separador de milhares 2 7 23 2" xfId="17153"/>
    <cellStyle name="Separador de milhares 2 7 23 3" xfId="17154"/>
    <cellStyle name="Separador de milhares 2 7 23 4" xfId="17155"/>
    <cellStyle name="Separador de milhares 2 7 23 5" xfId="17156"/>
    <cellStyle name="Separador de milhares 2 7 23 6" xfId="17157"/>
    <cellStyle name="Separador de milhares 2 7 24" xfId="17158"/>
    <cellStyle name="Separador de milhares 2 7 24 2" xfId="17159"/>
    <cellStyle name="Separador de milhares 2 7 24 3" xfId="17160"/>
    <cellStyle name="Separador de milhares 2 7 24 4" xfId="17161"/>
    <cellStyle name="Separador de milhares 2 7 24 5" xfId="17162"/>
    <cellStyle name="Separador de milhares 2 7 24 6" xfId="17163"/>
    <cellStyle name="Separador de milhares 2 7 25" xfId="17164"/>
    <cellStyle name="Separador de milhares 2 7 25 2" xfId="17165"/>
    <cellStyle name="Separador de milhares 2 7 25 3" xfId="17166"/>
    <cellStyle name="Separador de milhares 2 7 25 4" xfId="17167"/>
    <cellStyle name="Separador de milhares 2 7 25 5" xfId="17168"/>
    <cellStyle name="Separador de milhares 2 7 25 6" xfId="17169"/>
    <cellStyle name="Separador de milhares 2 7 26" xfId="17170"/>
    <cellStyle name="Separador de milhares 2 7 26 2" xfId="17171"/>
    <cellStyle name="Separador de milhares 2 7 26 3" xfId="17172"/>
    <cellStyle name="Separador de milhares 2 7 26 4" xfId="17173"/>
    <cellStyle name="Separador de milhares 2 7 26 5" xfId="17174"/>
    <cellStyle name="Separador de milhares 2 7 26 6" xfId="17175"/>
    <cellStyle name="Separador de milhares 2 7 27" xfId="17176"/>
    <cellStyle name="Separador de milhares 2 7 27 2" xfId="17177"/>
    <cellStyle name="Separador de milhares 2 7 27 3" xfId="17178"/>
    <cellStyle name="Separador de milhares 2 7 27 4" xfId="17179"/>
    <cellStyle name="Separador de milhares 2 7 27 5" xfId="17180"/>
    <cellStyle name="Separador de milhares 2 7 27 6" xfId="17181"/>
    <cellStyle name="Separador de milhares 2 7 28" xfId="17182"/>
    <cellStyle name="Separador de milhares 2 7 28 2" xfId="17183"/>
    <cellStyle name="Separador de milhares 2 7 28 3" xfId="17184"/>
    <cellStyle name="Separador de milhares 2 7 28 4" xfId="17185"/>
    <cellStyle name="Separador de milhares 2 7 28 5" xfId="17186"/>
    <cellStyle name="Separador de milhares 2 7 28 6" xfId="17187"/>
    <cellStyle name="Separador de milhares 2 7 29" xfId="17188"/>
    <cellStyle name="Separador de milhares 2 7 29 2" xfId="17189"/>
    <cellStyle name="Separador de milhares 2 7 3" xfId="17190"/>
    <cellStyle name="Separador de milhares 2 7 3 10" xfId="17191"/>
    <cellStyle name="Separador de milhares 2 7 3 11" xfId="17192"/>
    <cellStyle name="Separador de milhares 2 7 3 12" xfId="17193"/>
    <cellStyle name="Separador de milhares 2 7 3 13" xfId="17194"/>
    <cellStyle name="Separador de milhares 2 7 3 14" xfId="17195"/>
    <cellStyle name="Separador de milhares 2 7 3 2" xfId="17196"/>
    <cellStyle name="Separador de milhares 2 7 3 2 2" xfId="17197"/>
    <cellStyle name="Separador de milhares 2 7 3 3" xfId="17198"/>
    <cellStyle name="Separador de milhares 2 7 3 3 2" xfId="17199"/>
    <cellStyle name="Separador de milhares 2 7 3 4" xfId="17200"/>
    <cellStyle name="Separador de milhares 2 7 3 4 2" xfId="17201"/>
    <cellStyle name="Separador de milhares 2 7 3 5" xfId="17202"/>
    <cellStyle name="Separador de milhares 2 7 3 5 2" xfId="17203"/>
    <cellStyle name="Separador de milhares 2 7 3 6" xfId="17204"/>
    <cellStyle name="Separador de milhares 2 7 3 6 2" xfId="17205"/>
    <cellStyle name="Separador de milhares 2 7 3 7" xfId="17206"/>
    <cellStyle name="Separador de milhares 2 7 3 7 2" xfId="17207"/>
    <cellStyle name="Separador de milhares 2 7 3 8" xfId="17208"/>
    <cellStyle name="Separador de milhares 2 7 3 8 2" xfId="17209"/>
    <cellStyle name="Separador de milhares 2 7 3 9" xfId="17210"/>
    <cellStyle name="Separador de milhares 2 7 30" xfId="17211"/>
    <cellStyle name="Separador de milhares 2 7 31" xfId="17212"/>
    <cellStyle name="Separador de milhares 2 7 32" xfId="17213"/>
    <cellStyle name="Separador de milhares 2 7 33" xfId="17214"/>
    <cellStyle name="Separador de milhares 2 7 34" xfId="17215"/>
    <cellStyle name="Separador de milhares 2 7 34 2" xfId="17216"/>
    <cellStyle name="Separador de milhares 2 7 34 3" xfId="17217"/>
    <cellStyle name="Separador de milhares 2 7 34 4" xfId="17218"/>
    <cellStyle name="Separador de milhares 2 7 35" xfId="17219"/>
    <cellStyle name="Separador de milhares 2 7 36" xfId="17220"/>
    <cellStyle name="Separador de milhares 2 7 37" xfId="17221"/>
    <cellStyle name="Separador de milhares 2 7 38" xfId="17222"/>
    <cellStyle name="Separador de milhares 2 7 39" xfId="17223"/>
    <cellStyle name="Separador de milhares 2 7 4" xfId="17224"/>
    <cellStyle name="Separador de milhares 2 7 4 10" xfId="17225"/>
    <cellStyle name="Separador de milhares 2 7 4 11" xfId="17226"/>
    <cellStyle name="Separador de milhares 2 7 4 12" xfId="17227"/>
    <cellStyle name="Separador de milhares 2 7 4 13" xfId="17228"/>
    <cellStyle name="Separador de milhares 2 7 4 14" xfId="17229"/>
    <cellStyle name="Separador de milhares 2 7 4 2" xfId="17230"/>
    <cellStyle name="Separador de milhares 2 7 4 2 2" xfId="17231"/>
    <cellStyle name="Separador de milhares 2 7 4 3" xfId="17232"/>
    <cellStyle name="Separador de milhares 2 7 4 3 2" xfId="17233"/>
    <cellStyle name="Separador de milhares 2 7 4 4" xfId="17234"/>
    <cellStyle name="Separador de milhares 2 7 4 4 2" xfId="17235"/>
    <cellStyle name="Separador de milhares 2 7 4 5" xfId="17236"/>
    <cellStyle name="Separador de milhares 2 7 4 5 2" xfId="17237"/>
    <cellStyle name="Separador de milhares 2 7 4 6" xfId="17238"/>
    <cellStyle name="Separador de milhares 2 7 4 6 2" xfId="17239"/>
    <cellStyle name="Separador de milhares 2 7 4 7" xfId="17240"/>
    <cellStyle name="Separador de milhares 2 7 4 7 2" xfId="17241"/>
    <cellStyle name="Separador de milhares 2 7 4 8" xfId="17242"/>
    <cellStyle name="Separador de milhares 2 7 4 8 2" xfId="17243"/>
    <cellStyle name="Separador de milhares 2 7 4 9" xfId="17244"/>
    <cellStyle name="Separador de milhares 2 7 40" xfId="17245"/>
    <cellStyle name="Separador de milhares 2 7 41" xfId="17246"/>
    <cellStyle name="Separador de milhares 2 7 42" xfId="17247"/>
    <cellStyle name="Separador de milhares 2 7 43" xfId="17248"/>
    <cellStyle name="Separador de milhares 2 7 44" xfId="17249"/>
    <cellStyle name="Separador de milhares 2 7 45" xfId="17250"/>
    <cellStyle name="Separador de milhares 2 7 46" xfId="17251"/>
    <cellStyle name="Separador de milhares 2 7 47" xfId="17252"/>
    <cellStyle name="Separador de milhares 2 7 48" xfId="17253"/>
    <cellStyle name="Separador de milhares 2 7 49" xfId="17254"/>
    <cellStyle name="Separador de milhares 2 7 5" xfId="17255"/>
    <cellStyle name="Separador de milhares 2 7 5 10" xfId="17256"/>
    <cellStyle name="Separador de milhares 2 7 5 11" xfId="17257"/>
    <cellStyle name="Separador de milhares 2 7 5 12" xfId="17258"/>
    <cellStyle name="Separador de milhares 2 7 5 13" xfId="17259"/>
    <cellStyle name="Separador de milhares 2 7 5 14" xfId="17260"/>
    <cellStyle name="Separador de milhares 2 7 5 2" xfId="17261"/>
    <cellStyle name="Separador de milhares 2 7 5 2 2" xfId="17262"/>
    <cellStyle name="Separador de milhares 2 7 5 3" xfId="17263"/>
    <cellStyle name="Separador de milhares 2 7 5 3 2" xfId="17264"/>
    <cellStyle name="Separador de milhares 2 7 5 4" xfId="17265"/>
    <cellStyle name="Separador de milhares 2 7 5 4 2" xfId="17266"/>
    <cellStyle name="Separador de milhares 2 7 5 5" xfId="17267"/>
    <cellStyle name="Separador de milhares 2 7 5 5 2" xfId="17268"/>
    <cellStyle name="Separador de milhares 2 7 5 6" xfId="17269"/>
    <cellStyle name="Separador de milhares 2 7 5 6 2" xfId="17270"/>
    <cellStyle name="Separador de milhares 2 7 5 7" xfId="17271"/>
    <cellStyle name="Separador de milhares 2 7 5 7 2" xfId="17272"/>
    <cellStyle name="Separador de milhares 2 7 5 8" xfId="17273"/>
    <cellStyle name="Separador de milhares 2 7 5 8 2" xfId="17274"/>
    <cellStyle name="Separador de milhares 2 7 5 9" xfId="17275"/>
    <cellStyle name="Separador de milhares 2 7 50" xfId="17276"/>
    <cellStyle name="Separador de milhares 2 7 51" xfId="17277"/>
    <cellStyle name="Separador de milhares 2 7 52" xfId="17278"/>
    <cellStyle name="Separador de milhares 2 7 53" xfId="17279"/>
    <cellStyle name="Separador de milhares 2 7 54" xfId="17280"/>
    <cellStyle name="Separador de milhares 2 7 55" xfId="17281"/>
    <cellStyle name="Separador de milhares 2 7 56" xfId="17282"/>
    <cellStyle name="Separador de milhares 2 7 57" xfId="17283"/>
    <cellStyle name="Separador de milhares 2 7 58" xfId="17284"/>
    <cellStyle name="Separador de milhares 2 7 59" xfId="17285"/>
    <cellStyle name="Separador de milhares 2 7 6" xfId="17286"/>
    <cellStyle name="Separador de milhares 2 7 6 10" xfId="17287"/>
    <cellStyle name="Separador de milhares 2 7 6 11" xfId="17288"/>
    <cellStyle name="Separador de milhares 2 7 6 12" xfId="17289"/>
    <cellStyle name="Separador de milhares 2 7 6 13" xfId="17290"/>
    <cellStyle name="Separador de milhares 2 7 6 14" xfId="17291"/>
    <cellStyle name="Separador de milhares 2 7 6 2" xfId="17292"/>
    <cellStyle name="Separador de milhares 2 7 6 2 2" xfId="17293"/>
    <cellStyle name="Separador de milhares 2 7 6 3" xfId="17294"/>
    <cellStyle name="Separador de milhares 2 7 6 3 2" xfId="17295"/>
    <cellStyle name="Separador de milhares 2 7 6 4" xfId="17296"/>
    <cellStyle name="Separador de milhares 2 7 6 4 2" xfId="17297"/>
    <cellStyle name="Separador de milhares 2 7 6 5" xfId="17298"/>
    <cellStyle name="Separador de milhares 2 7 6 5 2" xfId="17299"/>
    <cellStyle name="Separador de milhares 2 7 6 6" xfId="17300"/>
    <cellStyle name="Separador de milhares 2 7 6 6 2" xfId="17301"/>
    <cellStyle name="Separador de milhares 2 7 6 7" xfId="17302"/>
    <cellStyle name="Separador de milhares 2 7 6 7 2" xfId="17303"/>
    <cellStyle name="Separador de milhares 2 7 6 8" xfId="17304"/>
    <cellStyle name="Separador de milhares 2 7 6 8 2" xfId="17305"/>
    <cellStyle name="Separador de milhares 2 7 6 9" xfId="17306"/>
    <cellStyle name="Separador de milhares 2 7 60" xfId="17307"/>
    <cellStyle name="Separador de milhares 2 7 61" xfId="17308"/>
    <cellStyle name="Separador de milhares 2 7 62" xfId="17309"/>
    <cellStyle name="Separador de milhares 2 7 63" xfId="17310"/>
    <cellStyle name="Separador de milhares 2 7 64" xfId="17311"/>
    <cellStyle name="Separador de milhares 2 7 65" xfId="17312"/>
    <cellStyle name="Separador de milhares 2 7 65 10" xfId="17313"/>
    <cellStyle name="Separador de milhares 2 7 65 100" xfId="17314"/>
    <cellStyle name="Separador de milhares 2 7 65 101" xfId="17315"/>
    <cellStyle name="Separador de milhares 2 7 65 102" xfId="17316"/>
    <cellStyle name="Separador de milhares 2 7 65 103" xfId="17317"/>
    <cellStyle name="Separador de milhares 2 7 65 104" xfId="17318"/>
    <cellStyle name="Separador de milhares 2 7 65 105" xfId="17319"/>
    <cellStyle name="Separador de milhares 2 7 65 106" xfId="17320"/>
    <cellStyle name="Separador de milhares 2 7 65 107" xfId="17321"/>
    <cellStyle name="Separador de milhares 2 7 65 108" xfId="17322"/>
    <cellStyle name="Separador de milhares 2 7 65 109" xfId="17323"/>
    <cellStyle name="Separador de milhares 2 7 65 11" xfId="17324"/>
    <cellStyle name="Separador de milhares 2 7 65 110" xfId="17325"/>
    <cellStyle name="Separador de milhares 2 7 65 111" xfId="17326"/>
    <cellStyle name="Separador de milhares 2 7 65 112" xfId="17327"/>
    <cellStyle name="Separador de milhares 2 7 65 113" xfId="17328"/>
    <cellStyle name="Separador de milhares 2 7 65 114" xfId="17329"/>
    <cellStyle name="Separador de milhares 2 7 65 115" xfId="17330"/>
    <cellStyle name="Separador de milhares 2 7 65 116" xfId="17331"/>
    <cellStyle name="Separador de milhares 2 7 65 117" xfId="17332"/>
    <cellStyle name="Separador de milhares 2 7 65 118" xfId="17333"/>
    <cellStyle name="Separador de milhares 2 7 65 119" xfId="17334"/>
    <cellStyle name="Separador de milhares 2 7 65 12" xfId="17335"/>
    <cellStyle name="Separador de milhares 2 7 65 120" xfId="17336"/>
    <cellStyle name="Separador de milhares 2 7 65 121" xfId="17337"/>
    <cellStyle name="Separador de milhares 2 7 65 122" xfId="17338"/>
    <cellStyle name="Separador de milhares 2 7 65 123" xfId="17339"/>
    <cellStyle name="Separador de milhares 2 7 65 124" xfId="17340"/>
    <cellStyle name="Separador de milhares 2 7 65 125" xfId="17341"/>
    <cellStyle name="Separador de milhares 2 7 65 126" xfId="17342"/>
    <cellStyle name="Separador de milhares 2 7 65 127" xfId="17343"/>
    <cellStyle name="Separador de milhares 2 7 65 128" xfId="17344"/>
    <cellStyle name="Separador de milhares 2 7 65 129" xfId="17345"/>
    <cellStyle name="Separador de milhares 2 7 65 13" xfId="17346"/>
    <cellStyle name="Separador de milhares 2 7 65 130" xfId="17347"/>
    <cellStyle name="Separador de milhares 2 7 65 131" xfId="17348"/>
    <cellStyle name="Separador de milhares 2 7 65 132" xfId="17349"/>
    <cellStyle name="Separador de milhares 2 7 65 133" xfId="17350"/>
    <cellStyle name="Separador de milhares 2 7 65 134" xfId="17351"/>
    <cellStyle name="Separador de milhares 2 7 65 135" xfId="17352"/>
    <cellStyle name="Separador de milhares 2 7 65 136" xfId="17353"/>
    <cellStyle name="Separador de milhares 2 7 65 137" xfId="17354"/>
    <cellStyle name="Separador de milhares 2 7 65 138" xfId="17355"/>
    <cellStyle name="Separador de milhares 2 7 65 139" xfId="17356"/>
    <cellStyle name="Separador de milhares 2 7 65 14" xfId="17357"/>
    <cellStyle name="Separador de milhares 2 7 65 140" xfId="17358"/>
    <cellStyle name="Separador de milhares 2 7 65 141" xfId="17359"/>
    <cellStyle name="Separador de milhares 2 7 65 142" xfId="17360"/>
    <cellStyle name="Separador de milhares 2 7 65 143" xfId="17361"/>
    <cellStyle name="Separador de milhares 2 7 65 144" xfId="17362"/>
    <cellStyle name="Separador de milhares 2 7 65 145" xfId="17363"/>
    <cellStyle name="Separador de milhares 2 7 65 146" xfId="17364"/>
    <cellStyle name="Separador de milhares 2 7 65 147" xfId="17365"/>
    <cellStyle name="Separador de milhares 2 7 65 148" xfId="17366"/>
    <cellStyle name="Separador de milhares 2 7 65 149" xfId="17367"/>
    <cellStyle name="Separador de milhares 2 7 65 15" xfId="17368"/>
    <cellStyle name="Separador de milhares 2 7 65 150" xfId="17369"/>
    <cellStyle name="Separador de milhares 2 7 65 151" xfId="17370"/>
    <cellStyle name="Separador de milhares 2 7 65 152" xfId="17371"/>
    <cellStyle name="Separador de milhares 2 7 65 153" xfId="17372"/>
    <cellStyle name="Separador de milhares 2 7 65 154" xfId="17373"/>
    <cellStyle name="Separador de milhares 2 7 65 155" xfId="17374"/>
    <cellStyle name="Separador de milhares 2 7 65 156" xfId="17375"/>
    <cellStyle name="Separador de milhares 2 7 65 157" xfId="17376"/>
    <cellStyle name="Separador de milhares 2 7 65 158" xfId="17377"/>
    <cellStyle name="Separador de milhares 2 7 65 159" xfId="17378"/>
    <cellStyle name="Separador de milhares 2 7 65 16" xfId="17379"/>
    <cellStyle name="Separador de milhares 2 7 65 160" xfId="17380"/>
    <cellStyle name="Separador de milhares 2 7 65 161" xfId="17381"/>
    <cellStyle name="Separador de milhares 2 7 65 162" xfId="17382"/>
    <cellStyle name="Separador de milhares 2 7 65 163" xfId="17383"/>
    <cellStyle name="Separador de milhares 2 7 65 164" xfId="17384"/>
    <cellStyle name="Separador de milhares 2 7 65 165" xfId="17385"/>
    <cellStyle name="Separador de milhares 2 7 65 166" xfId="17386"/>
    <cellStyle name="Separador de milhares 2 7 65 167" xfId="17387"/>
    <cellStyle name="Separador de milhares 2 7 65 168" xfId="17388"/>
    <cellStyle name="Separador de milhares 2 7 65 169" xfId="17389"/>
    <cellStyle name="Separador de milhares 2 7 65 17" xfId="17390"/>
    <cellStyle name="Separador de milhares 2 7 65 18" xfId="17391"/>
    <cellStyle name="Separador de milhares 2 7 65 19" xfId="17392"/>
    <cellStyle name="Separador de milhares 2 7 65 2" xfId="17393"/>
    <cellStyle name="Separador de milhares 2 7 65 20" xfId="17394"/>
    <cellStyle name="Separador de milhares 2 7 65 21" xfId="17395"/>
    <cellStyle name="Separador de milhares 2 7 65 22" xfId="17396"/>
    <cellStyle name="Separador de milhares 2 7 65 23" xfId="17397"/>
    <cellStyle name="Separador de milhares 2 7 65 24" xfId="17398"/>
    <cellStyle name="Separador de milhares 2 7 65 25" xfId="17399"/>
    <cellStyle name="Separador de milhares 2 7 65 26" xfId="17400"/>
    <cellStyle name="Separador de milhares 2 7 65 27" xfId="17401"/>
    <cellStyle name="Separador de milhares 2 7 65 28" xfId="17402"/>
    <cellStyle name="Separador de milhares 2 7 65 29" xfId="17403"/>
    <cellStyle name="Separador de milhares 2 7 65 3" xfId="17404"/>
    <cellStyle name="Separador de milhares 2 7 65 30" xfId="17405"/>
    <cellStyle name="Separador de milhares 2 7 65 31" xfId="17406"/>
    <cellStyle name="Separador de milhares 2 7 65 32" xfId="17407"/>
    <cellStyle name="Separador de milhares 2 7 65 33" xfId="17408"/>
    <cellStyle name="Separador de milhares 2 7 65 34" xfId="17409"/>
    <cellStyle name="Separador de milhares 2 7 65 35" xfId="17410"/>
    <cellStyle name="Separador de milhares 2 7 65 36" xfId="17411"/>
    <cellStyle name="Separador de milhares 2 7 65 37" xfId="17412"/>
    <cellStyle name="Separador de milhares 2 7 65 38" xfId="17413"/>
    <cellStyle name="Separador de milhares 2 7 65 39" xfId="17414"/>
    <cellStyle name="Separador de milhares 2 7 65 4" xfId="17415"/>
    <cellStyle name="Separador de milhares 2 7 65 40" xfId="17416"/>
    <cellStyle name="Separador de milhares 2 7 65 41" xfId="17417"/>
    <cellStyle name="Separador de milhares 2 7 65 42" xfId="17418"/>
    <cellStyle name="Separador de milhares 2 7 65 43" xfId="17419"/>
    <cellStyle name="Separador de milhares 2 7 65 44" xfId="17420"/>
    <cellStyle name="Separador de milhares 2 7 65 45" xfId="17421"/>
    <cellStyle name="Separador de milhares 2 7 65 46" xfId="17422"/>
    <cellStyle name="Separador de milhares 2 7 65 47" xfId="17423"/>
    <cellStyle name="Separador de milhares 2 7 65 48" xfId="17424"/>
    <cellStyle name="Separador de milhares 2 7 65 49" xfId="17425"/>
    <cellStyle name="Separador de milhares 2 7 65 5" xfId="17426"/>
    <cellStyle name="Separador de milhares 2 7 65 50" xfId="17427"/>
    <cellStyle name="Separador de milhares 2 7 65 51" xfId="17428"/>
    <cellStyle name="Separador de milhares 2 7 65 52" xfId="17429"/>
    <cellStyle name="Separador de milhares 2 7 65 53" xfId="17430"/>
    <cellStyle name="Separador de milhares 2 7 65 54" xfId="17431"/>
    <cellStyle name="Separador de milhares 2 7 65 55" xfId="17432"/>
    <cellStyle name="Separador de milhares 2 7 65 56" xfId="17433"/>
    <cellStyle name="Separador de milhares 2 7 65 57" xfId="17434"/>
    <cellStyle name="Separador de milhares 2 7 65 58" xfId="17435"/>
    <cellStyle name="Separador de milhares 2 7 65 59" xfId="17436"/>
    <cellStyle name="Separador de milhares 2 7 65 6" xfId="17437"/>
    <cellStyle name="Separador de milhares 2 7 65 60" xfId="17438"/>
    <cellStyle name="Separador de milhares 2 7 65 61" xfId="17439"/>
    <cellStyle name="Separador de milhares 2 7 65 62" xfId="17440"/>
    <cellStyle name="Separador de milhares 2 7 65 63" xfId="17441"/>
    <cellStyle name="Separador de milhares 2 7 65 64" xfId="17442"/>
    <cellStyle name="Separador de milhares 2 7 65 65" xfId="17443"/>
    <cellStyle name="Separador de milhares 2 7 65 66" xfId="17444"/>
    <cellStyle name="Separador de milhares 2 7 65 67" xfId="17445"/>
    <cellStyle name="Separador de milhares 2 7 65 68" xfId="17446"/>
    <cellStyle name="Separador de milhares 2 7 65 69" xfId="17447"/>
    <cellStyle name="Separador de milhares 2 7 65 7" xfId="17448"/>
    <cellStyle name="Separador de milhares 2 7 65 70" xfId="17449"/>
    <cellStyle name="Separador de milhares 2 7 65 71" xfId="17450"/>
    <cellStyle name="Separador de milhares 2 7 65 72" xfId="17451"/>
    <cellStyle name="Separador de milhares 2 7 65 73" xfId="17452"/>
    <cellStyle name="Separador de milhares 2 7 65 74" xfId="17453"/>
    <cellStyle name="Separador de milhares 2 7 65 75" xfId="17454"/>
    <cellStyle name="Separador de milhares 2 7 65 76" xfId="17455"/>
    <cellStyle name="Separador de milhares 2 7 65 77" xfId="17456"/>
    <cellStyle name="Separador de milhares 2 7 65 78" xfId="17457"/>
    <cellStyle name="Separador de milhares 2 7 65 79" xfId="17458"/>
    <cellStyle name="Separador de milhares 2 7 65 8" xfId="17459"/>
    <cellStyle name="Separador de milhares 2 7 65 80" xfId="17460"/>
    <cellStyle name="Separador de milhares 2 7 65 81" xfId="17461"/>
    <cellStyle name="Separador de milhares 2 7 65 82" xfId="17462"/>
    <cellStyle name="Separador de milhares 2 7 65 83" xfId="17463"/>
    <cellStyle name="Separador de milhares 2 7 65 84" xfId="17464"/>
    <cellStyle name="Separador de milhares 2 7 65 85" xfId="17465"/>
    <cellStyle name="Separador de milhares 2 7 65 86" xfId="17466"/>
    <cellStyle name="Separador de milhares 2 7 65 87" xfId="17467"/>
    <cellStyle name="Separador de milhares 2 7 65 88" xfId="17468"/>
    <cellStyle name="Separador de milhares 2 7 65 89" xfId="17469"/>
    <cellStyle name="Separador de milhares 2 7 65 9" xfId="17470"/>
    <cellStyle name="Separador de milhares 2 7 65 90" xfId="17471"/>
    <cellStyle name="Separador de milhares 2 7 65 91" xfId="17472"/>
    <cellStyle name="Separador de milhares 2 7 65 92" xfId="17473"/>
    <cellStyle name="Separador de milhares 2 7 65 93" xfId="17474"/>
    <cellStyle name="Separador de milhares 2 7 65 94" xfId="17475"/>
    <cellStyle name="Separador de milhares 2 7 65 95" xfId="17476"/>
    <cellStyle name="Separador de milhares 2 7 65 96" xfId="17477"/>
    <cellStyle name="Separador de milhares 2 7 65 97" xfId="17478"/>
    <cellStyle name="Separador de milhares 2 7 65 98" xfId="17479"/>
    <cellStyle name="Separador de milhares 2 7 65 99" xfId="17480"/>
    <cellStyle name="Separador de milhares 2 7 66" xfId="17481"/>
    <cellStyle name="Separador de milhares 2 7 67" xfId="17482"/>
    <cellStyle name="Separador de milhares 2 7 68" xfId="17483"/>
    <cellStyle name="Separador de milhares 2 7 69" xfId="17484"/>
    <cellStyle name="Separador de milhares 2 7 7" xfId="17485"/>
    <cellStyle name="Separador de milhares 2 7 7 10" xfId="17486"/>
    <cellStyle name="Separador de milhares 2 7 7 11" xfId="17487"/>
    <cellStyle name="Separador de milhares 2 7 7 12" xfId="17488"/>
    <cellStyle name="Separador de milhares 2 7 7 13" xfId="17489"/>
    <cellStyle name="Separador de milhares 2 7 7 14" xfId="17490"/>
    <cellStyle name="Separador de milhares 2 7 7 2" xfId="17491"/>
    <cellStyle name="Separador de milhares 2 7 7 2 2" xfId="17492"/>
    <cellStyle name="Separador de milhares 2 7 7 3" xfId="17493"/>
    <cellStyle name="Separador de milhares 2 7 7 3 2" xfId="17494"/>
    <cellStyle name="Separador de milhares 2 7 7 4" xfId="17495"/>
    <cellStyle name="Separador de milhares 2 7 7 4 2" xfId="17496"/>
    <cellStyle name="Separador de milhares 2 7 7 5" xfId="17497"/>
    <cellStyle name="Separador de milhares 2 7 7 5 2" xfId="17498"/>
    <cellStyle name="Separador de milhares 2 7 7 6" xfId="17499"/>
    <cellStyle name="Separador de milhares 2 7 7 6 2" xfId="17500"/>
    <cellStyle name="Separador de milhares 2 7 7 7" xfId="17501"/>
    <cellStyle name="Separador de milhares 2 7 7 7 2" xfId="17502"/>
    <cellStyle name="Separador de milhares 2 7 7 8" xfId="17503"/>
    <cellStyle name="Separador de milhares 2 7 7 8 2" xfId="17504"/>
    <cellStyle name="Separador de milhares 2 7 7 9" xfId="17505"/>
    <cellStyle name="Separador de milhares 2 7 70" xfId="17506"/>
    <cellStyle name="Separador de milhares 2 7 71" xfId="17507"/>
    <cellStyle name="Separador de milhares 2 7 72" xfId="17508"/>
    <cellStyle name="Separador de milhares 2 7 73" xfId="17509"/>
    <cellStyle name="Separador de milhares 2 7 74" xfId="17510"/>
    <cellStyle name="Separador de milhares 2 7 75" xfId="17511"/>
    <cellStyle name="Separador de milhares 2 7 76" xfId="17512"/>
    <cellStyle name="Separador de milhares 2 7 77" xfId="17513"/>
    <cellStyle name="Separador de milhares 2 7 78" xfId="17514"/>
    <cellStyle name="Separador de milhares 2 7 79" xfId="17515"/>
    <cellStyle name="Separador de milhares 2 7 8" xfId="17516"/>
    <cellStyle name="Separador de milhares 2 7 8 10" xfId="17517"/>
    <cellStyle name="Separador de milhares 2 7 8 11" xfId="17518"/>
    <cellStyle name="Separador de milhares 2 7 8 12" xfId="17519"/>
    <cellStyle name="Separador de milhares 2 7 8 13" xfId="17520"/>
    <cellStyle name="Separador de milhares 2 7 8 14" xfId="17521"/>
    <cellStyle name="Separador de milhares 2 7 8 2" xfId="17522"/>
    <cellStyle name="Separador de milhares 2 7 8 2 2" xfId="17523"/>
    <cellStyle name="Separador de milhares 2 7 8 3" xfId="17524"/>
    <cellStyle name="Separador de milhares 2 7 8 3 2" xfId="17525"/>
    <cellStyle name="Separador de milhares 2 7 8 4" xfId="17526"/>
    <cellStyle name="Separador de milhares 2 7 8 4 2" xfId="17527"/>
    <cellStyle name="Separador de milhares 2 7 8 5" xfId="17528"/>
    <cellStyle name="Separador de milhares 2 7 8 5 2" xfId="17529"/>
    <cellStyle name="Separador de milhares 2 7 8 6" xfId="17530"/>
    <cellStyle name="Separador de milhares 2 7 8 6 2" xfId="17531"/>
    <cellStyle name="Separador de milhares 2 7 8 7" xfId="17532"/>
    <cellStyle name="Separador de milhares 2 7 8 7 2" xfId="17533"/>
    <cellStyle name="Separador de milhares 2 7 8 8" xfId="17534"/>
    <cellStyle name="Separador de milhares 2 7 8 8 2" xfId="17535"/>
    <cellStyle name="Separador de milhares 2 7 8 9" xfId="17536"/>
    <cellStyle name="Separador de milhares 2 7 80" xfId="17537"/>
    <cellStyle name="Separador de milhares 2 7 81" xfId="17538"/>
    <cellStyle name="Separador de milhares 2 7 82" xfId="17539"/>
    <cellStyle name="Separador de milhares 2 7 83" xfId="17540"/>
    <cellStyle name="Separador de milhares 2 7 84" xfId="17541"/>
    <cellStyle name="Separador de milhares 2 7 85" xfId="17542"/>
    <cellStyle name="Separador de milhares 2 7 86" xfId="17543"/>
    <cellStyle name="Separador de milhares 2 7 87" xfId="17544"/>
    <cellStyle name="Separador de milhares 2 7 88" xfId="17545"/>
    <cellStyle name="Separador de milhares 2 7 89" xfId="17546"/>
    <cellStyle name="Separador de milhares 2 7 9" xfId="17547"/>
    <cellStyle name="Separador de milhares 2 7 9 10" xfId="17548"/>
    <cellStyle name="Separador de milhares 2 7 9 11" xfId="17549"/>
    <cellStyle name="Separador de milhares 2 7 9 12" xfId="17550"/>
    <cellStyle name="Separador de milhares 2 7 9 13" xfId="17551"/>
    <cellStyle name="Separador de milhares 2 7 9 14" xfId="17552"/>
    <cellStyle name="Separador de milhares 2 7 9 2" xfId="17553"/>
    <cellStyle name="Separador de milhares 2 7 9 2 2" xfId="17554"/>
    <cellStyle name="Separador de milhares 2 7 9 3" xfId="17555"/>
    <cellStyle name="Separador de milhares 2 7 9 3 2" xfId="17556"/>
    <cellStyle name="Separador de milhares 2 7 9 4" xfId="17557"/>
    <cellStyle name="Separador de milhares 2 7 9 4 2" xfId="17558"/>
    <cellStyle name="Separador de milhares 2 7 9 5" xfId="17559"/>
    <cellStyle name="Separador de milhares 2 7 9 5 2" xfId="17560"/>
    <cellStyle name="Separador de milhares 2 7 9 6" xfId="17561"/>
    <cellStyle name="Separador de milhares 2 7 9 6 2" xfId="17562"/>
    <cellStyle name="Separador de milhares 2 7 9 7" xfId="17563"/>
    <cellStyle name="Separador de milhares 2 7 9 7 2" xfId="17564"/>
    <cellStyle name="Separador de milhares 2 7 9 8" xfId="17565"/>
    <cellStyle name="Separador de milhares 2 7 9 8 2" xfId="17566"/>
    <cellStyle name="Separador de milhares 2 7 9 9" xfId="17567"/>
    <cellStyle name="Separador de milhares 2 7 90" xfId="17568"/>
    <cellStyle name="Separador de milhares 2 7 90 2" xfId="17569"/>
    <cellStyle name="Separador de milhares 2 7 91" xfId="17570"/>
    <cellStyle name="Separador de milhares 2 7 91 2" xfId="17571"/>
    <cellStyle name="Separador de milhares 2 7 92" xfId="17572"/>
    <cellStyle name="Separador de milhares 2 7 92 2" xfId="17573"/>
    <cellStyle name="Separador de milhares 2 7 93" xfId="17574"/>
    <cellStyle name="Separador de milhares 2 7 93 2" xfId="17575"/>
    <cellStyle name="Separador de milhares 2 7 94" xfId="17576"/>
    <cellStyle name="Separador de milhares 2 7 94 2" xfId="17577"/>
    <cellStyle name="Separador de milhares 2 7 95" xfId="17578"/>
    <cellStyle name="Separador de milhares 2 7 95 2" xfId="17579"/>
    <cellStyle name="Separador de milhares 2 7 96" xfId="17580"/>
    <cellStyle name="Separador de milhares 2 7 96 2" xfId="17581"/>
    <cellStyle name="Separador de milhares 2 7 97" xfId="17582"/>
    <cellStyle name="Separador de milhares 2 7 97 2" xfId="17583"/>
    <cellStyle name="Separador de milhares 2 7 98" xfId="17584"/>
    <cellStyle name="Separador de milhares 2 7 98 2" xfId="17585"/>
    <cellStyle name="Separador de milhares 2 7 99" xfId="17586"/>
    <cellStyle name="Separador de milhares 2 7 99 2" xfId="17587"/>
    <cellStyle name="Separador de milhares 2 70" xfId="17588"/>
    <cellStyle name="Separador de milhares 2 71" xfId="17589"/>
    <cellStyle name="Separador de milhares 2 72" xfId="17590"/>
    <cellStyle name="Separador de milhares 2 73" xfId="17591"/>
    <cellStyle name="Separador de milhares 2 74" xfId="17592"/>
    <cellStyle name="Separador de milhares 2 75" xfId="17593"/>
    <cellStyle name="Separador de milhares 2 76" xfId="17594"/>
    <cellStyle name="Separador de milhares 2 77" xfId="17595"/>
    <cellStyle name="Separador de milhares 2 78" xfId="17596"/>
    <cellStyle name="Separador de milhares 2 79" xfId="17597"/>
    <cellStyle name="Separador de milhares 2 8" xfId="2679"/>
    <cellStyle name="Separador de milhares 2 8 10" xfId="17598"/>
    <cellStyle name="Separador de milhares 2 8 10 2" xfId="17599"/>
    <cellStyle name="Separador de milhares 2 8 10 2 2" xfId="17600"/>
    <cellStyle name="Separador de milhares 2 8 10 3" xfId="17601"/>
    <cellStyle name="Separador de milhares 2 8 10 3 2" xfId="17602"/>
    <cellStyle name="Separador de milhares 2 8 10 4" xfId="17603"/>
    <cellStyle name="Separador de milhares 2 8 10 4 2" xfId="17604"/>
    <cellStyle name="Separador de milhares 2 8 10 5" xfId="17605"/>
    <cellStyle name="Separador de milhares 2 8 10 5 2" xfId="17606"/>
    <cellStyle name="Separador de milhares 2 8 10 6" xfId="17607"/>
    <cellStyle name="Separador de milhares 2 8 10 6 2" xfId="17608"/>
    <cellStyle name="Separador de milhares 2 8 10 7" xfId="17609"/>
    <cellStyle name="Separador de milhares 2 8 10 7 2" xfId="17610"/>
    <cellStyle name="Separador de milhares 2 8 10 8" xfId="17611"/>
    <cellStyle name="Separador de milhares 2 8 10 8 2" xfId="17612"/>
    <cellStyle name="Separador de milhares 2 8 10 9" xfId="17613"/>
    <cellStyle name="Separador de milhares 2 8 11" xfId="17614"/>
    <cellStyle name="Separador de milhares 2 8 12" xfId="17615"/>
    <cellStyle name="Separador de milhares 2 8 13" xfId="17616"/>
    <cellStyle name="Separador de milhares 2 8 14" xfId="17617"/>
    <cellStyle name="Separador de milhares 2 8 15" xfId="17618"/>
    <cellStyle name="Separador de milhares 2 8 16" xfId="17619"/>
    <cellStyle name="Separador de milhares 2 8 17" xfId="17620"/>
    <cellStyle name="Separador de milhares 2 8 2" xfId="3193"/>
    <cellStyle name="Separador de milhares 2 8 2 2" xfId="17621"/>
    <cellStyle name="Separador de milhares 2 8 2 2 2" xfId="17622"/>
    <cellStyle name="Separador de milhares 2 8 2 3" xfId="17623"/>
    <cellStyle name="Separador de milhares 2 8 2 3 2" xfId="17624"/>
    <cellStyle name="Separador de milhares 2 8 2 4" xfId="17625"/>
    <cellStyle name="Separador de milhares 2 8 2 4 2" xfId="17626"/>
    <cellStyle name="Separador de milhares 2 8 2 5" xfId="17627"/>
    <cellStyle name="Separador de milhares 2 8 2 5 2" xfId="17628"/>
    <cellStyle name="Separador de milhares 2 8 2 6" xfId="17629"/>
    <cellStyle name="Separador de milhares 2 8 2 6 2" xfId="17630"/>
    <cellStyle name="Separador de milhares 2 8 2 7" xfId="17631"/>
    <cellStyle name="Separador de milhares 2 8 2 7 2" xfId="17632"/>
    <cellStyle name="Separador de milhares 2 8 2 8" xfId="17633"/>
    <cellStyle name="Separador de milhares 2 8 2 8 2" xfId="17634"/>
    <cellStyle name="Separador de milhares 2 8 2 9" xfId="17635"/>
    <cellStyle name="Separador de milhares 2 8 3" xfId="17636"/>
    <cellStyle name="Separador de milhares 2 8 3 2" xfId="17637"/>
    <cellStyle name="Separador de milhares 2 8 3 2 2" xfId="17638"/>
    <cellStyle name="Separador de milhares 2 8 3 3" xfId="17639"/>
    <cellStyle name="Separador de milhares 2 8 3 3 2" xfId="17640"/>
    <cellStyle name="Separador de milhares 2 8 3 4" xfId="17641"/>
    <cellStyle name="Separador de milhares 2 8 3 4 2" xfId="17642"/>
    <cellStyle name="Separador de milhares 2 8 3 5" xfId="17643"/>
    <cellStyle name="Separador de milhares 2 8 3 5 2" xfId="17644"/>
    <cellStyle name="Separador de milhares 2 8 3 6" xfId="17645"/>
    <cellStyle name="Separador de milhares 2 8 3 6 2" xfId="17646"/>
    <cellStyle name="Separador de milhares 2 8 3 7" xfId="17647"/>
    <cellStyle name="Separador de milhares 2 8 3 7 2" xfId="17648"/>
    <cellStyle name="Separador de milhares 2 8 3 8" xfId="17649"/>
    <cellStyle name="Separador de milhares 2 8 3 8 2" xfId="17650"/>
    <cellStyle name="Separador de milhares 2 8 3 9" xfId="17651"/>
    <cellStyle name="Separador de milhares 2 8 4" xfId="17652"/>
    <cellStyle name="Separador de milhares 2 8 4 2" xfId="17653"/>
    <cellStyle name="Separador de milhares 2 8 4 2 2" xfId="17654"/>
    <cellStyle name="Separador de milhares 2 8 4 3" xfId="17655"/>
    <cellStyle name="Separador de milhares 2 8 4 3 2" xfId="17656"/>
    <cellStyle name="Separador de milhares 2 8 4 4" xfId="17657"/>
    <cellStyle name="Separador de milhares 2 8 4 4 2" xfId="17658"/>
    <cellStyle name="Separador de milhares 2 8 4 5" xfId="17659"/>
    <cellStyle name="Separador de milhares 2 8 4 5 2" xfId="17660"/>
    <cellStyle name="Separador de milhares 2 8 4 6" xfId="17661"/>
    <cellStyle name="Separador de milhares 2 8 4 6 2" xfId="17662"/>
    <cellStyle name="Separador de milhares 2 8 4 7" xfId="17663"/>
    <cellStyle name="Separador de milhares 2 8 4 7 2" xfId="17664"/>
    <cellStyle name="Separador de milhares 2 8 4 8" xfId="17665"/>
    <cellStyle name="Separador de milhares 2 8 4 8 2" xfId="17666"/>
    <cellStyle name="Separador de milhares 2 8 4 9" xfId="17667"/>
    <cellStyle name="Separador de milhares 2 8 5" xfId="17668"/>
    <cellStyle name="Separador de milhares 2 8 5 2" xfId="17669"/>
    <cellStyle name="Separador de milhares 2 8 5 2 2" xfId="17670"/>
    <cellStyle name="Separador de milhares 2 8 5 3" xfId="17671"/>
    <cellStyle name="Separador de milhares 2 8 5 3 2" xfId="17672"/>
    <cellStyle name="Separador de milhares 2 8 5 4" xfId="17673"/>
    <cellStyle name="Separador de milhares 2 8 5 4 2" xfId="17674"/>
    <cellStyle name="Separador de milhares 2 8 5 5" xfId="17675"/>
    <cellStyle name="Separador de milhares 2 8 5 5 2" xfId="17676"/>
    <cellStyle name="Separador de milhares 2 8 5 6" xfId="17677"/>
    <cellStyle name="Separador de milhares 2 8 5 6 2" xfId="17678"/>
    <cellStyle name="Separador de milhares 2 8 5 7" xfId="17679"/>
    <cellStyle name="Separador de milhares 2 8 5 7 2" xfId="17680"/>
    <cellStyle name="Separador de milhares 2 8 5 8" xfId="17681"/>
    <cellStyle name="Separador de milhares 2 8 5 8 2" xfId="17682"/>
    <cellStyle name="Separador de milhares 2 8 5 9" xfId="17683"/>
    <cellStyle name="Separador de milhares 2 8 6" xfId="17684"/>
    <cellStyle name="Separador de milhares 2 8 6 2" xfId="17685"/>
    <cellStyle name="Separador de milhares 2 8 6 2 2" xfId="17686"/>
    <cellStyle name="Separador de milhares 2 8 6 3" xfId="17687"/>
    <cellStyle name="Separador de milhares 2 8 6 3 2" xfId="17688"/>
    <cellStyle name="Separador de milhares 2 8 6 4" xfId="17689"/>
    <cellStyle name="Separador de milhares 2 8 6 4 2" xfId="17690"/>
    <cellStyle name="Separador de milhares 2 8 6 5" xfId="17691"/>
    <cellStyle name="Separador de milhares 2 8 6 5 2" xfId="17692"/>
    <cellStyle name="Separador de milhares 2 8 6 6" xfId="17693"/>
    <cellStyle name="Separador de milhares 2 8 6 6 2" xfId="17694"/>
    <cellStyle name="Separador de milhares 2 8 6 7" xfId="17695"/>
    <cellStyle name="Separador de milhares 2 8 6 7 2" xfId="17696"/>
    <cellStyle name="Separador de milhares 2 8 6 8" xfId="17697"/>
    <cellStyle name="Separador de milhares 2 8 6 8 2" xfId="17698"/>
    <cellStyle name="Separador de milhares 2 8 6 9" xfId="17699"/>
    <cellStyle name="Separador de milhares 2 8 7" xfId="17700"/>
    <cellStyle name="Separador de milhares 2 8 7 2" xfId="17701"/>
    <cellStyle name="Separador de milhares 2 8 7 2 2" xfId="17702"/>
    <cellStyle name="Separador de milhares 2 8 7 3" xfId="17703"/>
    <cellStyle name="Separador de milhares 2 8 7 3 2" xfId="17704"/>
    <cellStyle name="Separador de milhares 2 8 7 4" xfId="17705"/>
    <cellStyle name="Separador de milhares 2 8 7 4 2" xfId="17706"/>
    <cellStyle name="Separador de milhares 2 8 7 5" xfId="17707"/>
    <cellStyle name="Separador de milhares 2 8 7 5 2" xfId="17708"/>
    <cellStyle name="Separador de milhares 2 8 7 6" xfId="17709"/>
    <cellStyle name="Separador de milhares 2 8 7 6 2" xfId="17710"/>
    <cellStyle name="Separador de milhares 2 8 7 7" xfId="17711"/>
    <cellStyle name="Separador de milhares 2 8 7 7 2" xfId="17712"/>
    <cellStyle name="Separador de milhares 2 8 7 8" xfId="17713"/>
    <cellStyle name="Separador de milhares 2 8 7 8 2" xfId="17714"/>
    <cellStyle name="Separador de milhares 2 8 7 9" xfId="17715"/>
    <cellStyle name="Separador de milhares 2 8 8" xfId="17716"/>
    <cellStyle name="Separador de milhares 2 8 8 2" xfId="17717"/>
    <cellStyle name="Separador de milhares 2 8 8 2 2" xfId="17718"/>
    <cellStyle name="Separador de milhares 2 8 8 3" xfId="17719"/>
    <cellStyle name="Separador de milhares 2 8 8 3 2" xfId="17720"/>
    <cellStyle name="Separador de milhares 2 8 8 4" xfId="17721"/>
    <cellStyle name="Separador de milhares 2 8 8 4 2" xfId="17722"/>
    <cellStyle name="Separador de milhares 2 8 8 5" xfId="17723"/>
    <cellStyle name="Separador de milhares 2 8 8 5 2" xfId="17724"/>
    <cellStyle name="Separador de milhares 2 8 8 6" xfId="17725"/>
    <cellStyle name="Separador de milhares 2 8 8 6 2" xfId="17726"/>
    <cellStyle name="Separador de milhares 2 8 8 7" xfId="17727"/>
    <cellStyle name="Separador de milhares 2 8 8 7 2" xfId="17728"/>
    <cellStyle name="Separador de milhares 2 8 8 8" xfId="17729"/>
    <cellStyle name="Separador de milhares 2 8 8 8 2" xfId="17730"/>
    <cellStyle name="Separador de milhares 2 8 8 9" xfId="17731"/>
    <cellStyle name="Separador de milhares 2 8 9" xfId="17732"/>
    <cellStyle name="Separador de milhares 2 8 9 2" xfId="17733"/>
    <cellStyle name="Separador de milhares 2 8 9 2 2" xfId="17734"/>
    <cellStyle name="Separador de milhares 2 8 9 3" xfId="17735"/>
    <cellStyle name="Separador de milhares 2 8 9 3 2" xfId="17736"/>
    <cellStyle name="Separador de milhares 2 8 9 4" xfId="17737"/>
    <cellStyle name="Separador de milhares 2 8 9 4 2" xfId="17738"/>
    <cellStyle name="Separador de milhares 2 8 9 5" xfId="17739"/>
    <cellStyle name="Separador de milhares 2 8 9 5 2" xfId="17740"/>
    <cellStyle name="Separador de milhares 2 8 9 6" xfId="17741"/>
    <cellStyle name="Separador de milhares 2 8 9 6 2" xfId="17742"/>
    <cellStyle name="Separador de milhares 2 8 9 7" xfId="17743"/>
    <cellStyle name="Separador de milhares 2 8 9 7 2" xfId="17744"/>
    <cellStyle name="Separador de milhares 2 8 9 8" xfId="17745"/>
    <cellStyle name="Separador de milhares 2 8 9 8 2" xfId="17746"/>
    <cellStyle name="Separador de milhares 2 8 9 9" xfId="17747"/>
    <cellStyle name="Separador de milhares 2 80" xfId="17748"/>
    <cellStyle name="Separador de milhares 2 81" xfId="17749"/>
    <cellStyle name="Separador de milhares 2 82" xfId="17750"/>
    <cellStyle name="Separador de milhares 2 83" xfId="17751"/>
    <cellStyle name="Separador de milhares 2 84" xfId="17752"/>
    <cellStyle name="Separador de milhares 2 85" xfId="17753"/>
    <cellStyle name="Separador de milhares 2 86" xfId="17754"/>
    <cellStyle name="Separador de milhares 2 87" xfId="17755"/>
    <cellStyle name="Separador de milhares 2 88" xfId="17756"/>
    <cellStyle name="Separador de milhares 2 89" xfId="17757"/>
    <cellStyle name="Separador de milhares 2 9" xfId="2680"/>
    <cellStyle name="Separador de milhares 2 9 10" xfId="17758"/>
    <cellStyle name="Separador de milhares 2 9 10 2" xfId="17759"/>
    <cellStyle name="Separador de milhares 2 9 10 2 2" xfId="17760"/>
    <cellStyle name="Separador de milhares 2 9 10 3" xfId="17761"/>
    <cellStyle name="Separador de milhares 2 9 10 3 2" xfId="17762"/>
    <cellStyle name="Separador de milhares 2 9 10 4" xfId="17763"/>
    <cellStyle name="Separador de milhares 2 9 10 4 2" xfId="17764"/>
    <cellStyle name="Separador de milhares 2 9 10 5" xfId="17765"/>
    <cellStyle name="Separador de milhares 2 9 10 5 2" xfId="17766"/>
    <cellStyle name="Separador de milhares 2 9 10 6" xfId="17767"/>
    <cellStyle name="Separador de milhares 2 9 10 6 2" xfId="17768"/>
    <cellStyle name="Separador de milhares 2 9 10 7" xfId="17769"/>
    <cellStyle name="Separador de milhares 2 9 10 7 2" xfId="17770"/>
    <cellStyle name="Separador de milhares 2 9 10 8" xfId="17771"/>
    <cellStyle name="Separador de milhares 2 9 10 8 2" xfId="17772"/>
    <cellStyle name="Separador de milhares 2 9 10 9" xfId="17773"/>
    <cellStyle name="Separador de milhares 2 9 11" xfId="17774"/>
    <cellStyle name="Separador de milhares 2 9 12" xfId="17775"/>
    <cellStyle name="Separador de milhares 2 9 13" xfId="17776"/>
    <cellStyle name="Separador de milhares 2 9 14" xfId="17777"/>
    <cellStyle name="Separador de milhares 2 9 15" xfId="17778"/>
    <cellStyle name="Separador de milhares 2 9 16" xfId="17779"/>
    <cellStyle name="Separador de milhares 2 9 2" xfId="3194"/>
    <cellStyle name="Separador de milhares 2 9 2 2" xfId="17780"/>
    <cellStyle name="Separador de milhares 2 9 2 2 2" xfId="17781"/>
    <cellStyle name="Separador de milhares 2 9 2 3" xfId="17782"/>
    <cellStyle name="Separador de milhares 2 9 2 3 2" xfId="17783"/>
    <cellStyle name="Separador de milhares 2 9 2 4" xfId="17784"/>
    <cellStyle name="Separador de milhares 2 9 2 4 2" xfId="17785"/>
    <cellStyle name="Separador de milhares 2 9 2 5" xfId="17786"/>
    <cellStyle name="Separador de milhares 2 9 2 5 2" xfId="17787"/>
    <cellStyle name="Separador de milhares 2 9 2 6" xfId="17788"/>
    <cellStyle name="Separador de milhares 2 9 2 6 2" xfId="17789"/>
    <cellStyle name="Separador de milhares 2 9 2 7" xfId="17790"/>
    <cellStyle name="Separador de milhares 2 9 2 7 2" xfId="17791"/>
    <cellStyle name="Separador de milhares 2 9 2 8" xfId="17792"/>
    <cellStyle name="Separador de milhares 2 9 2 8 2" xfId="17793"/>
    <cellStyle name="Separador de milhares 2 9 2 9" xfId="17794"/>
    <cellStyle name="Separador de milhares 2 9 3" xfId="17795"/>
    <cellStyle name="Separador de milhares 2 9 3 2" xfId="17796"/>
    <cellStyle name="Separador de milhares 2 9 3 2 2" xfId="17797"/>
    <cellStyle name="Separador de milhares 2 9 3 3" xfId="17798"/>
    <cellStyle name="Separador de milhares 2 9 3 3 2" xfId="17799"/>
    <cellStyle name="Separador de milhares 2 9 3 4" xfId="17800"/>
    <cellStyle name="Separador de milhares 2 9 3 4 2" xfId="17801"/>
    <cellStyle name="Separador de milhares 2 9 3 5" xfId="17802"/>
    <cellStyle name="Separador de milhares 2 9 3 5 2" xfId="17803"/>
    <cellStyle name="Separador de milhares 2 9 3 6" xfId="17804"/>
    <cellStyle name="Separador de milhares 2 9 3 6 2" xfId="17805"/>
    <cellStyle name="Separador de milhares 2 9 3 7" xfId="17806"/>
    <cellStyle name="Separador de milhares 2 9 3 7 2" xfId="17807"/>
    <cellStyle name="Separador de milhares 2 9 3 8" xfId="17808"/>
    <cellStyle name="Separador de milhares 2 9 3 8 2" xfId="17809"/>
    <cellStyle name="Separador de milhares 2 9 3 9" xfId="17810"/>
    <cellStyle name="Separador de milhares 2 9 4" xfId="17811"/>
    <cellStyle name="Separador de milhares 2 9 4 2" xfId="17812"/>
    <cellStyle name="Separador de milhares 2 9 4 2 2" xfId="17813"/>
    <cellStyle name="Separador de milhares 2 9 4 3" xfId="17814"/>
    <cellStyle name="Separador de milhares 2 9 4 3 2" xfId="17815"/>
    <cellStyle name="Separador de milhares 2 9 4 4" xfId="17816"/>
    <cellStyle name="Separador de milhares 2 9 4 4 2" xfId="17817"/>
    <cellStyle name="Separador de milhares 2 9 4 5" xfId="17818"/>
    <cellStyle name="Separador de milhares 2 9 4 5 2" xfId="17819"/>
    <cellStyle name="Separador de milhares 2 9 4 6" xfId="17820"/>
    <cellStyle name="Separador de milhares 2 9 4 6 2" xfId="17821"/>
    <cellStyle name="Separador de milhares 2 9 4 7" xfId="17822"/>
    <cellStyle name="Separador de milhares 2 9 4 7 2" xfId="17823"/>
    <cellStyle name="Separador de milhares 2 9 4 8" xfId="17824"/>
    <cellStyle name="Separador de milhares 2 9 4 8 2" xfId="17825"/>
    <cellStyle name="Separador de milhares 2 9 4 9" xfId="17826"/>
    <cellStyle name="Separador de milhares 2 9 5" xfId="17827"/>
    <cellStyle name="Separador de milhares 2 9 5 2" xfId="17828"/>
    <cellStyle name="Separador de milhares 2 9 5 2 2" xfId="17829"/>
    <cellStyle name="Separador de milhares 2 9 5 3" xfId="17830"/>
    <cellStyle name="Separador de milhares 2 9 5 3 2" xfId="17831"/>
    <cellStyle name="Separador de milhares 2 9 5 4" xfId="17832"/>
    <cellStyle name="Separador de milhares 2 9 5 4 2" xfId="17833"/>
    <cellStyle name="Separador de milhares 2 9 5 5" xfId="17834"/>
    <cellStyle name="Separador de milhares 2 9 5 5 2" xfId="17835"/>
    <cellStyle name="Separador de milhares 2 9 5 6" xfId="17836"/>
    <cellStyle name="Separador de milhares 2 9 5 6 2" xfId="17837"/>
    <cellStyle name="Separador de milhares 2 9 5 7" xfId="17838"/>
    <cellStyle name="Separador de milhares 2 9 5 7 2" xfId="17839"/>
    <cellStyle name="Separador de milhares 2 9 5 8" xfId="17840"/>
    <cellStyle name="Separador de milhares 2 9 5 8 2" xfId="17841"/>
    <cellStyle name="Separador de milhares 2 9 5 9" xfId="17842"/>
    <cellStyle name="Separador de milhares 2 9 6" xfId="17843"/>
    <cellStyle name="Separador de milhares 2 9 6 2" xfId="17844"/>
    <cellStyle name="Separador de milhares 2 9 6 2 2" xfId="17845"/>
    <cellStyle name="Separador de milhares 2 9 6 3" xfId="17846"/>
    <cellStyle name="Separador de milhares 2 9 6 3 2" xfId="17847"/>
    <cellStyle name="Separador de milhares 2 9 6 4" xfId="17848"/>
    <cellStyle name="Separador de milhares 2 9 6 4 2" xfId="17849"/>
    <cellStyle name="Separador de milhares 2 9 6 5" xfId="17850"/>
    <cellStyle name="Separador de milhares 2 9 6 5 2" xfId="17851"/>
    <cellStyle name="Separador de milhares 2 9 6 6" xfId="17852"/>
    <cellStyle name="Separador de milhares 2 9 6 6 2" xfId="17853"/>
    <cellStyle name="Separador de milhares 2 9 6 7" xfId="17854"/>
    <cellStyle name="Separador de milhares 2 9 6 7 2" xfId="17855"/>
    <cellStyle name="Separador de milhares 2 9 6 8" xfId="17856"/>
    <cellStyle name="Separador de milhares 2 9 6 8 2" xfId="17857"/>
    <cellStyle name="Separador de milhares 2 9 6 9" xfId="17858"/>
    <cellStyle name="Separador de milhares 2 9 7" xfId="17859"/>
    <cellStyle name="Separador de milhares 2 9 7 2" xfId="17860"/>
    <cellStyle name="Separador de milhares 2 9 7 2 2" xfId="17861"/>
    <cellStyle name="Separador de milhares 2 9 7 3" xfId="17862"/>
    <cellStyle name="Separador de milhares 2 9 7 3 2" xfId="17863"/>
    <cellStyle name="Separador de milhares 2 9 7 4" xfId="17864"/>
    <cellStyle name="Separador de milhares 2 9 7 4 2" xfId="17865"/>
    <cellStyle name="Separador de milhares 2 9 7 5" xfId="17866"/>
    <cellStyle name="Separador de milhares 2 9 7 5 2" xfId="17867"/>
    <cellStyle name="Separador de milhares 2 9 7 6" xfId="17868"/>
    <cellStyle name="Separador de milhares 2 9 7 6 2" xfId="17869"/>
    <cellStyle name="Separador de milhares 2 9 7 7" xfId="17870"/>
    <cellStyle name="Separador de milhares 2 9 7 7 2" xfId="17871"/>
    <cellStyle name="Separador de milhares 2 9 7 8" xfId="17872"/>
    <cellStyle name="Separador de milhares 2 9 7 8 2" xfId="17873"/>
    <cellStyle name="Separador de milhares 2 9 7 9" xfId="17874"/>
    <cellStyle name="Separador de milhares 2 9 8" xfId="17875"/>
    <cellStyle name="Separador de milhares 2 9 8 2" xfId="17876"/>
    <cellStyle name="Separador de milhares 2 9 8 2 2" xfId="17877"/>
    <cellStyle name="Separador de milhares 2 9 8 3" xfId="17878"/>
    <cellStyle name="Separador de milhares 2 9 8 3 2" xfId="17879"/>
    <cellStyle name="Separador de milhares 2 9 8 4" xfId="17880"/>
    <cellStyle name="Separador de milhares 2 9 8 4 2" xfId="17881"/>
    <cellStyle name="Separador de milhares 2 9 8 5" xfId="17882"/>
    <cellStyle name="Separador de milhares 2 9 8 5 2" xfId="17883"/>
    <cellStyle name="Separador de milhares 2 9 8 6" xfId="17884"/>
    <cellStyle name="Separador de milhares 2 9 8 6 2" xfId="17885"/>
    <cellStyle name="Separador de milhares 2 9 8 7" xfId="17886"/>
    <cellStyle name="Separador de milhares 2 9 8 7 2" xfId="17887"/>
    <cellStyle name="Separador de milhares 2 9 8 8" xfId="17888"/>
    <cellStyle name="Separador de milhares 2 9 8 8 2" xfId="17889"/>
    <cellStyle name="Separador de milhares 2 9 8 9" xfId="17890"/>
    <cellStyle name="Separador de milhares 2 9 9" xfId="17891"/>
    <cellStyle name="Separador de milhares 2 9 9 2" xfId="17892"/>
    <cellStyle name="Separador de milhares 2 9 9 2 2" xfId="17893"/>
    <cellStyle name="Separador de milhares 2 9 9 3" xfId="17894"/>
    <cellStyle name="Separador de milhares 2 9 9 3 2" xfId="17895"/>
    <cellStyle name="Separador de milhares 2 9 9 4" xfId="17896"/>
    <cellStyle name="Separador de milhares 2 9 9 4 2" xfId="17897"/>
    <cellStyle name="Separador de milhares 2 9 9 5" xfId="17898"/>
    <cellStyle name="Separador de milhares 2 9 9 5 2" xfId="17899"/>
    <cellStyle name="Separador de milhares 2 9 9 6" xfId="17900"/>
    <cellStyle name="Separador de milhares 2 9 9 6 2" xfId="17901"/>
    <cellStyle name="Separador de milhares 2 9 9 7" xfId="17902"/>
    <cellStyle name="Separador de milhares 2 9 9 7 2" xfId="17903"/>
    <cellStyle name="Separador de milhares 2 9 9 8" xfId="17904"/>
    <cellStyle name="Separador de milhares 2 9 9 8 2" xfId="17905"/>
    <cellStyle name="Separador de milhares 2 9 9 9" xfId="17906"/>
    <cellStyle name="Separador de milhares 2 90" xfId="17907"/>
    <cellStyle name="Separador de milhares 2 91" xfId="17908"/>
    <cellStyle name="Separador de milhares 2 92" xfId="17909"/>
    <cellStyle name="Separador de milhares 2 93" xfId="17910"/>
    <cellStyle name="Separador de milhares 2 94" xfId="17911"/>
    <cellStyle name="Separador de milhares 2 95" xfId="17912"/>
    <cellStyle name="Separador de milhares 2 96" xfId="17913"/>
    <cellStyle name="Separador de milhares 2 97" xfId="17914"/>
    <cellStyle name="Separador de milhares 2 98" xfId="17915"/>
    <cellStyle name="Separador de milhares 2 99" xfId="17916"/>
    <cellStyle name="Separador de milhares 3" xfId="113"/>
    <cellStyle name="Separador de milhares 3 10" xfId="2681"/>
    <cellStyle name="Separador de milhares 3 10 2" xfId="17917"/>
    <cellStyle name="Separador de milhares 3 100" xfId="17918"/>
    <cellStyle name="Separador de milhares 3 100 2" xfId="17919"/>
    <cellStyle name="Separador de milhares 3 101" xfId="17920"/>
    <cellStyle name="Separador de milhares 3 101 2" xfId="17921"/>
    <cellStyle name="Separador de milhares 3 102" xfId="17922"/>
    <cellStyle name="Separador de milhares 3 102 2" xfId="17923"/>
    <cellStyle name="Separador de milhares 3 103" xfId="17924"/>
    <cellStyle name="Separador de milhares 3 103 2" xfId="17925"/>
    <cellStyle name="Separador de milhares 3 104" xfId="17926"/>
    <cellStyle name="Separador de milhares 3 104 2" xfId="17927"/>
    <cellStyle name="Separador de milhares 3 105" xfId="17928"/>
    <cellStyle name="Separador de milhares 3 105 2" xfId="17929"/>
    <cellStyle name="Separador de milhares 3 106" xfId="17930"/>
    <cellStyle name="Separador de milhares 3 106 2" xfId="17931"/>
    <cellStyle name="Separador de milhares 3 107" xfId="17932"/>
    <cellStyle name="Separador de milhares 3 107 2" xfId="17933"/>
    <cellStyle name="Separador de milhares 3 108" xfId="17934"/>
    <cellStyle name="Separador de milhares 3 108 2" xfId="17935"/>
    <cellStyle name="Separador de milhares 3 109" xfId="17936"/>
    <cellStyle name="Separador de milhares 3 109 2" xfId="17937"/>
    <cellStyle name="Separador de milhares 3 11" xfId="2682"/>
    <cellStyle name="Separador de milhares 3 11 2" xfId="17938"/>
    <cellStyle name="Separador de milhares 3 110" xfId="17939"/>
    <cellStyle name="Separador de milhares 3 110 2" xfId="17940"/>
    <cellStyle name="Separador de milhares 3 111" xfId="17941"/>
    <cellStyle name="Separador de milhares 3 111 2" xfId="17942"/>
    <cellStyle name="Separador de milhares 3 112" xfId="17943"/>
    <cellStyle name="Separador de milhares 3 112 2" xfId="17944"/>
    <cellStyle name="Separador de milhares 3 113" xfId="17945"/>
    <cellStyle name="Separador de milhares 3 113 2" xfId="17946"/>
    <cellStyle name="Separador de milhares 3 114" xfId="17947"/>
    <cellStyle name="Separador de milhares 3 114 2" xfId="17948"/>
    <cellStyle name="Separador de milhares 3 115" xfId="17949"/>
    <cellStyle name="Separador de milhares 3 115 2" xfId="17950"/>
    <cellStyle name="Separador de milhares 3 116" xfId="17951"/>
    <cellStyle name="Separador de milhares 3 116 2" xfId="17952"/>
    <cellStyle name="Separador de milhares 3 117" xfId="17953"/>
    <cellStyle name="Separador de milhares 3 117 2" xfId="17954"/>
    <cellStyle name="Separador de milhares 3 118" xfId="17955"/>
    <cellStyle name="Separador de milhares 3 118 2" xfId="17956"/>
    <cellStyle name="Separador de milhares 3 119" xfId="17957"/>
    <cellStyle name="Separador de milhares 3 119 2" xfId="17958"/>
    <cellStyle name="Separador de milhares 3 12" xfId="2683"/>
    <cellStyle name="Separador de milhares 3 12 2" xfId="3195"/>
    <cellStyle name="Separador de milhares 3 120" xfId="17959"/>
    <cellStyle name="Separador de milhares 3 120 2" xfId="17960"/>
    <cellStyle name="Separador de milhares 3 121" xfId="17961"/>
    <cellStyle name="Separador de milhares 3 121 2" xfId="17962"/>
    <cellStyle name="Separador de milhares 3 122" xfId="17963"/>
    <cellStyle name="Separador de milhares 3 122 2" xfId="17964"/>
    <cellStyle name="Separador de milhares 3 123" xfId="17965"/>
    <cellStyle name="Separador de milhares 3 123 2" xfId="17966"/>
    <cellStyle name="Separador de milhares 3 124" xfId="17967"/>
    <cellStyle name="Separador de milhares 3 124 2" xfId="17968"/>
    <cellStyle name="Separador de milhares 3 125" xfId="17969"/>
    <cellStyle name="Separador de milhares 3 125 2" xfId="17970"/>
    <cellStyle name="Separador de milhares 3 126" xfId="17971"/>
    <cellStyle name="Separador de milhares 3 126 2" xfId="17972"/>
    <cellStyle name="Separador de milhares 3 127" xfId="17973"/>
    <cellStyle name="Separador de milhares 3 127 2" xfId="17974"/>
    <cellStyle name="Separador de milhares 3 128" xfId="17975"/>
    <cellStyle name="Separador de milhares 3 128 2" xfId="17976"/>
    <cellStyle name="Separador de milhares 3 129" xfId="17977"/>
    <cellStyle name="Separador de milhares 3 129 2" xfId="17978"/>
    <cellStyle name="Separador de milhares 3 13" xfId="3196"/>
    <cellStyle name="Separador de milhares 3 13 2" xfId="17979"/>
    <cellStyle name="Separador de milhares 3 130" xfId="17980"/>
    <cellStyle name="Separador de milhares 3 130 2" xfId="17981"/>
    <cellStyle name="Separador de milhares 3 131" xfId="17982"/>
    <cellStyle name="Separador de milhares 3 131 2" xfId="17983"/>
    <cellStyle name="Separador de milhares 3 132" xfId="17984"/>
    <cellStyle name="Separador de milhares 3 132 2" xfId="17985"/>
    <cellStyle name="Separador de milhares 3 133" xfId="17986"/>
    <cellStyle name="Separador de milhares 3 133 2" xfId="17987"/>
    <cellStyle name="Separador de milhares 3 134" xfId="17988"/>
    <cellStyle name="Separador de milhares 3 134 2" xfId="17989"/>
    <cellStyle name="Separador de milhares 3 135" xfId="17990"/>
    <cellStyle name="Separador de milhares 3 135 2" xfId="17991"/>
    <cellStyle name="Separador de milhares 3 136" xfId="17992"/>
    <cellStyle name="Separador de milhares 3 136 2" xfId="17993"/>
    <cellStyle name="Separador de milhares 3 137" xfId="17994"/>
    <cellStyle name="Separador de milhares 3 137 2" xfId="17995"/>
    <cellStyle name="Separador de milhares 3 138" xfId="17996"/>
    <cellStyle name="Separador de milhares 3 138 2" xfId="17997"/>
    <cellStyle name="Separador de milhares 3 139" xfId="17998"/>
    <cellStyle name="Separador de milhares 3 139 2" xfId="17999"/>
    <cellStyle name="Separador de milhares 3 14" xfId="18000"/>
    <cellStyle name="Separador de milhares 3 14 2" xfId="18001"/>
    <cellStyle name="Separador de milhares 3 140" xfId="18002"/>
    <cellStyle name="Separador de milhares 3 140 2" xfId="18003"/>
    <cellStyle name="Separador de milhares 3 141" xfId="18004"/>
    <cellStyle name="Separador de milhares 3 141 2" xfId="18005"/>
    <cellStyle name="Separador de milhares 3 142" xfId="18006"/>
    <cellStyle name="Separador de milhares 3 142 2" xfId="18007"/>
    <cellStyle name="Separador de milhares 3 143" xfId="18008"/>
    <cellStyle name="Separador de milhares 3 143 2" xfId="18009"/>
    <cellStyle name="Separador de milhares 3 144" xfId="18010"/>
    <cellStyle name="Separador de milhares 3 144 2" xfId="18011"/>
    <cellStyle name="Separador de milhares 3 145" xfId="18012"/>
    <cellStyle name="Separador de milhares 3 145 2" xfId="18013"/>
    <cellStyle name="Separador de milhares 3 146" xfId="18014"/>
    <cellStyle name="Separador de milhares 3 146 2" xfId="18015"/>
    <cellStyle name="Separador de milhares 3 147" xfId="18016"/>
    <cellStyle name="Separador de milhares 3 147 2" xfId="18017"/>
    <cellStyle name="Separador de milhares 3 148" xfId="18018"/>
    <cellStyle name="Separador de milhares 3 148 2" xfId="18019"/>
    <cellStyle name="Separador de milhares 3 149" xfId="18020"/>
    <cellStyle name="Separador de milhares 3 149 2" xfId="18021"/>
    <cellStyle name="Separador de milhares 3 15" xfId="18022"/>
    <cellStyle name="Separador de milhares 3 15 2" xfId="18023"/>
    <cellStyle name="Separador de milhares 3 150" xfId="18024"/>
    <cellStyle name="Separador de milhares 3 150 2" xfId="18025"/>
    <cellStyle name="Separador de milhares 3 151" xfId="18026"/>
    <cellStyle name="Separador de milhares 3 151 2" xfId="18027"/>
    <cellStyle name="Separador de milhares 3 152" xfId="18028"/>
    <cellStyle name="Separador de milhares 3 152 2" xfId="18029"/>
    <cellStyle name="Separador de milhares 3 153" xfId="18030"/>
    <cellStyle name="Separador de milhares 3 153 2" xfId="18031"/>
    <cellStyle name="Separador de milhares 3 154" xfId="18032"/>
    <cellStyle name="Separador de milhares 3 154 2" xfId="18033"/>
    <cellStyle name="Separador de milhares 3 155" xfId="18034"/>
    <cellStyle name="Separador de milhares 3 155 2" xfId="18035"/>
    <cellStyle name="Separador de milhares 3 156" xfId="18036"/>
    <cellStyle name="Separador de milhares 3 156 2" xfId="18037"/>
    <cellStyle name="Separador de milhares 3 157" xfId="18038"/>
    <cellStyle name="Separador de milhares 3 157 2" xfId="18039"/>
    <cellStyle name="Separador de milhares 3 158" xfId="18040"/>
    <cellStyle name="Separador de milhares 3 158 2" xfId="18041"/>
    <cellStyle name="Separador de milhares 3 159" xfId="18042"/>
    <cellStyle name="Separador de milhares 3 159 2" xfId="18043"/>
    <cellStyle name="Separador de milhares 3 16" xfId="18044"/>
    <cellStyle name="Separador de milhares 3 16 2" xfId="18045"/>
    <cellStyle name="Separador de milhares 3 160" xfId="18046"/>
    <cellStyle name="Separador de milhares 3 160 2" xfId="18047"/>
    <cellStyle name="Separador de milhares 3 161" xfId="18048"/>
    <cellStyle name="Separador de milhares 3 161 2" xfId="18049"/>
    <cellStyle name="Separador de milhares 3 162" xfId="18050"/>
    <cellStyle name="Separador de milhares 3 162 2" xfId="18051"/>
    <cellStyle name="Separador de milhares 3 163" xfId="18052"/>
    <cellStyle name="Separador de milhares 3 163 2" xfId="18053"/>
    <cellStyle name="Separador de milhares 3 164" xfId="18054"/>
    <cellStyle name="Separador de milhares 3 164 2" xfId="18055"/>
    <cellStyle name="Separador de milhares 3 165" xfId="18056"/>
    <cellStyle name="Separador de milhares 3 165 2" xfId="18057"/>
    <cellStyle name="Separador de milhares 3 166" xfId="18058"/>
    <cellStyle name="Separador de milhares 3 166 2" xfId="18059"/>
    <cellStyle name="Separador de milhares 3 167" xfId="18060"/>
    <cellStyle name="Separador de milhares 3 167 2" xfId="18061"/>
    <cellStyle name="Separador de milhares 3 168" xfId="18062"/>
    <cellStyle name="Separador de milhares 3 168 2" xfId="18063"/>
    <cellStyle name="Separador de milhares 3 169" xfId="18064"/>
    <cellStyle name="Separador de milhares 3 169 2" xfId="18065"/>
    <cellStyle name="Separador de milhares 3 17" xfId="18066"/>
    <cellStyle name="Separador de milhares 3 17 2" xfId="18067"/>
    <cellStyle name="Separador de milhares 3 170" xfId="18068"/>
    <cellStyle name="Separador de milhares 3 170 2" xfId="18069"/>
    <cellStyle name="Separador de milhares 3 171" xfId="18070"/>
    <cellStyle name="Separador de milhares 3 171 2" xfId="18071"/>
    <cellStyle name="Separador de milhares 3 172" xfId="18072"/>
    <cellStyle name="Separador de milhares 3 172 2" xfId="18073"/>
    <cellStyle name="Separador de milhares 3 173" xfId="18074"/>
    <cellStyle name="Separador de milhares 3 173 2" xfId="18075"/>
    <cellStyle name="Separador de milhares 3 174" xfId="18076"/>
    <cellStyle name="Separador de milhares 3 174 2" xfId="18077"/>
    <cellStyle name="Separador de milhares 3 175" xfId="18078"/>
    <cellStyle name="Separador de milhares 3 175 2" xfId="18079"/>
    <cellStyle name="Separador de milhares 3 176" xfId="18080"/>
    <cellStyle name="Separador de milhares 3 176 2" xfId="18081"/>
    <cellStyle name="Separador de milhares 3 177" xfId="18082"/>
    <cellStyle name="Separador de milhares 3 177 2" xfId="18083"/>
    <cellStyle name="Separador de milhares 3 178" xfId="18084"/>
    <cellStyle name="Separador de milhares 3 178 2" xfId="18085"/>
    <cellStyle name="Separador de milhares 3 179" xfId="18086"/>
    <cellStyle name="Separador de milhares 3 179 2" xfId="18087"/>
    <cellStyle name="Separador de milhares 3 18" xfId="18088"/>
    <cellStyle name="Separador de milhares 3 18 2" xfId="18089"/>
    <cellStyle name="Separador de milhares 3 180" xfId="18090"/>
    <cellStyle name="Separador de milhares 3 180 2" xfId="18091"/>
    <cellStyle name="Separador de milhares 3 181" xfId="18092"/>
    <cellStyle name="Separador de milhares 3 181 2" xfId="18093"/>
    <cellStyle name="Separador de milhares 3 182" xfId="18094"/>
    <cellStyle name="Separador de milhares 3 182 2" xfId="18095"/>
    <cellStyle name="Separador de milhares 3 183" xfId="18096"/>
    <cellStyle name="Separador de milhares 3 183 2" xfId="18097"/>
    <cellStyle name="Separador de milhares 3 184" xfId="18098"/>
    <cellStyle name="Separador de milhares 3 184 2" xfId="18099"/>
    <cellStyle name="Separador de milhares 3 185" xfId="18100"/>
    <cellStyle name="Separador de milhares 3 185 2" xfId="18101"/>
    <cellStyle name="Separador de milhares 3 186" xfId="18102"/>
    <cellStyle name="Separador de milhares 3 186 2" xfId="18103"/>
    <cellStyle name="Separador de milhares 3 187" xfId="18104"/>
    <cellStyle name="Separador de milhares 3 187 2" xfId="18105"/>
    <cellStyle name="Separador de milhares 3 188" xfId="18106"/>
    <cellStyle name="Separador de milhares 3 188 2" xfId="18107"/>
    <cellStyle name="Separador de milhares 3 189" xfId="18108"/>
    <cellStyle name="Separador de milhares 3 189 2" xfId="18109"/>
    <cellStyle name="Separador de milhares 3 19" xfId="18110"/>
    <cellStyle name="Separador de milhares 3 19 2" xfId="18111"/>
    <cellStyle name="Separador de milhares 3 190" xfId="18112"/>
    <cellStyle name="Separador de milhares 3 190 2" xfId="18113"/>
    <cellStyle name="Separador de milhares 3 191" xfId="18114"/>
    <cellStyle name="Separador de milhares 3 191 2" xfId="18115"/>
    <cellStyle name="Separador de milhares 3 192" xfId="18116"/>
    <cellStyle name="Separador de milhares 3 192 2" xfId="18117"/>
    <cellStyle name="Separador de milhares 3 193" xfId="18118"/>
    <cellStyle name="Separador de milhares 3 193 2" xfId="18119"/>
    <cellStyle name="Separador de milhares 3 194" xfId="18120"/>
    <cellStyle name="Separador de milhares 3 194 2" xfId="18121"/>
    <cellStyle name="Separador de milhares 3 195" xfId="18122"/>
    <cellStyle name="Separador de milhares 3 195 2" xfId="18123"/>
    <cellStyle name="Separador de milhares 3 196" xfId="18124"/>
    <cellStyle name="Separador de milhares 3 196 2" xfId="18125"/>
    <cellStyle name="Separador de milhares 3 197" xfId="18126"/>
    <cellStyle name="Separador de milhares 3 197 2" xfId="18127"/>
    <cellStyle name="Separador de milhares 3 198" xfId="18128"/>
    <cellStyle name="Separador de milhares 3 198 2" xfId="18129"/>
    <cellStyle name="Separador de milhares 3 199" xfId="18130"/>
    <cellStyle name="Separador de milhares 3 199 2" xfId="18131"/>
    <cellStyle name="Separador de milhares 3 2" xfId="114"/>
    <cellStyle name="Separador de milhares 3 2 2" xfId="115"/>
    <cellStyle name="Separador de milhares 3 2 2 2" xfId="18133"/>
    <cellStyle name="Separador de milhares 3 2 2 3" xfId="18132"/>
    <cellStyle name="Separador de milhares 3 2 3" xfId="18134"/>
    <cellStyle name="Separador de milhares 3 2 4" xfId="18135"/>
    <cellStyle name="Separador de milhares 3 2 5" xfId="18136"/>
    <cellStyle name="Separador de milhares 3 2 6" xfId="18137"/>
    <cellStyle name="Separador de milhares 3 2 7" xfId="18138"/>
    <cellStyle name="Separador de milhares 3 2 8" xfId="18139"/>
    <cellStyle name="Separador de milhares 3 2 9" xfId="2684"/>
    <cellStyle name="Separador de milhares 3 20" xfId="18140"/>
    <cellStyle name="Separador de milhares 3 20 2" xfId="18141"/>
    <cellStyle name="Separador de milhares 3 200" xfId="18142"/>
    <cellStyle name="Separador de milhares 3 200 2" xfId="18143"/>
    <cellStyle name="Separador de milhares 3 201" xfId="18144"/>
    <cellStyle name="Separador de milhares 3 201 2" xfId="18145"/>
    <cellStyle name="Separador de milhares 3 202" xfId="18146"/>
    <cellStyle name="Separador de milhares 3 202 2" xfId="18147"/>
    <cellStyle name="Separador de milhares 3 203" xfId="18148"/>
    <cellStyle name="Separador de milhares 3 203 2" xfId="18149"/>
    <cellStyle name="Separador de milhares 3 204" xfId="18150"/>
    <cellStyle name="Separador de milhares 3 204 2" xfId="18151"/>
    <cellStyle name="Separador de milhares 3 205" xfId="18152"/>
    <cellStyle name="Separador de milhares 3 205 2" xfId="18153"/>
    <cellStyle name="Separador de milhares 3 206" xfId="18154"/>
    <cellStyle name="Separador de milhares 3 206 2" xfId="18155"/>
    <cellStyle name="Separador de milhares 3 207" xfId="18156"/>
    <cellStyle name="Separador de milhares 3 207 2" xfId="18157"/>
    <cellStyle name="Separador de milhares 3 208" xfId="18158"/>
    <cellStyle name="Separador de milhares 3 208 2" xfId="18159"/>
    <cellStyle name="Separador de milhares 3 209" xfId="18160"/>
    <cellStyle name="Separador de milhares 3 209 2" xfId="18161"/>
    <cellStyle name="Separador de milhares 3 21" xfId="18162"/>
    <cellStyle name="Separador de milhares 3 21 2" xfId="18163"/>
    <cellStyle name="Separador de milhares 3 210" xfId="18164"/>
    <cellStyle name="Separador de milhares 3 210 2" xfId="18165"/>
    <cellStyle name="Separador de milhares 3 211" xfId="18166"/>
    <cellStyle name="Separador de milhares 3 211 2" xfId="18167"/>
    <cellStyle name="Separador de milhares 3 212" xfId="18168"/>
    <cellStyle name="Separador de milhares 3 212 2" xfId="18169"/>
    <cellStyle name="Separador de milhares 3 213" xfId="18170"/>
    <cellStyle name="Separador de milhares 3 213 2" xfId="18171"/>
    <cellStyle name="Separador de milhares 3 214" xfId="18172"/>
    <cellStyle name="Separador de milhares 3 214 2" xfId="18173"/>
    <cellStyle name="Separador de milhares 3 215" xfId="18174"/>
    <cellStyle name="Separador de milhares 3 215 2" xfId="18175"/>
    <cellStyle name="Separador de milhares 3 216" xfId="18176"/>
    <cellStyle name="Separador de milhares 3 216 2" xfId="18177"/>
    <cellStyle name="Separador de milhares 3 217" xfId="18178"/>
    <cellStyle name="Separador de milhares 3 217 2" xfId="18179"/>
    <cellStyle name="Separador de milhares 3 218" xfId="18180"/>
    <cellStyle name="Separador de milhares 3 218 2" xfId="18181"/>
    <cellStyle name="Separador de milhares 3 219" xfId="18182"/>
    <cellStyle name="Separador de milhares 3 219 2" xfId="18183"/>
    <cellStyle name="Separador de milhares 3 22" xfId="18184"/>
    <cellStyle name="Separador de milhares 3 22 2" xfId="18185"/>
    <cellStyle name="Separador de milhares 3 220" xfId="18186"/>
    <cellStyle name="Separador de milhares 3 220 2" xfId="18187"/>
    <cellStyle name="Separador de milhares 3 221" xfId="18188"/>
    <cellStyle name="Separador de milhares 3 221 2" xfId="18189"/>
    <cellStyle name="Separador de milhares 3 222" xfId="18190"/>
    <cellStyle name="Separador de milhares 3 222 2" xfId="18191"/>
    <cellStyle name="Separador de milhares 3 223" xfId="18192"/>
    <cellStyle name="Separador de milhares 3 223 2" xfId="18193"/>
    <cellStyle name="Separador de milhares 3 224" xfId="18194"/>
    <cellStyle name="Separador de milhares 3 224 2" xfId="18195"/>
    <cellStyle name="Separador de milhares 3 225" xfId="18196"/>
    <cellStyle name="Separador de milhares 3 225 2" xfId="18197"/>
    <cellStyle name="Separador de milhares 3 226" xfId="18198"/>
    <cellStyle name="Separador de milhares 3 226 2" xfId="18199"/>
    <cellStyle name="Separador de milhares 3 227" xfId="18200"/>
    <cellStyle name="Separador de milhares 3 227 2" xfId="18201"/>
    <cellStyle name="Separador de milhares 3 228" xfId="18202"/>
    <cellStyle name="Separador de milhares 3 228 2" xfId="18203"/>
    <cellStyle name="Separador de milhares 3 229" xfId="18204"/>
    <cellStyle name="Separador de milhares 3 229 2" xfId="18205"/>
    <cellStyle name="Separador de milhares 3 23" xfId="18206"/>
    <cellStyle name="Separador de milhares 3 23 2" xfId="18207"/>
    <cellStyle name="Separador de milhares 3 230" xfId="18208"/>
    <cellStyle name="Separador de milhares 3 230 2" xfId="18209"/>
    <cellStyle name="Separador de milhares 3 231" xfId="18210"/>
    <cellStyle name="Separador de milhares 3 231 2" xfId="18211"/>
    <cellStyle name="Separador de milhares 3 232" xfId="18212"/>
    <cellStyle name="Separador de milhares 3 232 2" xfId="18213"/>
    <cellStyle name="Separador de milhares 3 233" xfId="18214"/>
    <cellStyle name="Separador de milhares 3 233 2" xfId="18215"/>
    <cellStyle name="Separador de milhares 3 234" xfId="18216"/>
    <cellStyle name="Separador de milhares 3 234 2" xfId="18217"/>
    <cellStyle name="Separador de milhares 3 235" xfId="18218"/>
    <cellStyle name="Separador de milhares 3 235 2" xfId="18219"/>
    <cellStyle name="Separador de milhares 3 236" xfId="18220"/>
    <cellStyle name="Separador de milhares 3 236 2" xfId="18221"/>
    <cellStyle name="Separador de milhares 3 237" xfId="18222"/>
    <cellStyle name="Separador de milhares 3 237 2" xfId="18223"/>
    <cellStyle name="Separador de milhares 3 238" xfId="18224"/>
    <cellStyle name="Separador de milhares 3 238 2" xfId="18225"/>
    <cellStyle name="Separador de milhares 3 239" xfId="18226"/>
    <cellStyle name="Separador de milhares 3 239 2" xfId="18227"/>
    <cellStyle name="Separador de milhares 3 24" xfId="18228"/>
    <cellStyle name="Separador de milhares 3 24 2" xfId="18229"/>
    <cellStyle name="Separador de milhares 3 240" xfId="18230"/>
    <cellStyle name="Separador de milhares 3 240 2" xfId="18231"/>
    <cellStyle name="Separador de milhares 3 241" xfId="18232"/>
    <cellStyle name="Separador de milhares 3 241 2" xfId="18233"/>
    <cellStyle name="Separador de milhares 3 242" xfId="18234"/>
    <cellStyle name="Separador de milhares 3 242 2" xfId="18235"/>
    <cellStyle name="Separador de milhares 3 243" xfId="18236"/>
    <cellStyle name="Separador de milhares 3 243 2" xfId="18237"/>
    <cellStyle name="Separador de milhares 3 244" xfId="18238"/>
    <cellStyle name="Separador de milhares 3 244 2" xfId="18239"/>
    <cellStyle name="Separador de milhares 3 245" xfId="18240"/>
    <cellStyle name="Separador de milhares 3 245 2" xfId="18241"/>
    <cellStyle name="Separador de milhares 3 246" xfId="18242"/>
    <cellStyle name="Separador de milhares 3 246 2" xfId="18243"/>
    <cellStyle name="Separador de milhares 3 247" xfId="18244"/>
    <cellStyle name="Separador de milhares 3 247 2" xfId="18245"/>
    <cellStyle name="Separador de milhares 3 248" xfId="18246"/>
    <cellStyle name="Separador de milhares 3 248 2" xfId="18247"/>
    <cellStyle name="Separador de milhares 3 249" xfId="18248"/>
    <cellStyle name="Separador de milhares 3 249 2" xfId="18249"/>
    <cellStyle name="Separador de milhares 3 25" xfId="18250"/>
    <cellStyle name="Separador de milhares 3 25 2" xfId="18251"/>
    <cellStyle name="Separador de milhares 3 250" xfId="18252"/>
    <cellStyle name="Separador de milhares 3 250 2" xfId="18253"/>
    <cellStyle name="Separador de milhares 3 251" xfId="18254"/>
    <cellStyle name="Separador de milhares 3 251 2" xfId="18255"/>
    <cellStyle name="Separador de milhares 3 252" xfId="18256"/>
    <cellStyle name="Separador de milhares 3 252 2" xfId="18257"/>
    <cellStyle name="Separador de milhares 3 253" xfId="18258"/>
    <cellStyle name="Separador de milhares 3 253 2" xfId="18259"/>
    <cellStyle name="Separador de milhares 3 254" xfId="18260"/>
    <cellStyle name="Separador de milhares 3 254 2" xfId="18261"/>
    <cellStyle name="Separador de milhares 3 255" xfId="18262"/>
    <cellStyle name="Separador de milhares 3 255 2" xfId="18263"/>
    <cellStyle name="Separador de milhares 3 256" xfId="18264"/>
    <cellStyle name="Separador de milhares 3 257" xfId="46082"/>
    <cellStyle name="Separador de milhares 3 26" xfId="18265"/>
    <cellStyle name="Separador de milhares 3 26 2" xfId="18266"/>
    <cellStyle name="Separador de milhares 3 27" xfId="18267"/>
    <cellStyle name="Separador de milhares 3 27 2" xfId="18268"/>
    <cellStyle name="Separador de milhares 3 28" xfId="18269"/>
    <cellStyle name="Separador de milhares 3 28 2" xfId="18270"/>
    <cellStyle name="Separador de milhares 3 29" xfId="18271"/>
    <cellStyle name="Separador de milhares 3 29 2" xfId="18272"/>
    <cellStyle name="Separador de milhares 3 3" xfId="2685"/>
    <cellStyle name="Separador de milhares 3 3 2" xfId="18273"/>
    <cellStyle name="Separador de milhares 3 3 3" xfId="46083"/>
    <cellStyle name="Separador de milhares 3 30" xfId="18274"/>
    <cellStyle name="Separador de milhares 3 30 2" xfId="18275"/>
    <cellStyle name="Separador de milhares 3 31" xfId="18276"/>
    <cellStyle name="Separador de milhares 3 31 2" xfId="18277"/>
    <cellStyle name="Separador de milhares 3 32" xfId="18278"/>
    <cellStyle name="Separador de milhares 3 32 2" xfId="18279"/>
    <cellStyle name="Separador de milhares 3 33" xfId="18280"/>
    <cellStyle name="Separador de milhares 3 33 2" xfId="18281"/>
    <cellStyle name="Separador de milhares 3 34" xfId="18282"/>
    <cellStyle name="Separador de milhares 3 34 2" xfId="18283"/>
    <cellStyle name="Separador de milhares 3 35" xfId="18284"/>
    <cellStyle name="Separador de milhares 3 35 2" xfId="18285"/>
    <cellStyle name="Separador de milhares 3 36" xfId="18286"/>
    <cellStyle name="Separador de milhares 3 36 2" xfId="18287"/>
    <cellStyle name="Separador de milhares 3 37" xfId="18288"/>
    <cellStyle name="Separador de milhares 3 37 2" xfId="18289"/>
    <cellStyle name="Separador de milhares 3 38" xfId="18290"/>
    <cellStyle name="Separador de milhares 3 38 2" xfId="18291"/>
    <cellStyle name="Separador de milhares 3 39" xfId="18292"/>
    <cellStyle name="Separador de milhares 3 39 2" xfId="18293"/>
    <cellStyle name="Separador de milhares 3 4" xfId="2686"/>
    <cellStyle name="Separador de milhares 3 4 2" xfId="18294"/>
    <cellStyle name="Separador de milhares 3 40" xfId="18295"/>
    <cellStyle name="Separador de milhares 3 40 2" xfId="18296"/>
    <cellStyle name="Separador de milhares 3 41" xfId="18297"/>
    <cellStyle name="Separador de milhares 3 41 2" xfId="18298"/>
    <cellStyle name="Separador de milhares 3 42" xfId="18299"/>
    <cellStyle name="Separador de milhares 3 42 2" xfId="18300"/>
    <cellStyle name="Separador de milhares 3 43" xfId="18301"/>
    <cellStyle name="Separador de milhares 3 43 2" xfId="18302"/>
    <cellStyle name="Separador de milhares 3 44" xfId="18303"/>
    <cellStyle name="Separador de milhares 3 44 2" xfId="18304"/>
    <cellStyle name="Separador de milhares 3 45" xfId="18305"/>
    <cellStyle name="Separador de milhares 3 45 2" xfId="18306"/>
    <cellStyle name="Separador de milhares 3 46" xfId="18307"/>
    <cellStyle name="Separador de milhares 3 46 2" xfId="18308"/>
    <cellStyle name="Separador de milhares 3 47" xfId="18309"/>
    <cellStyle name="Separador de milhares 3 47 2" xfId="18310"/>
    <cellStyle name="Separador de milhares 3 48" xfId="18311"/>
    <cellStyle name="Separador de milhares 3 48 2" xfId="18312"/>
    <cellStyle name="Separador de milhares 3 49" xfId="18313"/>
    <cellStyle name="Separador de milhares 3 49 2" xfId="18314"/>
    <cellStyle name="Separador de milhares 3 5" xfId="2687"/>
    <cellStyle name="Separador de milhares 3 5 2" xfId="18315"/>
    <cellStyle name="Separador de milhares 3 50" xfId="18316"/>
    <cellStyle name="Separador de milhares 3 50 2" xfId="18317"/>
    <cellStyle name="Separador de milhares 3 51" xfId="18318"/>
    <cellStyle name="Separador de milhares 3 51 2" xfId="18319"/>
    <cellStyle name="Separador de milhares 3 52" xfId="18320"/>
    <cellStyle name="Separador de milhares 3 52 2" xfId="18321"/>
    <cellStyle name="Separador de milhares 3 53" xfId="18322"/>
    <cellStyle name="Separador de milhares 3 53 2" xfId="18323"/>
    <cellStyle name="Separador de milhares 3 54" xfId="18324"/>
    <cellStyle name="Separador de milhares 3 54 2" xfId="18325"/>
    <cellStyle name="Separador de milhares 3 55" xfId="18326"/>
    <cellStyle name="Separador de milhares 3 55 2" xfId="18327"/>
    <cellStyle name="Separador de milhares 3 56" xfId="18328"/>
    <cellStyle name="Separador de milhares 3 56 2" xfId="18329"/>
    <cellStyle name="Separador de milhares 3 57" xfId="18330"/>
    <cellStyle name="Separador de milhares 3 57 2" xfId="18331"/>
    <cellStyle name="Separador de milhares 3 58" xfId="18332"/>
    <cellStyle name="Separador de milhares 3 58 2" xfId="18333"/>
    <cellStyle name="Separador de milhares 3 59" xfId="18334"/>
    <cellStyle name="Separador de milhares 3 59 2" xfId="18335"/>
    <cellStyle name="Separador de milhares 3 6" xfId="2688"/>
    <cellStyle name="Separador de milhares 3 6 2" xfId="18336"/>
    <cellStyle name="Separador de milhares 3 60" xfId="18337"/>
    <cellStyle name="Separador de milhares 3 60 2" xfId="18338"/>
    <cellStyle name="Separador de milhares 3 61" xfId="18339"/>
    <cellStyle name="Separador de milhares 3 61 2" xfId="18340"/>
    <cellStyle name="Separador de milhares 3 62" xfId="18341"/>
    <cellStyle name="Separador de milhares 3 62 2" xfId="18342"/>
    <cellStyle name="Separador de milhares 3 63" xfId="18343"/>
    <cellStyle name="Separador de milhares 3 63 2" xfId="18344"/>
    <cellStyle name="Separador de milhares 3 64" xfId="18345"/>
    <cellStyle name="Separador de milhares 3 64 2" xfId="18346"/>
    <cellStyle name="Separador de milhares 3 65" xfId="18347"/>
    <cellStyle name="Separador de milhares 3 65 2" xfId="18348"/>
    <cellStyle name="Separador de milhares 3 66" xfId="18349"/>
    <cellStyle name="Separador de milhares 3 66 2" xfId="18350"/>
    <cellStyle name="Separador de milhares 3 67" xfId="18351"/>
    <cellStyle name="Separador de milhares 3 67 2" xfId="18352"/>
    <cellStyle name="Separador de milhares 3 68" xfId="18353"/>
    <cellStyle name="Separador de milhares 3 68 2" xfId="18354"/>
    <cellStyle name="Separador de milhares 3 69" xfId="18355"/>
    <cellStyle name="Separador de milhares 3 69 2" xfId="18356"/>
    <cellStyle name="Separador de milhares 3 7" xfId="2689"/>
    <cellStyle name="Separador de milhares 3 7 2" xfId="18357"/>
    <cellStyle name="Separador de milhares 3 70" xfId="18358"/>
    <cellStyle name="Separador de milhares 3 70 2" xfId="18359"/>
    <cellStyle name="Separador de milhares 3 71" xfId="18360"/>
    <cellStyle name="Separador de milhares 3 71 2" xfId="18361"/>
    <cellStyle name="Separador de milhares 3 72" xfId="18362"/>
    <cellStyle name="Separador de milhares 3 72 2" xfId="18363"/>
    <cellStyle name="Separador de milhares 3 73" xfId="18364"/>
    <cellStyle name="Separador de milhares 3 73 2" xfId="18365"/>
    <cellStyle name="Separador de milhares 3 74" xfId="18366"/>
    <cellStyle name="Separador de milhares 3 74 2" xfId="18367"/>
    <cellStyle name="Separador de milhares 3 75" xfId="18368"/>
    <cellStyle name="Separador de milhares 3 75 2" xfId="18369"/>
    <cellStyle name="Separador de milhares 3 76" xfId="18370"/>
    <cellStyle name="Separador de milhares 3 76 2" xfId="18371"/>
    <cellStyle name="Separador de milhares 3 77" xfId="18372"/>
    <cellStyle name="Separador de milhares 3 77 2" xfId="18373"/>
    <cellStyle name="Separador de milhares 3 78" xfId="18374"/>
    <cellStyle name="Separador de milhares 3 78 2" xfId="18375"/>
    <cellStyle name="Separador de milhares 3 79" xfId="18376"/>
    <cellStyle name="Separador de milhares 3 79 2" xfId="18377"/>
    <cellStyle name="Separador de milhares 3 8" xfId="2690"/>
    <cellStyle name="Separador de milhares 3 8 2" xfId="18378"/>
    <cellStyle name="Separador de milhares 3 80" xfId="18379"/>
    <cellStyle name="Separador de milhares 3 80 2" xfId="18380"/>
    <cellStyle name="Separador de milhares 3 81" xfId="18381"/>
    <cellStyle name="Separador de milhares 3 81 2" xfId="18382"/>
    <cellStyle name="Separador de milhares 3 82" xfId="18383"/>
    <cellStyle name="Separador de milhares 3 82 2" xfId="18384"/>
    <cellStyle name="Separador de milhares 3 83" xfId="18385"/>
    <cellStyle name="Separador de milhares 3 83 2" xfId="18386"/>
    <cellStyle name="Separador de milhares 3 84" xfId="18387"/>
    <cellStyle name="Separador de milhares 3 84 2" xfId="18388"/>
    <cellStyle name="Separador de milhares 3 85" xfId="18389"/>
    <cellStyle name="Separador de milhares 3 85 2" xfId="18390"/>
    <cellStyle name="Separador de milhares 3 86" xfId="18391"/>
    <cellStyle name="Separador de milhares 3 86 2" xfId="18392"/>
    <cellStyle name="Separador de milhares 3 87" xfId="18393"/>
    <cellStyle name="Separador de milhares 3 87 2" xfId="18394"/>
    <cellStyle name="Separador de milhares 3 88" xfId="18395"/>
    <cellStyle name="Separador de milhares 3 88 2" xfId="18396"/>
    <cellStyle name="Separador de milhares 3 89" xfId="18397"/>
    <cellStyle name="Separador de milhares 3 89 2" xfId="18398"/>
    <cellStyle name="Separador de milhares 3 9" xfId="2691"/>
    <cellStyle name="Separador de milhares 3 9 2" xfId="18399"/>
    <cellStyle name="Separador de milhares 3 90" xfId="18400"/>
    <cellStyle name="Separador de milhares 3 90 2" xfId="18401"/>
    <cellStyle name="Separador de milhares 3 91" xfId="18402"/>
    <cellStyle name="Separador de milhares 3 91 2" xfId="18403"/>
    <cellStyle name="Separador de milhares 3 92" xfId="18404"/>
    <cellStyle name="Separador de milhares 3 92 2" xfId="18405"/>
    <cellStyle name="Separador de milhares 3 93" xfId="18406"/>
    <cellStyle name="Separador de milhares 3 93 2" xfId="18407"/>
    <cellStyle name="Separador de milhares 3 94" xfId="18408"/>
    <cellStyle name="Separador de milhares 3 94 2" xfId="18409"/>
    <cellStyle name="Separador de milhares 3 95" xfId="18410"/>
    <cellStyle name="Separador de milhares 3 95 2" xfId="18411"/>
    <cellStyle name="Separador de milhares 3 96" xfId="18412"/>
    <cellStyle name="Separador de milhares 3 96 2" xfId="18413"/>
    <cellStyle name="Separador de milhares 3 97" xfId="18414"/>
    <cellStyle name="Separador de milhares 3 97 2" xfId="18415"/>
    <cellStyle name="Separador de milhares 3 98" xfId="18416"/>
    <cellStyle name="Separador de milhares 3 98 2" xfId="18417"/>
    <cellStyle name="Separador de milhares 3 99" xfId="18418"/>
    <cellStyle name="Separador de milhares 3 99 2" xfId="18419"/>
    <cellStyle name="Separador de milhares 3_L.I.COTAÇÃO" xfId="18420"/>
    <cellStyle name="Separador de milhares 4" xfId="116"/>
    <cellStyle name="Separador de milhares 4 2" xfId="117"/>
    <cellStyle name="Separador de milhares 4 2 2" xfId="18421"/>
    <cellStyle name="Separador de milhares 4 3" xfId="118"/>
    <cellStyle name="Separador de milhares 4 4" xfId="2692"/>
    <cellStyle name="Separador de milhares 40" xfId="18422"/>
    <cellStyle name="Separador de milhares 5" xfId="119"/>
    <cellStyle name="Separador de milhares 5 2" xfId="120"/>
    <cellStyle name="Separador de milhares 5 2 2" xfId="121"/>
    <cellStyle name="Separador de milhares 5 2 2 2" xfId="18423"/>
    <cellStyle name="Separador de milhares 5 2 3" xfId="2694"/>
    <cellStyle name="Separador de milhares 5 3" xfId="122"/>
    <cellStyle name="Separador de milhares 5 3 2" xfId="18424"/>
    <cellStyle name="Separador de milhares 5 4" xfId="123"/>
    <cellStyle name="Separador de milhares 5 5" xfId="2693"/>
    <cellStyle name="Separador de milhares 6" xfId="124"/>
    <cellStyle name="Separador de milhares 6 2" xfId="2695"/>
    <cellStyle name="Separador de milhares 7" xfId="125"/>
    <cellStyle name="Separador de milhares 7 2" xfId="2696"/>
    <cellStyle name="Separador de milhares 8" xfId="126"/>
    <cellStyle name="Separador de milhares 8 2" xfId="2697"/>
    <cellStyle name="Separador de milhares 9" xfId="127"/>
    <cellStyle name="Separador de milhares 9 10" xfId="46063"/>
    <cellStyle name="Separador de milhares 9 11" xfId="38060"/>
    <cellStyle name="Separador de milhares 9 12" xfId="2698"/>
    <cellStyle name="Separador de milhares 9 2" xfId="128"/>
    <cellStyle name="Separador de milhares 9 2 2" xfId="38826"/>
    <cellStyle name="Separador de milhares 9 2 2 2" xfId="40742"/>
    <cellStyle name="Separador de milhares 9 2 2 2 2" xfId="44681"/>
    <cellStyle name="Separador de milhares 9 2 2 3" xfId="42768"/>
    <cellStyle name="Separador de milhares 9 2 3" xfId="39345"/>
    <cellStyle name="Separador de milhares 9 2 3 2" xfId="41261"/>
    <cellStyle name="Separador de milhares 9 2 3 2 2" xfId="45200"/>
    <cellStyle name="Separador de milhares 9 2 3 3" xfId="43287"/>
    <cellStyle name="Separador de milhares 9 2 4" xfId="40113"/>
    <cellStyle name="Separador de milhares 9 2 4 2" xfId="44052"/>
    <cellStyle name="Separador de milhares 9 2 5" xfId="42139"/>
    <cellStyle name="Separador de milhares 9 2 6" xfId="46064"/>
    <cellStyle name="Separador de milhares 9 2 7" xfId="38197"/>
    <cellStyle name="Separador de milhares 9 2 8" xfId="2699"/>
    <cellStyle name="Separador de milhares 9 3" xfId="129"/>
    <cellStyle name="Separador de milhares 9 3 2" xfId="130"/>
    <cellStyle name="Separador de milhares 9 3 2 2" xfId="40878"/>
    <cellStyle name="Separador de milhares 9 3 2 2 2" xfId="44817"/>
    <cellStyle name="Separador de milhares 9 3 2 3" xfId="42904"/>
    <cellStyle name="Separador de milhares 9 3 2 4" xfId="38962"/>
    <cellStyle name="Separador de milhares 9 3 2 5" xfId="3197"/>
    <cellStyle name="Separador de milhares 9 3 3" xfId="3731"/>
    <cellStyle name="Separador de milhares 9 3 3 2" xfId="41385"/>
    <cellStyle name="Separador de milhares 9 3 3 2 2" xfId="45324"/>
    <cellStyle name="Separador de milhares 9 3 3 3" xfId="43411"/>
    <cellStyle name="Separador de milhares 9 3 3 4" xfId="39469"/>
    <cellStyle name="Separador de milhares 9 3 4" xfId="40237"/>
    <cellStyle name="Separador de milhares 9 3 4 2" xfId="44176"/>
    <cellStyle name="Separador de milhares 9 3 5" xfId="42263"/>
    <cellStyle name="Separador de milhares 9 3 6" xfId="38321"/>
    <cellStyle name="Separador de milhares 9 3 7" xfId="2700"/>
    <cellStyle name="Separador de milhares 9 4" xfId="131"/>
    <cellStyle name="Separador de milhares 9 4 2" xfId="39097"/>
    <cellStyle name="Separador de milhares 9 4 2 2" xfId="41013"/>
    <cellStyle name="Separador de milhares 9 4 2 2 2" xfId="44952"/>
    <cellStyle name="Separador de milhares 9 4 2 3" xfId="43039"/>
    <cellStyle name="Separador de milhares 9 4 3" xfId="39591"/>
    <cellStyle name="Separador de milhares 9 4 3 2" xfId="41507"/>
    <cellStyle name="Separador de milhares 9 4 3 2 2" xfId="45446"/>
    <cellStyle name="Separador de milhares 9 4 3 3" xfId="43533"/>
    <cellStyle name="Separador de milhares 9 4 4" xfId="40359"/>
    <cellStyle name="Separador de milhares 9 4 4 2" xfId="44298"/>
    <cellStyle name="Separador de milhares 9 4 5" xfId="42385"/>
    <cellStyle name="Separador de milhares 9 4 6" xfId="38443"/>
    <cellStyle name="Separador de milhares 9 5" xfId="38577"/>
    <cellStyle name="Separador de milhares 9 5 2" xfId="39725"/>
    <cellStyle name="Separador de milhares 9 5 2 2" xfId="41641"/>
    <cellStyle name="Separador de milhares 9 5 2 2 2" xfId="45580"/>
    <cellStyle name="Separador de milhares 9 5 2 3" xfId="43667"/>
    <cellStyle name="Separador de milhares 9 5 3" xfId="40493"/>
    <cellStyle name="Separador de milhares 9 5 3 2" xfId="44432"/>
    <cellStyle name="Separador de milhares 9 5 4" xfId="42519"/>
    <cellStyle name="Separador de milhares 9 6" xfId="38702"/>
    <cellStyle name="Separador de milhares 9 6 2" xfId="39852"/>
    <cellStyle name="Separador de milhares 9 6 2 2" xfId="41768"/>
    <cellStyle name="Separador de milhares 9 6 2 2 2" xfId="45707"/>
    <cellStyle name="Separador de milhares 9 6 2 3" xfId="43794"/>
    <cellStyle name="Separador de milhares 9 6 3" xfId="40618"/>
    <cellStyle name="Separador de milhares 9 6 3 2" xfId="44557"/>
    <cellStyle name="Separador de milhares 9 6 4" xfId="42644"/>
    <cellStyle name="Separador de milhares 9 7" xfId="39221"/>
    <cellStyle name="Separador de milhares 9 7 2" xfId="41137"/>
    <cellStyle name="Separador de milhares 9 7 2 2" xfId="45076"/>
    <cellStyle name="Separador de milhares 9 7 3" xfId="43163"/>
    <cellStyle name="Separador de milhares 9 8" xfId="39985"/>
    <cellStyle name="Separador de milhares 9 8 2" xfId="43926"/>
    <cellStyle name="Separador de milhares 9 9" xfId="42013"/>
    <cellStyle name="Standard 2" xfId="18425"/>
    <cellStyle name="Standard_Beni-Suef" xfId="18426"/>
    <cellStyle name="Style 1" xfId="18427"/>
    <cellStyle name="Style 1 2" xfId="18428"/>
    <cellStyle name="Style 1 2 2" xfId="18429"/>
    <cellStyle name="subhead" xfId="2701"/>
    <cellStyle name="SUBTOTAIS" xfId="18430"/>
    <cellStyle name="SUBTOTAIS 2" xfId="18431"/>
    <cellStyle name="SUMA PARCIAL" xfId="18432"/>
    <cellStyle name="SUMA PARCIAL 2" xfId="18433"/>
    <cellStyle name="Texto de Aviso 2" xfId="2703"/>
    <cellStyle name="Texto de Aviso 2 2" xfId="23338"/>
    <cellStyle name="Texto de Aviso 3" xfId="2704"/>
    <cellStyle name="Texto de Aviso 4" xfId="3198"/>
    <cellStyle name="Texto de Aviso 5" xfId="18434"/>
    <cellStyle name="Texto de Aviso 6" xfId="18435"/>
    <cellStyle name="Texto de Aviso 7" xfId="18436"/>
    <cellStyle name="Texto de Aviso 8" xfId="27547"/>
    <cellStyle name="Texto de Aviso 9" xfId="2702"/>
    <cellStyle name="Texto Explicativo 2" xfId="2706"/>
    <cellStyle name="Texto Explicativo 2 2" xfId="23337"/>
    <cellStyle name="Texto Explicativo 3" xfId="2707"/>
    <cellStyle name="Texto Explicativo 4" xfId="3199"/>
    <cellStyle name="Texto Explicativo 5" xfId="18437"/>
    <cellStyle name="Texto Explicativo 6" xfId="18438"/>
    <cellStyle name="Texto Explicativo 7" xfId="18439"/>
    <cellStyle name="Texto Explicativo 8" xfId="27548"/>
    <cellStyle name="Texto Explicativo 9" xfId="2705"/>
    <cellStyle name="Title" xfId="18440"/>
    <cellStyle name="Title 2" xfId="41849"/>
    <cellStyle name="Título 1 1" xfId="2709"/>
    <cellStyle name="Título 1 1 1" xfId="2710"/>
    <cellStyle name="Título 1 1 1 2" xfId="41850"/>
    <cellStyle name="Título 1 1 10" xfId="2711"/>
    <cellStyle name="Título 1 1 10 2" xfId="18441"/>
    <cellStyle name="Título 1 1 100" xfId="18442"/>
    <cellStyle name="Título 1 1 100 2" xfId="18443"/>
    <cellStyle name="Título 1 1 101" xfId="18444"/>
    <cellStyle name="Título 1 1 101 2" xfId="18445"/>
    <cellStyle name="Título 1 1 102" xfId="18446"/>
    <cellStyle name="Título 1 1 102 2" xfId="18447"/>
    <cellStyle name="Título 1 1 103" xfId="18448"/>
    <cellStyle name="Título 1 1 103 2" xfId="18449"/>
    <cellStyle name="Título 1 1 104" xfId="18450"/>
    <cellStyle name="Título 1 1 104 2" xfId="18451"/>
    <cellStyle name="Título 1 1 105" xfId="18452"/>
    <cellStyle name="Título 1 1 105 2" xfId="18453"/>
    <cellStyle name="Título 1 1 106" xfId="18454"/>
    <cellStyle name="Título 1 1 106 2" xfId="18455"/>
    <cellStyle name="Título 1 1 107" xfId="18456"/>
    <cellStyle name="Título 1 1 107 2" xfId="18457"/>
    <cellStyle name="Título 1 1 108" xfId="18458"/>
    <cellStyle name="Título 1 1 108 2" xfId="18459"/>
    <cellStyle name="Título 1 1 109" xfId="18460"/>
    <cellStyle name="Título 1 1 109 2" xfId="18461"/>
    <cellStyle name="Título 1 1 11" xfId="2712"/>
    <cellStyle name="Título 1 1 11 2" xfId="18462"/>
    <cellStyle name="Título 1 1 110" xfId="18463"/>
    <cellStyle name="Título 1 1 110 2" xfId="18464"/>
    <cellStyle name="Título 1 1 111" xfId="18465"/>
    <cellStyle name="Título 1 1 111 2" xfId="18466"/>
    <cellStyle name="Título 1 1 112" xfId="18467"/>
    <cellStyle name="Título 1 1 112 2" xfId="18468"/>
    <cellStyle name="Título 1 1 113" xfId="18469"/>
    <cellStyle name="Título 1 1 113 2" xfId="18470"/>
    <cellStyle name="Título 1 1 114" xfId="18471"/>
    <cellStyle name="Título 1 1 114 2" xfId="18472"/>
    <cellStyle name="Título 1 1 115" xfId="18473"/>
    <cellStyle name="Título 1 1 115 2" xfId="18474"/>
    <cellStyle name="Título 1 1 116" xfId="18475"/>
    <cellStyle name="Título 1 1 116 2" xfId="18476"/>
    <cellStyle name="Título 1 1 117" xfId="18477"/>
    <cellStyle name="Título 1 1 117 2" xfId="18478"/>
    <cellStyle name="Título 1 1 118" xfId="18479"/>
    <cellStyle name="Título 1 1 118 2" xfId="18480"/>
    <cellStyle name="Título 1 1 119" xfId="18481"/>
    <cellStyle name="Título 1 1 119 2" xfId="18482"/>
    <cellStyle name="Título 1 1 12" xfId="2713"/>
    <cellStyle name="Título 1 1 12 2" xfId="18483"/>
    <cellStyle name="Título 1 1 120" xfId="18484"/>
    <cellStyle name="Título 1 1 120 2" xfId="18485"/>
    <cellStyle name="Título 1 1 121" xfId="18486"/>
    <cellStyle name="Título 1 1 121 2" xfId="18487"/>
    <cellStyle name="Título 1 1 122" xfId="18488"/>
    <cellStyle name="Título 1 1 122 2" xfId="18489"/>
    <cellStyle name="Título 1 1 123" xfId="18490"/>
    <cellStyle name="Título 1 1 123 2" xfId="18491"/>
    <cellStyle name="Título 1 1 124" xfId="18492"/>
    <cellStyle name="Título 1 1 124 2" xfId="18493"/>
    <cellStyle name="Título 1 1 125" xfId="18494"/>
    <cellStyle name="Título 1 1 125 2" xfId="18495"/>
    <cellStyle name="Título 1 1 126" xfId="18496"/>
    <cellStyle name="Título 1 1 126 2" xfId="18497"/>
    <cellStyle name="Título 1 1 127" xfId="18498"/>
    <cellStyle name="Título 1 1 127 2" xfId="18499"/>
    <cellStyle name="Título 1 1 128" xfId="18500"/>
    <cellStyle name="Título 1 1 128 2" xfId="18501"/>
    <cellStyle name="Título 1 1 129" xfId="18502"/>
    <cellStyle name="Título 1 1 129 2" xfId="18503"/>
    <cellStyle name="Título 1 1 13" xfId="18504"/>
    <cellStyle name="Título 1 1 13 2" xfId="18505"/>
    <cellStyle name="Título 1 1 130" xfId="18506"/>
    <cellStyle name="Título 1 1 130 2" xfId="18507"/>
    <cellStyle name="Título 1 1 131" xfId="18508"/>
    <cellStyle name="Título 1 1 131 2" xfId="18509"/>
    <cellStyle name="Título 1 1 132" xfId="18510"/>
    <cellStyle name="Título 1 1 132 2" xfId="18511"/>
    <cellStyle name="Título 1 1 133" xfId="18512"/>
    <cellStyle name="Título 1 1 133 2" xfId="18513"/>
    <cellStyle name="Título 1 1 134" xfId="18514"/>
    <cellStyle name="Título 1 1 134 2" xfId="18515"/>
    <cellStyle name="Título 1 1 135" xfId="18516"/>
    <cellStyle name="Título 1 1 135 2" xfId="18517"/>
    <cellStyle name="Título 1 1 136" xfId="18518"/>
    <cellStyle name="Título 1 1 136 2" xfId="18519"/>
    <cellStyle name="Título 1 1 137" xfId="18520"/>
    <cellStyle name="Título 1 1 137 2" xfId="18521"/>
    <cellStyle name="Título 1 1 138" xfId="18522"/>
    <cellStyle name="Título 1 1 138 2" xfId="18523"/>
    <cellStyle name="Título 1 1 139" xfId="18524"/>
    <cellStyle name="Título 1 1 139 2" xfId="18525"/>
    <cellStyle name="Título 1 1 14" xfId="18526"/>
    <cellStyle name="Título 1 1 14 2" xfId="18527"/>
    <cellStyle name="Título 1 1 140" xfId="18528"/>
    <cellStyle name="Título 1 1 140 2" xfId="18529"/>
    <cellStyle name="Título 1 1 141" xfId="18530"/>
    <cellStyle name="Título 1 1 141 2" xfId="18531"/>
    <cellStyle name="Título 1 1 142" xfId="18532"/>
    <cellStyle name="Título 1 1 142 2" xfId="18533"/>
    <cellStyle name="Título 1 1 143" xfId="18534"/>
    <cellStyle name="Título 1 1 143 2" xfId="18535"/>
    <cellStyle name="Título 1 1 144" xfId="18536"/>
    <cellStyle name="Título 1 1 144 2" xfId="18537"/>
    <cellStyle name="Título 1 1 145" xfId="18538"/>
    <cellStyle name="Título 1 1 145 2" xfId="18539"/>
    <cellStyle name="Título 1 1 146" xfId="18540"/>
    <cellStyle name="Título 1 1 146 2" xfId="18541"/>
    <cellStyle name="Título 1 1 147" xfId="18542"/>
    <cellStyle name="Título 1 1 147 2" xfId="18543"/>
    <cellStyle name="Título 1 1 148" xfId="18544"/>
    <cellStyle name="Título 1 1 148 2" xfId="18545"/>
    <cellStyle name="Título 1 1 149" xfId="18546"/>
    <cellStyle name="Título 1 1 149 2" xfId="18547"/>
    <cellStyle name="Título 1 1 15" xfId="18548"/>
    <cellStyle name="Título 1 1 15 2" xfId="18549"/>
    <cellStyle name="Título 1 1 150" xfId="18550"/>
    <cellStyle name="Título 1 1 150 2" xfId="18551"/>
    <cellStyle name="Título 1 1 151" xfId="18552"/>
    <cellStyle name="Título 1 1 151 2" xfId="18553"/>
    <cellStyle name="Título 1 1 152" xfId="18554"/>
    <cellStyle name="Título 1 1 152 2" xfId="18555"/>
    <cellStyle name="Título 1 1 153" xfId="18556"/>
    <cellStyle name="Título 1 1 153 2" xfId="18557"/>
    <cellStyle name="Título 1 1 154" xfId="18558"/>
    <cellStyle name="Título 1 1 154 2" xfId="18559"/>
    <cellStyle name="Título 1 1 155" xfId="18560"/>
    <cellStyle name="Título 1 1 155 2" xfId="18561"/>
    <cellStyle name="Título 1 1 156" xfId="18562"/>
    <cellStyle name="Título 1 1 156 2" xfId="18563"/>
    <cellStyle name="Título 1 1 157" xfId="18564"/>
    <cellStyle name="Título 1 1 157 2" xfId="18565"/>
    <cellStyle name="Título 1 1 158" xfId="18566"/>
    <cellStyle name="Título 1 1 158 2" xfId="18567"/>
    <cellStyle name="Título 1 1 159" xfId="18568"/>
    <cellStyle name="Título 1 1 159 2" xfId="18569"/>
    <cellStyle name="Título 1 1 16" xfId="18570"/>
    <cellStyle name="Título 1 1 16 2" xfId="18571"/>
    <cellStyle name="Título 1 1 160" xfId="18572"/>
    <cellStyle name="Título 1 1 160 2" xfId="18573"/>
    <cellStyle name="Título 1 1 161" xfId="18574"/>
    <cellStyle name="Título 1 1 161 2" xfId="18575"/>
    <cellStyle name="Título 1 1 162" xfId="18576"/>
    <cellStyle name="Título 1 1 162 2" xfId="18577"/>
    <cellStyle name="Título 1 1 163" xfId="18578"/>
    <cellStyle name="Título 1 1 163 2" xfId="18579"/>
    <cellStyle name="Título 1 1 164" xfId="18580"/>
    <cellStyle name="Título 1 1 164 2" xfId="18581"/>
    <cellStyle name="Título 1 1 165" xfId="18582"/>
    <cellStyle name="Título 1 1 165 2" xfId="18583"/>
    <cellStyle name="Título 1 1 166" xfId="18584"/>
    <cellStyle name="Título 1 1 166 2" xfId="18585"/>
    <cellStyle name="Título 1 1 167" xfId="18586"/>
    <cellStyle name="Título 1 1 167 2" xfId="18587"/>
    <cellStyle name="Título 1 1 168" xfId="18588"/>
    <cellStyle name="Título 1 1 168 2" xfId="18589"/>
    <cellStyle name="Título 1 1 169" xfId="18590"/>
    <cellStyle name="Título 1 1 169 2" xfId="18591"/>
    <cellStyle name="Título 1 1 17" xfId="18592"/>
    <cellStyle name="Título 1 1 17 2" xfId="18593"/>
    <cellStyle name="Título 1 1 170" xfId="18594"/>
    <cellStyle name="Título 1 1 170 2" xfId="18595"/>
    <cellStyle name="Título 1 1 171" xfId="18596"/>
    <cellStyle name="Título 1 1 171 2" xfId="18597"/>
    <cellStyle name="Título 1 1 172" xfId="18598"/>
    <cellStyle name="Título 1 1 172 2" xfId="18599"/>
    <cellStyle name="Título 1 1 173" xfId="18600"/>
    <cellStyle name="Título 1 1 173 2" xfId="18601"/>
    <cellStyle name="Título 1 1 174" xfId="18602"/>
    <cellStyle name="Título 1 1 174 2" xfId="18603"/>
    <cellStyle name="Título 1 1 175" xfId="18604"/>
    <cellStyle name="Título 1 1 175 2" xfId="18605"/>
    <cellStyle name="Título 1 1 176" xfId="18606"/>
    <cellStyle name="Título 1 1 176 2" xfId="18607"/>
    <cellStyle name="Título 1 1 177" xfId="18608"/>
    <cellStyle name="Título 1 1 177 2" xfId="18609"/>
    <cellStyle name="Título 1 1 178" xfId="18610"/>
    <cellStyle name="Título 1 1 178 2" xfId="18611"/>
    <cellStyle name="Título 1 1 179" xfId="18612"/>
    <cellStyle name="Título 1 1 179 2" xfId="18613"/>
    <cellStyle name="Título 1 1 18" xfId="18614"/>
    <cellStyle name="Título 1 1 18 2" xfId="18615"/>
    <cellStyle name="Título 1 1 180" xfId="18616"/>
    <cellStyle name="Título 1 1 180 2" xfId="18617"/>
    <cellStyle name="Título 1 1 181" xfId="18618"/>
    <cellStyle name="Título 1 1 181 2" xfId="18619"/>
    <cellStyle name="Título 1 1 182" xfId="18620"/>
    <cellStyle name="Título 1 1 182 2" xfId="18621"/>
    <cellStyle name="Título 1 1 183" xfId="18622"/>
    <cellStyle name="Título 1 1 183 2" xfId="18623"/>
    <cellStyle name="Título 1 1 184" xfId="18624"/>
    <cellStyle name="Título 1 1 184 2" xfId="18625"/>
    <cellStyle name="Título 1 1 185" xfId="18626"/>
    <cellStyle name="Título 1 1 185 2" xfId="18627"/>
    <cellStyle name="Título 1 1 186" xfId="18628"/>
    <cellStyle name="Título 1 1 186 2" xfId="18629"/>
    <cellStyle name="Título 1 1 187" xfId="18630"/>
    <cellStyle name="Título 1 1 187 2" xfId="18631"/>
    <cellStyle name="Título 1 1 188" xfId="18632"/>
    <cellStyle name="Título 1 1 188 2" xfId="18633"/>
    <cellStyle name="Título 1 1 189" xfId="18634"/>
    <cellStyle name="Título 1 1 189 2" xfId="18635"/>
    <cellStyle name="Título 1 1 19" xfId="18636"/>
    <cellStyle name="Título 1 1 19 2" xfId="18637"/>
    <cellStyle name="Título 1 1 190" xfId="18638"/>
    <cellStyle name="Título 1 1 190 2" xfId="18639"/>
    <cellStyle name="Título 1 1 191" xfId="18640"/>
    <cellStyle name="Título 1 1 191 2" xfId="18641"/>
    <cellStyle name="Título 1 1 192" xfId="18642"/>
    <cellStyle name="Título 1 1 192 2" xfId="18643"/>
    <cellStyle name="Título 1 1 193" xfId="18644"/>
    <cellStyle name="Título 1 1 193 2" xfId="18645"/>
    <cellStyle name="Título 1 1 194" xfId="18646"/>
    <cellStyle name="Título 1 1 194 2" xfId="18647"/>
    <cellStyle name="Título 1 1 195" xfId="18648"/>
    <cellStyle name="Título 1 1 195 2" xfId="18649"/>
    <cellStyle name="Título 1 1 196" xfId="18650"/>
    <cellStyle name="Título 1 1 196 2" xfId="18651"/>
    <cellStyle name="Título 1 1 197" xfId="18652"/>
    <cellStyle name="Título 1 1 197 2" xfId="18653"/>
    <cellStyle name="Título 1 1 198" xfId="18654"/>
    <cellStyle name="Título 1 1 198 2" xfId="18655"/>
    <cellStyle name="Título 1 1 199" xfId="18656"/>
    <cellStyle name="Título 1 1 199 2" xfId="18657"/>
    <cellStyle name="Título 1 1 2" xfId="2714"/>
    <cellStyle name="Título 1 1 2 2" xfId="18658"/>
    <cellStyle name="Título 1 1 20" xfId="18659"/>
    <cellStyle name="Título 1 1 20 2" xfId="18660"/>
    <cellStyle name="Título 1 1 200" xfId="18661"/>
    <cellStyle name="Título 1 1 200 2" xfId="18662"/>
    <cellStyle name="Título 1 1 201" xfId="18663"/>
    <cellStyle name="Título 1 1 201 2" xfId="18664"/>
    <cellStyle name="Título 1 1 202" xfId="18665"/>
    <cellStyle name="Título 1 1 202 2" xfId="18666"/>
    <cellStyle name="Título 1 1 203" xfId="18667"/>
    <cellStyle name="Título 1 1 203 2" xfId="18668"/>
    <cellStyle name="Título 1 1 204" xfId="18669"/>
    <cellStyle name="Título 1 1 204 2" xfId="18670"/>
    <cellStyle name="Título 1 1 205" xfId="18671"/>
    <cellStyle name="Título 1 1 205 2" xfId="18672"/>
    <cellStyle name="Título 1 1 206" xfId="18673"/>
    <cellStyle name="Título 1 1 206 2" xfId="18674"/>
    <cellStyle name="Título 1 1 207" xfId="18675"/>
    <cellStyle name="Título 1 1 207 2" xfId="18676"/>
    <cellStyle name="Título 1 1 208" xfId="18677"/>
    <cellStyle name="Título 1 1 208 2" xfId="18678"/>
    <cellStyle name="Título 1 1 209" xfId="18679"/>
    <cellStyle name="Título 1 1 209 2" xfId="18680"/>
    <cellStyle name="Título 1 1 21" xfId="18681"/>
    <cellStyle name="Título 1 1 21 2" xfId="18682"/>
    <cellStyle name="Título 1 1 210" xfId="18683"/>
    <cellStyle name="Título 1 1 210 2" xfId="18684"/>
    <cellStyle name="Título 1 1 211" xfId="18685"/>
    <cellStyle name="Título 1 1 211 2" xfId="18686"/>
    <cellStyle name="Título 1 1 212" xfId="18687"/>
    <cellStyle name="Título 1 1 212 2" xfId="18688"/>
    <cellStyle name="Título 1 1 213" xfId="18689"/>
    <cellStyle name="Título 1 1 213 2" xfId="18690"/>
    <cellStyle name="Título 1 1 214" xfId="18691"/>
    <cellStyle name="Título 1 1 214 2" xfId="18692"/>
    <cellStyle name="Título 1 1 215" xfId="18693"/>
    <cellStyle name="Título 1 1 215 2" xfId="18694"/>
    <cellStyle name="Título 1 1 216" xfId="18695"/>
    <cellStyle name="Título 1 1 216 2" xfId="18696"/>
    <cellStyle name="Título 1 1 217" xfId="18697"/>
    <cellStyle name="Título 1 1 217 2" xfId="18698"/>
    <cellStyle name="Título 1 1 218" xfId="18699"/>
    <cellStyle name="Título 1 1 218 2" xfId="18700"/>
    <cellStyle name="Título 1 1 219" xfId="18701"/>
    <cellStyle name="Título 1 1 219 2" xfId="18702"/>
    <cellStyle name="Título 1 1 22" xfId="18703"/>
    <cellStyle name="Título 1 1 22 2" xfId="18704"/>
    <cellStyle name="Título 1 1 220" xfId="18705"/>
    <cellStyle name="Título 1 1 220 2" xfId="18706"/>
    <cellStyle name="Título 1 1 221" xfId="18707"/>
    <cellStyle name="Título 1 1 221 2" xfId="18708"/>
    <cellStyle name="Título 1 1 222" xfId="18709"/>
    <cellStyle name="Título 1 1 222 2" xfId="18710"/>
    <cellStyle name="Título 1 1 223" xfId="18711"/>
    <cellStyle name="Título 1 1 223 2" xfId="18712"/>
    <cellStyle name="Título 1 1 224" xfId="18713"/>
    <cellStyle name="Título 1 1 224 2" xfId="18714"/>
    <cellStyle name="Título 1 1 225" xfId="18715"/>
    <cellStyle name="Título 1 1 225 2" xfId="18716"/>
    <cellStyle name="Título 1 1 226" xfId="18717"/>
    <cellStyle name="Título 1 1 226 2" xfId="18718"/>
    <cellStyle name="Título 1 1 227" xfId="18719"/>
    <cellStyle name="Título 1 1 227 2" xfId="18720"/>
    <cellStyle name="Título 1 1 228" xfId="18721"/>
    <cellStyle name="Título 1 1 228 2" xfId="18722"/>
    <cellStyle name="Título 1 1 229" xfId="18723"/>
    <cellStyle name="Título 1 1 229 2" xfId="18724"/>
    <cellStyle name="Título 1 1 23" xfId="18725"/>
    <cellStyle name="Título 1 1 23 2" xfId="18726"/>
    <cellStyle name="Título 1 1 230" xfId="18727"/>
    <cellStyle name="Título 1 1 230 2" xfId="18728"/>
    <cellStyle name="Título 1 1 231" xfId="18729"/>
    <cellStyle name="Título 1 1 231 2" xfId="18730"/>
    <cellStyle name="Título 1 1 232" xfId="18731"/>
    <cellStyle name="Título 1 1 232 2" xfId="18732"/>
    <cellStyle name="Título 1 1 233" xfId="18733"/>
    <cellStyle name="Título 1 1 233 2" xfId="18734"/>
    <cellStyle name="Título 1 1 234" xfId="18735"/>
    <cellStyle name="Título 1 1 234 2" xfId="18736"/>
    <cellStyle name="Título 1 1 235" xfId="18737"/>
    <cellStyle name="Título 1 1 235 2" xfId="18738"/>
    <cellStyle name="Título 1 1 236" xfId="18739"/>
    <cellStyle name="Título 1 1 236 2" xfId="18740"/>
    <cellStyle name="Título 1 1 237" xfId="18741"/>
    <cellStyle name="Título 1 1 237 2" xfId="18742"/>
    <cellStyle name="Título 1 1 238" xfId="18743"/>
    <cellStyle name="Título 1 1 238 2" xfId="18744"/>
    <cellStyle name="Título 1 1 239" xfId="18745"/>
    <cellStyle name="Título 1 1 239 2" xfId="18746"/>
    <cellStyle name="Título 1 1 24" xfId="18747"/>
    <cellStyle name="Título 1 1 24 2" xfId="18748"/>
    <cellStyle name="Título 1 1 240" xfId="18749"/>
    <cellStyle name="Título 1 1 240 2" xfId="18750"/>
    <cellStyle name="Título 1 1 241" xfId="18751"/>
    <cellStyle name="Título 1 1 241 2" xfId="18752"/>
    <cellStyle name="Título 1 1 242" xfId="18753"/>
    <cellStyle name="Título 1 1 242 2" xfId="18754"/>
    <cellStyle name="Título 1 1 243" xfId="18755"/>
    <cellStyle name="Título 1 1 243 2" xfId="18756"/>
    <cellStyle name="Título 1 1 244" xfId="18757"/>
    <cellStyle name="Título 1 1 244 2" xfId="18758"/>
    <cellStyle name="Título 1 1 245" xfId="18759"/>
    <cellStyle name="Título 1 1 245 2" xfId="18760"/>
    <cellStyle name="Título 1 1 246" xfId="18761"/>
    <cellStyle name="Título 1 1 246 2" xfId="18762"/>
    <cellStyle name="Título 1 1 247" xfId="18763"/>
    <cellStyle name="Título 1 1 247 2" xfId="18764"/>
    <cellStyle name="Título 1 1 248" xfId="18765"/>
    <cellStyle name="Título 1 1 248 2" xfId="18766"/>
    <cellStyle name="Título 1 1 249" xfId="18767"/>
    <cellStyle name="Título 1 1 249 2" xfId="18768"/>
    <cellStyle name="Título 1 1 25" xfId="18769"/>
    <cellStyle name="Título 1 1 25 2" xfId="18770"/>
    <cellStyle name="Título 1 1 250" xfId="18771"/>
    <cellStyle name="Título 1 1 250 2" xfId="18772"/>
    <cellStyle name="Título 1 1 251" xfId="18773"/>
    <cellStyle name="Título 1 1 251 2" xfId="18774"/>
    <cellStyle name="Título 1 1 252" xfId="18775"/>
    <cellStyle name="Título 1 1 252 2" xfId="18776"/>
    <cellStyle name="Título 1 1 253" xfId="18777"/>
    <cellStyle name="Título 1 1 253 2" xfId="18778"/>
    <cellStyle name="Título 1 1 254" xfId="18779"/>
    <cellStyle name="Título 1 1 254 2" xfId="18780"/>
    <cellStyle name="Título 1 1 255" xfId="18781"/>
    <cellStyle name="Título 1 1 255 2" xfId="18782"/>
    <cellStyle name="Título 1 1 256" xfId="18783"/>
    <cellStyle name="Título 1 1 26" xfId="18784"/>
    <cellStyle name="Título 1 1 26 2" xfId="18785"/>
    <cellStyle name="Título 1 1 27" xfId="18786"/>
    <cellStyle name="Título 1 1 27 2" xfId="18787"/>
    <cellStyle name="Título 1 1 28" xfId="18788"/>
    <cellStyle name="Título 1 1 28 2" xfId="18789"/>
    <cellStyle name="Título 1 1 29" xfId="18790"/>
    <cellStyle name="Título 1 1 29 2" xfId="18791"/>
    <cellStyle name="Título 1 1 3" xfId="2715"/>
    <cellStyle name="Título 1 1 3 2" xfId="18792"/>
    <cellStyle name="Título 1 1 30" xfId="18793"/>
    <cellStyle name="Título 1 1 30 2" xfId="18794"/>
    <cellStyle name="Título 1 1 31" xfId="18795"/>
    <cellStyle name="Título 1 1 31 2" xfId="18796"/>
    <cellStyle name="Título 1 1 32" xfId="18797"/>
    <cellStyle name="Título 1 1 32 2" xfId="18798"/>
    <cellStyle name="Título 1 1 33" xfId="18799"/>
    <cellStyle name="Título 1 1 33 2" xfId="18800"/>
    <cellStyle name="Título 1 1 34" xfId="18801"/>
    <cellStyle name="Título 1 1 34 2" xfId="18802"/>
    <cellStyle name="Título 1 1 35" xfId="18803"/>
    <cellStyle name="Título 1 1 35 2" xfId="18804"/>
    <cellStyle name="Título 1 1 36" xfId="18805"/>
    <cellStyle name="Título 1 1 36 2" xfId="18806"/>
    <cellStyle name="Título 1 1 37" xfId="18807"/>
    <cellStyle name="Título 1 1 37 2" xfId="18808"/>
    <cellStyle name="Título 1 1 38" xfId="18809"/>
    <cellStyle name="Título 1 1 38 2" xfId="18810"/>
    <cellStyle name="Título 1 1 39" xfId="18811"/>
    <cellStyle name="Título 1 1 39 2" xfId="18812"/>
    <cellStyle name="Título 1 1 4" xfId="2716"/>
    <cellStyle name="Título 1 1 4 2" xfId="18813"/>
    <cellStyle name="Título 1 1 40" xfId="18814"/>
    <cellStyle name="Título 1 1 40 2" xfId="18815"/>
    <cellStyle name="Título 1 1 41" xfId="18816"/>
    <cellStyle name="Título 1 1 41 2" xfId="18817"/>
    <cellStyle name="Título 1 1 42" xfId="18818"/>
    <cellStyle name="Título 1 1 42 2" xfId="18819"/>
    <cellStyle name="Título 1 1 43" xfId="18820"/>
    <cellStyle name="Título 1 1 43 2" xfId="18821"/>
    <cellStyle name="Título 1 1 44" xfId="18822"/>
    <cellStyle name="Título 1 1 44 2" xfId="18823"/>
    <cellStyle name="Título 1 1 45" xfId="18824"/>
    <cellStyle name="Título 1 1 45 2" xfId="18825"/>
    <cellStyle name="Título 1 1 46" xfId="18826"/>
    <cellStyle name="Título 1 1 46 2" xfId="18827"/>
    <cellStyle name="Título 1 1 47" xfId="18828"/>
    <cellStyle name="Título 1 1 47 2" xfId="18829"/>
    <cellStyle name="Título 1 1 48" xfId="18830"/>
    <cellStyle name="Título 1 1 48 2" xfId="18831"/>
    <cellStyle name="Título 1 1 49" xfId="18832"/>
    <cellStyle name="Título 1 1 49 2" xfId="18833"/>
    <cellStyle name="Título 1 1 5" xfId="2717"/>
    <cellStyle name="Título 1 1 5 2" xfId="18834"/>
    <cellStyle name="Título 1 1 50" xfId="18835"/>
    <cellStyle name="Título 1 1 50 2" xfId="18836"/>
    <cellStyle name="Título 1 1 51" xfId="18837"/>
    <cellStyle name="Título 1 1 51 2" xfId="18838"/>
    <cellStyle name="Título 1 1 52" xfId="18839"/>
    <cellStyle name="Título 1 1 52 2" xfId="18840"/>
    <cellStyle name="Título 1 1 53" xfId="18841"/>
    <cellStyle name="Título 1 1 53 2" xfId="18842"/>
    <cellStyle name="Título 1 1 54" xfId="18843"/>
    <cellStyle name="Título 1 1 54 2" xfId="18844"/>
    <cellStyle name="Título 1 1 55" xfId="18845"/>
    <cellStyle name="Título 1 1 55 2" xfId="18846"/>
    <cellStyle name="Título 1 1 56" xfId="18847"/>
    <cellStyle name="Título 1 1 56 2" xfId="18848"/>
    <cellStyle name="Título 1 1 57" xfId="18849"/>
    <cellStyle name="Título 1 1 57 2" xfId="18850"/>
    <cellStyle name="Título 1 1 58" xfId="18851"/>
    <cellStyle name="Título 1 1 58 2" xfId="18852"/>
    <cellStyle name="Título 1 1 59" xfId="18853"/>
    <cellStyle name="Título 1 1 59 2" xfId="18854"/>
    <cellStyle name="Título 1 1 6" xfId="2718"/>
    <cellStyle name="Título 1 1 6 2" xfId="18855"/>
    <cellStyle name="Título 1 1 60" xfId="18856"/>
    <cellStyle name="Título 1 1 60 2" xfId="18857"/>
    <cellStyle name="Título 1 1 61" xfId="18858"/>
    <cellStyle name="Título 1 1 61 2" xfId="18859"/>
    <cellStyle name="Título 1 1 62" xfId="18860"/>
    <cellStyle name="Título 1 1 62 2" xfId="18861"/>
    <cellStyle name="Título 1 1 63" xfId="18862"/>
    <cellStyle name="Título 1 1 63 2" xfId="18863"/>
    <cellStyle name="Título 1 1 64" xfId="18864"/>
    <cellStyle name="Título 1 1 64 2" xfId="18865"/>
    <cellStyle name="Título 1 1 65" xfId="18866"/>
    <cellStyle name="Título 1 1 65 2" xfId="18867"/>
    <cellStyle name="Título 1 1 66" xfId="18868"/>
    <cellStyle name="Título 1 1 66 2" xfId="18869"/>
    <cellStyle name="Título 1 1 67" xfId="18870"/>
    <cellStyle name="Título 1 1 67 2" xfId="18871"/>
    <cellStyle name="Título 1 1 68" xfId="18872"/>
    <cellStyle name="Título 1 1 68 2" xfId="18873"/>
    <cellStyle name="Título 1 1 69" xfId="18874"/>
    <cellStyle name="Título 1 1 69 2" xfId="18875"/>
    <cellStyle name="Título 1 1 7" xfId="2719"/>
    <cellStyle name="Título 1 1 7 2" xfId="18876"/>
    <cellStyle name="Título 1 1 70" xfId="18877"/>
    <cellStyle name="Título 1 1 70 2" xfId="18878"/>
    <cellStyle name="Título 1 1 71" xfId="18879"/>
    <cellStyle name="Título 1 1 71 2" xfId="18880"/>
    <cellStyle name="Título 1 1 72" xfId="18881"/>
    <cellStyle name="Título 1 1 72 2" xfId="18882"/>
    <cellStyle name="Título 1 1 73" xfId="18883"/>
    <cellStyle name="Título 1 1 73 2" xfId="18884"/>
    <cellStyle name="Título 1 1 74" xfId="18885"/>
    <cellStyle name="Título 1 1 74 2" xfId="18886"/>
    <cellStyle name="Título 1 1 75" xfId="18887"/>
    <cellStyle name="Título 1 1 75 2" xfId="18888"/>
    <cellStyle name="Título 1 1 76" xfId="18889"/>
    <cellStyle name="Título 1 1 76 2" xfId="18890"/>
    <cellStyle name="Título 1 1 77" xfId="18891"/>
    <cellStyle name="Título 1 1 77 2" xfId="18892"/>
    <cellStyle name="Título 1 1 78" xfId="18893"/>
    <cellStyle name="Título 1 1 78 2" xfId="18894"/>
    <cellStyle name="Título 1 1 79" xfId="18895"/>
    <cellStyle name="Título 1 1 79 2" xfId="18896"/>
    <cellStyle name="Título 1 1 8" xfId="2720"/>
    <cellStyle name="Título 1 1 8 2" xfId="18897"/>
    <cellStyle name="Título 1 1 80" xfId="18898"/>
    <cellStyle name="Título 1 1 80 2" xfId="18899"/>
    <cellStyle name="Título 1 1 81" xfId="18900"/>
    <cellStyle name="Título 1 1 81 2" xfId="18901"/>
    <cellStyle name="Título 1 1 82" xfId="18902"/>
    <cellStyle name="Título 1 1 82 2" xfId="18903"/>
    <cellStyle name="Título 1 1 83" xfId="18904"/>
    <cellStyle name="Título 1 1 83 2" xfId="18905"/>
    <cellStyle name="Título 1 1 84" xfId="18906"/>
    <cellStyle name="Título 1 1 84 2" xfId="18907"/>
    <cellStyle name="Título 1 1 85" xfId="18908"/>
    <cellStyle name="Título 1 1 85 2" xfId="18909"/>
    <cellStyle name="Título 1 1 86" xfId="18910"/>
    <cellStyle name="Título 1 1 86 2" xfId="18911"/>
    <cellStyle name="Título 1 1 87" xfId="18912"/>
    <cellStyle name="Título 1 1 87 2" xfId="18913"/>
    <cellStyle name="Título 1 1 88" xfId="18914"/>
    <cellStyle name="Título 1 1 88 2" xfId="18915"/>
    <cellStyle name="Título 1 1 89" xfId="18916"/>
    <cellStyle name="Título 1 1 89 2" xfId="18917"/>
    <cellStyle name="Título 1 1 9" xfId="2721"/>
    <cellStyle name="Título 1 1 9 2" xfId="18918"/>
    <cellStyle name="Título 1 1 90" xfId="18919"/>
    <cellStyle name="Título 1 1 90 2" xfId="18920"/>
    <cellStyle name="Título 1 1 91" xfId="18921"/>
    <cellStyle name="Título 1 1 91 2" xfId="18922"/>
    <cellStyle name="Título 1 1 92" xfId="18923"/>
    <cellStyle name="Título 1 1 92 2" xfId="18924"/>
    <cellStyle name="Título 1 1 93" xfId="18925"/>
    <cellStyle name="Título 1 1 93 2" xfId="18926"/>
    <cellStyle name="Título 1 1 94" xfId="18927"/>
    <cellStyle name="Título 1 1 94 2" xfId="18928"/>
    <cellStyle name="Título 1 1 95" xfId="18929"/>
    <cellStyle name="Título 1 1 95 2" xfId="18930"/>
    <cellStyle name="Título 1 1 96" xfId="18931"/>
    <cellStyle name="Título 1 1 96 2" xfId="18932"/>
    <cellStyle name="Título 1 1 97" xfId="18933"/>
    <cellStyle name="Título 1 1 97 2" xfId="18934"/>
    <cellStyle name="Título 1 1 98" xfId="18935"/>
    <cellStyle name="Título 1 1 98 2" xfId="18936"/>
    <cellStyle name="Título 1 1 99" xfId="18937"/>
    <cellStyle name="Título 1 1 99 2" xfId="18938"/>
    <cellStyle name="Título 1 1_L.I.COTAÇÃO" xfId="18939"/>
    <cellStyle name="Título 1 10" xfId="27550"/>
    <cellStyle name="Título 1 11" xfId="37481"/>
    <cellStyle name="Título 1 12" xfId="37505"/>
    <cellStyle name="Título 1 13" xfId="37691"/>
    <cellStyle name="Título 1 14" xfId="37879"/>
    <cellStyle name="Título 1 15" xfId="37888"/>
    <cellStyle name="Título 1 16" xfId="37891"/>
    <cellStyle name="Título 1 17" xfId="37885"/>
    <cellStyle name="Título 1 18" xfId="37894"/>
    <cellStyle name="Título 1 19" xfId="37884"/>
    <cellStyle name="Título 1 2" xfId="150"/>
    <cellStyle name="Título 1 2 2" xfId="2722"/>
    <cellStyle name="Título 1 2 2 2" xfId="3200"/>
    <cellStyle name="Título 1 2 2 3" xfId="3732"/>
    <cellStyle name="Título 1 2 3" xfId="3201"/>
    <cellStyle name="Título 1 2 4" xfId="3733"/>
    <cellStyle name="Título 1 2 5" xfId="24231"/>
    <cellStyle name="Título 1 2 6" xfId="38061"/>
    <cellStyle name="Título 1 20" xfId="37874"/>
    <cellStyle name="Título 1 21" xfId="37899"/>
    <cellStyle name="Título 1 22" xfId="37902"/>
    <cellStyle name="Título 1 23" xfId="37887"/>
    <cellStyle name="Título 1 24" xfId="37871"/>
    <cellStyle name="Título 1 25" xfId="37908"/>
    <cellStyle name="Título 1 3" xfId="2723"/>
    <cellStyle name="Título 1 3 2" xfId="2724"/>
    <cellStyle name="Título 1 3 2 2" xfId="3202"/>
    <cellStyle name="Título 1 3 2 3" xfId="3734"/>
    <cellStyle name="Título 1 3 3" xfId="3203"/>
    <cellStyle name="Título 1 3 4" xfId="3735"/>
    <cellStyle name="Título 1 3 5" xfId="38062"/>
    <cellStyle name="Título 1 4" xfId="2725"/>
    <cellStyle name="Título 1 4 2" xfId="3204"/>
    <cellStyle name="Título 1 4 3" xfId="3736"/>
    <cellStyle name="Título 1 5" xfId="18940"/>
    <cellStyle name="Título 1 6" xfId="18941"/>
    <cellStyle name="Título 1 7" xfId="18942"/>
    <cellStyle name="Título 1 8" xfId="21915"/>
    <cellStyle name="Título 1 9" xfId="24236"/>
    <cellStyle name="Título 10" xfId="18943"/>
    <cellStyle name="Título 11" xfId="21912"/>
    <cellStyle name="Título 12" xfId="27549"/>
    <cellStyle name="Título 13" xfId="37472"/>
    <cellStyle name="Título 14" xfId="37504"/>
    <cellStyle name="Título 15" xfId="37690"/>
    <cellStyle name="Título 16" xfId="37880"/>
    <cellStyle name="Título 17" xfId="37889"/>
    <cellStyle name="Título 18" xfId="37892"/>
    <cellStyle name="Título 19" xfId="37886"/>
    <cellStyle name="Título 2 2" xfId="147"/>
    <cellStyle name="Título 2 2 2" xfId="2726"/>
    <cellStyle name="Título 2 2 2 2" xfId="3205"/>
    <cellStyle name="Título 2 2 2 3" xfId="3737"/>
    <cellStyle name="Título 2 2 3" xfId="24230"/>
    <cellStyle name="Título 2 2 4" xfId="38063"/>
    <cellStyle name="Título 2 3" xfId="2727"/>
    <cellStyle name="Título 2 3 2" xfId="2728"/>
    <cellStyle name="Título 2 3 2 2" xfId="3206"/>
    <cellStyle name="Título 2 3 2 3" xfId="3738"/>
    <cellStyle name="Título 2 3 3" xfId="38064"/>
    <cellStyle name="Título 2 4" xfId="2729"/>
    <cellStyle name="Título 2 4 2" xfId="3207"/>
    <cellStyle name="Título 2 4 3" xfId="3739"/>
    <cellStyle name="Título 2 5" xfId="18944"/>
    <cellStyle name="Título 2 6" xfId="18945"/>
    <cellStyle name="Título 2 7" xfId="18946"/>
    <cellStyle name="Título 2 8" xfId="22998"/>
    <cellStyle name="Título 2 9" xfId="27551"/>
    <cellStyle name="Título 20" xfId="37895"/>
    <cellStyle name="Título 21" xfId="37897"/>
    <cellStyle name="Título 22" xfId="37875"/>
    <cellStyle name="Título 23" xfId="37900"/>
    <cellStyle name="Título 24" xfId="37903"/>
    <cellStyle name="Título 25" xfId="37905"/>
    <cellStyle name="Título 26" xfId="37872"/>
    <cellStyle name="Título 27" xfId="37909"/>
    <cellStyle name="Título 28" xfId="2708"/>
    <cellStyle name="Título 3 2" xfId="2730"/>
    <cellStyle name="Título 3 2 2" xfId="2731"/>
    <cellStyle name="Título 3 2 2 2" xfId="3208"/>
    <cellStyle name="Título 3 2 2 3" xfId="3740"/>
    <cellStyle name="Título 3 2 3" xfId="24229"/>
    <cellStyle name="Título 3 2 4" xfId="38065"/>
    <cellStyle name="Título 3 3" xfId="2732"/>
    <cellStyle name="Título 3 3 2" xfId="2733"/>
    <cellStyle name="Título 3 3 2 2" xfId="3209"/>
    <cellStyle name="Título 3 3 2 3" xfId="3741"/>
    <cellStyle name="Título 3 3 3" xfId="38066"/>
    <cellStyle name="Título 3 4" xfId="18947"/>
    <cellStyle name="Título 3 5" xfId="18948"/>
    <cellStyle name="Título 3 6" xfId="18949"/>
    <cellStyle name="Título 3 7" xfId="18950"/>
    <cellStyle name="Título 4 2" xfId="2734"/>
    <cellStyle name="Título 4 2 2" xfId="2735"/>
    <cellStyle name="Título 4 2 2 2" xfId="3210"/>
    <cellStyle name="Título 4 2 2 3" xfId="3742"/>
    <cellStyle name="Título 4 2 3" xfId="24218"/>
    <cellStyle name="Título 4 2 4" xfId="38067"/>
    <cellStyle name="Título 4 3" xfId="2736"/>
    <cellStyle name="Título 4 3 2" xfId="2737"/>
    <cellStyle name="Título 4 3 2 2" xfId="3211"/>
    <cellStyle name="Título 4 3 2 3" xfId="3743"/>
    <cellStyle name="Título 4 3 3" xfId="38068"/>
    <cellStyle name="Título 4 4" xfId="18951"/>
    <cellStyle name="Título 4 5" xfId="18952"/>
    <cellStyle name="Título 4 6" xfId="18953"/>
    <cellStyle name="Título 4 7" xfId="18954"/>
    <cellStyle name="Título 5" xfId="2738"/>
    <cellStyle name="Título 5 2" xfId="2739"/>
    <cellStyle name="Título 5 2 2" xfId="3212"/>
    <cellStyle name="Título 5 2 3" xfId="3744"/>
    <cellStyle name="Título 5 3" xfId="25283"/>
    <cellStyle name="Título 5 4" xfId="38069"/>
    <cellStyle name="Título 6" xfId="3213"/>
    <cellStyle name="Título 7" xfId="18955"/>
    <cellStyle name="Título 8" xfId="18956"/>
    <cellStyle name="Título 9" xfId="18957"/>
    <cellStyle name="Titulo1" xfId="2740"/>
    <cellStyle name="Titulo2" xfId="2741"/>
    <cellStyle name="TITULOS" xfId="18958"/>
    <cellStyle name="Total 10" xfId="21139"/>
    <cellStyle name="Total 10 2" xfId="45764"/>
    <cellStyle name="Total 11" xfId="27552"/>
    <cellStyle name="Total 11 2" xfId="45821"/>
    <cellStyle name="Total 12" xfId="37927"/>
    <cellStyle name="Total 13" xfId="37914"/>
    <cellStyle name="Total 14" xfId="38070"/>
    <cellStyle name="Total 2" xfId="148"/>
    <cellStyle name="Total 2 10" xfId="45880"/>
    <cellStyle name="Total 2 11" xfId="38071"/>
    <cellStyle name="Total 2 12" xfId="2742"/>
    <cellStyle name="Total 2 13" xfId="46066"/>
    <cellStyle name="Total 2 2" xfId="2743"/>
    <cellStyle name="Total 2 2 10" xfId="38072"/>
    <cellStyle name="Total 2 2 2" xfId="3214"/>
    <cellStyle name="Total 2 2 2 2" xfId="20084"/>
    <cellStyle name="Total 2 2 2 2 2" xfId="22990"/>
    <cellStyle name="Total 2 2 2 2 2 2" xfId="33158"/>
    <cellStyle name="Total 2 2 2 2 3" xfId="30296"/>
    <cellStyle name="Total 2 2 2 2 4" xfId="43928"/>
    <cellStyle name="Total 2 2 2 3" xfId="20089"/>
    <cellStyle name="Total 2 2 2 3 2" xfId="30300"/>
    <cellStyle name="Total 2 2 2 3 3" xfId="45815"/>
    <cellStyle name="Total 2 2 2 4" xfId="27943"/>
    <cellStyle name="Total 2 2 2 4 2" xfId="45865"/>
    <cellStyle name="Total 2 2 2 5" xfId="45823"/>
    <cellStyle name="Total 2 2 2 6" xfId="45859"/>
    <cellStyle name="Total 2 2 2 7" xfId="45881"/>
    <cellStyle name="Total 2 2 2 8" xfId="45827"/>
    <cellStyle name="Total 2 2 2 9" xfId="39988"/>
    <cellStyle name="Total 2 2 3" xfId="3745"/>
    <cellStyle name="Total 2 2 3 2" xfId="18971"/>
    <cellStyle name="Total 2 2 3 2 2" xfId="21925"/>
    <cellStyle name="Total 2 2 3 2 2 2" xfId="32101"/>
    <cellStyle name="Total 2 2 3 2 3" xfId="29208"/>
    <cellStyle name="Total 2 2 3 3" xfId="19099"/>
    <cellStyle name="Total 2 2 3 3 2" xfId="29335"/>
    <cellStyle name="Total 2 2 3 4" xfId="28444"/>
    <cellStyle name="Total 2 2 3 5" xfId="42015"/>
    <cellStyle name="Total 2 2 4" xfId="20090"/>
    <cellStyle name="Total 2 2 4 2" xfId="22993"/>
    <cellStyle name="Total 2 2 4 2 2" xfId="33161"/>
    <cellStyle name="Total 2 2 4 3" xfId="30301"/>
    <cellStyle name="Total 2 2 4 4" xfId="45754"/>
    <cellStyle name="Total 2 2 5" xfId="20044"/>
    <cellStyle name="Total 2 2 5 2" xfId="30269"/>
    <cellStyle name="Total 2 2 5 3" xfId="45777"/>
    <cellStyle name="Total 2 2 6" xfId="27553"/>
    <cellStyle name="Total 2 2 6 2" xfId="45779"/>
    <cellStyle name="Total 2 2 7" xfId="37878"/>
    <cellStyle name="Total 2 2 8" xfId="45844"/>
    <cellStyle name="Total 2 2 9" xfId="45787"/>
    <cellStyle name="Total 2 3" xfId="3215"/>
    <cellStyle name="Total 2 3 2" xfId="20073"/>
    <cellStyle name="Total 2 3 2 2" xfId="22983"/>
    <cellStyle name="Total 2 3 3" xfId="20091"/>
    <cellStyle name="Total 2 3 4" xfId="45833"/>
    <cellStyle name="Total 2 3 5" xfId="45848"/>
    <cellStyle name="Total 2 3 6" xfId="45775"/>
    <cellStyle name="Total 2 3 7" xfId="45847"/>
    <cellStyle name="Total 2 3 8" xfId="45759"/>
    <cellStyle name="Total 2 3 9" xfId="39987"/>
    <cellStyle name="Total 2 4" xfId="3746"/>
    <cellStyle name="Total 2 4 2" xfId="20068"/>
    <cellStyle name="Total 2 4 2 2" xfId="22979"/>
    <cellStyle name="Total 2 4 3" xfId="19156"/>
    <cellStyle name="Total 2 5" xfId="20077"/>
    <cellStyle name="Total 2 5 2" xfId="22987"/>
    <cellStyle name="Total 2 6" xfId="19098"/>
    <cellStyle name="Total 2 7" xfId="23722"/>
    <cellStyle name="Total 2 7 2" xfId="37473"/>
    <cellStyle name="Total 2 7 3" xfId="45801"/>
    <cellStyle name="Total 2 8" xfId="37500"/>
    <cellStyle name="Total 2 8 2" xfId="45863"/>
    <cellStyle name="Total 2 9" xfId="45757"/>
    <cellStyle name="Total 3" xfId="2744"/>
    <cellStyle name="Total 3 10" xfId="38073"/>
    <cellStyle name="Total 3 2" xfId="3216"/>
    <cellStyle name="Total 3 2 2" xfId="20049"/>
    <cellStyle name="Total 3 2 2 2" xfId="22970"/>
    <cellStyle name="Total 3 2 3" xfId="20094"/>
    <cellStyle name="Total 3 2 4" xfId="45800"/>
    <cellStyle name="Total 3 2 5" xfId="45752"/>
    <cellStyle name="Total 3 2 6" xfId="45879"/>
    <cellStyle name="Total 3 2 7" xfId="41873"/>
    <cellStyle name="Total 3 2 8" xfId="45882"/>
    <cellStyle name="Total 3 2 9" xfId="39989"/>
    <cellStyle name="Total 3 3" xfId="3747"/>
    <cellStyle name="Total 3 3 2" xfId="20039"/>
    <cellStyle name="Total 3 3 2 2" xfId="22965"/>
    <cellStyle name="Total 3 3 3" xfId="20061"/>
    <cellStyle name="Total 3 4" xfId="19152"/>
    <cellStyle name="Total 3 4 2" xfId="22091"/>
    <cellStyle name="Total 3 5" xfId="19155"/>
    <cellStyle name="Total 3 6" xfId="45854"/>
    <cellStyle name="Total 3 7" xfId="41987"/>
    <cellStyle name="Total 3 8" xfId="45824"/>
    <cellStyle name="Total 3 9" xfId="45873"/>
    <cellStyle name="Total 4" xfId="3217"/>
    <cellStyle name="Total 4 2" xfId="3748"/>
    <cellStyle name="Total 4 2 2" xfId="20037"/>
    <cellStyle name="Total 4 2 2 2" xfId="22964"/>
    <cellStyle name="Total 4 2 2 2 2" xfId="33138"/>
    <cellStyle name="Total 4 2 2 3" xfId="30264"/>
    <cellStyle name="Total 4 2 3" xfId="20052"/>
    <cellStyle name="Total 4 2 3 2" xfId="30273"/>
    <cellStyle name="Total 4 2 4" xfId="28445"/>
    <cellStyle name="Total 4 2 5" xfId="43927"/>
    <cellStyle name="Total 4 3" xfId="19093"/>
    <cellStyle name="Total 4 3 2" xfId="22040"/>
    <cellStyle name="Total 4 3 2 2" xfId="32216"/>
    <cellStyle name="Total 4 3 3" xfId="29330"/>
    <cellStyle name="Total 4 3 4" xfId="45814"/>
    <cellStyle name="Total 4 4" xfId="20095"/>
    <cellStyle name="Total 4 4 2" xfId="30304"/>
    <cellStyle name="Total 4 4 3" xfId="45781"/>
    <cellStyle name="Total 4 5" xfId="27944"/>
    <cellStyle name="Total 4 5 2" xfId="42006"/>
    <cellStyle name="Total 4 6" xfId="45876"/>
    <cellStyle name="Total 4 7" xfId="45870"/>
    <cellStyle name="Total 4 8" xfId="45766"/>
    <cellStyle name="Total 4 9" xfId="39986"/>
    <cellStyle name="Total 5" xfId="3218"/>
    <cellStyle name="Total 5 2" xfId="20063"/>
    <cellStyle name="Total 5 2 2" xfId="22976"/>
    <cellStyle name="Total 5 2 2 2" xfId="33148"/>
    <cellStyle name="Total 5 2 3" xfId="30283"/>
    <cellStyle name="Total 5 3" xfId="19149"/>
    <cellStyle name="Total 5 3 2" xfId="29385"/>
    <cellStyle name="Total 5 4" xfId="27945"/>
    <cellStyle name="Total 5 5" xfId="42014"/>
    <cellStyle name="Total 6" xfId="3749"/>
    <cellStyle name="Total 6 2" xfId="20048"/>
    <cellStyle name="Total 6 2 2" xfId="22969"/>
    <cellStyle name="Total 6 2 2 2" xfId="33142"/>
    <cellStyle name="Total 6 2 3" xfId="30270"/>
    <cellStyle name="Total 6 3" xfId="19092"/>
    <cellStyle name="Total 6 3 2" xfId="29329"/>
    <cellStyle name="Total 6 4" xfId="28446"/>
    <cellStyle name="Total 6 5" xfId="45753"/>
    <cellStyle name="Total 7" xfId="18959"/>
    <cellStyle name="Total 7 2" xfId="45792"/>
    <cellStyle name="Total 8" xfId="20035"/>
    <cellStyle name="Total 8 2" xfId="22962"/>
    <cellStyle name="Total 8 2 2" xfId="33137"/>
    <cellStyle name="Total 8 3" xfId="30263"/>
    <cellStyle name="Total 8 4" xfId="45798"/>
    <cellStyle name="Total 9" xfId="19094"/>
    <cellStyle name="Total 9 2" xfId="29331"/>
    <cellStyle name="Total 9 3" xfId="45817"/>
    <cellStyle name="Überschrift" xfId="18960"/>
    <cellStyle name="Überschrift 2" xfId="18961"/>
    <cellStyle name="V¡rgula" xfId="18962"/>
    <cellStyle name="V¡rgula0" xfId="18963"/>
    <cellStyle name="Verificar Célula" xfId="2745"/>
    <cellStyle name="Vírgula" xfId="132" builtinId="3"/>
    <cellStyle name="Vírgula 10" xfId="144"/>
    <cellStyle name="Vírgula 10 2" xfId="33166"/>
    <cellStyle name="Vírgula 11" xfId="166"/>
    <cellStyle name="Vírgula 11 2" xfId="37912"/>
    <cellStyle name="Vírgula 11 3" xfId="46084"/>
    <cellStyle name="Vírgula 12" xfId="27358"/>
    <cellStyle name="Vírgula 13" xfId="156"/>
    <cellStyle name="Vírgula 2" xfId="133"/>
    <cellStyle name="Vírgula 2 10" xfId="46085"/>
    <cellStyle name="Vírgula 2 2" xfId="134"/>
    <cellStyle name="Vírgula 2 2 2" xfId="168"/>
    <cellStyle name="Vírgula 2 2 2 2" xfId="46087"/>
    <cellStyle name="Vírgula 2 2 3" xfId="171"/>
    <cellStyle name="Vírgula 2 2 4" xfId="37928"/>
    <cellStyle name="Vírgula 2 2 5" xfId="46086"/>
    <cellStyle name="Vírgula 2 3" xfId="18964"/>
    <cellStyle name="Vírgula 2 3 2" xfId="18965"/>
    <cellStyle name="Vírgula 2 3 3" xfId="41851"/>
    <cellStyle name="Vírgula 2 3 4" xfId="46088"/>
    <cellStyle name="Vírgula 2 4" xfId="23336"/>
    <cellStyle name="Vírgula 2 5" xfId="27554"/>
    <cellStyle name="Vírgula 2 6" xfId="27370"/>
    <cellStyle name="Vírgula 2 7" xfId="37518"/>
    <cellStyle name="Vírgula 2 8" xfId="18966"/>
    <cellStyle name="Vírgula 2 9" xfId="2746"/>
    <cellStyle name="Vírgula 3" xfId="135"/>
    <cellStyle name="Vírgula 3 2" xfId="136"/>
    <cellStyle name="Vírgula 3 2 2" xfId="2748"/>
    <cellStyle name="Vírgula 3 2 2 2" xfId="46091"/>
    <cellStyle name="Vírgula 3 2 3" xfId="46090"/>
    <cellStyle name="Vírgula 3 3" xfId="23335"/>
    <cellStyle name="Vírgula 3 3 2" xfId="46092"/>
    <cellStyle name="Vírgula 3 4" xfId="2747"/>
    <cellStyle name="Vírgula 3 5" xfId="46089"/>
    <cellStyle name="Vírgula 4" xfId="137"/>
    <cellStyle name="Vírgula 4 2" xfId="2750"/>
    <cellStyle name="Vírgula 4 3" xfId="24217"/>
    <cellStyle name="Vírgula 4 4" xfId="2749"/>
    <cellStyle name="Vírgula 5" xfId="138"/>
    <cellStyle name="Vírgula 5 2" xfId="139"/>
    <cellStyle name="Vírgula 5 2 2" xfId="2752"/>
    <cellStyle name="Vírgula 5 3" xfId="23334"/>
    <cellStyle name="Vírgula 5 4" xfId="2751"/>
    <cellStyle name="Vírgula 6" xfId="140"/>
    <cellStyle name="Vírgula 6 10" xfId="27557"/>
    <cellStyle name="Vírgula 6 11" xfId="37687"/>
    <cellStyle name="Vírgula 6 12" xfId="37882"/>
    <cellStyle name="Vírgula 6 13" xfId="2754"/>
    <cellStyle name="Vírgula 6 2" xfId="3219"/>
    <cellStyle name="Vírgula 6 2 2" xfId="3750"/>
    <cellStyle name="Vírgula 6 2 2 2" xfId="19861"/>
    <cellStyle name="Vírgula 6 2 2 2 2" xfId="22790"/>
    <cellStyle name="Vírgula 6 2 2 2 2 2" xfId="27177"/>
    <cellStyle name="Vírgula 6 2 2 2 2 2 2" xfId="37297"/>
    <cellStyle name="Vírgula 6 2 2 2 2 3" xfId="32965"/>
    <cellStyle name="Vírgula 6 2 2 2 3" xfId="25102"/>
    <cellStyle name="Vírgula 6 2 2 2 3 2" xfId="35232"/>
    <cellStyle name="Vírgula 6 2 2 2 4" xfId="30089"/>
    <cellStyle name="Vírgula 6 2 2 3" xfId="21129"/>
    <cellStyle name="Vírgula 6 2 2 3 2" xfId="26310"/>
    <cellStyle name="Vírgula 6 2 2 3 2 2" xfId="36431"/>
    <cellStyle name="Vírgula 6 2 2 3 3" xfId="31335"/>
    <cellStyle name="Vírgula 6 2 2 4" xfId="24222"/>
    <cellStyle name="Vírgula 6 2 2 4 2" xfId="34364"/>
    <cellStyle name="Vírgula 6 2 2 5" xfId="28447"/>
    <cellStyle name="Vírgula 6 2 3" xfId="19334"/>
    <cellStyle name="Vírgula 6 2 3 2" xfId="22263"/>
    <cellStyle name="Vírgula 6 2 3 2 2" xfId="26650"/>
    <cellStyle name="Vírgula 6 2 3 2 2 2" xfId="36770"/>
    <cellStyle name="Vírgula 6 2 3 2 3" xfId="32438"/>
    <cellStyle name="Vírgula 6 2 3 3" xfId="24575"/>
    <cellStyle name="Vírgula 6 2 3 3 2" xfId="34705"/>
    <cellStyle name="Vírgula 6 2 3 4" xfId="29562"/>
    <cellStyle name="Vírgula 6 2 4" xfId="20639"/>
    <cellStyle name="Vírgula 6 2 4 2" xfId="25821"/>
    <cellStyle name="Vírgula 6 2 4 2 2" xfId="35942"/>
    <cellStyle name="Vírgula 6 2 4 3" xfId="30846"/>
    <cellStyle name="Vírgula 6 2 5" xfId="23728"/>
    <cellStyle name="Vírgula 6 2 5 2" xfId="33875"/>
    <cellStyle name="Vírgula 6 2 6" xfId="27946"/>
    <cellStyle name="Vírgula 6 3" xfId="3751"/>
    <cellStyle name="Vírgula 6 3 2" xfId="19694"/>
    <cellStyle name="Vírgula 6 3 2 2" xfId="22623"/>
    <cellStyle name="Vírgula 6 3 2 2 2" xfId="27010"/>
    <cellStyle name="Vírgula 6 3 2 2 2 2" xfId="37130"/>
    <cellStyle name="Vírgula 6 3 2 2 3" xfId="32798"/>
    <cellStyle name="Vírgula 6 3 2 3" xfId="24935"/>
    <cellStyle name="Vírgula 6 3 2 3 2" xfId="35065"/>
    <cellStyle name="Vírgula 6 3 2 4" xfId="29922"/>
    <cellStyle name="Vírgula 6 3 3" xfId="21130"/>
    <cellStyle name="Vírgula 6 3 3 2" xfId="26311"/>
    <cellStyle name="Vírgula 6 3 3 2 2" xfId="36432"/>
    <cellStyle name="Vírgula 6 3 3 3" xfId="31336"/>
    <cellStyle name="Vírgula 6 3 4" xfId="24223"/>
    <cellStyle name="Vírgula 6 3 4 2" xfId="34365"/>
    <cellStyle name="Vírgula 6 3 5" xfId="28448"/>
    <cellStyle name="Vírgula 6 4" xfId="3752"/>
    <cellStyle name="Vírgula 6 4 2" xfId="19514"/>
    <cellStyle name="Vírgula 6 4 2 2" xfId="22443"/>
    <cellStyle name="Vírgula 6 4 2 2 2" xfId="26830"/>
    <cellStyle name="Vírgula 6 4 2 2 2 2" xfId="36950"/>
    <cellStyle name="Vírgula 6 4 2 2 3" xfId="32618"/>
    <cellStyle name="Vírgula 6 4 2 3" xfId="24755"/>
    <cellStyle name="Vírgula 6 4 2 3 2" xfId="34885"/>
    <cellStyle name="Vírgula 6 4 2 4" xfId="29742"/>
    <cellStyle name="Vírgula 6 4 3" xfId="21131"/>
    <cellStyle name="Vírgula 6 4 3 2" xfId="26312"/>
    <cellStyle name="Vírgula 6 4 3 2 2" xfId="36433"/>
    <cellStyle name="Vírgula 6 4 3 3" xfId="31337"/>
    <cellStyle name="Vírgula 6 4 4" xfId="24224"/>
    <cellStyle name="Vírgula 6 4 4 2" xfId="34366"/>
    <cellStyle name="Vírgula 6 4 5" xfId="28449"/>
    <cellStyle name="Vírgula 6 5" xfId="3753"/>
    <cellStyle name="Vírgula 6 5 2" xfId="20029"/>
    <cellStyle name="Vírgula 6 5 2 2" xfId="22958"/>
    <cellStyle name="Vírgula 6 5 2 2 2" xfId="27345"/>
    <cellStyle name="Vírgula 6 5 2 2 2 2" xfId="37465"/>
    <cellStyle name="Vírgula 6 5 2 2 3" xfId="33133"/>
    <cellStyle name="Vírgula 6 5 2 3" xfId="25270"/>
    <cellStyle name="Vírgula 6 5 2 3 2" xfId="35400"/>
    <cellStyle name="Vírgula 6 5 2 4" xfId="30257"/>
    <cellStyle name="Vírgula 6 5 3" xfId="21132"/>
    <cellStyle name="Vírgula 6 5 3 2" xfId="26313"/>
    <cellStyle name="Vírgula 6 5 3 2 2" xfId="36434"/>
    <cellStyle name="Vírgula 6 5 3 3" xfId="31338"/>
    <cellStyle name="Vírgula 6 5 4" xfId="24225"/>
    <cellStyle name="Vírgula 6 5 4 2" xfId="34367"/>
    <cellStyle name="Vírgula 6 5 5" xfId="28450"/>
    <cellStyle name="Vírgula 6 6" xfId="19166"/>
    <cellStyle name="Vírgula 6 6 2" xfId="22097"/>
    <cellStyle name="Vírgula 6 6 2 2" xfId="26484"/>
    <cellStyle name="Vírgula 6 6 2 2 2" xfId="36604"/>
    <cellStyle name="Vírgula 6 6 2 3" xfId="32272"/>
    <cellStyle name="Vírgula 6 6 3" xfId="24409"/>
    <cellStyle name="Vírgula 6 6 3 2" xfId="34539"/>
    <cellStyle name="Vírgula 6 6 4" xfId="29395"/>
    <cellStyle name="Vírgula 6 7" xfId="20265"/>
    <cellStyle name="Vírgula 6 7 2" xfId="25447"/>
    <cellStyle name="Vírgula 6 7 2 2" xfId="35568"/>
    <cellStyle name="Vírgula 6 7 3" xfId="30472"/>
    <cellStyle name="Vírgula 6 8" xfId="23171"/>
    <cellStyle name="Vírgula 6 8 2" xfId="33335"/>
    <cellStyle name="Vírgula 6 9" xfId="23347"/>
    <cellStyle name="Vírgula 6 9 2" xfId="33500"/>
    <cellStyle name="Vírgula 7" xfId="141"/>
    <cellStyle name="Vírgula 7 2" xfId="3220"/>
    <cellStyle name="Vírgula 8" xfId="142"/>
    <cellStyle name="Vírgula 8 2" xfId="3754"/>
    <cellStyle name="Vírgula 8 2 2" xfId="19863"/>
    <cellStyle name="Vírgula 8 2 2 2" xfId="22792"/>
    <cellStyle name="Vírgula 8 2 2 2 2" xfId="27179"/>
    <cellStyle name="Vírgula 8 2 2 2 2 2" xfId="37299"/>
    <cellStyle name="Vírgula 8 2 2 2 3" xfId="32967"/>
    <cellStyle name="Vírgula 8 2 2 3" xfId="25104"/>
    <cellStyle name="Vírgula 8 2 2 3 2" xfId="35234"/>
    <cellStyle name="Vírgula 8 2 2 4" xfId="30091"/>
    <cellStyle name="Vírgula 8 2 3" xfId="21133"/>
    <cellStyle name="Vírgula 8 2 3 2" xfId="26314"/>
    <cellStyle name="Vírgula 8 2 3 2 2" xfId="36435"/>
    <cellStyle name="Vírgula 8 2 3 3" xfId="31339"/>
    <cellStyle name="Vírgula 8 2 4" xfId="24226"/>
    <cellStyle name="Vírgula 8 2 4 2" xfId="34368"/>
    <cellStyle name="Vírgula 8 2 5" xfId="28451"/>
    <cellStyle name="Vírgula 8 3" xfId="19336"/>
    <cellStyle name="Vírgula 8 3 2" xfId="22265"/>
    <cellStyle name="Vírgula 8 3 2 2" xfId="26652"/>
    <cellStyle name="Vírgula 8 3 2 2 2" xfId="36772"/>
    <cellStyle name="Vírgula 8 3 2 3" xfId="32440"/>
    <cellStyle name="Vírgula 8 3 3" xfId="24577"/>
    <cellStyle name="Vírgula 8 3 3 2" xfId="34707"/>
    <cellStyle name="Vírgula 8 3 4" xfId="29564"/>
    <cellStyle name="Vírgula 8 4" xfId="20640"/>
    <cellStyle name="Vírgula 8 4 2" xfId="25822"/>
    <cellStyle name="Vírgula 8 4 2 2" xfId="35943"/>
    <cellStyle name="Vírgula 8 4 3" xfId="30847"/>
    <cellStyle name="Vírgula 8 5" xfId="23729"/>
    <cellStyle name="Vírgula 8 5 2" xfId="33876"/>
    <cellStyle name="Vírgula 8 6" xfId="27947"/>
    <cellStyle name="Vírgula 9" xfId="143"/>
    <cellStyle name="Vírgula 9 2" xfId="165"/>
    <cellStyle name="Vírgula0" xfId="18967"/>
    <cellStyle name="Vírgula0 2" xfId="41852"/>
    <cellStyle name="Währung [0]_FIE-prix vente raccords" xfId="41853"/>
    <cellStyle name="Währung_FIE-prix vente raccords" xfId="41854"/>
    <cellStyle name="Warning Text" xfId="18968"/>
    <cellStyle name="Warning Text 2" xfId="41855"/>
    <cellStyle name="콤마 [0]_E-PJT전자기성(2월)" xfId="41856"/>
    <cellStyle name="표준_내역서" xfId="41857"/>
  </cellStyles>
  <dxfs count="61">
    <dxf>
      <font>
        <color theme="0"/>
      </font>
    </dxf>
    <dxf>
      <font>
        <color theme="0"/>
      </font>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theme="0"/>
      </font>
    </dxf>
    <dxf>
      <font>
        <color theme="0"/>
      </font>
    </dxf>
    <dxf>
      <font>
        <color theme="0"/>
      </font>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theme="0"/>
      </font>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theme="0"/>
      </font>
    </dxf>
    <dxf>
      <font>
        <color theme="0"/>
      </font>
    </dxf>
    <dxf>
      <font>
        <color theme="0"/>
      </font>
    </dxf>
    <dxf>
      <font>
        <color theme="0"/>
      </font>
    </dxf>
    <dxf>
      <font>
        <color theme="0"/>
      </font>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theme="0"/>
      </font>
    </dxf>
    <dxf>
      <font>
        <color theme="0"/>
      </font>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theme="0"/>
      </font>
    </dxf>
    <dxf>
      <font>
        <color theme="0"/>
      </font>
    </dxf>
    <dxf>
      <font>
        <color theme="0"/>
      </font>
    </dxf>
    <dxf>
      <font>
        <color theme="0"/>
      </font>
    </dxf>
    <dxf>
      <font>
        <color theme="0"/>
      </font>
    </dxf>
    <dxf>
      <font>
        <color theme="0"/>
      </font>
    </dxf>
    <dxf>
      <font>
        <color theme="0"/>
      </font>
    </dxf>
    <dxf>
      <font>
        <color rgb="FF0070C0"/>
      </font>
      <fill>
        <patternFill>
          <bgColor rgb="FF0070C0"/>
        </patternFill>
      </fill>
    </dxf>
    <dxf>
      <font>
        <color rgb="FF0070C0"/>
      </font>
      <fill>
        <patternFill>
          <bgColor rgb="FF0070C0"/>
        </patternFill>
      </fill>
    </dxf>
    <dxf>
      <font>
        <color rgb="FF0070C0"/>
      </font>
      <fill>
        <patternFill>
          <bgColor rgb="FF0070C0"/>
        </patternFill>
      </fill>
    </dxf>
    <dxf>
      <font>
        <color theme="0"/>
      </font>
    </dxf>
    <dxf>
      <font>
        <color rgb="FF0070C0"/>
      </font>
      <fill>
        <patternFill>
          <bgColor rgb="FF0070C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theme" Target="theme/theme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sharedStrings" Target="sharedStrings.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76200</xdr:rowOff>
    </xdr:from>
    <xdr:to>
      <xdr:col>1</xdr:col>
      <xdr:colOff>971550</xdr:colOff>
      <xdr:row>2</xdr:row>
      <xdr:rowOff>133350</xdr:rowOff>
    </xdr:to>
    <xdr:pic>
      <xdr:nvPicPr>
        <xdr:cNvPr id="4" name="Imagem 3" descr="Z:\01 PROJETOS\029_PROSUS BAHIA\02_BD_BASE DE DADOS\BD_05_PADRONIZAÇÃO\LOGO SECRETÁRIA DE SAÚDE BAHIA.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76200"/>
          <a:ext cx="1333500" cy="6286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352425</xdr:colOff>
      <xdr:row>0</xdr:row>
      <xdr:rowOff>0</xdr:rowOff>
    </xdr:from>
    <xdr:to>
      <xdr:col>11</xdr:col>
      <xdr:colOff>657225</xdr:colOff>
      <xdr:row>0</xdr:row>
      <xdr:rowOff>0</xdr:rowOff>
    </xdr:to>
    <xdr:sp macro="" textlink="">
      <xdr:nvSpPr>
        <xdr:cNvPr id="2" name="AutoShape 2">
          <a:extLst>
            <a:ext uri="{FF2B5EF4-FFF2-40B4-BE49-F238E27FC236}">
              <a16:creationId xmlns:a16="http://schemas.microsoft.com/office/drawing/2014/main" id="{00000000-0008-0000-0100-000002000000}"/>
            </a:ext>
          </a:extLst>
        </xdr:cNvPr>
        <xdr:cNvSpPr>
          <a:spLocks noChangeArrowheads="1"/>
        </xdr:cNvSpPr>
      </xdr:nvSpPr>
      <xdr:spPr bwMode="auto">
        <a:xfrm>
          <a:off x="12449175"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12</xdr:col>
      <xdr:colOff>381000</xdr:colOff>
      <xdr:row>0</xdr:row>
      <xdr:rowOff>0</xdr:rowOff>
    </xdr:from>
    <xdr:to>
      <xdr:col>12</xdr:col>
      <xdr:colOff>685800</xdr:colOff>
      <xdr:row>0</xdr:row>
      <xdr:rowOff>0</xdr:rowOff>
    </xdr:to>
    <xdr:sp macro="" textlink="">
      <xdr:nvSpPr>
        <xdr:cNvPr id="3" name="AutoShape 3">
          <a:extLst>
            <a:ext uri="{FF2B5EF4-FFF2-40B4-BE49-F238E27FC236}">
              <a16:creationId xmlns:a16="http://schemas.microsoft.com/office/drawing/2014/main" id="{00000000-0008-0000-0100-000003000000}"/>
            </a:ext>
          </a:extLst>
        </xdr:cNvPr>
        <xdr:cNvSpPr>
          <a:spLocks noChangeArrowheads="1"/>
        </xdr:cNvSpPr>
      </xdr:nvSpPr>
      <xdr:spPr bwMode="auto">
        <a:xfrm>
          <a:off x="13554075"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14</xdr:col>
      <xdr:colOff>390525</xdr:colOff>
      <xdr:row>0</xdr:row>
      <xdr:rowOff>0</xdr:rowOff>
    </xdr:from>
    <xdr:to>
      <xdr:col>14</xdr:col>
      <xdr:colOff>695325</xdr:colOff>
      <xdr:row>0</xdr:row>
      <xdr:rowOff>0</xdr:rowOff>
    </xdr:to>
    <xdr:sp macro="" textlink="">
      <xdr:nvSpPr>
        <xdr:cNvPr id="4" name="AutoShape 4">
          <a:extLst>
            <a:ext uri="{FF2B5EF4-FFF2-40B4-BE49-F238E27FC236}">
              <a16:creationId xmlns:a16="http://schemas.microsoft.com/office/drawing/2014/main" id="{00000000-0008-0000-0100-000004000000}"/>
            </a:ext>
          </a:extLst>
        </xdr:cNvPr>
        <xdr:cNvSpPr>
          <a:spLocks noChangeArrowheads="1"/>
        </xdr:cNvSpPr>
      </xdr:nvSpPr>
      <xdr:spPr bwMode="auto">
        <a:xfrm>
          <a:off x="16687800" y="0"/>
          <a:ext cx="30480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lorenz\jaz_yolanda\ORIENTE\IVC-123-99%20%20CONTRATO%20SERV.%20TAEJ\SESP12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Users\AIRTON\Downloads\PLANILHA%20HC900%20aero%20confins%2025set2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OFFICE\EXCEL\OBRAS\Relat&#243;rios%20de%20Obra%2097\Protege\Relat&#243;rio%20da%20Obr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A%20Trabalho\CONTROL%20TEC\VILLA%20LOBOS\CUSTO%20ABRIL-2004\Plan_0242_HTB-2&#170;%20fase-R1a-18jun04-com%20EstTuba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ales\c\TEMP\Temp\Banco%20de%20Dad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op5857.WW101\Local%20Settings\Temp\Planilha%20Seconci%20FINAL_2606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OLOMBIA\IVC-158-99%20ECOPETROL%20CARTAGENA\Costos%20MIGRACION\IVC%20-158-99%20Migraci&#243;n%20y%20Se&amp;Sp\FORMATO%20OFERTAS\REVISION%200\COSTOS%20Y%20MARGENES\HH%20SERVICIOS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Users\GARCIA\Desktop\Thiago\Pendrive%20Pelco\Thiago\20.2225.07-R3_Consolidado\20.2225.07-Rev.0_Planilha%20de%20Custos_Venda%20Infra%20e%20Serv_Alarm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dward.toledo\AppData\Local\Microsoft\Windows\Temporary%20Internet%20Files\Content.IE5\8YJEMZ4I\ca_arqs\eletrica\e0104500.do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fernandaci\AppData\Local\Microsoft\Windows\Temporary%20Internet%20Files\Content.IE5\GWXXSHWX\Or&#231;amento%20Orma%20M&#243;veis%20-%20D&#243;rio%20Sil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y%20Documents\Estimaciones\Documentos%20para%20hacer%20Propuestas\Anacost\COST%20XXX-02r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INNT\Profiles\ighernandez\Escritorio\0000-0080-ELE-REQ,Rev00,FT2%20precios%20(REFERENC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Roberto%20Oliveira\Meus%20documentos\Documentos%20-%20Roberto\01.Desplan\2006\21.Unicamp\Arquivo%20Edgard\Arquivo\Civil%20e%20Instala&#231;&#245;es\Planilha%20Acervo%20-%20Geral%20-%20Rev.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traub\Atrabalho\A%20trabalho\ESPERA\Modelos%20de%20Planilhas\Revest%20intern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Users\E581681\AppData\Local\Microsoft\Windows\Temporary%20Internet%20Files\Content.Outlook\H0ZBGA6J\NBR08_SE0060.11%20BMS&amp;SEG%20SISTEMAS%20ELETRONICOS%20-%20%20AEROPORTO%20NATAL%20-%20Rev.2%20-%20Base%20C&#225;lcul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y%20Documents\OFERTAS\Avon\EBI_Av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RQEXCEL\EXIMBIZ\OR&#199;AME~1\MOVEIS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199;AMENTOS\14047%20-%20UNIFESP%20-%20DIADEMA\06%20-%20QUANTIFICA&#199;&#195;O\TERRAPLENAG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sisLyncoln\Desktop\TEMP\prosus\Or&#231;amento_reduzido_UBS_Cama&#231;ari_I\63001-PE-ORC-PL-005-R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eus%20documentos\Bomfim\Lista%20de%20Produtos\Estoque%20de%20Materiais%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N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rabajos%20Ignacio%20Hernandez\Homogeneizaci&#243;n%20FT\0000-2502%20Estructura%20Met&#225;lica\rev01\0000-2502-EST-REQ.Rev01.FT2.Preciario%20Est&#225;nd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cidente\IVC-124-99%20Y2K%20CRP%20Remediaci&#243;n\costos\book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GE-DAK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Documents%20and%20Settings\brolston\Local%20Settings\Temporary%20Internet%20Files\OLKF\CAP%20U%20of%20MN%20Translational%2001_29_04%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 TPS "/>
      <sheetName val="PlantScape, SCAN"/>
      <sheetName val="Uniformance"/>
      <sheetName val="ALMACENAMIENTO"/>
      <sheetName val="EMBARQUE"/>
      <sheetName val="Chklist"/>
      <sheetName val="Consolidated"/>
      <sheetName val="Buttons"/>
      <sheetName val="MakeSheet"/>
      <sheetName val="TOC"/>
    </sheetNames>
    <sheetDataSet>
      <sheetData sheetId="0" refreshError="1">
        <row r="7">
          <cell r="H7">
            <v>1</v>
          </cell>
        </row>
        <row r="23">
          <cell r="B23" t="str">
            <v>United States Dollars</v>
          </cell>
        </row>
      </sheetData>
      <sheetData sheetId="1"/>
      <sheetData sheetId="2"/>
      <sheetData sheetId="3"/>
      <sheetData sheetId="4"/>
      <sheetData sheetId="5"/>
      <sheetData sheetId="6"/>
      <sheetData sheetId="7" refreshError="1">
        <row r="26">
          <cell r="I26">
            <v>0</v>
          </cell>
          <cell r="FH26">
            <v>0</v>
          </cell>
          <cell r="FI26">
            <v>0</v>
          </cell>
          <cell r="FJ26">
            <v>0</v>
          </cell>
          <cell r="FK26">
            <v>0</v>
          </cell>
          <cell r="FL26">
            <v>0</v>
          </cell>
          <cell r="FN26">
            <v>0</v>
          </cell>
          <cell r="FQ26">
            <v>0</v>
          </cell>
          <cell r="FR26">
            <v>0</v>
          </cell>
          <cell r="FS26">
            <v>0</v>
          </cell>
          <cell r="FT26">
            <v>2</v>
          </cell>
          <cell r="FU26">
            <v>2</v>
          </cell>
          <cell r="FV26">
            <v>2</v>
          </cell>
          <cell r="FW26">
            <v>0</v>
          </cell>
          <cell r="FX26">
            <v>0</v>
          </cell>
          <cell r="FY26">
            <v>0</v>
          </cell>
          <cell r="FZ26">
            <v>0</v>
          </cell>
        </row>
        <row r="27">
          <cell r="AA27">
            <v>2</v>
          </cell>
        </row>
        <row r="31">
          <cell r="I31">
            <v>38712</v>
          </cell>
        </row>
        <row r="35">
          <cell r="I35">
            <v>0</v>
          </cell>
        </row>
      </sheetData>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ff"/>
      <sheetName val="General"/>
      <sheetName val="Sensor Locations"/>
      <sheetName val="Dell Servers"/>
      <sheetName val="Instructions"/>
      <sheetName val="Requirements"/>
      <sheetName val="Summary"/>
      <sheetName val="Parts &amp; Accessories"/>
      <sheetName val="Layout"/>
      <sheetName val="Sheet1"/>
    </sheetNames>
    <sheetDataSet>
      <sheetData sheetId="0" refreshError="1"/>
      <sheetData sheetId="1" refreshError="1"/>
      <sheetData sheetId="2" refreshError="1"/>
      <sheetData sheetId="3" refreshError="1"/>
      <sheetData sheetId="4" refreshError="1"/>
      <sheetData sheetId="5" refreshError="1">
        <row r="12">
          <cell r="D12">
            <v>2</v>
          </cell>
        </row>
        <row r="45">
          <cell r="C45">
            <v>5</v>
          </cell>
        </row>
      </sheetData>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 Janeiro"/>
      <sheetName val="Relatório de Obra"/>
      <sheetName val="NF_Janeiro"/>
      <sheetName val="Relatório_de_Obra"/>
    </sheetNames>
    <sheetDataSet>
      <sheetData sheetId="0"/>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Área Comum -Planilha "/>
      <sheetName val="kubus"/>
      <sheetName val="Comparativo"/>
      <sheetName val="Comparativo-c.alter.Elev.eM.Obr"/>
    </sheetNames>
    <sheetDataSet>
      <sheetData sheetId="0">
        <row r="1">
          <cell r="C1" t="str">
            <v>ID</v>
          </cell>
        </row>
      </sheetData>
      <sheetData sheetId="1"/>
      <sheetData sheetId="2">
        <row r="1">
          <cell r="C1" t="str">
            <v>ID</v>
          </cell>
          <cell r="D1" t="str">
            <v>Description</v>
          </cell>
          <cell r="E1" t="str">
            <v>BoQ-Qty</v>
          </cell>
          <cell r="F1" t="str">
            <v>Unit</v>
          </cell>
          <cell r="G1" t="str">
            <v>UC</v>
          </cell>
          <cell r="H1" t="str">
            <v>TC</v>
          </cell>
        </row>
        <row r="3">
          <cell r="C3">
            <v>1</v>
          </cell>
          <cell r="D3" t="str">
            <v>PRÉDIOS</v>
          </cell>
          <cell r="H3">
            <v>143607765.36000001</v>
          </cell>
        </row>
        <row r="4">
          <cell r="C4">
            <v>1001</v>
          </cell>
          <cell r="D4" t="str">
            <v>SERVIÇOS INICIAIS</v>
          </cell>
          <cell r="H4">
            <v>40643.58</v>
          </cell>
        </row>
        <row r="5">
          <cell r="C5" t="str">
            <v>01.001.01</v>
          </cell>
          <cell r="D5" t="str">
            <v>Serviços iniciais</v>
          </cell>
          <cell r="H5">
            <v>40643.58</v>
          </cell>
        </row>
        <row r="6">
          <cell r="C6" t="str">
            <v>01.001.01.01</v>
          </cell>
          <cell r="D6" t="str">
            <v>Serviços iniciais</v>
          </cell>
          <cell r="H6">
            <v>40643.58</v>
          </cell>
        </row>
        <row r="7">
          <cell r="C7" t="str">
            <v>01.001.01.01.01</v>
          </cell>
          <cell r="D7" t="str">
            <v>Serviços iniciais</v>
          </cell>
          <cell r="H7">
            <v>40643.58</v>
          </cell>
        </row>
        <row r="8">
          <cell r="C8" t="str">
            <v>01.001.01.01.01.01</v>
          </cell>
          <cell r="D8" t="str">
            <v>Locação da obra</v>
          </cell>
          <cell r="E8">
            <v>19622.73</v>
          </cell>
          <cell r="F8" t="str">
            <v>m2</v>
          </cell>
          <cell r="G8">
            <v>2.0699999999999998</v>
          </cell>
          <cell r="H8">
            <v>40643.58</v>
          </cell>
        </row>
        <row r="9">
          <cell r="C9">
            <v>1002</v>
          </cell>
          <cell r="D9" t="str">
            <v>FUNDAÇÕES</v>
          </cell>
          <cell r="H9">
            <v>17807142</v>
          </cell>
        </row>
        <row r="10">
          <cell r="C10" t="str">
            <v>01.002.01</v>
          </cell>
          <cell r="D10" t="str">
            <v>Fundações Profundas</v>
          </cell>
          <cell r="H10">
            <v>12771845.83</v>
          </cell>
        </row>
        <row r="11">
          <cell r="C11" t="str">
            <v>01.002.01.01</v>
          </cell>
          <cell r="D11" t="str">
            <v>Fundações Profundas-Estacas Tubadas - (Torres e Clube)</v>
          </cell>
          <cell r="H11">
            <v>12060796.880000001</v>
          </cell>
        </row>
        <row r="12">
          <cell r="C12" t="str">
            <v>01.002.01.01.01</v>
          </cell>
          <cell r="D12" t="str">
            <v>Implantação do Canteiro de obras</v>
          </cell>
          <cell r="H12">
            <v>46021.47</v>
          </cell>
        </row>
        <row r="13">
          <cell r="C13" t="str">
            <v>01.002.01.01.01.01</v>
          </cell>
          <cell r="D13" t="str">
            <v>Galpão em estrutura metálica com telha metálica - 10,00x7,00x8,00m</v>
          </cell>
          <cell r="E13">
            <v>1</v>
          </cell>
          <cell r="F13" t="str">
            <v>vb</v>
          </cell>
          <cell r="G13">
            <v>10172.82</v>
          </cell>
          <cell r="H13">
            <v>10172.82</v>
          </cell>
        </row>
        <row r="14">
          <cell r="C14" t="str">
            <v>01.002.01.01.01.02</v>
          </cell>
          <cell r="D14" t="str">
            <v>Sapata para o Galpão - 1,00x1,00x1,50m</v>
          </cell>
          <cell r="E14">
            <v>4</v>
          </cell>
          <cell r="F14" t="str">
            <v>un</v>
          </cell>
          <cell r="G14">
            <v>2701.65</v>
          </cell>
          <cell r="H14">
            <v>10806.62</v>
          </cell>
        </row>
        <row r="15">
          <cell r="C15" t="str">
            <v>01.002.01.01.01.02.01</v>
          </cell>
          <cell r="D15" t="str">
            <v>Escavação Manual</v>
          </cell>
          <cell r="E15">
            <v>11.8</v>
          </cell>
          <cell r="F15" t="str">
            <v>m3</v>
          </cell>
          <cell r="G15">
            <v>28.7</v>
          </cell>
          <cell r="H15">
            <v>338.65</v>
          </cell>
        </row>
        <row r="16">
          <cell r="C16" t="str">
            <v>01.002.01.01.01.02.02</v>
          </cell>
          <cell r="D16" t="str">
            <v>Apiloamento do fundo de valas</v>
          </cell>
          <cell r="E16">
            <v>4.84</v>
          </cell>
          <cell r="F16" t="str">
            <v>m2</v>
          </cell>
          <cell r="G16">
            <v>8.7100000000000009</v>
          </cell>
          <cell r="H16">
            <v>42.16</v>
          </cell>
        </row>
        <row r="17">
          <cell r="C17" t="str">
            <v>01.002.01.01.01.02.03</v>
          </cell>
          <cell r="D17" t="str">
            <v>Lastro de concreto magro esp. 5cm</v>
          </cell>
          <cell r="E17">
            <v>0.24199999999999999</v>
          </cell>
          <cell r="F17" t="str">
            <v>m3</v>
          </cell>
          <cell r="G17">
            <v>148.27000000000001</v>
          </cell>
          <cell r="H17">
            <v>35.880000000000003</v>
          </cell>
        </row>
        <row r="18">
          <cell r="C18" t="str">
            <v>01.002.01.01.01.02.04</v>
          </cell>
          <cell r="D18" t="str">
            <v>Concreto fck = 35 Mpa</v>
          </cell>
          <cell r="E18">
            <v>2.35</v>
          </cell>
          <cell r="F18" t="str">
            <v>m3</v>
          </cell>
          <cell r="G18">
            <v>216.73</v>
          </cell>
          <cell r="H18">
            <v>509.32</v>
          </cell>
        </row>
        <row r="19">
          <cell r="C19" t="str">
            <v>01.002.01.01.01.02.05</v>
          </cell>
          <cell r="D19" t="str">
            <v>Forma chapa resinada 15 mm</v>
          </cell>
          <cell r="E19">
            <v>14.5</v>
          </cell>
          <cell r="F19" t="str">
            <v>m2</v>
          </cell>
          <cell r="G19">
            <v>52.96</v>
          </cell>
          <cell r="H19">
            <v>767.88</v>
          </cell>
        </row>
        <row r="20">
          <cell r="C20" t="str">
            <v>01.002.01.01.01.02.06</v>
          </cell>
          <cell r="D20" t="str">
            <v>Aço Ca 50</v>
          </cell>
          <cell r="E20">
            <v>235</v>
          </cell>
          <cell r="F20" t="str">
            <v>KG</v>
          </cell>
          <cell r="G20">
            <v>2.78</v>
          </cell>
          <cell r="H20">
            <v>653.70000000000005</v>
          </cell>
        </row>
        <row r="21">
          <cell r="C21" t="str">
            <v>01.002.01.01.01.02.07</v>
          </cell>
          <cell r="D21" t="str">
            <v>Reaterro Compactado</v>
          </cell>
          <cell r="E21">
            <v>9.2080000000000002</v>
          </cell>
          <cell r="F21" t="str">
            <v>m3</v>
          </cell>
          <cell r="G21">
            <v>32.82</v>
          </cell>
          <cell r="H21">
            <v>302.23</v>
          </cell>
        </row>
        <row r="22">
          <cell r="C22" t="str">
            <v>01.002.01.01.01.02.08</v>
          </cell>
          <cell r="D22" t="str">
            <v>Remoção de terra com bota-fora</v>
          </cell>
          <cell r="E22">
            <v>2.5920000000000001</v>
          </cell>
          <cell r="F22" t="str">
            <v>m3</v>
          </cell>
          <cell r="G22">
            <v>20</v>
          </cell>
          <cell r="H22">
            <v>51.83</v>
          </cell>
        </row>
        <row r="23">
          <cell r="C23" t="str">
            <v>01.002.01.01.01.03</v>
          </cell>
          <cell r="D23" t="str">
            <v>Piso para o Galpão</v>
          </cell>
          <cell r="E23">
            <v>70</v>
          </cell>
          <cell r="F23" t="str">
            <v>m2</v>
          </cell>
          <cell r="G23">
            <v>17.95</v>
          </cell>
          <cell r="H23">
            <v>1256.6400000000001</v>
          </cell>
        </row>
        <row r="24">
          <cell r="C24" t="str">
            <v>01.002.01.01.01.03.01</v>
          </cell>
          <cell r="D24" t="str">
            <v>Nivelamento e compactação</v>
          </cell>
          <cell r="E24">
            <v>1</v>
          </cell>
          <cell r="F24" t="str">
            <v>m2</v>
          </cell>
          <cell r="G24">
            <v>8.7100000000000009</v>
          </cell>
          <cell r="H24">
            <v>8.7100000000000009</v>
          </cell>
        </row>
        <row r="25">
          <cell r="C25" t="str">
            <v>01.002.01.01.01.03.02</v>
          </cell>
          <cell r="D25" t="str">
            <v>Camada de brita esp. 15cm</v>
          </cell>
          <cell r="E25">
            <v>0.15</v>
          </cell>
          <cell r="F25" t="str">
            <v>m3</v>
          </cell>
          <cell r="G25">
            <v>61.6</v>
          </cell>
          <cell r="H25">
            <v>9.24</v>
          </cell>
        </row>
        <row r="26">
          <cell r="C26" t="str">
            <v>01.002.01.01.01.04</v>
          </cell>
          <cell r="D26" t="str">
            <v>Containers</v>
          </cell>
          <cell r="E26">
            <v>1</v>
          </cell>
          <cell r="F26" t="str">
            <v>vb</v>
          </cell>
          <cell r="G26">
            <v>18785.39</v>
          </cell>
          <cell r="H26">
            <v>18785.39</v>
          </cell>
        </row>
        <row r="27">
          <cell r="C27" t="str">
            <v>01.002.01.01.01.05</v>
          </cell>
          <cell r="D27" t="str">
            <v>Iluminação</v>
          </cell>
          <cell r="E27">
            <v>1</v>
          </cell>
          <cell r="F27" t="str">
            <v>vb</v>
          </cell>
          <cell r="G27">
            <v>4881.8599999999997</v>
          </cell>
          <cell r="H27">
            <v>5000</v>
          </cell>
        </row>
        <row r="28">
          <cell r="C28" t="str">
            <v>01.002.01.01.02</v>
          </cell>
          <cell r="D28" t="str">
            <v>3 Tanques de 5,00x10,00x2,00m escavados no solo, com concreto projetado</v>
          </cell>
          <cell r="H28">
            <v>16373.33</v>
          </cell>
        </row>
        <row r="29">
          <cell r="C29" t="str">
            <v>01.002.01.01.02.01</v>
          </cell>
          <cell r="D29" t="str">
            <v>Escavação mecânica</v>
          </cell>
          <cell r="E29">
            <v>318</v>
          </cell>
          <cell r="F29" t="str">
            <v>m3</v>
          </cell>
          <cell r="G29">
            <v>15</v>
          </cell>
          <cell r="H29">
            <v>4770</v>
          </cell>
        </row>
        <row r="30">
          <cell r="C30" t="str">
            <v>01.002.01.01.02.02</v>
          </cell>
          <cell r="D30" t="str">
            <v>Acerto manual</v>
          </cell>
          <cell r="E30">
            <v>186</v>
          </cell>
          <cell r="F30" t="str">
            <v>m2</v>
          </cell>
          <cell r="G30">
            <v>8.7100000000000009</v>
          </cell>
          <cell r="H30">
            <v>1620.34</v>
          </cell>
        </row>
        <row r="31">
          <cell r="C31" t="str">
            <v>01.002.01.01.02.03</v>
          </cell>
          <cell r="D31" t="str">
            <v>Concreto projetado (regularização + tela plástica grampeada + concreto projetado)</v>
          </cell>
          <cell r="E31">
            <v>186</v>
          </cell>
          <cell r="F31" t="str">
            <v>m2</v>
          </cell>
          <cell r="G31">
            <v>53.67</v>
          </cell>
          <cell r="H31">
            <v>9982.99</v>
          </cell>
        </row>
        <row r="32">
          <cell r="C32" t="str">
            <v>01.002.01.01.02.03.01</v>
          </cell>
          <cell r="D32" t="str">
            <v>Concreto projetado</v>
          </cell>
          <cell r="E32">
            <v>9.3000000000000007</v>
          </cell>
          <cell r="F32" t="str">
            <v>m3</v>
          </cell>
          <cell r="G32">
            <v>249.6</v>
          </cell>
          <cell r="H32">
            <v>2321.2800000000002</v>
          </cell>
        </row>
        <row r="33">
          <cell r="C33" t="str">
            <v>01.002.01.01.02.03.02</v>
          </cell>
          <cell r="D33" t="str">
            <v>Colocação de tela plástica (Nortente) grampeada</v>
          </cell>
          <cell r="E33">
            <v>186</v>
          </cell>
          <cell r="F33" t="str">
            <v>m2</v>
          </cell>
          <cell r="G33">
            <v>16.89</v>
          </cell>
          <cell r="H33">
            <v>3140.61</v>
          </cell>
        </row>
        <row r="34">
          <cell r="C34" t="str">
            <v>01.002.01.01.02.03.03</v>
          </cell>
          <cell r="D34" t="str">
            <v>Regularização manual de taludes ( 2:1)</v>
          </cell>
          <cell r="E34">
            <v>186</v>
          </cell>
          <cell r="F34" t="str">
            <v>m2</v>
          </cell>
          <cell r="G34">
            <v>8.6300000000000008</v>
          </cell>
          <cell r="H34">
            <v>1604.62</v>
          </cell>
        </row>
        <row r="35">
          <cell r="C35" t="str">
            <v>01.002.01.01.02.03.04</v>
          </cell>
          <cell r="D35" t="str">
            <v>MO para concreto projetado em talude 2:1- esp 5,0 cm</v>
          </cell>
          <cell r="E35">
            <v>186</v>
          </cell>
          <cell r="F35" t="str">
            <v>m2</v>
          </cell>
          <cell r="G35">
            <v>15.68</v>
          </cell>
          <cell r="H35">
            <v>2916.48</v>
          </cell>
        </row>
        <row r="36">
          <cell r="C36" t="str">
            <v>01.002.01.01.03</v>
          </cell>
          <cell r="D36" t="str">
            <v>Mobilização / Desmobilização / Camisa metálica</v>
          </cell>
          <cell r="H36">
            <v>933411.44</v>
          </cell>
        </row>
        <row r="37">
          <cell r="C37" t="str">
            <v>01.002.01.01.03.01</v>
          </cell>
          <cell r="D37" t="str">
            <v>Taxa de adequação de equipamentos, mobilização e instalação de equipe e equipamentos no canteiro, para dois ou mais conjuntos</v>
          </cell>
          <cell r="E37">
            <v>1</v>
          </cell>
          <cell r="F37" t="str">
            <v>vb</v>
          </cell>
          <cell r="G37">
            <v>244092.95</v>
          </cell>
          <cell r="H37">
            <v>244092.95</v>
          </cell>
        </row>
        <row r="38">
          <cell r="C38" t="str">
            <v>01.002.01.01.03.02</v>
          </cell>
          <cell r="D38" t="str">
            <v>Desmobilização</v>
          </cell>
          <cell r="E38">
            <v>1</v>
          </cell>
          <cell r="F38" t="str">
            <v>vb</v>
          </cell>
          <cell r="G38">
            <v>34173.01</v>
          </cell>
          <cell r="H38">
            <v>34173.01</v>
          </cell>
        </row>
        <row r="39">
          <cell r="C39" t="str">
            <v>01.002.01.01.03.03</v>
          </cell>
          <cell r="D39" t="str">
            <v>Confecção da camisa metálica</v>
          </cell>
          <cell r="E39">
            <v>1100000</v>
          </cell>
          <cell r="F39" t="str">
            <v>kg</v>
          </cell>
          <cell r="G39">
            <v>0.6</v>
          </cell>
          <cell r="H39">
            <v>655145.48</v>
          </cell>
        </row>
        <row r="40">
          <cell r="C40" t="str">
            <v>01.002.01.01.04</v>
          </cell>
          <cell r="D40" t="str">
            <v>Posicionamento, cravação, excavação de solo no interior da camisa metálica e instalação da armadura, medida a partir da cota de arrasamento até a cota de faca da camisa</v>
          </cell>
          <cell r="H40">
            <v>2952771.4</v>
          </cell>
        </row>
        <row r="41">
          <cell r="C41" t="str">
            <v>01.002.01.01.04.01</v>
          </cell>
          <cell r="D41" t="str">
            <v>Ø 0,80m</v>
          </cell>
          <cell r="E41">
            <v>1274.56</v>
          </cell>
          <cell r="F41" t="str">
            <v>m</v>
          </cell>
          <cell r="G41">
            <v>337.82</v>
          </cell>
          <cell r="H41">
            <v>430577.78</v>
          </cell>
        </row>
        <row r="42">
          <cell r="C42" t="str">
            <v>01.002.01.01.04.02</v>
          </cell>
          <cell r="D42" t="str">
            <v>Ø 1,20m</v>
          </cell>
          <cell r="E42">
            <v>878.79</v>
          </cell>
          <cell r="F42" t="str">
            <v>m</v>
          </cell>
          <cell r="G42">
            <v>511.62</v>
          </cell>
          <cell r="H42">
            <v>449605.51</v>
          </cell>
        </row>
        <row r="43">
          <cell r="C43" t="str">
            <v>01.002.01.01.04.03</v>
          </cell>
          <cell r="D43" t="str">
            <v>Ø 1,50m</v>
          </cell>
          <cell r="E43">
            <v>2636.95</v>
          </cell>
          <cell r="F43" t="str">
            <v>m</v>
          </cell>
          <cell r="G43">
            <v>785.98</v>
          </cell>
          <cell r="H43">
            <v>2072588.12</v>
          </cell>
        </row>
        <row r="44">
          <cell r="C44" t="str">
            <v>01.002.01.01.05</v>
          </cell>
          <cell r="D44" t="str">
            <v>Escavação em solo residual e rocha alterada a sã, com emprego de perfuratriz hidráulica equipada com sistema de limpeza por circulação reversa</v>
          </cell>
          <cell r="H44">
            <v>3187792.42</v>
          </cell>
        </row>
        <row r="45">
          <cell r="C45" t="str">
            <v>01.002.01.01.05.01</v>
          </cell>
          <cell r="D45" t="str">
            <v>Ø 0,70m</v>
          </cell>
          <cell r="E45">
            <v>330</v>
          </cell>
          <cell r="F45" t="str">
            <v>m</v>
          </cell>
          <cell r="G45">
            <v>995.9</v>
          </cell>
          <cell r="H45">
            <v>328646.75</v>
          </cell>
        </row>
        <row r="46">
          <cell r="C46" t="str">
            <v>01.002.01.01.05.02</v>
          </cell>
          <cell r="D46" t="str">
            <v>Ø 1,05m</v>
          </cell>
          <cell r="E46">
            <v>351.5</v>
          </cell>
          <cell r="F46" t="str">
            <v>m</v>
          </cell>
          <cell r="G46">
            <v>1489.94</v>
          </cell>
          <cell r="H46">
            <v>523715.09</v>
          </cell>
        </row>
        <row r="47">
          <cell r="C47" t="str">
            <v>01.002.01.01.05.03</v>
          </cell>
          <cell r="D47" t="str">
            <v>Ø 1,35m</v>
          </cell>
          <cell r="E47">
            <v>1076</v>
          </cell>
          <cell r="F47" t="str">
            <v>m</v>
          </cell>
          <cell r="G47">
            <v>2170.4699999999998</v>
          </cell>
          <cell r="H47">
            <v>2335430.58</v>
          </cell>
        </row>
        <row r="48">
          <cell r="C48" t="str">
            <v>01.002.01.01.06</v>
          </cell>
          <cell r="D48" t="str">
            <v>Lançamento do concreto</v>
          </cell>
          <cell r="H48">
            <v>310493.28999999998</v>
          </cell>
        </row>
        <row r="49">
          <cell r="C49" t="str">
            <v>01.002.01.01.06.01</v>
          </cell>
          <cell r="D49" t="str">
            <v>Lançamento do concreto</v>
          </cell>
          <cell r="E49">
            <v>8594.7900000000009</v>
          </cell>
          <cell r="F49" t="str">
            <v>m3</v>
          </cell>
          <cell r="G49">
            <v>36.130000000000003</v>
          </cell>
          <cell r="H49">
            <v>310493.28999999998</v>
          </cell>
        </row>
        <row r="50">
          <cell r="C50" t="str">
            <v>01.002.01.01.07</v>
          </cell>
          <cell r="D50" t="str">
            <v>Fornecimento de camisa metálica</v>
          </cell>
          <cell r="H50">
            <v>2284056.92</v>
          </cell>
        </row>
        <row r="51">
          <cell r="C51" t="str">
            <v>01.002.01.01.07.01</v>
          </cell>
          <cell r="D51" t="str">
            <v>Fornecimento de chapa de aço preto SAE 1008/1012  oxicortada esp. 6,3mm - Edif. E e D</v>
          </cell>
          <cell r="E51">
            <v>214358.98</v>
          </cell>
          <cell r="F51" t="str">
            <v>kg</v>
          </cell>
          <cell r="G51">
            <v>2.2553999999999998</v>
          </cell>
          <cell r="H51">
            <v>461407.7</v>
          </cell>
        </row>
        <row r="52">
          <cell r="C52" t="str">
            <v>01.002.01.01.07.02</v>
          </cell>
          <cell r="D52" t="str">
            <v>Fornecimento de chapa de aço preto SAE 1008/1012  oxicortada esp. 6,3mm - Edif. E e D</v>
          </cell>
          <cell r="E52">
            <v>214358.98</v>
          </cell>
          <cell r="F52" t="str">
            <v>kg</v>
          </cell>
          <cell r="G52">
            <v>2.0112999999999999</v>
          </cell>
          <cell r="H52">
            <v>461407.7</v>
          </cell>
        </row>
        <row r="53">
          <cell r="C53" t="str">
            <v>01.002.01.01.07.03</v>
          </cell>
          <cell r="D53" t="str">
            <v>Fornecimento de chapa de aço preto SAE 1008/1012  oxicortada esp. 9,5mm - Edif. E e D</v>
          </cell>
          <cell r="E53">
            <v>153937.43</v>
          </cell>
          <cell r="F53" t="str">
            <v>kg</v>
          </cell>
          <cell r="G53">
            <v>2.0112999999999999</v>
          </cell>
          <cell r="H53">
            <v>316803.23</v>
          </cell>
        </row>
        <row r="54">
          <cell r="C54" t="str">
            <v>01.002.01.01.07.04</v>
          </cell>
          <cell r="D54" t="str">
            <v>Fornecimento de chapa de aço preto SAE 1008/1012  oxicortada esp. 6,3mm e 9,5mm - Edif. A, B, C, F, G, H, e I</v>
          </cell>
          <cell r="E54">
            <v>731703.59</v>
          </cell>
          <cell r="F54" t="str">
            <v>kg</v>
          </cell>
          <cell r="G54">
            <v>2.0112999999999999</v>
          </cell>
          <cell r="H54">
            <v>1505845.99</v>
          </cell>
        </row>
        <row r="55">
          <cell r="C55" t="str">
            <v>01.002.01.01.08</v>
          </cell>
          <cell r="D55" t="str">
            <v>Fornecimento de água</v>
          </cell>
          <cell r="H55">
            <v>73110.720000000001</v>
          </cell>
        </row>
        <row r="56">
          <cell r="C56" t="str">
            <v>01.002.01.01.08.01</v>
          </cell>
          <cell r="D56" t="str">
            <v>Inicial</v>
          </cell>
          <cell r="E56">
            <v>300</v>
          </cell>
          <cell r="F56" t="str">
            <v>m3</v>
          </cell>
          <cell r="G56">
            <v>11.72</v>
          </cell>
          <cell r="H56">
            <v>3514.94</v>
          </cell>
        </row>
        <row r="57">
          <cell r="C57" t="str">
            <v>01.002.01.01.08.02</v>
          </cell>
          <cell r="D57" t="str">
            <v>Reposição - 30.000l x 22 dias x 9 meses</v>
          </cell>
          <cell r="E57">
            <v>5940</v>
          </cell>
          <cell r="F57" t="str">
            <v>m3</v>
          </cell>
          <cell r="G57">
            <v>11.72</v>
          </cell>
          <cell r="H57">
            <v>69595.78</v>
          </cell>
        </row>
        <row r="58">
          <cell r="C58" t="str">
            <v>01.002.01.01.09</v>
          </cell>
          <cell r="D58" t="str">
            <v>Concreto fck 20 Mpa, consumo 400 kg de cimento / m3, brita 1, slump 18 a 22 cm (material)</v>
          </cell>
          <cell r="H58">
            <v>1497416.09</v>
          </cell>
        </row>
        <row r="59">
          <cell r="C59" t="str">
            <v>01.002.01.01.09.01</v>
          </cell>
          <cell r="D59" t="str">
            <v>Concreto para trecho encamisado</v>
          </cell>
          <cell r="E59">
            <v>6241.49</v>
          </cell>
          <cell r="F59" t="str">
            <v>m3</v>
          </cell>
          <cell r="G59">
            <v>179.37</v>
          </cell>
          <cell r="H59">
            <v>1120038.4099999999</v>
          </cell>
        </row>
        <row r="60">
          <cell r="C60" t="str">
            <v>01.002.01.01.09.02</v>
          </cell>
          <cell r="D60" t="str">
            <v>Concreto para trecho em rocha</v>
          </cell>
          <cell r="E60">
            <v>1969.14</v>
          </cell>
          <cell r="F60" t="str">
            <v>m3</v>
          </cell>
          <cell r="G60">
            <v>191.37</v>
          </cell>
          <cell r="H60">
            <v>377377.68</v>
          </cell>
        </row>
        <row r="61">
          <cell r="C61" t="str">
            <v>01.002.01.01.10</v>
          </cell>
          <cell r="D61" t="str">
            <v>Aço CA 50 para estacas</v>
          </cell>
          <cell r="H61">
            <v>300175.74</v>
          </cell>
        </row>
        <row r="62">
          <cell r="C62" t="str">
            <v>01.002.01.01.10.01</v>
          </cell>
          <cell r="D62" t="str">
            <v>Aço Ca 50 para estacas - material (aço, arame e rolete)</v>
          </cell>
          <cell r="E62">
            <v>123003.39</v>
          </cell>
          <cell r="F62" t="str">
            <v>kg</v>
          </cell>
          <cell r="G62">
            <v>1.95</v>
          </cell>
          <cell r="H62">
            <v>240127.22</v>
          </cell>
        </row>
        <row r="63">
          <cell r="C63" t="str">
            <v>01.002.01.01.10.02</v>
          </cell>
          <cell r="D63" t="str">
            <v>Aço Ca 50 para estacas - corte e dobra</v>
          </cell>
          <cell r="E63">
            <v>123003.39</v>
          </cell>
          <cell r="F63" t="str">
            <v>kg</v>
          </cell>
          <cell r="G63">
            <v>0.15</v>
          </cell>
          <cell r="H63">
            <v>18014.560000000001</v>
          </cell>
        </row>
        <row r="64">
          <cell r="C64" t="str">
            <v>01.002.01.01.10.03</v>
          </cell>
          <cell r="D64" t="str">
            <v>Aço Ca 50 para estacas - montagem</v>
          </cell>
          <cell r="E64">
            <v>123003.39</v>
          </cell>
          <cell r="F64" t="str">
            <v>kg</v>
          </cell>
          <cell r="G64">
            <v>0.34</v>
          </cell>
          <cell r="H64">
            <v>42033.96</v>
          </cell>
        </row>
        <row r="65">
          <cell r="C65" t="str">
            <v>01.002.01.01.11</v>
          </cell>
          <cell r="D65" t="str">
            <v>Serviços diversos de apoio</v>
          </cell>
          <cell r="H65">
            <v>459174.04</v>
          </cell>
        </row>
        <row r="66">
          <cell r="C66" t="str">
            <v>01.002.01.01.11.01</v>
          </cell>
          <cell r="D66" t="str">
            <v>Arrasamento da cabeça da estaca</v>
          </cell>
          <cell r="E66">
            <v>1</v>
          </cell>
          <cell r="F66" t="str">
            <v>vb</v>
          </cell>
          <cell r="G66">
            <v>48183.16</v>
          </cell>
          <cell r="H66">
            <v>48183.16</v>
          </cell>
        </row>
        <row r="67">
          <cell r="C67" t="str">
            <v>01.002.01.01.11.02</v>
          </cell>
          <cell r="D67" t="str">
            <v>Remoção de entulho</v>
          </cell>
          <cell r="E67">
            <v>355.51</v>
          </cell>
          <cell r="F67" t="str">
            <v>m3</v>
          </cell>
          <cell r="G67">
            <v>55.17</v>
          </cell>
          <cell r="H67">
            <v>19612.240000000002</v>
          </cell>
        </row>
        <row r="68">
          <cell r="C68" t="str">
            <v>01.002.01.01.11.03</v>
          </cell>
          <cell r="D68" t="str">
            <v>Controle tecnológico</v>
          </cell>
          <cell r="E68">
            <v>1</v>
          </cell>
          <cell r="F68" t="str">
            <v>vb</v>
          </cell>
          <cell r="G68">
            <v>19159.84</v>
          </cell>
          <cell r="H68">
            <v>19159.84</v>
          </cell>
        </row>
        <row r="69">
          <cell r="C69" t="str">
            <v>01.002.01.01.11.04</v>
          </cell>
          <cell r="D69" t="str">
            <v>Acessos adicionais para pavimentação - equipamentos</v>
          </cell>
          <cell r="E69">
            <v>1</v>
          </cell>
          <cell r="F69" t="str">
            <v>vb</v>
          </cell>
          <cell r="G69">
            <v>40000</v>
          </cell>
          <cell r="H69">
            <v>40000</v>
          </cell>
        </row>
        <row r="70">
          <cell r="C70" t="str">
            <v>01.002.01.01.11.05</v>
          </cell>
          <cell r="D70" t="str">
            <v>Serventia de apoio</v>
          </cell>
          <cell r="E70">
            <v>1</v>
          </cell>
          <cell r="F70" t="str">
            <v>vb</v>
          </cell>
          <cell r="G70">
            <v>15420</v>
          </cell>
          <cell r="H70">
            <v>15420</v>
          </cell>
        </row>
        <row r="71">
          <cell r="C71" t="str">
            <v>01.002.01.01.11.06</v>
          </cell>
          <cell r="D71" t="str">
            <v>Remoção de material de escavação (30% de empolamento)</v>
          </cell>
          <cell r="E71">
            <v>11173.227000000001</v>
          </cell>
          <cell r="F71" t="str">
            <v>m3</v>
          </cell>
          <cell r="G71">
            <v>22</v>
          </cell>
          <cell r="H71">
            <v>245810.99</v>
          </cell>
        </row>
        <row r="72">
          <cell r="C72" t="str">
            <v>01.002.01.01.11.07</v>
          </cell>
          <cell r="D72" t="str">
            <v>Preenchimento do trecho não concretado com areia não lavada, inclusive fornecimento</v>
          </cell>
          <cell r="E72">
            <v>2490.8000000000002</v>
          </cell>
          <cell r="F72" t="str">
            <v>m3</v>
          </cell>
          <cell r="G72">
            <v>28.5</v>
          </cell>
          <cell r="H72">
            <v>70987.8</v>
          </cell>
        </row>
        <row r="73">
          <cell r="C73" t="str">
            <v>01.002.01.02</v>
          </cell>
          <cell r="D73" t="str">
            <v>Fundações Profundas-Estacas Pré-moldadas SCAC  - Periferias dos Edificios, Reservatório e Administração</v>
          </cell>
          <cell r="H73">
            <v>2745798.62</v>
          </cell>
        </row>
        <row r="74">
          <cell r="C74" t="str">
            <v>01.002.01.02.01</v>
          </cell>
          <cell r="D74" t="str">
            <v>Mobilização e desmobilização</v>
          </cell>
          <cell r="H74">
            <v>80010</v>
          </cell>
        </row>
        <row r="75">
          <cell r="C75" t="str">
            <v>01.002.01.02.01.01</v>
          </cell>
          <cell r="D75" t="str">
            <v>Instalação, transporte, mobilização de equipamentos e pessoal, bem como toda a infra-estrutura de canteiro de obras/apoio</v>
          </cell>
          <cell r="E75">
            <v>1</v>
          </cell>
          <cell r="F75" t="str">
            <v>vb</v>
          </cell>
          <cell r="G75">
            <v>80010</v>
          </cell>
          <cell r="H75">
            <v>80010</v>
          </cell>
        </row>
        <row r="76">
          <cell r="C76" t="str">
            <v>01.002.01.02.02</v>
          </cell>
          <cell r="D76" t="str">
            <v>Fornecimento e cravação de estaca  incluindo: fabricação, transporte, cravação e emendas soldadas</v>
          </cell>
          <cell r="H76">
            <v>2608861.5</v>
          </cell>
        </row>
        <row r="77">
          <cell r="C77" t="str">
            <v>01.002.01.02.02.01</v>
          </cell>
          <cell r="D77" t="str">
            <v>Ø 33cm</v>
          </cell>
          <cell r="E77">
            <v>1220</v>
          </cell>
          <cell r="F77" t="str">
            <v>m</v>
          </cell>
          <cell r="G77">
            <v>80.099999999999994</v>
          </cell>
          <cell r="H77">
            <v>97722</v>
          </cell>
        </row>
        <row r="78">
          <cell r="C78" t="str">
            <v>01.002.01.02.02.02</v>
          </cell>
          <cell r="D78" t="str">
            <v>Ø 38cm</v>
          </cell>
          <cell r="E78">
            <v>379</v>
          </cell>
          <cell r="F78" t="str">
            <v>m</v>
          </cell>
          <cell r="G78">
            <v>83.7</v>
          </cell>
          <cell r="H78">
            <v>31722.3</v>
          </cell>
        </row>
        <row r="79">
          <cell r="C79" t="str">
            <v>01.002.01.02.02.03</v>
          </cell>
          <cell r="D79" t="str">
            <v>Ø 42cm</v>
          </cell>
          <cell r="E79">
            <v>460</v>
          </cell>
          <cell r="F79" t="str">
            <v>m</v>
          </cell>
          <cell r="G79">
            <v>105.3</v>
          </cell>
          <cell r="H79">
            <v>48438</v>
          </cell>
        </row>
        <row r="80">
          <cell r="C80" t="str">
            <v>01.002.01.02.02.04</v>
          </cell>
          <cell r="D80" t="str">
            <v>Ø 50cm</v>
          </cell>
          <cell r="E80">
            <v>8260</v>
          </cell>
          <cell r="F80" t="str">
            <v>m</v>
          </cell>
          <cell r="G80">
            <v>134.1</v>
          </cell>
          <cell r="H80">
            <v>1107666</v>
          </cell>
        </row>
        <row r="81">
          <cell r="C81" t="str">
            <v>01.002.01.02.02.05</v>
          </cell>
          <cell r="D81" t="str">
            <v>Ø 60cm</v>
          </cell>
          <cell r="E81">
            <v>7426</v>
          </cell>
          <cell r="F81" t="str">
            <v>m</v>
          </cell>
          <cell r="G81">
            <v>178.2</v>
          </cell>
          <cell r="H81">
            <v>1323313.2</v>
          </cell>
        </row>
        <row r="82">
          <cell r="C82" t="str">
            <v>01.002.01.02.03</v>
          </cell>
          <cell r="D82" t="str">
            <v>Arrasamento da cabeça da estaca</v>
          </cell>
          <cell r="H82">
            <v>36229.199999999997</v>
          </cell>
        </row>
        <row r="83">
          <cell r="C83" t="str">
            <v>01.002.01.02.03.01</v>
          </cell>
          <cell r="D83" t="str">
            <v>Ø 33cm</v>
          </cell>
          <cell r="E83">
            <v>62</v>
          </cell>
          <cell r="F83" t="str">
            <v>un</v>
          </cell>
          <cell r="G83">
            <v>50.15</v>
          </cell>
          <cell r="H83">
            <v>3109.33</v>
          </cell>
        </row>
        <row r="84">
          <cell r="C84" t="str">
            <v>01.002.01.02.03.02</v>
          </cell>
          <cell r="D84" t="str">
            <v>Ø 38cm</v>
          </cell>
          <cell r="E84">
            <v>16</v>
          </cell>
          <cell r="F84" t="str">
            <v>un</v>
          </cell>
          <cell r="G84">
            <v>50.15</v>
          </cell>
          <cell r="H84">
            <v>802.41</v>
          </cell>
        </row>
        <row r="85">
          <cell r="C85" t="str">
            <v>01.002.01.02.03.03</v>
          </cell>
          <cell r="D85" t="str">
            <v>Ø 42cm</v>
          </cell>
          <cell r="E85">
            <v>21</v>
          </cell>
          <cell r="F85" t="str">
            <v>un</v>
          </cell>
          <cell r="G85">
            <v>50.15</v>
          </cell>
          <cell r="H85">
            <v>1053.1600000000001</v>
          </cell>
        </row>
        <row r="86">
          <cell r="C86" t="str">
            <v>01.002.01.02.03.04</v>
          </cell>
          <cell r="D86" t="str">
            <v>Ø 50cm</v>
          </cell>
          <cell r="E86">
            <v>321</v>
          </cell>
          <cell r="F86" t="str">
            <v>un</v>
          </cell>
          <cell r="G86">
            <v>50.15</v>
          </cell>
          <cell r="H86">
            <v>16098.31</v>
          </cell>
        </row>
        <row r="87">
          <cell r="C87" t="str">
            <v>01.002.01.02.03.05</v>
          </cell>
          <cell r="D87" t="str">
            <v>Ø 60cm</v>
          </cell>
          <cell r="E87">
            <v>252</v>
          </cell>
          <cell r="F87" t="str">
            <v>un</v>
          </cell>
          <cell r="G87">
            <v>60.18</v>
          </cell>
          <cell r="H87">
            <v>15165.99</v>
          </cell>
        </row>
        <row r="88">
          <cell r="C88" t="str">
            <v>01.002.01.02.04</v>
          </cell>
          <cell r="D88" t="str">
            <v>Remoção de entulho</v>
          </cell>
          <cell r="H88">
            <v>20697.919999999998</v>
          </cell>
        </row>
        <row r="89">
          <cell r="C89" t="str">
            <v>01.002.01.02.04.01</v>
          </cell>
          <cell r="D89" t="str">
            <v>Remoção de entulho</v>
          </cell>
          <cell r="E89">
            <v>375.19</v>
          </cell>
          <cell r="F89" t="str">
            <v>m3</v>
          </cell>
          <cell r="G89">
            <v>55.17</v>
          </cell>
          <cell r="H89">
            <v>20697.919999999998</v>
          </cell>
        </row>
        <row r="90">
          <cell r="C90" t="str">
            <v>01.002.01.03</v>
          </cell>
          <cell r="D90" t="str">
            <v>Perfis metalicos implantados na estaca escavada</v>
          </cell>
          <cell r="H90">
            <v>136847.26</v>
          </cell>
        </row>
        <row r="91">
          <cell r="C91" t="str">
            <v>01.002.01.03.01</v>
          </cell>
          <cell r="D91" t="str">
            <v>Verba de instalação, transporte, mobilização de equipamentos e pessoal</v>
          </cell>
          <cell r="E91">
            <v>0.25</v>
          </cell>
          <cell r="F91" t="str">
            <v>vb</v>
          </cell>
          <cell r="G91">
            <v>28100</v>
          </cell>
          <cell r="H91">
            <v>7025</v>
          </cell>
        </row>
        <row r="92">
          <cell r="C92" t="str">
            <v>01.002.01.03.02</v>
          </cell>
          <cell r="D92" t="str">
            <v>Fornecimento de perfil duplo E 250x38,5 ( implantado no nucleo )</v>
          </cell>
          <cell r="E92">
            <v>120</v>
          </cell>
          <cell r="F92" t="str">
            <v>m</v>
          </cell>
          <cell r="G92">
            <v>137.21</v>
          </cell>
          <cell r="H92">
            <v>16465.68</v>
          </cell>
        </row>
        <row r="93">
          <cell r="C93" t="str">
            <v>01.002.01.03.03</v>
          </cell>
          <cell r="D93" t="str">
            <v>Fornecimento de perfil HP250x62 ( implantado na periferia )</v>
          </cell>
          <cell r="E93">
            <v>648</v>
          </cell>
          <cell r="F93" t="str">
            <v>m</v>
          </cell>
          <cell r="G93">
            <v>110.48</v>
          </cell>
          <cell r="H93">
            <v>71593.63</v>
          </cell>
        </row>
        <row r="94">
          <cell r="C94" t="str">
            <v>01.002.01.03.04</v>
          </cell>
          <cell r="D94" t="str">
            <v>Fornecimento de perfil W 310x93 ( implantado na periferia )</v>
          </cell>
          <cell r="E94">
            <v>216</v>
          </cell>
          <cell r="F94" t="str">
            <v>m</v>
          </cell>
          <cell r="G94">
            <v>165.73</v>
          </cell>
          <cell r="H94">
            <v>35796.82</v>
          </cell>
        </row>
        <row r="95">
          <cell r="C95" t="str">
            <v>01.002.01.03.05</v>
          </cell>
          <cell r="D95" t="str">
            <v>Fornecimento de perfil HP 310x93 ( implantado na periferia )</v>
          </cell>
          <cell r="E95">
            <v>36</v>
          </cell>
          <cell r="F95" t="str">
            <v>m</v>
          </cell>
          <cell r="G95">
            <v>165.73</v>
          </cell>
          <cell r="H95">
            <v>5966.14</v>
          </cell>
        </row>
        <row r="96">
          <cell r="C96" t="str">
            <v>01.002.01.04</v>
          </cell>
          <cell r="D96" t="str">
            <v>Fundações profundas - Estacas metalicas para reservatório inferior metalico</v>
          </cell>
          <cell r="H96">
            <v>236380.79999999999</v>
          </cell>
        </row>
        <row r="97">
          <cell r="C97" t="str">
            <v>01.002.01.04.01</v>
          </cell>
          <cell r="D97" t="str">
            <v xml:space="preserve"> Mobilização de equipamento </v>
          </cell>
          <cell r="E97">
            <v>1</v>
          </cell>
          <cell r="F97" t="str">
            <v>un</v>
          </cell>
          <cell r="G97">
            <v>2000</v>
          </cell>
          <cell r="H97">
            <v>2000</v>
          </cell>
        </row>
        <row r="98">
          <cell r="C98" t="str">
            <v>01.002.01.04.02</v>
          </cell>
          <cell r="D98" t="str">
            <v xml:space="preserve"> Desmontagem e montagem adicional  </v>
          </cell>
          <cell r="E98">
            <v>7</v>
          </cell>
          <cell r="F98" t="str">
            <v>un</v>
          </cell>
          <cell r="G98">
            <v>400</v>
          </cell>
          <cell r="H98">
            <v>2800</v>
          </cell>
        </row>
        <row r="99">
          <cell r="C99" t="str">
            <v>01.002.01.04.03</v>
          </cell>
          <cell r="D99" t="str">
            <v xml:space="preserve"> Fornecimento e cravação de perfis I 10 </v>
          </cell>
          <cell r="E99">
            <v>2448</v>
          </cell>
          <cell r="F99" t="str">
            <v>m</v>
          </cell>
          <cell r="G99">
            <v>94.6</v>
          </cell>
          <cell r="H99">
            <v>231580.79999999999</v>
          </cell>
        </row>
        <row r="100">
          <cell r="C100" t="str">
            <v>01.002.01.04.04</v>
          </cell>
          <cell r="D100" t="str">
            <v>Emendas soldadas (incluso)</v>
          </cell>
          <cell r="F100" t="str">
            <v>un</v>
          </cell>
          <cell r="G100">
            <v>80</v>
          </cell>
        </row>
        <row r="101">
          <cell r="C101" t="str">
            <v>01.002.01.04.05</v>
          </cell>
          <cell r="D101" t="str">
            <v>Cortes em perfis metálicos (incluso)</v>
          </cell>
          <cell r="F101" t="str">
            <v>un</v>
          </cell>
          <cell r="G101">
            <v>25</v>
          </cell>
        </row>
        <row r="102">
          <cell r="C102" t="str">
            <v>01.002.02</v>
          </cell>
          <cell r="D102" t="str">
            <v xml:space="preserve">Blocos de Fundação / Vigas Baldrames </v>
          </cell>
          <cell r="H102">
            <v>3230618.4</v>
          </cell>
        </row>
        <row r="103">
          <cell r="C103" t="str">
            <v>01.002.02.01</v>
          </cell>
          <cell r="D103" t="str">
            <v>Blocos de Fundação / Vigas Baldrames</v>
          </cell>
          <cell r="H103">
            <v>3230618.4</v>
          </cell>
        </row>
        <row r="104">
          <cell r="C104" t="str">
            <v>01.002.02.01.01</v>
          </cell>
          <cell r="D104" t="str">
            <v>Blocos de Fundação / Vigas Baldrames</v>
          </cell>
          <cell r="H104">
            <v>3230618.4</v>
          </cell>
        </row>
        <row r="105">
          <cell r="C105" t="str">
            <v>01.002.02.01.01.01</v>
          </cell>
          <cell r="D105" t="str">
            <v>Escavação Manual / mecânica - Blocos de Fundação</v>
          </cell>
          <cell r="E105">
            <v>8615.52</v>
          </cell>
          <cell r="F105" t="str">
            <v>m3</v>
          </cell>
          <cell r="G105">
            <v>15.33</v>
          </cell>
          <cell r="H105">
            <v>132044.47</v>
          </cell>
        </row>
        <row r="106">
          <cell r="C106" t="str">
            <v>01.002.02.01.01.02</v>
          </cell>
          <cell r="D106" t="str">
            <v>Escavação Manual - Vigas Baldrames</v>
          </cell>
          <cell r="E106">
            <v>6319.72</v>
          </cell>
          <cell r="F106" t="str">
            <v>m3</v>
          </cell>
          <cell r="G106">
            <v>28.7</v>
          </cell>
          <cell r="H106">
            <v>181372.79999999999</v>
          </cell>
        </row>
        <row r="107">
          <cell r="C107" t="str">
            <v>01.002.02.01.01.03</v>
          </cell>
          <cell r="D107" t="str">
            <v>Apiloamento do fundo de valas</v>
          </cell>
          <cell r="E107">
            <v>5722.84</v>
          </cell>
          <cell r="F107" t="str">
            <v>m2</v>
          </cell>
          <cell r="G107">
            <v>8.7100000000000009</v>
          </cell>
          <cell r="H107">
            <v>49854.52</v>
          </cell>
        </row>
        <row r="108">
          <cell r="C108" t="str">
            <v>01.002.02.01.01.04</v>
          </cell>
          <cell r="D108" t="str">
            <v>Lastro de concreto magro esp. 5cm - Blocos de Fundação</v>
          </cell>
          <cell r="E108">
            <v>111.71</v>
          </cell>
          <cell r="F108" t="str">
            <v>m3</v>
          </cell>
          <cell r="G108">
            <v>148.27000000000001</v>
          </cell>
          <cell r="H108">
            <v>16562.849999999999</v>
          </cell>
        </row>
        <row r="109">
          <cell r="C109" t="str">
            <v>01.002.02.01.01.04a</v>
          </cell>
          <cell r="D109" t="str">
            <v>Lastro de concreto magro esp. 5cm - Vigas Baldrames</v>
          </cell>
          <cell r="E109">
            <v>145.43</v>
          </cell>
          <cell r="F109" t="str">
            <v>m3</v>
          </cell>
          <cell r="G109">
            <v>148.27000000000001</v>
          </cell>
          <cell r="H109">
            <v>21562.400000000001</v>
          </cell>
        </row>
        <row r="110">
          <cell r="C110" t="str">
            <v>01.002.02.01.01.05</v>
          </cell>
          <cell r="D110" t="str">
            <v>Concreto fck = 30 Mpa (Vigas Baldrames)</v>
          </cell>
          <cell r="E110">
            <v>1002.24</v>
          </cell>
          <cell r="F110" t="str">
            <v>m3</v>
          </cell>
          <cell r="G110">
            <v>206.99</v>
          </cell>
          <cell r="H110">
            <v>207458.48</v>
          </cell>
        </row>
        <row r="111">
          <cell r="C111" t="str">
            <v>01.002.02.01.01.06</v>
          </cell>
          <cell r="D111" t="str">
            <v>Concreto fck = 35 Mpa (Blocos de Fundação)</v>
          </cell>
          <cell r="E111">
            <v>3719.06</v>
          </cell>
          <cell r="F111" t="str">
            <v>m3</v>
          </cell>
          <cell r="G111">
            <v>216.73</v>
          </cell>
          <cell r="H111">
            <v>806035.18</v>
          </cell>
        </row>
        <row r="112">
          <cell r="C112" t="str">
            <v>01.002.02.01.01.07</v>
          </cell>
          <cell r="D112" t="str">
            <v>Concreto fck = 30 Mpa (Parede de concreto - desnível  Edif. A)</v>
          </cell>
          <cell r="E112">
            <v>46.8</v>
          </cell>
          <cell r="F112" t="str">
            <v>m3</v>
          </cell>
          <cell r="G112">
            <v>206.99</v>
          </cell>
          <cell r="H112">
            <v>9687.36</v>
          </cell>
        </row>
        <row r="113">
          <cell r="C113" t="str">
            <v>01.002.02.01.01.08</v>
          </cell>
          <cell r="D113" t="str">
            <v>Forma chapa resinada 15 mm (Blocos de Fundação)</v>
          </cell>
          <cell r="E113">
            <v>5159.37</v>
          </cell>
          <cell r="F113" t="str">
            <v>m2</v>
          </cell>
          <cell r="G113">
            <v>25.1</v>
          </cell>
          <cell r="H113">
            <v>129497.61</v>
          </cell>
        </row>
        <row r="114">
          <cell r="C114" t="str">
            <v>01.002.02.01.01.09</v>
          </cell>
          <cell r="D114" t="str">
            <v>Forma perdida em tijolo de barro comum  (Vigas Baldrames)</v>
          </cell>
          <cell r="E114">
            <v>3966.42</v>
          </cell>
          <cell r="F114" t="str">
            <v>m2</v>
          </cell>
          <cell r="G114">
            <v>39.26</v>
          </cell>
          <cell r="H114">
            <v>155728.79</v>
          </cell>
        </row>
        <row r="115">
          <cell r="C115" t="str">
            <v>01.002.02.01.01.10</v>
          </cell>
          <cell r="D115" t="str">
            <v>Forma perdida em tijolo de barro comum de 1 lado e Forma chapa resinada 15 mm do outro (Parede de concreto - desnível  Edif. A)</v>
          </cell>
          <cell r="E115">
            <v>873.04</v>
          </cell>
          <cell r="F115" t="str">
            <v>m2</v>
          </cell>
          <cell r="G115">
            <v>32.89</v>
          </cell>
          <cell r="H115">
            <v>28717.040000000001</v>
          </cell>
        </row>
        <row r="116">
          <cell r="C116" t="str">
            <v>01.002.02.01.01.11</v>
          </cell>
          <cell r="D116" t="str">
            <v>Forma de isopor (Vigas Baldrames)</v>
          </cell>
          <cell r="E116">
            <v>436.88</v>
          </cell>
          <cell r="F116" t="str">
            <v>m2</v>
          </cell>
          <cell r="G116">
            <v>29.8</v>
          </cell>
          <cell r="H116">
            <v>13018.15</v>
          </cell>
        </row>
        <row r="117">
          <cell r="C117" t="str">
            <v>01.002.02.01.01.12</v>
          </cell>
          <cell r="D117" t="str">
            <v>Forma perdida em tijolo de barro comum de 1 lado e Forma chapa resinada 15 mm do outro (Parede de concreto - desnível  Edif. A)</v>
          </cell>
          <cell r="E117">
            <v>468</v>
          </cell>
          <cell r="F117" t="str">
            <v>m2</v>
          </cell>
          <cell r="G117">
            <v>32.89</v>
          </cell>
          <cell r="H117">
            <v>15393.99</v>
          </cell>
        </row>
        <row r="118">
          <cell r="C118" t="str">
            <v>01.002.02.01.01.13</v>
          </cell>
          <cell r="D118" t="str">
            <v>Aço Ca 50 (Blocos Fund. / V. Baldrames)</v>
          </cell>
          <cell r="E118">
            <v>330491</v>
          </cell>
          <cell r="F118" t="str">
            <v>kg</v>
          </cell>
          <cell r="G118">
            <v>2.78</v>
          </cell>
          <cell r="H118">
            <v>919326.81</v>
          </cell>
        </row>
        <row r="119">
          <cell r="C119" t="str">
            <v>01.002.02.01.01.14</v>
          </cell>
          <cell r="D119" t="str">
            <v>Aço Ca 50 (Parede de concreto - desnível  Edif. A)</v>
          </cell>
          <cell r="E119">
            <v>3884.4</v>
          </cell>
          <cell r="F119" t="str">
            <v>kg</v>
          </cell>
          <cell r="G119">
            <v>2.78</v>
          </cell>
          <cell r="H119">
            <v>10805.24</v>
          </cell>
        </row>
        <row r="120">
          <cell r="C120" t="str">
            <v>01.002.02.01.01.15</v>
          </cell>
          <cell r="D120" t="str">
            <v>Reaterro Compactado com terra importada - blocos</v>
          </cell>
          <cell r="E120">
            <v>4794.75</v>
          </cell>
          <cell r="F120" t="str">
            <v>m3</v>
          </cell>
          <cell r="G120">
            <v>32.82</v>
          </cell>
          <cell r="H120">
            <v>157375.67999999999</v>
          </cell>
        </row>
        <row r="121">
          <cell r="C121" t="str">
            <v>01.002.02.01.01.16</v>
          </cell>
          <cell r="D121" t="str">
            <v>Reaterro Compactado com terra importada - v.baldrames</v>
          </cell>
          <cell r="E121">
            <v>5536.55</v>
          </cell>
          <cell r="F121" t="str">
            <v>m3</v>
          </cell>
          <cell r="G121">
            <v>32.82</v>
          </cell>
          <cell r="H121">
            <v>181723.41</v>
          </cell>
        </row>
        <row r="122">
          <cell r="C122" t="str">
            <v>01.002.02.01.01.17</v>
          </cell>
          <cell r="D122" t="str">
            <v>Remoção de terra com bota-fora - blocos</v>
          </cell>
          <cell r="E122">
            <v>3820.77</v>
          </cell>
          <cell r="F122" t="str">
            <v>m3</v>
          </cell>
          <cell r="G122">
            <v>20</v>
          </cell>
          <cell r="H122">
            <v>76405.850000000006</v>
          </cell>
        </row>
        <row r="123">
          <cell r="C123" t="str">
            <v>01.002.02.01.01.18</v>
          </cell>
          <cell r="D123" t="str">
            <v>Remoção de terra com bota-fora - v.baldrames</v>
          </cell>
          <cell r="E123">
            <v>1544.31</v>
          </cell>
          <cell r="F123" t="str">
            <v>m3</v>
          </cell>
          <cell r="G123">
            <v>20</v>
          </cell>
          <cell r="H123">
            <v>30882.34</v>
          </cell>
        </row>
        <row r="124">
          <cell r="C124" t="str">
            <v>01.002.02.01.01.19</v>
          </cell>
          <cell r="D124" t="str">
            <v>Isopor esp. 2cm (sobre blocos)</v>
          </cell>
          <cell r="E124">
            <v>798.29</v>
          </cell>
          <cell r="F124" t="str">
            <v>m2</v>
          </cell>
          <cell r="G124">
            <v>29.8</v>
          </cell>
          <cell r="H124">
            <v>23787.45</v>
          </cell>
        </row>
        <row r="125">
          <cell r="C125" t="str">
            <v>01.002.02.01.01.20</v>
          </cell>
          <cell r="D125" t="str">
            <v>Neoprene fretado 12 x 30 x 2 cm</v>
          </cell>
          <cell r="E125">
            <v>749</v>
          </cell>
          <cell r="F125" t="str">
            <v>pç</v>
          </cell>
          <cell r="G125">
            <v>32.119999999999997</v>
          </cell>
          <cell r="H125">
            <v>24057.13</v>
          </cell>
        </row>
        <row r="126">
          <cell r="C126" t="str">
            <v>01.002.02.01.01.21</v>
          </cell>
          <cell r="D126" t="str">
            <v>Neoprene 15 x 1 cm</v>
          </cell>
          <cell r="E126">
            <v>638</v>
          </cell>
          <cell r="F126" t="str">
            <v>pç</v>
          </cell>
          <cell r="G126">
            <v>31.06</v>
          </cell>
          <cell r="H126">
            <v>19815.64</v>
          </cell>
        </row>
        <row r="127">
          <cell r="C127" t="str">
            <v>01.002.02.01.01.22</v>
          </cell>
          <cell r="D127" t="str">
            <v>Neoprene fretado 12 x 50 x 2 cm</v>
          </cell>
          <cell r="E127">
            <v>202</v>
          </cell>
          <cell r="F127" t="str">
            <v>pç</v>
          </cell>
          <cell r="G127">
            <v>52.76</v>
          </cell>
          <cell r="H127">
            <v>10657.32</v>
          </cell>
        </row>
        <row r="128">
          <cell r="C128" t="str">
            <v>01.002.02.01.01.23</v>
          </cell>
          <cell r="D128" t="str">
            <v>Neoprene 25 x 15 x 1 cm</v>
          </cell>
          <cell r="E128">
            <v>18</v>
          </cell>
          <cell r="F128" t="str">
            <v>pç</v>
          </cell>
          <cell r="G128">
            <v>8.52</v>
          </cell>
          <cell r="H128">
            <v>153.34</v>
          </cell>
        </row>
        <row r="129">
          <cell r="C129" t="str">
            <v>01.002.02.01.01.24</v>
          </cell>
          <cell r="D129" t="str">
            <v>Neoprene 15 x 20 x 1 cm</v>
          </cell>
          <cell r="E129">
            <v>2</v>
          </cell>
          <cell r="F129" t="str">
            <v>pç</v>
          </cell>
          <cell r="G129">
            <v>7.14</v>
          </cell>
          <cell r="H129">
            <v>14.28</v>
          </cell>
        </row>
        <row r="130">
          <cell r="C130" t="str">
            <v>01.002.02.01.01.25</v>
          </cell>
          <cell r="D130" t="str">
            <v>Enchimento com concreto celular</v>
          </cell>
          <cell r="E130">
            <v>40.28</v>
          </cell>
          <cell r="F130" t="str">
            <v>m3</v>
          </cell>
          <cell r="G130">
            <v>215.5</v>
          </cell>
          <cell r="H130">
            <v>8680.26</v>
          </cell>
        </row>
        <row r="131">
          <cell r="C131" t="str">
            <v>01.002.03</v>
          </cell>
          <cell r="D131" t="str">
            <v>Piso de concreto  - 2º Subsolo</v>
          </cell>
          <cell r="H131">
            <v>1804677.77</v>
          </cell>
        </row>
        <row r="132">
          <cell r="C132" t="str">
            <v>01.002.03.01</v>
          </cell>
          <cell r="D132" t="str">
            <v>Rede de drenagem</v>
          </cell>
          <cell r="H132">
            <v>230263.5</v>
          </cell>
        </row>
        <row r="133">
          <cell r="C133" t="str">
            <v>01.002.03.01.01</v>
          </cell>
          <cell r="D133" t="str">
            <v>Rede de drenagem</v>
          </cell>
          <cell r="H133">
            <v>230263.5</v>
          </cell>
        </row>
        <row r="134">
          <cell r="C134" t="str">
            <v>01.002.03.01.01.01</v>
          </cell>
          <cell r="D134" t="str">
            <v>Escavações</v>
          </cell>
          <cell r="E134">
            <v>472</v>
          </cell>
          <cell r="F134" t="str">
            <v>m3</v>
          </cell>
          <cell r="G134">
            <v>28.47</v>
          </cell>
          <cell r="H134">
            <v>13437.84</v>
          </cell>
        </row>
        <row r="135">
          <cell r="C135" t="str">
            <v>01.002.03.01.01.02</v>
          </cell>
          <cell r="D135" t="str">
            <v>Aterro com brita 2 com seção média de 0,40x0,60m envolvido em manta Bidim</v>
          </cell>
          <cell r="E135">
            <v>712</v>
          </cell>
          <cell r="F135" t="str">
            <v>m3</v>
          </cell>
          <cell r="G135">
            <v>41.1</v>
          </cell>
          <cell r="H135">
            <v>29263.200000000001</v>
          </cell>
        </row>
        <row r="136">
          <cell r="C136" t="str">
            <v>01.002.03.01.01.03</v>
          </cell>
          <cell r="D136" t="str">
            <v>Aterro com brita 2 nas laterais dos drenos para estabilizar o fechamento com manta Bidim</v>
          </cell>
          <cell r="E136">
            <v>802</v>
          </cell>
          <cell r="F136" t="str">
            <v>m3</v>
          </cell>
          <cell r="G136">
            <v>41.1</v>
          </cell>
          <cell r="H136">
            <v>32962.199999999997</v>
          </cell>
        </row>
        <row r="137">
          <cell r="C137" t="str">
            <v>01.002.03.01.01.04</v>
          </cell>
          <cell r="D137" t="str">
            <v>Bota fora</v>
          </cell>
          <cell r="E137">
            <v>472</v>
          </cell>
          <cell r="F137" t="str">
            <v>m3</v>
          </cell>
          <cell r="G137">
            <v>33.020000000000003</v>
          </cell>
          <cell r="H137">
            <v>15585.44</v>
          </cell>
        </row>
        <row r="138">
          <cell r="C138" t="str">
            <v>01.002.03.01.01.05</v>
          </cell>
          <cell r="D138" t="str">
            <v>Manta Bidim RT 8</v>
          </cell>
          <cell r="E138">
            <v>6020</v>
          </cell>
          <cell r="F138" t="str">
            <v>m2</v>
          </cell>
          <cell r="G138">
            <v>9.11</v>
          </cell>
          <cell r="H138">
            <v>54842.2</v>
          </cell>
        </row>
        <row r="139">
          <cell r="C139" t="str">
            <v>01.002.03.01.01.06</v>
          </cell>
          <cell r="D139" t="str">
            <v>Tubo de PVC perfurado Ø 100mm</v>
          </cell>
          <cell r="E139">
            <v>2668</v>
          </cell>
          <cell r="F139" t="str">
            <v>m</v>
          </cell>
          <cell r="G139">
            <v>9.41</v>
          </cell>
          <cell r="H139">
            <v>25105.88</v>
          </cell>
        </row>
        <row r="140">
          <cell r="C140" t="str">
            <v>01.002.03.01.01.07</v>
          </cell>
          <cell r="D140" t="str">
            <v>Tubo de PVC Ø 100mm</v>
          </cell>
          <cell r="E140">
            <v>657</v>
          </cell>
          <cell r="F140" t="str">
            <v>m</v>
          </cell>
          <cell r="G140">
            <v>12.08</v>
          </cell>
          <cell r="H140">
            <v>7936.56</v>
          </cell>
        </row>
        <row r="141">
          <cell r="C141" t="str">
            <v>01.002.03.01.01.08</v>
          </cell>
          <cell r="D141" t="str">
            <v>Caixa de passagem em PVC</v>
          </cell>
          <cell r="E141">
            <v>151</v>
          </cell>
          <cell r="F141" t="str">
            <v>un</v>
          </cell>
          <cell r="G141">
            <v>231.43</v>
          </cell>
          <cell r="H141">
            <v>34945.93</v>
          </cell>
        </row>
        <row r="142">
          <cell r="C142" t="str">
            <v>01.002.03.01.01.09</v>
          </cell>
          <cell r="D142" t="str">
            <v>Caixa de poço de recalque em anéis de concreto</v>
          </cell>
          <cell r="E142">
            <v>9</v>
          </cell>
          <cell r="F142" t="str">
            <v>un</v>
          </cell>
          <cell r="G142">
            <v>1798.25</v>
          </cell>
          <cell r="H142">
            <v>16184.25</v>
          </cell>
        </row>
        <row r="143">
          <cell r="C143" t="str">
            <v>01.002.03.02</v>
          </cell>
          <cell r="D143" t="str">
            <v>Rede esgotos</v>
          </cell>
          <cell r="H143">
            <v>43466.78</v>
          </cell>
        </row>
        <row r="144">
          <cell r="C144" t="str">
            <v>01.002.03.02.01</v>
          </cell>
          <cell r="D144" t="str">
            <v>Rede esgotos</v>
          </cell>
          <cell r="H144">
            <v>43466.78</v>
          </cell>
        </row>
        <row r="145">
          <cell r="C145" t="str">
            <v>01.002.03.02.01.01</v>
          </cell>
          <cell r="D145" t="str">
            <v>Caixa de Esgoto em concreto pré-moldado 60x60cm h=60cm</v>
          </cell>
          <cell r="E145">
            <v>50</v>
          </cell>
          <cell r="F145" t="str">
            <v>un</v>
          </cell>
          <cell r="G145">
            <v>183.46</v>
          </cell>
          <cell r="H145">
            <v>9173</v>
          </cell>
        </row>
        <row r="146">
          <cell r="C146" t="str">
            <v>01.002.03.02.01.02</v>
          </cell>
          <cell r="D146" t="str">
            <v>Caixa de Esgoto em concreto pré-moldado 60x60cm h=80cm</v>
          </cell>
          <cell r="E146">
            <v>37</v>
          </cell>
          <cell r="F146" t="str">
            <v>un</v>
          </cell>
          <cell r="G146">
            <v>223.83</v>
          </cell>
          <cell r="H146">
            <v>8281.7099999999991</v>
          </cell>
        </row>
        <row r="147">
          <cell r="C147" t="str">
            <v>01.002.03.02.01.03</v>
          </cell>
          <cell r="D147" t="str">
            <v>Caixa de Esgoto em concreto pré-moldado 60x60cm h=90cm</v>
          </cell>
          <cell r="E147">
            <v>14</v>
          </cell>
          <cell r="F147" t="str">
            <v>un</v>
          </cell>
          <cell r="G147">
            <v>264.19</v>
          </cell>
          <cell r="H147">
            <v>3698.66</v>
          </cell>
        </row>
        <row r="148">
          <cell r="C148" t="str">
            <v>01.002.03.02.01.04</v>
          </cell>
          <cell r="D148" t="str">
            <v>Caixa de Esgoto em concreto pré-moldado, sifonadas,  60x60cm h=90cm</v>
          </cell>
          <cell r="E148">
            <v>10</v>
          </cell>
          <cell r="F148" t="str">
            <v>un</v>
          </cell>
          <cell r="G148">
            <v>326.56</v>
          </cell>
          <cell r="H148">
            <v>3265.6</v>
          </cell>
        </row>
        <row r="149">
          <cell r="C149" t="str">
            <v>01.002.03.02.01.05</v>
          </cell>
          <cell r="D149" t="str">
            <v>Caixa de passagem em PVC</v>
          </cell>
          <cell r="E149">
            <v>7</v>
          </cell>
          <cell r="F149" t="str">
            <v>un</v>
          </cell>
          <cell r="G149">
            <v>231.43</v>
          </cell>
          <cell r="H149">
            <v>1620.01</v>
          </cell>
        </row>
        <row r="150">
          <cell r="C150" t="str">
            <v>01.002.03.02.01.06</v>
          </cell>
          <cell r="D150" t="str">
            <v>Caixa de acumulação p/ 1500L + espaço p/ bomba</v>
          </cell>
          <cell r="E150">
            <v>10</v>
          </cell>
          <cell r="F150" t="str">
            <v>un</v>
          </cell>
          <cell r="G150">
            <v>1742.78</v>
          </cell>
          <cell r="H150">
            <v>17427.8</v>
          </cell>
        </row>
        <row r="151">
          <cell r="C151" t="str">
            <v>01.002.03.03</v>
          </cell>
          <cell r="D151" t="str">
            <v>Serviços gerais para rede de drenagem e esgoto</v>
          </cell>
          <cell r="H151">
            <v>132228</v>
          </cell>
        </row>
        <row r="152">
          <cell r="C152" t="str">
            <v>01.002.03.03.01</v>
          </cell>
          <cell r="D152" t="str">
            <v>Serviços gerais para rede de drenagem e esgoto</v>
          </cell>
          <cell r="H152">
            <v>132228</v>
          </cell>
        </row>
        <row r="153">
          <cell r="C153" t="str">
            <v>01.002.03.03.01.01</v>
          </cell>
          <cell r="D153" t="str">
            <v>Equipe de obra para rede de drenagem e esgoto</v>
          </cell>
          <cell r="E153">
            <v>1</v>
          </cell>
          <cell r="F153" t="str">
            <v>vb</v>
          </cell>
          <cell r="G153">
            <v>132228</v>
          </cell>
          <cell r="H153">
            <v>132228</v>
          </cell>
        </row>
        <row r="154">
          <cell r="C154" t="str">
            <v>01.002.03.04</v>
          </cell>
          <cell r="D154" t="str">
            <v>Laje de Piso do 2º Subsolo (apoiada em vigas baldrames)</v>
          </cell>
          <cell r="H154">
            <v>1392119.49</v>
          </cell>
        </row>
        <row r="155">
          <cell r="C155" t="str">
            <v>01.002.03.04.01</v>
          </cell>
          <cell r="D155" t="str">
            <v>Laje de Piso do 2º Subsolo (apoiada em vigas baldrames)</v>
          </cell>
          <cell r="H155">
            <v>1392119.49</v>
          </cell>
        </row>
        <row r="156">
          <cell r="C156" t="str">
            <v>01.002.03.04.01.01</v>
          </cell>
          <cell r="D156" t="str">
            <v>Nivelamento e compactação</v>
          </cell>
          <cell r="E156">
            <v>18504.439999999999</v>
          </cell>
          <cell r="F156" t="str">
            <v>m2</v>
          </cell>
          <cell r="G156">
            <v>2.2799999999999998</v>
          </cell>
          <cell r="H156">
            <v>42190.12</v>
          </cell>
        </row>
        <row r="157">
          <cell r="C157" t="str">
            <v>01.002.03.04.01.02</v>
          </cell>
          <cell r="D157" t="str">
            <v>Lastro de brita esp. 10cm</v>
          </cell>
          <cell r="E157">
            <v>1850.44</v>
          </cell>
          <cell r="F157" t="str">
            <v>m3</v>
          </cell>
          <cell r="G157">
            <v>46.57</v>
          </cell>
          <cell r="H157">
            <v>86174.99</v>
          </cell>
        </row>
        <row r="158">
          <cell r="C158" t="str">
            <v>01.002.03.04.01.03</v>
          </cell>
          <cell r="D158" t="str">
            <v>Lona plastica (material)</v>
          </cell>
          <cell r="E158">
            <v>18980.25</v>
          </cell>
          <cell r="F158" t="str">
            <v>m2</v>
          </cell>
          <cell r="G158">
            <v>0.4</v>
          </cell>
          <cell r="H158">
            <v>7516.18</v>
          </cell>
        </row>
        <row r="159">
          <cell r="C159" t="str">
            <v>01.002.03.04.01.04</v>
          </cell>
          <cell r="D159" t="str">
            <v>Concreto fck= 35 Mpa</v>
          </cell>
          <cell r="E159">
            <v>2559.87</v>
          </cell>
          <cell r="F159" t="str">
            <v>m3</v>
          </cell>
          <cell r="G159">
            <v>187.82</v>
          </cell>
          <cell r="H159">
            <v>480800.9</v>
          </cell>
        </row>
        <row r="160">
          <cell r="C160" t="str">
            <v>01.002.03.04.01.05</v>
          </cell>
          <cell r="D160" t="str">
            <v>Mão de obra para execução do piso de concreto, acabamento polido</v>
          </cell>
          <cell r="E160">
            <v>18980.25</v>
          </cell>
          <cell r="F160" t="str">
            <v>m2</v>
          </cell>
          <cell r="G160">
            <v>4.2</v>
          </cell>
          <cell r="H160">
            <v>79717.05</v>
          </cell>
        </row>
        <row r="161">
          <cell r="C161" t="str">
            <v>01.002.03.04.01.06</v>
          </cell>
          <cell r="D161" t="str">
            <v>Aço Ca 50</v>
          </cell>
          <cell r="E161">
            <v>204861.6</v>
          </cell>
          <cell r="F161" t="str">
            <v>Kg</v>
          </cell>
          <cell r="G161">
            <v>2.52</v>
          </cell>
          <cell r="H161">
            <v>517009.22</v>
          </cell>
        </row>
        <row r="162">
          <cell r="C162" t="str">
            <v>01.002.03.04.01.07</v>
          </cell>
          <cell r="D162" t="str">
            <v>Junta serrada</v>
          </cell>
          <cell r="E162">
            <v>10736</v>
          </cell>
          <cell r="F162" t="str">
            <v>m</v>
          </cell>
          <cell r="G162">
            <v>6</v>
          </cell>
          <cell r="H162">
            <v>64416</v>
          </cell>
        </row>
        <row r="163">
          <cell r="C163" t="str">
            <v>01.002.03.04.01.08</v>
          </cell>
          <cell r="D163" t="str">
            <v>Junta de construção</v>
          </cell>
          <cell r="E163">
            <v>8653</v>
          </cell>
          <cell r="F163" t="str">
            <v>m</v>
          </cell>
          <cell r="G163">
            <v>4.8</v>
          </cell>
          <cell r="H163">
            <v>41534.400000000001</v>
          </cell>
        </row>
        <row r="164">
          <cell r="C164" t="str">
            <v>01.002.03.04.01.09</v>
          </cell>
          <cell r="D164" t="str">
            <v>Junta de dilatação</v>
          </cell>
          <cell r="E164">
            <v>1130</v>
          </cell>
          <cell r="F164" t="str">
            <v>m</v>
          </cell>
          <cell r="G164">
            <v>8.2200000000000006</v>
          </cell>
          <cell r="H164">
            <v>9286.91</v>
          </cell>
        </row>
        <row r="165">
          <cell r="C165" t="str">
            <v>01.002.03.04.01.10</v>
          </cell>
          <cell r="D165" t="str">
            <v>Junta de encontro (piso-pilares)</v>
          </cell>
          <cell r="E165">
            <v>1325</v>
          </cell>
          <cell r="F165" t="str">
            <v>m</v>
          </cell>
          <cell r="G165">
            <v>8.2200000000000006</v>
          </cell>
          <cell r="H165">
            <v>10889.51</v>
          </cell>
        </row>
        <row r="166">
          <cell r="C166" t="str">
            <v>01.002.03.04.01.11</v>
          </cell>
          <cell r="D166" t="str">
            <v>Barra de transferência (material)</v>
          </cell>
          <cell r="E166">
            <v>17317</v>
          </cell>
          <cell r="F166" t="str">
            <v>un</v>
          </cell>
          <cell r="G166">
            <v>2.88</v>
          </cell>
          <cell r="H166">
            <v>49925.67</v>
          </cell>
        </row>
        <row r="167">
          <cell r="C167" t="str">
            <v>01.002.03.04.01.13</v>
          </cell>
          <cell r="D167" t="str">
            <v>Forma chapa resinada 15 mm (escada)</v>
          </cell>
          <cell r="E167">
            <v>105.92</v>
          </cell>
          <cell r="F167" t="str">
            <v>m2</v>
          </cell>
          <cell r="G167">
            <v>25.1</v>
          </cell>
          <cell r="H167">
            <v>2658.54</v>
          </cell>
        </row>
        <row r="168">
          <cell r="C168" t="str">
            <v>01.002.03.05</v>
          </cell>
          <cell r="D168" t="str">
            <v>Equipamentos (Locação, mobilização, desmobilização, montagem, desmontagem, operação e manutenção)</v>
          </cell>
          <cell r="H168">
            <v>6600</v>
          </cell>
        </row>
        <row r="169">
          <cell r="C169" t="str">
            <v>01.002.03.05.01</v>
          </cell>
          <cell r="D169" t="str">
            <v>Bomba flyght</v>
          </cell>
          <cell r="E169">
            <v>1</v>
          </cell>
          <cell r="F169" t="str">
            <v>vb</v>
          </cell>
          <cell r="G169">
            <v>6600</v>
          </cell>
          <cell r="H169">
            <v>6600</v>
          </cell>
        </row>
        <row r="170">
          <cell r="C170">
            <v>1003</v>
          </cell>
          <cell r="D170" t="str">
            <v>SUPERESTRUTURA EM CONCRETO ARMADO</v>
          </cell>
          <cell r="H170">
            <v>30211436.350000001</v>
          </cell>
        </row>
        <row r="171">
          <cell r="C171" t="str">
            <v>01.003.01</v>
          </cell>
          <cell r="D171" t="str">
            <v>Pilares/vigas/lajes - Edifícios</v>
          </cell>
          <cell r="H171">
            <v>24864790.68</v>
          </cell>
        </row>
        <row r="172">
          <cell r="C172" t="str">
            <v>01.003.01.01</v>
          </cell>
          <cell r="D172" t="str">
            <v>Pilares/vigas/lajes - Edifícios</v>
          </cell>
          <cell r="H172">
            <v>24864790.68</v>
          </cell>
        </row>
        <row r="173">
          <cell r="C173" t="str">
            <v>01.003.01.01.01</v>
          </cell>
          <cell r="D173" t="str">
            <v>Concreto e Forma</v>
          </cell>
          <cell r="H173">
            <v>13983581.050000001</v>
          </cell>
        </row>
        <row r="174">
          <cell r="C174" t="str">
            <v>01.003.01.01.01.01</v>
          </cell>
          <cell r="D174" t="str">
            <v>Concreto fck=30 Mpa  bombeado - Vigas e lajes Periferia</v>
          </cell>
          <cell r="E174">
            <v>6162.23</v>
          </cell>
          <cell r="F174" t="str">
            <v>m3</v>
          </cell>
          <cell r="G174">
            <v>206.99</v>
          </cell>
          <cell r="H174">
            <v>1275549.6599999999</v>
          </cell>
        </row>
        <row r="175">
          <cell r="C175" t="str">
            <v>01.003.01.01.01.02</v>
          </cell>
          <cell r="D175" t="str">
            <v>Concreto fck=30 Mpa  convencional - Pilares Periferia</v>
          </cell>
          <cell r="E175">
            <v>192.04</v>
          </cell>
          <cell r="F175" t="str">
            <v>m3</v>
          </cell>
          <cell r="G175">
            <v>186.21</v>
          </cell>
          <cell r="H175">
            <v>35760.18</v>
          </cell>
        </row>
        <row r="176">
          <cell r="C176" t="str">
            <v>01.003.01.01.01.03</v>
          </cell>
          <cell r="D176" t="str">
            <v>Concreto fck 45 Mpa  bombeado - Vigas e Lajes Torres  - até altura 25m (1º SS, Térreo, Mez. e 1º pav.)</v>
          </cell>
          <cell r="E176">
            <v>4278.37</v>
          </cell>
          <cell r="F176" t="str">
            <v>m3</v>
          </cell>
          <cell r="G176">
            <v>240.04</v>
          </cell>
          <cell r="H176">
            <v>1026974.63</v>
          </cell>
        </row>
        <row r="177">
          <cell r="C177" t="str">
            <v>01.003.01.01.01.03A</v>
          </cell>
          <cell r="D177" t="str">
            <v>Concreto fck 45 Mpa  bombeado - Vigas e Lajes Torres  - altura 26m a 40m (8º ao 10º pav. - Mod. 3 e 4)</v>
          </cell>
          <cell r="E177">
            <v>818.22</v>
          </cell>
          <cell r="F177" t="str">
            <v>m3</v>
          </cell>
          <cell r="G177">
            <v>245.94</v>
          </cell>
          <cell r="H177">
            <v>201232.3</v>
          </cell>
        </row>
        <row r="178">
          <cell r="C178" t="str">
            <v>01.003.01.01.01.04</v>
          </cell>
          <cell r="D178" t="str">
            <v>Concreto fck 40 Mpa  bombeado - Vigas e Lajes Torres  - até altura 25m (2º ao 7º pav.)</v>
          </cell>
          <cell r="E178">
            <v>2214.66</v>
          </cell>
          <cell r="F178" t="str">
            <v>m3</v>
          </cell>
          <cell r="G178">
            <v>226.93</v>
          </cell>
          <cell r="H178">
            <v>502565.84</v>
          </cell>
        </row>
        <row r="179">
          <cell r="C179" t="str">
            <v>01.003.01.01.01.05</v>
          </cell>
          <cell r="D179" t="str">
            <v>Concreto fck 40 Mpa  bombeado - Vigas e Lajes Torres  - altura 26m a 40m (8º ao 11º pav.)</v>
          </cell>
          <cell r="E179">
            <v>1749.15</v>
          </cell>
          <cell r="F179" t="str">
            <v>m3</v>
          </cell>
          <cell r="G179">
            <v>232.44</v>
          </cell>
          <cell r="H179">
            <v>406565.11</v>
          </cell>
        </row>
        <row r="180">
          <cell r="C180" t="str">
            <v>01.003.01.01.01.06</v>
          </cell>
          <cell r="D180" t="str">
            <v>Concreto fck 40 Mpa  bombeado - Vigas e Lajes Torres  - altura 41m a 50m (12º ao 14º pav.)</v>
          </cell>
          <cell r="E180">
            <v>1925.54</v>
          </cell>
          <cell r="F180" t="str">
            <v>m3</v>
          </cell>
          <cell r="G180">
            <v>234.27</v>
          </cell>
          <cell r="H180">
            <v>451087.8</v>
          </cell>
        </row>
        <row r="181">
          <cell r="C181" t="str">
            <v>01.003.01.01.01.06A</v>
          </cell>
          <cell r="D181" t="str">
            <v>Concreto fck 40 Mpa  bombeado - Vigas e Lajes Torres  - altura 51m a 60m (15º pav. - Mod. 3 e 4)</v>
          </cell>
          <cell r="E181">
            <v>272.73</v>
          </cell>
          <cell r="F181" t="str">
            <v>m3</v>
          </cell>
          <cell r="G181">
            <v>237.93</v>
          </cell>
          <cell r="H181">
            <v>64892.01</v>
          </cell>
        </row>
        <row r="182">
          <cell r="C182" t="str">
            <v>01.003.01.01.01.07</v>
          </cell>
          <cell r="D182" t="str">
            <v>Concreto fck 35 Mpa  bombeado - Vigas e Lajes Torres  - altura 51m a 60m (15º ao 17º pav.)</v>
          </cell>
          <cell r="E182">
            <v>1652.81</v>
          </cell>
          <cell r="F182" t="str">
            <v>m3</v>
          </cell>
          <cell r="G182">
            <v>226.73</v>
          </cell>
          <cell r="H182">
            <v>374743.53</v>
          </cell>
        </row>
        <row r="183">
          <cell r="C183" t="str">
            <v>01.003.01.01.01.08</v>
          </cell>
          <cell r="D183" t="str">
            <v>Concreto fck 35 Mpa  bombeado - Vigas e Lajes Torres  - altura 61m a 80m (18º ao 23º pav.)</v>
          </cell>
          <cell r="E183">
            <v>3851.12</v>
          </cell>
          <cell r="F183" t="str">
            <v>m3</v>
          </cell>
          <cell r="G183">
            <v>228.4</v>
          </cell>
          <cell r="H183">
            <v>879612.73</v>
          </cell>
        </row>
        <row r="184">
          <cell r="C184" t="str">
            <v>01.003.01.01.01.09</v>
          </cell>
          <cell r="D184" t="str">
            <v>Concreto fck 35 Mpa  bombeado - Vigas e Lajes Torres  - altura 81m a 100m (24º pav. para cima)</v>
          </cell>
          <cell r="E184">
            <v>2090.64</v>
          </cell>
          <cell r="F184" t="str">
            <v>m3</v>
          </cell>
          <cell r="G184">
            <v>235.07</v>
          </cell>
          <cell r="H184">
            <v>491442.52</v>
          </cell>
        </row>
        <row r="185">
          <cell r="C185" t="str">
            <v>01.003.01.01.01.10</v>
          </cell>
          <cell r="D185" t="str">
            <v>Concreto fck 45 Mpa  convencional - Pilares Torres (1º SS, Térreo, Mez. e 1º pav.)</v>
          </cell>
          <cell r="E185">
            <v>909.1</v>
          </cell>
          <cell r="F185" t="str">
            <v>m3</v>
          </cell>
          <cell r="G185">
            <v>217.98</v>
          </cell>
          <cell r="H185">
            <v>198169.3</v>
          </cell>
        </row>
        <row r="186">
          <cell r="C186" t="str">
            <v>01.003.01.01.01.11</v>
          </cell>
          <cell r="D186" t="str">
            <v>Concreto fck 40 Mpa  convencional - Pilares Torres (2º ao 14º pav.)</v>
          </cell>
          <cell r="E186">
            <v>2892.64</v>
          </cell>
          <cell r="F186" t="str">
            <v>m3</v>
          </cell>
          <cell r="G186">
            <v>205.38</v>
          </cell>
          <cell r="H186">
            <v>594093.22</v>
          </cell>
        </row>
        <row r="187">
          <cell r="C187" t="str">
            <v>01.003.01.01.01.12</v>
          </cell>
          <cell r="D187" t="str">
            <v>Concreto fck 35 Mpa  convencional - Pilares Torres (15º pav. para cima)</v>
          </cell>
          <cell r="E187">
            <v>2979.17</v>
          </cell>
          <cell r="F187" t="str">
            <v>m3</v>
          </cell>
          <cell r="G187">
            <v>195.58</v>
          </cell>
          <cell r="H187">
            <v>582655.36</v>
          </cell>
        </row>
        <row r="188">
          <cell r="C188" t="str">
            <v>01.003.01.01.01.13</v>
          </cell>
          <cell r="D188" t="str">
            <v>Forma em compensado plastificado 18 mm-VIGAS e LAJES</v>
          </cell>
          <cell r="E188">
            <v>148218.91</v>
          </cell>
          <cell r="F188" t="str">
            <v>m2</v>
          </cell>
          <cell r="G188">
            <v>34.783000023411311</v>
          </cell>
          <cell r="H188">
            <v>5155498.3499999996</v>
          </cell>
        </row>
        <row r="189">
          <cell r="C189" t="str">
            <v>01.003.01.01.01.14</v>
          </cell>
          <cell r="D189" t="str">
            <v>Forma  - PILARES</v>
          </cell>
          <cell r="E189">
            <v>65465.54</v>
          </cell>
          <cell r="F189" t="str">
            <v>m2</v>
          </cell>
          <cell r="G189">
            <v>26.620699989643406</v>
          </cell>
          <cell r="H189">
            <v>1742738.5</v>
          </cell>
        </row>
        <row r="190">
          <cell r="C190" t="str">
            <v>01.003.01.01.02</v>
          </cell>
          <cell r="D190" t="str">
            <v>Forma para pilares cilindricos:</v>
          </cell>
          <cell r="H190">
            <v>39948.639999999999</v>
          </cell>
        </row>
        <row r="191">
          <cell r="C191" t="str">
            <v>01.003.01.01.02.01</v>
          </cell>
          <cell r="D191" t="str">
            <v>Ø 25cm</v>
          </cell>
          <cell r="E191">
            <v>169.38</v>
          </cell>
          <cell r="F191" t="str">
            <v>m</v>
          </cell>
          <cell r="G191">
            <v>59.67</v>
          </cell>
          <cell r="H191">
            <v>10106.48</v>
          </cell>
        </row>
        <row r="192">
          <cell r="C192" t="str">
            <v>01.003.01.01.02.02</v>
          </cell>
          <cell r="D192" t="str">
            <v>Ø 30cm</v>
          </cell>
          <cell r="E192">
            <v>316.82</v>
          </cell>
          <cell r="F192" t="str">
            <v>m</v>
          </cell>
          <cell r="G192">
            <v>74.709999999999994</v>
          </cell>
          <cell r="H192">
            <v>23669.31</v>
          </cell>
        </row>
        <row r="193">
          <cell r="C193" t="str">
            <v>01.003.01.01.02.03</v>
          </cell>
          <cell r="D193" t="str">
            <v>1/2 Ø 42cm</v>
          </cell>
          <cell r="E193">
            <v>79.92</v>
          </cell>
          <cell r="F193" t="str">
            <v>m</v>
          </cell>
          <cell r="G193">
            <v>58.52</v>
          </cell>
          <cell r="H193">
            <v>4676.6499999999996</v>
          </cell>
        </row>
        <row r="194">
          <cell r="C194" t="str">
            <v>01.003.01.01.02.04</v>
          </cell>
          <cell r="D194" t="str">
            <v>1/2 Ø 50cm</v>
          </cell>
          <cell r="E194">
            <v>21.94</v>
          </cell>
          <cell r="F194" t="str">
            <v>m</v>
          </cell>
          <cell r="G194">
            <v>68.2</v>
          </cell>
          <cell r="H194">
            <v>1496.21</v>
          </cell>
        </row>
        <row r="195">
          <cell r="C195" t="str">
            <v>01.003.01.01.03</v>
          </cell>
          <cell r="D195" t="str">
            <v>Serviços complementares</v>
          </cell>
          <cell r="H195">
            <v>10825735.25</v>
          </cell>
        </row>
        <row r="196">
          <cell r="C196" t="str">
            <v>01.003.01.01.03.01</v>
          </cell>
          <cell r="D196" t="str">
            <v>Neoprene simples espessura 1cm, largura 23cm</v>
          </cell>
          <cell r="E196">
            <v>1323.6</v>
          </cell>
          <cell r="F196" t="str">
            <v>m</v>
          </cell>
          <cell r="G196">
            <v>51.76</v>
          </cell>
          <cell r="H196">
            <v>68508.210000000006</v>
          </cell>
        </row>
        <row r="197">
          <cell r="C197" t="str">
            <v>01.003.01.01.03.02</v>
          </cell>
          <cell r="D197" t="str">
            <v>Neoprene fretado espessura 2cm, largura 20cm</v>
          </cell>
          <cell r="E197">
            <v>2027.6</v>
          </cell>
          <cell r="F197" t="str">
            <v>m</v>
          </cell>
          <cell r="G197">
            <v>190.36</v>
          </cell>
          <cell r="H197">
            <v>385971.91</v>
          </cell>
        </row>
        <row r="198">
          <cell r="C198" t="str">
            <v>01.003.01.01.03.03</v>
          </cell>
          <cell r="D198" t="str">
            <v>Aço CA 50/60</v>
          </cell>
          <cell r="E198">
            <v>3641012</v>
          </cell>
          <cell r="F198" t="str">
            <v>kg</v>
          </cell>
          <cell r="G198">
            <v>2.7816999998901406</v>
          </cell>
          <cell r="H198">
            <v>10128203.08</v>
          </cell>
        </row>
        <row r="199">
          <cell r="C199" t="str">
            <v>01.003.01.01.03.04</v>
          </cell>
          <cell r="D199" t="str">
            <v>Juntas de dilatação do 1º Subsolo - Fornecimento e aplicação de Junta de dilatação  (Junta Jeene) FW - EPDM</v>
          </cell>
          <cell r="E199">
            <v>2172.92</v>
          </cell>
          <cell r="F199" t="str">
            <v>m</v>
          </cell>
          <cell r="G199">
            <v>105.7</v>
          </cell>
          <cell r="H199">
            <v>141239.79999999999</v>
          </cell>
        </row>
        <row r="200">
          <cell r="C200" t="str">
            <v>01.003.01.01.03.05</v>
          </cell>
          <cell r="D200" t="str">
            <v>Furação nas lajes para chumbamento de ralo, com Ø3" ( Lavabos, A. Serv. e banheiros )</v>
          </cell>
          <cell r="E200">
            <v>2722</v>
          </cell>
          <cell r="F200" t="str">
            <v>un</v>
          </cell>
          <cell r="G200">
            <v>12</v>
          </cell>
          <cell r="H200">
            <v>32664</v>
          </cell>
        </row>
        <row r="201">
          <cell r="C201" t="str">
            <v>01.003.01.01.03.06</v>
          </cell>
          <cell r="D201" t="str">
            <v>Furação nas lajes para chumbamento de ralo, com Ø4" ( Bacia Sanitária e Terraço )</v>
          </cell>
          <cell r="E201">
            <v>1588</v>
          </cell>
          <cell r="F201" t="str">
            <v>un</v>
          </cell>
          <cell r="G201">
            <v>15</v>
          </cell>
          <cell r="H201">
            <v>23820</v>
          </cell>
        </row>
        <row r="202">
          <cell r="C202" t="str">
            <v>01.003.01.01.03.07</v>
          </cell>
          <cell r="D202" t="str">
            <v>Complemento em concreto da junta no perímetro do predio - altura média 40cm</v>
          </cell>
          <cell r="E202">
            <v>680.2</v>
          </cell>
          <cell r="F202" t="str">
            <v>m</v>
          </cell>
          <cell r="G202">
            <v>66.64</v>
          </cell>
          <cell r="H202">
            <v>45328.25</v>
          </cell>
        </row>
        <row r="203">
          <cell r="C203" t="str">
            <v>01.003.01.01.04</v>
          </cell>
          <cell r="D203" t="str">
            <v>Bloco para apoio provisório da laje do Térreo - no 1º Subsolo e Térreo</v>
          </cell>
          <cell r="H203">
            <v>15525.74</v>
          </cell>
        </row>
        <row r="204">
          <cell r="C204" t="str">
            <v>01.003.01.01.04.01</v>
          </cell>
          <cell r="D204" t="str">
            <v>Concreto Fck 30 Mpa</v>
          </cell>
          <cell r="E204">
            <v>21.2</v>
          </cell>
          <cell r="F204" t="str">
            <v>m3</v>
          </cell>
          <cell r="G204">
            <v>206.99</v>
          </cell>
          <cell r="H204">
            <v>4388.29</v>
          </cell>
        </row>
        <row r="205">
          <cell r="C205" t="str">
            <v>01.003.01.01.04.02</v>
          </cell>
          <cell r="D205" t="str">
            <v>Forma comum</v>
          </cell>
          <cell r="E205">
            <v>129.4</v>
          </cell>
          <cell r="F205" t="str">
            <v>m2</v>
          </cell>
          <cell r="G205">
            <v>40.54</v>
          </cell>
          <cell r="H205">
            <v>5245.81</v>
          </cell>
        </row>
        <row r="206">
          <cell r="C206" t="str">
            <v>01.003.01.01.04.03</v>
          </cell>
          <cell r="D206" t="str">
            <v>Aço CA-50</v>
          </cell>
          <cell r="E206">
            <v>2118</v>
          </cell>
          <cell r="F206" t="str">
            <v>kg</v>
          </cell>
          <cell r="G206">
            <v>2.78</v>
          </cell>
          <cell r="H206">
            <v>5891.64</v>
          </cell>
        </row>
        <row r="207">
          <cell r="C207" t="str">
            <v>01.003.02</v>
          </cell>
          <cell r="D207" t="str">
            <v>Pilares/vigas/lajes - Áreas Sociais</v>
          </cell>
          <cell r="H207">
            <v>1091008.6200000001</v>
          </cell>
        </row>
        <row r="208">
          <cell r="C208" t="str">
            <v>01.003.02.01</v>
          </cell>
          <cell r="D208" t="str">
            <v>Pilares/vigas/lajes - Áreas Sociais</v>
          </cell>
          <cell r="H208">
            <v>1091008.6200000001</v>
          </cell>
        </row>
        <row r="209">
          <cell r="C209" t="str">
            <v>01.003.02.01.01</v>
          </cell>
          <cell r="D209" t="str">
            <v>Pilares/vigas/lajes - Áreas Sociais</v>
          </cell>
          <cell r="H209">
            <v>642338.73</v>
          </cell>
        </row>
        <row r="210">
          <cell r="C210" t="str">
            <v>01.003.02.01.01.01</v>
          </cell>
          <cell r="D210" t="str">
            <v>Concreto fck=35 Mpa  bombeado - Vigas e Lajes</v>
          </cell>
          <cell r="E210">
            <v>1384.72</v>
          </cell>
          <cell r="F210" t="str">
            <v>m3</v>
          </cell>
          <cell r="G210">
            <v>216.73</v>
          </cell>
          <cell r="H210">
            <v>300111.59999999998</v>
          </cell>
        </row>
        <row r="211">
          <cell r="C211" t="str">
            <v>01.003.02.01.01.02</v>
          </cell>
          <cell r="D211" t="str">
            <v>Concreto fck 35 Mpa  convencional - Pilares</v>
          </cell>
          <cell r="E211">
            <v>102.12</v>
          </cell>
          <cell r="F211" t="str">
            <v>m3</v>
          </cell>
          <cell r="G211">
            <v>195.58</v>
          </cell>
          <cell r="H211">
            <v>19972.259999999998</v>
          </cell>
        </row>
        <row r="212">
          <cell r="C212" t="str">
            <v>01.003.02.01.01.03</v>
          </cell>
          <cell r="D212" t="str">
            <v>Forma em compensado plastificado 18 mm-VIGAS e LAJES</v>
          </cell>
          <cell r="E212">
            <v>6713.46</v>
          </cell>
          <cell r="F212" t="str">
            <v>m2</v>
          </cell>
          <cell r="G212">
            <v>41.58</v>
          </cell>
          <cell r="H212">
            <v>279175.88</v>
          </cell>
        </row>
        <row r="213">
          <cell r="C213" t="str">
            <v>01.003.02.01.01.04</v>
          </cell>
          <cell r="D213" t="str">
            <v>Forma  - PILARES</v>
          </cell>
          <cell r="E213">
            <v>1165.0999999999999</v>
          </cell>
          <cell r="F213" t="str">
            <v>m2</v>
          </cell>
          <cell r="G213">
            <v>36.97</v>
          </cell>
          <cell r="H213">
            <v>43078.99</v>
          </cell>
        </row>
        <row r="214">
          <cell r="C214" t="str">
            <v>01.003.02.01.02</v>
          </cell>
          <cell r="D214" t="str">
            <v>Forma para pilares cilindricos:</v>
          </cell>
          <cell r="H214">
            <v>11370.26</v>
          </cell>
        </row>
        <row r="215">
          <cell r="C215" t="str">
            <v>01.003.02.01.02.01</v>
          </cell>
          <cell r="D215" t="str">
            <v>Ø 30cm</v>
          </cell>
          <cell r="E215">
            <v>15.2</v>
          </cell>
          <cell r="F215" t="str">
            <v>m</v>
          </cell>
          <cell r="G215">
            <v>74.709999999999994</v>
          </cell>
          <cell r="H215">
            <v>1135.58</v>
          </cell>
        </row>
        <row r="216">
          <cell r="C216" t="str">
            <v>01.003.02.01.02.02</v>
          </cell>
          <cell r="D216" t="str">
            <v>Ø 50cm</v>
          </cell>
          <cell r="E216">
            <v>74</v>
          </cell>
          <cell r="F216" t="str">
            <v>m</v>
          </cell>
          <cell r="G216">
            <v>138.31</v>
          </cell>
          <cell r="H216">
            <v>10234.68</v>
          </cell>
        </row>
        <row r="217">
          <cell r="C217" t="str">
            <v>01.003.02.01.03</v>
          </cell>
          <cell r="D217" t="str">
            <v>Serviços complementares</v>
          </cell>
          <cell r="H217">
            <v>437299.64</v>
          </cell>
        </row>
        <row r="218">
          <cell r="C218" t="str">
            <v>01.003.02.01.03.01</v>
          </cell>
          <cell r="D218" t="str">
            <v>Aço CA 50/60</v>
          </cell>
          <cell r="E218">
            <v>152787</v>
          </cell>
          <cell r="F218" t="str">
            <v>kg</v>
          </cell>
          <cell r="G218">
            <v>2.7817000137446248</v>
          </cell>
          <cell r="H218">
            <v>425007.6</v>
          </cell>
        </row>
        <row r="219">
          <cell r="C219" t="str">
            <v>01.003.02.01.03.02</v>
          </cell>
          <cell r="D219" t="str">
            <v>Juntas de dilatação do 1º Subsolo - Fornecimento e aplicação de Junta de dilatação  (Junta Jeene) FW - EPDM</v>
          </cell>
          <cell r="E219">
            <v>86.92</v>
          </cell>
          <cell r="F219" t="str">
            <v>m</v>
          </cell>
          <cell r="G219">
            <v>105.7</v>
          </cell>
          <cell r="H219">
            <v>9187.44</v>
          </cell>
        </row>
        <row r="220">
          <cell r="C220" t="str">
            <v>01.003.02.01.03.03</v>
          </cell>
          <cell r="D220" t="str">
            <v>Laje pré-moldada de concreto esp. 12cm, inclusive capeamento esp. 4cm</v>
          </cell>
          <cell r="E220">
            <v>62.58</v>
          </cell>
          <cell r="F220" t="str">
            <v>m2</v>
          </cell>
          <cell r="G220">
            <v>49.61</v>
          </cell>
          <cell r="H220">
            <v>3104.59</v>
          </cell>
        </row>
        <row r="221">
          <cell r="C221" t="str">
            <v>01.003.03</v>
          </cell>
          <cell r="D221" t="str">
            <v>Escadas</v>
          </cell>
          <cell r="H221">
            <v>540253.63</v>
          </cell>
        </row>
        <row r="222">
          <cell r="C222" t="str">
            <v>01.003.03.01</v>
          </cell>
          <cell r="D222" t="str">
            <v>Escadas</v>
          </cell>
          <cell r="H222">
            <v>540253.63</v>
          </cell>
        </row>
        <row r="223">
          <cell r="C223" t="str">
            <v>01.003.03.01.01</v>
          </cell>
          <cell r="D223" t="str">
            <v>Escadas</v>
          </cell>
          <cell r="H223">
            <v>540253.63</v>
          </cell>
        </row>
        <row r="224">
          <cell r="C224" t="str">
            <v>01.003.03.01.01.01</v>
          </cell>
          <cell r="D224" t="str">
            <v>Concreto fck 45 Mpa  bombeado - Vigas e Lajes Torres  - até altura 25m (1º SS ao 1º pav. - Mod. 1 e 2) / (1ºSS ao 7º pav. Mod. 3 e 4)</v>
          </cell>
          <cell r="E224">
            <v>129.11000000000001</v>
          </cell>
          <cell r="F224" t="str">
            <v>m3</v>
          </cell>
          <cell r="G224">
            <v>240.04</v>
          </cell>
          <cell r="H224">
            <v>30991.4</v>
          </cell>
        </row>
        <row r="225">
          <cell r="C225" t="str">
            <v>01.003.03.01.01.01A</v>
          </cell>
          <cell r="D225" t="str">
            <v>Concreto fck 45 Mpa  bombeado - Vigas e Lajes Torres  - altura 26m a 40m (8º ao 10º pav. - Mod. 3 e 4)</v>
          </cell>
          <cell r="E225">
            <v>19.02</v>
          </cell>
          <cell r="F225" t="str">
            <v>m3</v>
          </cell>
          <cell r="G225">
            <v>245.94</v>
          </cell>
          <cell r="H225">
            <v>4677.76</v>
          </cell>
        </row>
        <row r="226">
          <cell r="C226" t="str">
            <v>01.003.03.01.01.02</v>
          </cell>
          <cell r="D226" t="str">
            <v>Concreto fck 40 Mpa  bombeado - Vigas e Lajes Escadas  - até altura 25m (2º ao 7º pav.)</v>
          </cell>
          <cell r="E226">
            <v>76.02</v>
          </cell>
          <cell r="F226" t="str">
            <v>m3</v>
          </cell>
          <cell r="G226">
            <v>226.93</v>
          </cell>
          <cell r="H226">
            <v>17250.98</v>
          </cell>
        </row>
        <row r="227">
          <cell r="C227" t="str">
            <v>01.003.03.01.01.03</v>
          </cell>
          <cell r="D227" t="str">
            <v>Concreto fck 40 Mpa  bombeado - Vigas e Lajes Escadas  - altura 26m a 40m (8º ao 11º pav.)</v>
          </cell>
          <cell r="E227">
            <v>57.03</v>
          </cell>
          <cell r="F227" t="str">
            <v>m3</v>
          </cell>
          <cell r="G227">
            <v>232.44</v>
          </cell>
          <cell r="H227">
            <v>13255.81</v>
          </cell>
        </row>
        <row r="228">
          <cell r="C228" t="str">
            <v>01.003.03.01.01.04</v>
          </cell>
          <cell r="D228" t="str">
            <v>Concreto fck 40 Mpa  bombeado - Vigas e Lajes Escadas  - altura 41m a 50m (12º ao 14º pav.)</v>
          </cell>
          <cell r="E228">
            <v>57.06</v>
          </cell>
          <cell r="F228" t="str">
            <v>m3</v>
          </cell>
          <cell r="G228">
            <v>234.27</v>
          </cell>
          <cell r="H228">
            <v>13367.2</v>
          </cell>
        </row>
        <row r="229">
          <cell r="C229" t="str">
            <v>01.003.03.01.01.04A</v>
          </cell>
          <cell r="D229" t="str">
            <v>Concreto fck 40 Mpa  bombeado - Vigas e Lajes Torres  - altura 51m a 60m (15º pav. - Mod. 3 e 4)</v>
          </cell>
          <cell r="E229">
            <v>6.33</v>
          </cell>
          <cell r="F229" t="str">
            <v>m3</v>
          </cell>
          <cell r="G229">
            <v>237.93</v>
          </cell>
          <cell r="H229">
            <v>1506.13</v>
          </cell>
        </row>
        <row r="230">
          <cell r="C230" t="str">
            <v>01.003.03.01.01.05</v>
          </cell>
          <cell r="D230" t="str">
            <v>Concreto fck 35 Mpa  bombeado - Vigas e Lajes Escadas  - altura 51m a 60m (15º ao 17º pav.)</v>
          </cell>
          <cell r="E230">
            <v>50.7</v>
          </cell>
          <cell r="F230" t="str">
            <v>m3</v>
          </cell>
          <cell r="G230">
            <v>226.73</v>
          </cell>
          <cell r="H230">
            <v>11495.27</v>
          </cell>
        </row>
        <row r="231">
          <cell r="C231" t="str">
            <v>01.003.03.01.01.06</v>
          </cell>
          <cell r="D231" t="str">
            <v>Concreto fck 35 Mpa  bombeado - Vigas e Lajes Escadas  - altura 61m a 80m (18º ao 23º pav.)</v>
          </cell>
          <cell r="E231">
            <v>114.03</v>
          </cell>
          <cell r="F231" t="str">
            <v>m3</v>
          </cell>
          <cell r="G231">
            <v>228.4</v>
          </cell>
          <cell r="H231">
            <v>26044.95</v>
          </cell>
        </row>
        <row r="232">
          <cell r="C232" t="str">
            <v>01.003.03.01.01.07</v>
          </cell>
          <cell r="D232" t="str">
            <v>Concreto fck 35 Mpa  bombeado - Vigas e Lajes Escadas  - altura 81m a 100m (24º pav. para cima)</v>
          </cell>
          <cell r="E232">
            <v>84.78</v>
          </cell>
          <cell r="F232" t="str">
            <v>m3</v>
          </cell>
          <cell r="G232">
            <v>235.07</v>
          </cell>
          <cell r="H232">
            <v>19929.060000000001</v>
          </cell>
        </row>
        <row r="233">
          <cell r="C233" t="str">
            <v>01.003.03.01.01.11</v>
          </cell>
          <cell r="D233" t="str">
            <v>Forma em compensado plastificado 18 mm</v>
          </cell>
          <cell r="E233">
            <v>5964.22</v>
          </cell>
          <cell r="F233" t="str">
            <v>m2</v>
          </cell>
          <cell r="G233">
            <v>36.409999999999997</v>
          </cell>
          <cell r="H233">
            <v>217161.72</v>
          </cell>
        </row>
        <row r="234">
          <cell r="C234" t="str">
            <v>01.003.03.01.01.12</v>
          </cell>
          <cell r="D234" t="str">
            <v>Aço CA 50/60</v>
          </cell>
          <cell r="E234">
            <v>66352.710000000006</v>
          </cell>
          <cell r="F234" t="str">
            <v>kg</v>
          </cell>
          <cell r="G234">
            <v>2.7816999486531895</v>
          </cell>
          <cell r="H234">
            <v>184573.33</v>
          </cell>
        </row>
        <row r="235">
          <cell r="C235" t="str">
            <v>01.003.04</v>
          </cell>
          <cell r="D235" t="str">
            <v>Caixa dágua inferior</v>
          </cell>
          <cell r="H235">
            <v>166104.97</v>
          </cell>
        </row>
        <row r="236">
          <cell r="C236" t="str">
            <v>01.003.04.01</v>
          </cell>
          <cell r="D236" t="str">
            <v>Caixa dágua inferior</v>
          </cell>
          <cell r="H236">
            <v>166104.97</v>
          </cell>
        </row>
        <row r="237">
          <cell r="C237" t="str">
            <v>01.003.04.01.01</v>
          </cell>
          <cell r="D237" t="str">
            <v>Caixa dágua inferior</v>
          </cell>
          <cell r="H237">
            <v>166104.97</v>
          </cell>
        </row>
        <row r="238">
          <cell r="C238" t="str">
            <v>01.003.04.01.01.01</v>
          </cell>
          <cell r="D238" t="str">
            <v>Lastro de concreto magro esp. 5cm</v>
          </cell>
          <cell r="E238">
            <v>23.7</v>
          </cell>
          <cell r="F238" t="str">
            <v>m3</v>
          </cell>
          <cell r="G238">
            <v>148.27000000000001</v>
          </cell>
          <cell r="H238">
            <v>3513.92</v>
          </cell>
        </row>
        <row r="239">
          <cell r="C239" t="str">
            <v>01.003.04.01.01.02</v>
          </cell>
          <cell r="D239" t="str">
            <v>Concreto fck=35 Mpa  bombeado</v>
          </cell>
          <cell r="E239">
            <v>239.6</v>
          </cell>
          <cell r="F239" t="str">
            <v>m3</v>
          </cell>
          <cell r="G239">
            <v>216.73</v>
          </cell>
          <cell r="H239">
            <v>51928.72</v>
          </cell>
        </row>
        <row r="240">
          <cell r="C240" t="str">
            <v>01.003.04.01.01.03</v>
          </cell>
          <cell r="D240" t="str">
            <v>Forma em compensado plastificado 18 mm</v>
          </cell>
          <cell r="E240">
            <v>956.15</v>
          </cell>
          <cell r="F240" t="str">
            <v>m2</v>
          </cell>
          <cell r="G240">
            <v>34.69</v>
          </cell>
          <cell r="H240">
            <v>33165.18</v>
          </cell>
        </row>
        <row r="241">
          <cell r="C241" t="str">
            <v>01.003.04.01.01.04</v>
          </cell>
          <cell r="D241" t="str">
            <v>Forma perdida em isopor h=68cm</v>
          </cell>
          <cell r="E241">
            <v>548</v>
          </cell>
          <cell r="F241" t="str">
            <v>m2</v>
          </cell>
          <cell r="G241">
            <v>71.23</v>
          </cell>
          <cell r="H241">
            <v>39034.589999999997</v>
          </cell>
        </row>
        <row r="242">
          <cell r="C242" t="str">
            <v>01.003.04.01.01.05</v>
          </cell>
          <cell r="D242" t="str">
            <v>Aço CA 50/60</v>
          </cell>
          <cell r="E242">
            <v>13827</v>
          </cell>
          <cell r="F242" t="str">
            <v>kg</v>
          </cell>
          <cell r="G242">
            <v>2.78</v>
          </cell>
          <cell r="H242">
            <v>38462.57</v>
          </cell>
        </row>
        <row r="243">
          <cell r="C243" t="str">
            <v>01.003.05</v>
          </cell>
          <cell r="D243" t="str">
            <v>Bases para aparelhos de Ar condicionado</v>
          </cell>
          <cell r="H243">
            <v>28804.57</v>
          </cell>
        </row>
        <row r="244">
          <cell r="C244" t="str">
            <v>01.003.05.01</v>
          </cell>
          <cell r="D244" t="str">
            <v>Bases para aparelhos de Ar condicionado</v>
          </cell>
          <cell r="H244">
            <v>28804.57</v>
          </cell>
        </row>
        <row r="245">
          <cell r="C245" t="str">
            <v>01.003.05.01.01</v>
          </cell>
          <cell r="D245" t="str">
            <v>Bases para aparelhos de Ar condicionado</v>
          </cell>
          <cell r="H245">
            <v>28804.57</v>
          </cell>
        </row>
        <row r="246">
          <cell r="C246" t="str">
            <v>01.003.05.01.01.01</v>
          </cell>
          <cell r="D246" t="str">
            <v>Concreto fck=20Mpa</v>
          </cell>
          <cell r="E246">
            <v>40.409999999999997</v>
          </cell>
          <cell r="F246" t="str">
            <v>m3</v>
          </cell>
          <cell r="G246">
            <v>160.03</v>
          </cell>
          <cell r="H246">
            <v>6466.71</v>
          </cell>
        </row>
        <row r="247">
          <cell r="C247" t="str">
            <v>01.003.05.01.01.02</v>
          </cell>
          <cell r="D247" t="str">
            <v>Forma em compensado plastificado 15 mm</v>
          </cell>
          <cell r="E247">
            <v>140.04</v>
          </cell>
          <cell r="F247" t="str">
            <v>m2</v>
          </cell>
          <cell r="G247">
            <v>130.35</v>
          </cell>
          <cell r="H247">
            <v>18254.7</v>
          </cell>
        </row>
        <row r="248">
          <cell r="C248" t="str">
            <v>01.003.05.01.01.03</v>
          </cell>
          <cell r="D248" t="str">
            <v xml:space="preserve">Tela eletrosoldada </v>
          </cell>
          <cell r="E248">
            <v>990</v>
          </cell>
          <cell r="F248" t="str">
            <v>kg</v>
          </cell>
          <cell r="G248">
            <v>4.12</v>
          </cell>
          <cell r="H248">
            <v>4083.16</v>
          </cell>
        </row>
        <row r="249">
          <cell r="C249" t="str">
            <v>01.003.06</v>
          </cell>
          <cell r="D249" t="str">
            <v>Diversos</v>
          </cell>
          <cell r="H249">
            <v>95380.27</v>
          </cell>
        </row>
        <row r="250">
          <cell r="C250" t="str">
            <v>01.003.06.01</v>
          </cell>
          <cell r="D250" t="str">
            <v>Diversos</v>
          </cell>
          <cell r="H250">
            <v>95380.27</v>
          </cell>
        </row>
        <row r="251">
          <cell r="C251" t="str">
            <v>01.003.06.01.01</v>
          </cell>
          <cell r="D251" t="str">
            <v>Diversos</v>
          </cell>
          <cell r="H251">
            <v>95380.27</v>
          </cell>
        </row>
        <row r="252">
          <cell r="C252" t="str">
            <v>01.003.06.01.01.01</v>
          </cell>
          <cell r="D252" t="str">
            <v>Chumbamento de ralos dos banheiros, lavabos e área de serviço - diam. 3"</v>
          </cell>
          <cell r="E252">
            <v>2722</v>
          </cell>
          <cell r="F252" t="str">
            <v>un</v>
          </cell>
          <cell r="G252">
            <v>23.07</v>
          </cell>
          <cell r="H252">
            <v>62786.19</v>
          </cell>
        </row>
        <row r="253">
          <cell r="C253" t="str">
            <v>01.003.06.01.01.02</v>
          </cell>
          <cell r="D253" t="str">
            <v>Chumbamento de ralos dos banheiros e terraço - diam. 4"</v>
          </cell>
          <cell r="E253">
            <v>1588</v>
          </cell>
          <cell r="F253" t="str">
            <v>un</v>
          </cell>
          <cell r="G253">
            <v>20.53</v>
          </cell>
          <cell r="H253">
            <v>32594.07</v>
          </cell>
        </row>
        <row r="254">
          <cell r="C254" t="str">
            <v>01.003.07</v>
          </cell>
          <cell r="D254" t="str">
            <v>Cornijas dos Edifícios</v>
          </cell>
          <cell r="H254">
            <v>1913093.61</v>
          </cell>
        </row>
        <row r="255">
          <cell r="C255" t="str">
            <v>01.003.07.01</v>
          </cell>
          <cell r="D255" t="str">
            <v>Concreto fck 40 Mpa  bombeado  - até altura 25m</v>
          </cell>
          <cell r="E255">
            <v>1118.07</v>
          </cell>
          <cell r="F255" t="str">
            <v>m3</v>
          </cell>
          <cell r="G255">
            <v>232.44</v>
          </cell>
          <cell r="H255">
            <v>259879.51</v>
          </cell>
        </row>
        <row r="256">
          <cell r="C256" t="str">
            <v>01.003.07.02</v>
          </cell>
          <cell r="D256" t="str">
            <v>Concreto fck 35 Mpa  bombeado - altura 61m a 80m</v>
          </cell>
          <cell r="E256">
            <v>344.85</v>
          </cell>
          <cell r="F256" t="str">
            <v>m3</v>
          </cell>
          <cell r="G256">
            <v>225.66</v>
          </cell>
          <cell r="H256">
            <v>77817.3</v>
          </cell>
        </row>
        <row r="257">
          <cell r="C257" t="str">
            <v>01.003.07.03</v>
          </cell>
          <cell r="D257" t="str">
            <v>Concreto fck 35 Mpa  bombeado - altura 81m a 100m</v>
          </cell>
          <cell r="E257">
            <v>1552.45</v>
          </cell>
          <cell r="F257" t="str">
            <v>m3</v>
          </cell>
          <cell r="G257">
            <v>235.07</v>
          </cell>
          <cell r="H257">
            <v>364931.29</v>
          </cell>
        </row>
        <row r="258">
          <cell r="C258" t="str">
            <v>01.003.07.04</v>
          </cell>
          <cell r="D258" t="str">
            <v>Forma em compensado plastificado 15 mm</v>
          </cell>
          <cell r="E258">
            <v>6467.55</v>
          </cell>
          <cell r="F258" t="str">
            <v>m2</v>
          </cell>
          <cell r="G258">
            <v>34.369999999999997</v>
          </cell>
          <cell r="H258">
            <v>222257.36</v>
          </cell>
        </row>
        <row r="259">
          <cell r="C259" t="str">
            <v>01.003.07.05</v>
          </cell>
          <cell r="D259" t="str">
            <v>Aço CA 50/60</v>
          </cell>
          <cell r="E259">
            <v>355253.32</v>
          </cell>
          <cell r="F259" t="str">
            <v>kg</v>
          </cell>
          <cell r="G259">
            <v>2.7816999993131661</v>
          </cell>
          <cell r="H259">
            <v>988208.16</v>
          </cell>
        </row>
        <row r="260">
          <cell r="C260" t="str">
            <v>01.003.08</v>
          </cell>
          <cell r="D260" t="str">
            <v>Equipamentos (Locação, mobilização, desmobilização, montagem, desmontagem, operação e manutenção)</v>
          </cell>
          <cell r="H260">
            <v>1512000</v>
          </cell>
        </row>
        <row r="261">
          <cell r="C261" t="str">
            <v>01.003.08.01</v>
          </cell>
          <cell r="D261" t="str">
            <v>Grua universal de torre modelo GR 1530, carga na ponta 1000kg, altura total 90m (9 un)</v>
          </cell>
          <cell r="E261">
            <v>1</v>
          </cell>
          <cell r="F261" t="str">
            <v>vb</v>
          </cell>
          <cell r="G261">
            <v>1512000</v>
          </cell>
          <cell r="H261">
            <v>1512000</v>
          </cell>
        </row>
        <row r="262">
          <cell r="C262">
            <v>1004</v>
          </cell>
          <cell r="D262" t="str">
            <v>COBERTURA</v>
          </cell>
          <cell r="H262">
            <v>486667.16</v>
          </cell>
        </row>
        <row r="263">
          <cell r="C263" t="str">
            <v>01.004.01</v>
          </cell>
          <cell r="D263" t="str">
            <v>Cobertura da Portaria</v>
          </cell>
          <cell r="H263">
            <v>119136.15</v>
          </cell>
        </row>
        <row r="264">
          <cell r="C264" t="str">
            <v>01.004.01.01</v>
          </cell>
          <cell r="D264" t="str">
            <v>Cobertura da Portaria</v>
          </cell>
          <cell r="H264">
            <v>119136.15</v>
          </cell>
        </row>
        <row r="265">
          <cell r="C265" t="str">
            <v>01.004.01.01.01</v>
          </cell>
          <cell r="D265" t="str">
            <v>Cobertura da Portaria</v>
          </cell>
          <cell r="H265">
            <v>119136.15</v>
          </cell>
        </row>
        <row r="266">
          <cell r="C266" t="str">
            <v>01.004.01.01.01.01</v>
          </cell>
          <cell r="D266" t="str">
            <v>Estrutura metálica para Cobertura da Portaria - área de projeção</v>
          </cell>
          <cell r="E266">
            <v>11500</v>
          </cell>
          <cell r="F266" t="str">
            <v>kg</v>
          </cell>
          <cell r="G266">
            <v>6.9</v>
          </cell>
          <cell r="H266">
            <v>79350</v>
          </cell>
        </row>
        <row r="267">
          <cell r="C267" t="str">
            <v>01.004.01.01.01.02</v>
          </cell>
          <cell r="D267" t="str">
            <v>Cobertura em telha metálica com isolamento acústico Perkron Haironville LR-40</v>
          </cell>
          <cell r="E267">
            <v>348.2</v>
          </cell>
          <cell r="F267" t="str">
            <v>m2</v>
          </cell>
          <cell r="G267">
            <v>98</v>
          </cell>
          <cell r="H267">
            <v>34123.599999999999</v>
          </cell>
        </row>
        <row r="268">
          <cell r="C268" t="str">
            <v>01.004.01.01.01.03</v>
          </cell>
          <cell r="D268" t="str">
            <v>Cumeeira de aço galvanizado grau B esp. 0,65mm, acabamento pós-pintado</v>
          </cell>
          <cell r="E268">
            <v>34.07</v>
          </cell>
          <cell r="F268" t="str">
            <v>m</v>
          </cell>
          <cell r="G268">
            <v>29.7</v>
          </cell>
          <cell r="H268">
            <v>1011.88</v>
          </cell>
        </row>
        <row r="269">
          <cell r="C269" t="str">
            <v>01.004.01.01.01.04</v>
          </cell>
          <cell r="D269" t="str">
            <v>Rufo de aço galvanizado grau B esp. 0,65mm, acabamento pós-pintado  desenv. 40cm</v>
          </cell>
          <cell r="E269">
            <v>20.440000000000001</v>
          </cell>
          <cell r="F269" t="str">
            <v>m</v>
          </cell>
          <cell r="G269">
            <v>17.2</v>
          </cell>
          <cell r="H269">
            <v>351.57</v>
          </cell>
        </row>
        <row r="270">
          <cell r="C270" t="str">
            <v>01.004.01.01.01.05</v>
          </cell>
          <cell r="D270" t="str">
            <v>Calha de aço galvanizado grau B esp. 0,65mm, acabamento pós-pintado  desenv. 75cm</v>
          </cell>
          <cell r="E270">
            <v>66.14</v>
          </cell>
          <cell r="F270" t="str">
            <v>m</v>
          </cell>
          <cell r="G270">
            <v>65</v>
          </cell>
          <cell r="H270">
            <v>4299.1000000000004</v>
          </cell>
        </row>
        <row r="271">
          <cell r="C271" t="str">
            <v>01.004.02</v>
          </cell>
          <cell r="D271" t="str">
            <v>Cobertura da Administração</v>
          </cell>
          <cell r="H271">
            <v>14968.66</v>
          </cell>
        </row>
        <row r="272">
          <cell r="C272" t="str">
            <v>01.004.02.01</v>
          </cell>
          <cell r="D272" t="str">
            <v>Cobertura da Administração</v>
          </cell>
          <cell r="H272">
            <v>14968.66</v>
          </cell>
        </row>
        <row r="273">
          <cell r="C273" t="str">
            <v>01.004.02.01.01</v>
          </cell>
          <cell r="D273" t="str">
            <v>Estrutura de madeira</v>
          </cell>
          <cell r="H273">
            <v>4389.9399999999996</v>
          </cell>
        </row>
        <row r="274">
          <cell r="C274" t="str">
            <v>01.004.02.01.01.01</v>
          </cell>
          <cell r="D274" t="str">
            <v>Estrutura de madeira apoiada em laje (área de projeção) - Administração</v>
          </cell>
          <cell r="E274">
            <v>99.5</v>
          </cell>
          <cell r="F274" t="str">
            <v>m2</v>
          </cell>
          <cell r="G274">
            <v>44.12</v>
          </cell>
          <cell r="H274">
            <v>4389.9399999999996</v>
          </cell>
        </row>
        <row r="275">
          <cell r="C275" t="str">
            <v>01.004.02.01.02</v>
          </cell>
          <cell r="D275" t="str">
            <v>Telha de barro tipo portuguesa acabamento esmaltado cor verde</v>
          </cell>
          <cell r="H275">
            <v>10578.72</v>
          </cell>
        </row>
        <row r="276">
          <cell r="C276" t="str">
            <v>01.004.02.01.02.01</v>
          </cell>
          <cell r="D276" t="str">
            <v>Telha de barro (área de projeção)</v>
          </cell>
          <cell r="E276">
            <v>104.81</v>
          </cell>
          <cell r="F276" t="str">
            <v>m2</v>
          </cell>
          <cell r="G276">
            <v>43.94</v>
          </cell>
          <cell r="H276">
            <v>4605.3500000000004</v>
          </cell>
        </row>
        <row r="277">
          <cell r="C277" t="str">
            <v>01.004.02.01.02.02</v>
          </cell>
          <cell r="D277" t="str">
            <v>Cumeeira para telha de barro</v>
          </cell>
          <cell r="E277">
            <v>12.5</v>
          </cell>
          <cell r="F277" t="str">
            <v>m</v>
          </cell>
          <cell r="G277">
            <v>13.2</v>
          </cell>
          <cell r="H277">
            <v>165</v>
          </cell>
        </row>
        <row r="278">
          <cell r="C278" t="str">
            <v>01.004.02.01.02.03</v>
          </cell>
          <cell r="D278" t="str">
            <v>Espigão</v>
          </cell>
          <cell r="E278">
            <v>16.72</v>
          </cell>
          <cell r="F278" t="str">
            <v>m</v>
          </cell>
          <cell r="G278">
            <v>12</v>
          </cell>
          <cell r="H278">
            <v>200.64</v>
          </cell>
        </row>
        <row r="279">
          <cell r="C279" t="str">
            <v>01.004.02.01.02.04</v>
          </cell>
          <cell r="D279" t="str">
            <v>Calha Metálica Des. 45 cm - Administração</v>
          </cell>
          <cell r="E279">
            <v>50.28</v>
          </cell>
          <cell r="F279" t="str">
            <v>m</v>
          </cell>
          <cell r="G279">
            <v>111.53</v>
          </cell>
          <cell r="H279">
            <v>5607.73</v>
          </cell>
        </row>
        <row r="280">
          <cell r="C280" t="str">
            <v>01.004.03</v>
          </cell>
          <cell r="D280" t="str">
            <v>Cobertura do Salão de Festas</v>
          </cell>
          <cell r="H280">
            <v>280156.95</v>
          </cell>
        </row>
        <row r="281">
          <cell r="C281" t="str">
            <v>01.004.03.01</v>
          </cell>
          <cell r="D281" t="str">
            <v>Cobertura do Salão de Festas</v>
          </cell>
          <cell r="H281">
            <v>280156.95</v>
          </cell>
        </row>
        <row r="282">
          <cell r="C282" t="str">
            <v>01.004.03.01.01</v>
          </cell>
          <cell r="D282" t="str">
            <v>Cobertura do Salão de Festas</v>
          </cell>
          <cell r="H282">
            <v>280156.95</v>
          </cell>
        </row>
        <row r="283">
          <cell r="C283" t="str">
            <v>01.004.03.01.01.01</v>
          </cell>
          <cell r="D283" t="str">
            <v>Remontagem da Estrutura metálica da cobertura do Salão de Festas</v>
          </cell>
          <cell r="E283">
            <v>1</v>
          </cell>
          <cell r="F283" t="str">
            <v>vb</v>
          </cell>
          <cell r="G283">
            <v>15000</v>
          </cell>
          <cell r="H283">
            <v>15000</v>
          </cell>
        </row>
        <row r="284">
          <cell r="C284" t="str">
            <v>01.004.03.01.01.02</v>
          </cell>
          <cell r="D284" t="str">
            <v>Telha de cobre oxidado com tratamento acústico e camada micromética isolante do calor e redutor  da vibração na face inferior  da telha</v>
          </cell>
          <cell r="E284">
            <v>465.1</v>
          </cell>
          <cell r="F284" t="str">
            <v>m2</v>
          </cell>
          <cell r="G284">
            <v>329.16</v>
          </cell>
          <cell r="H284">
            <v>153092.97</v>
          </cell>
        </row>
        <row r="285">
          <cell r="C285" t="str">
            <v>01.004.03.01.01.03</v>
          </cell>
          <cell r="D285" t="str">
            <v>Sanduiche de madeira compensada auto-clavada com miolo de lã de rocha ou poliestireno</v>
          </cell>
          <cell r="E285">
            <v>320.41000000000003</v>
          </cell>
          <cell r="F285" t="str">
            <v>m2</v>
          </cell>
          <cell r="G285">
            <v>258.95</v>
          </cell>
          <cell r="H285">
            <v>82968.95</v>
          </cell>
        </row>
        <row r="286">
          <cell r="C286" t="str">
            <v>01.004.03.01.01.04</v>
          </cell>
          <cell r="D286" t="str">
            <v>Espigão em chapa de cobre L=50cm (incluso na telha)</v>
          </cell>
          <cell r="E286">
            <v>51.87</v>
          </cell>
          <cell r="F286" t="str">
            <v>m</v>
          </cell>
        </row>
        <row r="287">
          <cell r="C287" t="str">
            <v>01.004.03.01.01.05</v>
          </cell>
          <cell r="D287" t="str">
            <v>Calha em cobre desenv. .....cm para cobertura de cobre</v>
          </cell>
          <cell r="E287">
            <v>70.599999999999994</v>
          </cell>
          <cell r="F287" t="str">
            <v>m2</v>
          </cell>
          <cell r="G287">
            <v>379.56</v>
          </cell>
          <cell r="H287">
            <v>26796.94</v>
          </cell>
        </row>
        <row r="288">
          <cell r="C288" t="str">
            <v>01.004.03.01.01.06</v>
          </cell>
          <cell r="D288" t="str">
            <v>Forro para Beiral da cobertura de cobre (calçadas e atrium Salão de Festas) em gesso acartonado simples</v>
          </cell>
          <cell r="E288">
            <v>98.74</v>
          </cell>
          <cell r="F288" t="str">
            <v>m2</v>
          </cell>
          <cell r="G288">
            <v>23.27</v>
          </cell>
          <cell r="H288">
            <v>2298.09</v>
          </cell>
        </row>
        <row r="289">
          <cell r="C289" t="str">
            <v>01.004.04</v>
          </cell>
          <cell r="D289" t="str">
            <v>Cobertura dos Edifícios</v>
          </cell>
          <cell r="H289">
            <v>62055.41</v>
          </cell>
        </row>
        <row r="290">
          <cell r="C290" t="str">
            <v>01.004.04.01</v>
          </cell>
          <cell r="D290" t="str">
            <v>Cobertura dos Edifícios</v>
          </cell>
          <cell r="H290">
            <v>62055.41</v>
          </cell>
        </row>
        <row r="291">
          <cell r="C291" t="str">
            <v>01.004.04.01.01</v>
          </cell>
          <cell r="D291" t="str">
            <v>Cobertura dos Edifícios</v>
          </cell>
          <cell r="H291">
            <v>62055.41</v>
          </cell>
        </row>
        <row r="292">
          <cell r="C292" t="str">
            <v>01.004.04.01.01.01</v>
          </cell>
          <cell r="D292" t="str">
            <v>Rufo de capeamento (platibanda da cobertura da caixa dágua e muros da cobertura) em alumínio  pintado branco, desenvolvimento 40cm</v>
          </cell>
          <cell r="E292">
            <v>1028.77</v>
          </cell>
          <cell r="F292" t="str">
            <v>m</v>
          </cell>
          <cell r="G292">
            <v>60.32</v>
          </cell>
          <cell r="H292">
            <v>62055.41</v>
          </cell>
        </row>
        <row r="293">
          <cell r="C293" t="str">
            <v>01.004.05</v>
          </cell>
          <cell r="D293" t="str">
            <v>Estrutura metálica para Cobertura Zenital sobre piscina</v>
          </cell>
          <cell r="H293">
            <v>10350</v>
          </cell>
        </row>
        <row r="294">
          <cell r="C294" t="str">
            <v>01.004.05.01</v>
          </cell>
          <cell r="D294" t="str">
            <v>Estrutura metálica para Cobertura Zenital sobre piscina</v>
          </cell>
          <cell r="H294">
            <v>10350</v>
          </cell>
        </row>
        <row r="295">
          <cell r="C295" t="str">
            <v>01.004.05.01.01</v>
          </cell>
          <cell r="D295" t="str">
            <v>Estrutura metálica para Cobertura Zenital sobre piscina</v>
          </cell>
          <cell r="H295">
            <v>10350</v>
          </cell>
        </row>
        <row r="296">
          <cell r="C296" t="str">
            <v>01.004.05.01.01.01</v>
          </cell>
          <cell r="D296" t="str">
            <v>Estrutura metálica para Cobertura Zenital sobre piscina</v>
          </cell>
          <cell r="E296">
            <v>1500</v>
          </cell>
          <cell r="F296" t="str">
            <v>kg</v>
          </cell>
          <cell r="G296">
            <v>6.9</v>
          </cell>
          <cell r="H296">
            <v>10350</v>
          </cell>
        </row>
        <row r="297">
          <cell r="C297">
            <v>1005</v>
          </cell>
          <cell r="D297" t="str">
            <v>ALVENARIAS E DIVISÓRIAS</v>
          </cell>
          <cell r="H297">
            <v>9427521.3100000005</v>
          </cell>
        </row>
        <row r="298">
          <cell r="C298" t="str">
            <v>01.005.01</v>
          </cell>
          <cell r="D298" t="str">
            <v>Alvenarias</v>
          </cell>
          <cell r="H298">
            <v>6601644.6399999997</v>
          </cell>
        </row>
        <row r="299">
          <cell r="C299" t="str">
            <v>01.005.01.01</v>
          </cell>
          <cell r="D299" t="str">
            <v>Alvenarias</v>
          </cell>
          <cell r="H299">
            <v>3610686.89</v>
          </cell>
        </row>
        <row r="300">
          <cell r="C300" t="str">
            <v>01.005.01.01.01</v>
          </cell>
          <cell r="D300" t="str">
            <v>Alvenarias</v>
          </cell>
          <cell r="H300">
            <v>3610686.89</v>
          </cell>
        </row>
        <row r="301">
          <cell r="C301" t="str">
            <v>01.005.01.01.01.01</v>
          </cell>
          <cell r="D301" t="str">
            <v>Bloco de concreto de vedação 6,5x19x39 cm</v>
          </cell>
          <cell r="E301">
            <v>8039.44</v>
          </cell>
          <cell r="F301" t="str">
            <v>m2</v>
          </cell>
          <cell r="G301">
            <v>21.56</v>
          </cell>
          <cell r="H301">
            <v>173339.26</v>
          </cell>
        </row>
        <row r="302">
          <cell r="C302" t="str">
            <v>01.005.01.01.01.02</v>
          </cell>
          <cell r="D302" t="str">
            <v>Bloco de concreto de vedação 9x19x39 cm</v>
          </cell>
          <cell r="E302">
            <v>46105.21</v>
          </cell>
          <cell r="F302" t="str">
            <v>m2</v>
          </cell>
          <cell r="G302">
            <v>22.59</v>
          </cell>
          <cell r="H302">
            <v>1041526.72</v>
          </cell>
        </row>
        <row r="303">
          <cell r="C303" t="str">
            <v>01.005.01.01.01.03</v>
          </cell>
          <cell r="D303" t="str">
            <v>Bloco de concreto de vedação 11,5x19x39 cm</v>
          </cell>
          <cell r="E303">
            <v>53396.94</v>
          </cell>
          <cell r="F303" t="str">
            <v>m2</v>
          </cell>
          <cell r="G303">
            <v>24.28</v>
          </cell>
          <cell r="H303">
            <v>1296485.3799999999</v>
          </cell>
        </row>
        <row r="304">
          <cell r="C304" t="str">
            <v>01.005.01.01.01.04</v>
          </cell>
          <cell r="D304" t="str">
            <v>Bloco de concreto de vedação 14x19x39 cm</v>
          </cell>
          <cell r="E304">
            <v>11210.22</v>
          </cell>
          <cell r="F304" t="str">
            <v>m2</v>
          </cell>
          <cell r="G304">
            <v>27.65</v>
          </cell>
          <cell r="H304">
            <v>309950.18</v>
          </cell>
        </row>
        <row r="305">
          <cell r="C305" t="str">
            <v>01.005.01.01.01.05</v>
          </cell>
          <cell r="D305" t="str">
            <v>Bloco de concreto de vedação 19x19x39 cm</v>
          </cell>
          <cell r="E305">
            <v>24131.439999999999</v>
          </cell>
          <cell r="F305" t="str">
            <v>m2</v>
          </cell>
          <cell r="G305">
            <v>32.07</v>
          </cell>
          <cell r="H305">
            <v>773936.15</v>
          </cell>
        </row>
        <row r="306">
          <cell r="C306" t="str">
            <v>01.005.01.01.01.06</v>
          </cell>
          <cell r="D306" t="str">
            <v>Bloco de concreto estrutural 19x19x39 cm grauteado para portaria com revestimento de aço balístico</v>
          </cell>
          <cell r="E306">
            <v>97.47</v>
          </cell>
          <cell r="F306" t="str">
            <v>m2</v>
          </cell>
          <cell r="G306">
            <v>56.22</v>
          </cell>
          <cell r="H306">
            <v>5479.84</v>
          </cell>
        </row>
        <row r="307">
          <cell r="C307" t="str">
            <v>01.005.01.01.01.07</v>
          </cell>
          <cell r="D307" t="str">
            <v>Bloco de concreto celular tipo pumex esp. 15cm, h=1,50m, no mezanino conforme projeto de acústica</v>
          </cell>
          <cell r="E307">
            <v>270.77</v>
          </cell>
          <cell r="F307" t="str">
            <v>m2</v>
          </cell>
          <cell r="G307">
            <v>36.82</v>
          </cell>
          <cell r="H307">
            <v>9969.35</v>
          </cell>
        </row>
        <row r="308">
          <cell r="C308" t="str">
            <v>01.005.01.02</v>
          </cell>
          <cell r="D308" t="str">
            <v>Blocos Compensadores Horizontais</v>
          </cell>
          <cell r="H308">
            <v>673346.39</v>
          </cell>
        </row>
        <row r="309">
          <cell r="C309" t="str">
            <v>01.005.01.02.01</v>
          </cell>
          <cell r="D309" t="str">
            <v>Blocos compensadores 9x4x19cm</v>
          </cell>
          <cell r="E309">
            <v>17024.91</v>
          </cell>
          <cell r="F309" t="str">
            <v>m</v>
          </cell>
          <cell r="G309">
            <v>5.33</v>
          </cell>
          <cell r="H309">
            <v>90691.25</v>
          </cell>
        </row>
        <row r="310">
          <cell r="C310" t="str">
            <v>01.005.01.02.02</v>
          </cell>
          <cell r="D310" t="str">
            <v>Blocos compensadores 9x9x19cm</v>
          </cell>
          <cell r="E310">
            <v>21585.52</v>
          </cell>
          <cell r="F310" t="str">
            <v>m</v>
          </cell>
          <cell r="G310">
            <v>6.1</v>
          </cell>
          <cell r="H310">
            <v>131765.51999999999</v>
          </cell>
        </row>
        <row r="311">
          <cell r="C311" t="str">
            <v>01.005.01.02.03</v>
          </cell>
          <cell r="D311" t="str">
            <v>Blocos compensadores 11,5x4x19cm</v>
          </cell>
          <cell r="E311">
            <v>19754.28</v>
          </cell>
          <cell r="F311" t="str">
            <v>m</v>
          </cell>
          <cell r="G311">
            <v>5.31</v>
          </cell>
          <cell r="H311">
            <v>104974.45</v>
          </cell>
        </row>
        <row r="312">
          <cell r="C312" t="str">
            <v>01.005.01.02.04</v>
          </cell>
          <cell r="D312" t="str">
            <v>Blocos compensadores 11,5x9x19cm</v>
          </cell>
          <cell r="E312">
            <v>16372.33</v>
          </cell>
          <cell r="F312" t="str">
            <v>m</v>
          </cell>
          <cell r="G312">
            <v>6.03</v>
          </cell>
          <cell r="H312">
            <v>98670.63</v>
          </cell>
        </row>
        <row r="313">
          <cell r="C313" t="str">
            <v>01.005.01.02.05</v>
          </cell>
          <cell r="D313" t="str">
            <v>Blocos compensadores 14x4x19cm</v>
          </cell>
          <cell r="E313">
            <v>2481.0500000000002</v>
          </cell>
          <cell r="F313" t="str">
            <v>m</v>
          </cell>
          <cell r="G313">
            <v>5.57</v>
          </cell>
          <cell r="H313">
            <v>13828.9</v>
          </cell>
        </row>
        <row r="314">
          <cell r="C314" t="str">
            <v>01.005.01.02.06</v>
          </cell>
          <cell r="D314" t="str">
            <v>Blocos compensadores 14x9x19cm</v>
          </cell>
          <cell r="E314">
            <v>8694.59</v>
          </cell>
          <cell r="F314" t="str">
            <v>m</v>
          </cell>
          <cell r="G314">
            <v>6.51</v>
          </cell>
          <cell r="H314">
            <v>56619.4</v>
          </cell>
        </row>
        <row r="315">
          <cell r="C315" t="str">
            <v>01.005.01.02.07</v>
          </cell>
          <cell r="D315" t="str">
            <v>Blocos compensadores 19x4x19cm</v>
          </cell>
          <cell r="E315">
            <v>3570.38</v>
          </cell>
          <cell r="F315" t="str">
            <v>m</v>
          </cell>
          <cell r="G315">
            <v>6.25</v>
          </cell>
          <cell r="H315">
            <v>22325.07</v>
          </cell>
        </row>
        <row r="316">
          <cell r="C316" t="str">
            <v>01.005.01.02.08</v>
          </cell>
          <cell r="D316" t="str">
            <v>Blocos compensadores 19x9x19cm</v>
          </cell>
          <cell r="E316">
            <v>21889.96</v>
          </cell>
          <cell r="F316" t="str">
            <v>m</v>
          </cell>
          <cell r="G316">
            <v>7.06</v>
          </cell>
          <cell r="H316">
            <v>154471.17000000001</v>
          </cell>
        </row>
        <row r="317">
          <cell r="C317" t="str">
            <v>01.005.01.03</v>
          </cell>
          <cell r="D317" t="str">
            <v>Acessórios para Alvenaria (Mão de obra inclusa na alvenaria)</v>
          </cell>
          <cell r="H317">
            <v>261781.78</v>
          </cell>
        </row>
        <row r="318">
          <cell r="C318" t="str">
            <v>01.005.01.03.01</v>
          </cell>
          <cell r="D318" t="str">
            <v>Tela metalica malha 15x15mm fio 1,65mm, a cada 2 fiadas</v>
          </cell>
          <cell r="E318">
            <v>44298.84</v>
          </cell>
          <cell r="F318" t="str">
            <v>un</v>
          </cell>
          <cell r="G318">
            <v>1.21</v>
          </cell>
          <cell r="H318">
            <v>53601.599999999999</v>
          </cell>
        </row>
        <row r="319">
          <cell r="C319" t="str">
            <v>01.005.01.03.02</v>
          </cell>
          <cell r="D319" t="str">
            <v>Tela Metalica soldada Fapol malha 25x25mm fio 1,24mm, para amarração de alvenaria e estrutura na face externa da alvenaria de fachada</v>
          </cell>
          <cell r="E319">
            <v>1174.51</v>
          </cell>
          <cell r="F319" t="str">
            <v>m2</v>
          </cell>
          <cell r="G319">
            <v>8.93</v>
          </cell>
          <cell r="H319">
            <v>10490.72</v>
          </cell>
        </row>
        <row r="320">
          <cell r="C320" t="str">
            <v>01.005.01.03.03</v>
          </cell>
          <cell r="D320" t="str">
            <v>Finca pino ref: CCL 22 ( Hilti ) - para fixação de telas metálicas</v>
          </cell>
          <cell r="E320">
            <v>168757.68</v>
          </cell>
          <cell r="F320" t="str">
            <v>un</v>
          </cell>
          <cell r="G320">
            <v>0.41</v>
          </cell>
          <cell r="H320">
            <v>68684.38</v>
          </cell>
        </row>
        <row r="321">
          <cell r="C321" t="str">
            <v>01.005.01.03.04</v>
          </cell>
          <cell r="D321" t="str">
            <v>Chapiscofix - para aderência da alvenaria na estrutura</v>
          </cell>
          <cell r="E321">
            <v>6855.84</v>
          </cell>
          <cell r="F321" t="str">
            <v>m2</v>
          </cell>
          <cell r="G321">
            <v>2.04</v>
          </cell>
          <cell r="H321">
            <v>13964.66</v>
          </cell>
        </row>
        <row r="322">
          <cell r="C322" t="str">
            <v>01.005.01.03.05</v>
          </cell>
          <cell r="D322" t="str">
            <v>Tela pinteiro coleira branca 1" fio 0,71mm (para tubulações)</v>
          </cell>
          <cell r="E322">
            <v>10988.9</v>
          </cell>
          <cell r="F322" t="str">
            <v>m2</v>
          </cell>
          <cell r="G322">
            <v>2.33</v>
          </cell>
          <cell r="H322">
            <v>25626.11</v>
          </cell>
        </row>
        <row r="323">
          <cell r="C323" t="str">
            <v>01.005.01.03.06</v>
          </cell>
          <cell r="D323" t="str">
            <v>Fita Walsyva para fixação de espaletas</v>
          </cell>
          <cell r="E323">
            <v>1278.06</v>
          </cell>
          <cell r="F323" t="str">
            <v>m</v>
          </cell>
          <cell r="G323">
            <v>1.46</v>
          </cell>
          <cell r="H323">
            <v>1869.8</v>
          </cell>
        </row>
        <row r="324">
          <cell r="C324" t="str">
            <v>01.005.01.03.07</v>
          </cell>
          <cell r="D324" t="str">
            <v>Tela em poliester, para amarração de alvenaria e estrutura na face interna da alvenaria de fachada</v>
          </cell>
          <cell r="E324">
            <v>7124.97</v>
          </cell>
          <cell r="F324" t="str">
            <v>m2</v>
          </cell>
          <cell r="G324">
            <v>12.29</v>
          </cell>
          <cell r="H324">
            <v>87544.51</v>
          </cell>
        </row>
        <row r="325">
          <cell r="C325" t="str">
            <v>01.005.01.04</v>
          </cell>
          <cell r="D325" t="str">
            <v>Vergas e contravergas</v>
          </cell>
          <cell r="H325">
            <v>1335657.46</v>
          </cell>
        </row>
        <row r="326">
          <cell r="C326" t="str">
            <v>01.005.01.04.01</v>
          </cell>
          <cell r="D326" t="str">
            <v>Vergas e contravergas</v>
          </cell>
          <cell r="H326">
            <v>1335657.46</v>
          </cell>
        </row>
        <row r="327">
          <cell r="C327" t="str">
            <v>01.005.01.04.01.01</v>
          </cell>
          <cell r="D327" t="str">
            <v>Vergas e contravergas em bloco canaleta - esp=9 cm</v>
          </cell>
          <cell r="E327">
            <v>9560.94</v>
          </cell>
          <cell r="F327" t="str">
            <v>m</v>
          </cell>
          <cell r="G327">
            <v>19.82</v>
          </cell>
          <cell r="H327">
            <v>189530.82</v>
          </cell>
        </row>
        <row r="328">
          <cell r="C328" t="str">
            <v>01.005.01.04.01.02</v>
          </cell>
          <cell r="D328" t="str">
            <v>Vergas e contravergas em bloco canaleta - esp=11,5 cm</v>
          </cell>
          <cell r="E328">
            <v>18141.39</v>
          </cell>
          <cell r="F328" t="str">
            <v>m</v>
          </cell>
          <cell r="G328">
            <v>20.66</v>
          </cell>
          <cell r="H328">
            <v>374745.59999999998</v>
          </cell>
        </row>
        <row r="329">
          <cell r="C329" t="str">
            <v>01.005.01.04.01.03</v>
          </cell>
          <cell r="D329" t="str">
            <v>Vergas e contravergas em bloco canaleta - esp=14 cm</v>
          </cell>
          <cell r="E329">
            <v>1571.97</v>
          </cell>
          <cell r="F329" t="str">
            <v>m</v>
          </cell>
          <cell r="G329">
            <v>22.07</v>
          </cell>
          <cell r="H329">
            <v>34687.25</v>
          </cell>
        </row>
        <row r="330">
          <cell r="C330" t="str">
            <v>01.005.01.04.01.04</v>
          </cell>
          <cell r="D330" t="str">
            <v>Vergas e contravergas em bloco canaleta - esp=19 cm</v>
          </cell>
          <cell r="E330">
            <v>30743.74</v>
          </cell>
          <cell r="F330" t="str">
            <v>m</v>
          </cell>
          <cell r="G330">
            <v>23.96</v>
          </cell>
          <cell r="H330">
            <v>736693.8</v>
          </cell>
        </row>
        <row r="331">
          <cell r="C331" t="str">
            <v>01.005.01.05</v>
          </cell>
          <cell r="D331" t="str">
            <v>Marcação</v>
          </cell>
          <cell r="H331">
            <v>407706.4</v>
          </cell>
        </row>
        <row r="332">
          <cell r="C332" t="str">
            <v>01.005.01.05.01</v>
          </cell>
          <cell r="D332" t="str">
            <v>Marcação</v>
          </cell>
          <cell r="H332">
            <v>407706.4</v>
          </cell>
        </row>
        <row r="333">
          <cell r="C333" t="str">
            <v>01.005.01.05.01.01</v>
          </cell>
          <cell r="D333" t="str">
            <v>Marcação para blocos de 6,5cm</v>
          </cell>
          <cell r="E333">
            <v>11051.43</v>
          </cell>
          <cell r="F333" t="str">
            <v>m</v>
          </cell>
          <cell r="G333">
            <v>5.76</v>
          </cell>
          <cell r="H333">
            <v>63640.12</v>
          </cell>
        </row>
        <row r="334">
          <cell r="C334" t="str">
            <v>01.005.01.05.01.02</v>
          </cell>
          <cell r="D334" t="str">
            <v>Marcação para blocos de 9cm</v>
          </cell>
          <cell r="E334">
            <v>10948.47</v>
          </cell>
          <cell r="F334" t="str">
            <v>m</v>
          </cell>
          <cell r="G334">
            <v>6.03</v>
          </cell>
          <cell r="H334">
            <v>65975.570000000007</v>
          </cell>
        </row>
        <row r="335">
          <cell r="C335" t="str">
            <v>01.005.01.05.01.03</v>
          </cell>
          <cell r="D335" t="str">
            <v>Marcação para blocos de 11,5cm</v>
          </cell>
          <cell r="E335">
            <v>18670.36</v>
          </cell>
          <cell r="F335" t="str">
            <v>m</v>
          </cell>
          <cell r="G335">
            <v>6.3</v>
          </cell>
          <cell r="H335">
            <v>117682.02</v>
          </cell>
        </row>
        <row r="336">
          <cell r="C336" t="str">
            <v>01.005.01.05.01.04</v>
          </cell>
          <cell r="D336" t="str">
            <v>Marcação para blocos de 14cm</v>
          </cell>
          <cell r="E336">
            <v>4826.24</v>
          </cell>
          <cell r="F336" t="str">
            <v>m</v>
          </cell>
          <cell r="G336">
            <v>6.64</v>
          </cell>
          <cell r="H336">
            <v>32031.200000000001</v>
          </cell>
        </row>
        <row r="337">
          <cell r="C337" t="str">
            <v>01.005.01.05.01.05</v>
          </cell>
          <cell r="D337" t="str">
            <v>Marcação para blocos de 19cm</v>
          </cell>
          <cell r="E337">
            <v>17794.12</v>
          </cell>
          <cell r="F337" t="str">
            <v>m</v>
          </cell>
          <cell r="G337">
            <v>7.21</v>
          </cell>
          <cell r="H337">
            <v>128377.49</v>
          </cell>
        </row>
        <row r="338">
          <cell r="C338" t="str">
            <v>01.005.01.06</v>
          </cell>
          <cell r="D338" t="str">
            <v>Encunhamento com argamassa esp. 3cm</v>
          </cell>
          <cell r="H338">
            <v>117686.62</v>
          </cell>
        </row>
        <row r="339">
          <cell r="C339" t="str">
            <v>01.005.01.06.01</v>
          </cell>
          <cell r="D339" t="str">
            <v>Encunhamento com argamassa esp. 3cm</v>
          </cell>
          <cell r="H339">
            <v>117686.62</v>
          </cell>
        </row>
        <row r="340">
          <cell r="C340" t="str">
            <v>01.005.01.06.01.01</v>
          </cell>
          <cell r="D340" t="str">
            <v>Encunhamento com argamassa esp. 3cm-larg. 9 cm</v>
          </cell>
          <cell r="E340">
            <v>19769.43</v>
          </cell>
          <cell r="F340" t="str">
            <v>m</v>
          </cell>
          <cell r="G340">
            <v>1.65</v>
          </cell>
          <cell r="H340">
            <v>32641.96</v>
          </cell>
        </row>
        <row r="341">
          <cell r="C341" t="str">
            <v>01.005.01.06.01.02</v>
          </cell>
          <cell r="D341" t="str">
            <v>Encunhamento com argamassa esp. 3cm-larg. 11,5cm</v>
          </cell>
          <cell r="E341">
            <v>22863.360000000001</v>
          </cell>
          <cell r="F341" t="str">
            <v>m</v>
          </cell>
          <cell r="G341">
            <v>1.79</v>
          </cell>
          <cell r="H341">
            <v>40936.29</v>
          </cell>
        </row>
        <row r="342">
          <cell r="C342" t="str">
            <v>01.005.01.06.01.03</v>
          </cell>
          <cell r="D342" t="str">
            <v>Encunhamento com argamassa esp. 3cm-larg. 14 cm</v>
          </cell>
          <cell r="E342">
            <v>5256.22</v>
          </cell>
          <cell r="F342" t="str">
            <v>m</v>
          </cell>
          <cell r="G342">
            <v>1.93</v>
          </cell>
          <cell r="H342">
            <v>10143.549999999999</v>
          </cell>
        </row>
        <row r="343">
          <cell r="C343" t="str">
            <v>01.005.01.06.01.04</v>
          </cell>
          <cell r="D343" t="str">
            <v>Encunhamento com argamassa esp. 3cm-larg. 19cm</v>
          </cell>
          <cell r="E343">
            <v>15379.12</v>
          </cell>
          <cell r="F343" t="str">
            <v>m</v>
          </cell>
          <cell r="G343">
            <v>2.21</v>
          </cell>
          <cell r="H343">
            <v>33964.83</v>
          </cell>
        </row>
        <row r="344">
          <cell r="C344" t="str">
            <v>01.005.01.07</v>
          </cell>
          <cell r="D344" t="str">
            <v>Pilaretes e Cintas</v>
          </cell>
          <cell r="H344">
            <v>77866.02</v>
          </cell>
        </row>
        <row r="345">
          <cell r="C345" t="str">
            <v>01.005.01.07.01</v>
          </cell>
          <cell r="D345" t="str">
            <v>Pilaretes e Cintas</v>
          </cell>
          <cell r="H345">
            <v>77866.02</v>
          </cell>
        </row>
        <row r="346">
          <cell r="C346" t="str">
            <v>01.005.01.07.01.01</v>
          </cell>
          <cell r="D346" t="str">
            <v>Pilaretes duplos em blocos de concreto esp. 19cm nas muretas do terraço e atico</v>
          </cell>
          <cell r="E346">
            <v>1400.16</v>
          </cell>
          <cell r="F346" t="str">
            <v>m</v>
          </cell>
          <cell r="G346">
            <v>42.36</v>
          </cell>
          <cell r="H346">
            <v>59307.14</v>
          </cell>
        </row>
        <row r="347">
          <cell r="C347" t="str">
            <v>01.005.01.07.01.02</v>
          </cell>
          <cell r="D347" t="str">
            <v>Cintas em blocos canaletas esp.19cm para travamento da parede do ático</v>
          </cell>
          <cell r="E347">
            <v>774.5</v>
          </cell>
          <cell r="F347" t="str">
            <v>m</v>
          </cell>
          <cell r="G347">
            <v>23.96</v>
          </cell>
          <cell r="H347">
            <v>18558.88</v>
          </cell>
        </row>
        <row r="348">
          <cell r="C348" t="str">
            <v>01.005.01.08</v>
          </cell>
          <cell r="D348" t="str">
            <v>Enchimento com argamassa para nivelamento do rebaixo das alvenaria h=20cm</v>
          </cell>
          <cell r="H348">
            <v>116913.08</v>
          </cell>
        </row>
        <row r="349">
          <cell r="C349" t="str">
            <v>01.005.01.08.01</v>
          </cell>
          <cell r="D349" t="str">
            <v>Enchimento com argamassa para nivelamento do rebaixo das alvenaria h=20cm</v>
          </cell>
          <cell r="H349">
            <v>116913.08</v>
          </cell>
        </row>
        <row r="350">
          <cell r="C350" t="str">
            <v>01.005.01.08.01.01</v>
          </cell>
          <cell r="D350" t="str">
            <v>Espessura 5cm</v>
          </cell>
          <cell r="E350">
            <v>500.26</v>
          </cell>
          <cell r="F350" t="str">
            <v>m2</v>
          </cell>
          <cell r="G350">
            <v>19.760000000000002</v>
          </cell>
          <cell r="H350">
            <v>9887.39</v>
          </cell>
        </row>
        <row r="351">
          <cell r="C351" t="str">
            <v>01.005.01.08.01.02</v>
          </cell>
          <cell r="D351" t="str">
            <v>Espessura 2,5cm</v>
          </cell>
          <cell r="E351">
            <v>7590.34</v>
          </cell>
          <cell r="F351" t="str">
            <v>m2</v>
          </cell>
          <cell r="G351">
            <v>14.1</v>
          </cell>
          <cell r="H351">
            <v>107025.69</v>
          </cell>
        </row>
        <row r="352">
          <cell r="C352" t="str">
            <v>01.005.02</v>
          </cell>
          <cell r="D352" t="str">
            <v>Fechamento em drywall ou painel cimentício</v>
          </cell>
          <cell r="H352">
            <v>455769.32</v>
          </cell>
        </row>
        <row r="353">
          <cell r="C353" t="str">
            <v>01.005.02.01</v>
          </cell>
          <cell r="D353" t="str">
            <v>Fechamento em drywall ou painel cimentício</v>
          </cell>
          <cell r="H353">
            <v>455769.32</v>
          </cell>
        </row>
        <row r="354">
          <cell r="C354" t="str">
            <v>01.005.02.01.01</v>
          </cell>
          <cell r="D354" t="str">
            <v>Fechamento em drywall ou painel cimentício</v>
          </cell>
          <cell r="H354">
            <v>455769.32</v>
          </cell>
        </row>
        <row r="355">
          <cell r="C355" t="str">
            <v>01.005.02.01.01.01</v>
          </cell>
          <cell r="D355" t="str">
            <v>Fechamento de duto de pressurização no centro da escada de segurança em painel cimentício esp=15mm, inclusive fixação, seção do duto 0,54x1,35m (Det. R18 de 29/12/03)</v>
          </cell>
          <cell r="E355">
            <v>5332.46</v>
          </cell>
          <cell r="F355" t="str">
            <v>m2</v>
          </cell>
          <cell r="G355">
            <v>52.21</v>
          </cell>
          <cell r="H355">
            <v>278426.65999999997</v>
          </cell>
        </row>
        <row r="356">
          <cell r="C356" t="str">
            <v>01.005.02.01.01.02</v>
          </cell>
          <cell r="D356" t="str">
            <v>Parede em drywall com 1 placa simples de 1 lado e perfil 70mm (para fechamento de parede dupla de porta de correr)</v>
          </cell>
          <cell r="E356">
            <v>2736.82</v>
          </cell>
          <cell r="F356" t="str">
            <v>m2</v>
          </cell>
          <cell r="G356">
            <v>31.57</v>
          </cell>
          <cell r="H356">
            <v>86410.99</v>
          </cell>
        </row>
        <row r="357">
          <cell r="C357" t="str">
            <v>01.005.02.01.01.03</v>
          </cell>
          <cell r="D357" t="str">
            <v>Fechamento de shafts no Hall social e de serviço dos apartamentos com painéis Dry-wall</v>
          </cell>
          <cell r="E357">
            <v>2880</v>
          </cell>
          <cell r="F357" t="str">
            <v>m2</v>
          </cell>
          <cell r="G357">
            <v>31.57</v>
          </cell>
          <cell r="H357">
            <v>90931.68</v>
          </cell>
        </row>
        <row r="358">
          <cell r="C358" t="str">
            <v>01.005.03</v>
          </cell>
          <cell r="D358" t="str">
            <v>Divisórias</v>
          </cell>
          <cell r="H358">
            <v>94107.35</v>
          </cell>
        </row>
        <row r="359">
          <cell r="C359" t="str">
            <v>01.005.03.01</v>
          </cell>
          <cell r="D359" t="str">
            <v>Divisórias</v>
          </cell>
          <cell r="H359">
            <v>94107.35</v>
          </cell>
        </row>
        <row r="360">
          <cell r="C360" t="str">
            <v>01.005.03.01.01</v>
          </cell>
          <cell r="D360" t="str">
            <v>Divisórias</v>
          </cell>
          <cell r="H360">
            <v>94107.35</v>
          </cell>
        </row>
        <row r="361">
          <cell r="C361" t="str">
            <v>01.005.03.01.01.01</v>
          </cell>
          <cell r="D361" t="str">
            <v>Painel em laminado melamínico estrutural TS 10mm sistema Alcoplan - h=2,10 (B01 a B19, B21 a B25 e B69 ) 1ºSS (reaproveitamento do Stand de Vendas)</v>
          </cell>
          <cell r="E361">
            <v>418.74</v>
          </cell>
          <cell r="F361" t="str">
            <v>m2</v>
          </cell>
          <cell r="G361">
            <v>105.82</v>
          </cell>
          <cell r="H361">
            <v>44309.39</v>
          </cell>
        </row>
        <row r="362">
          <cell r="C362" t="str">
            <v>01.005.03.01.01.02</v>
          </cell>
          <cell r="D362" t="str">
            <v>Divisória Tapa-vista de mictório 40x80cm sistema Alcoplan (reaproveitamento do Stand de Vendas)</v>
          </cell>
          <cell r="E362">
            <v>3</v>
          </cell>
          <cell r="F362" t="str">
            <v>un</v>
          </cell>
          <cell r="G362">
            <v>60.4</v>
          </cell>
          <cell r="H362">
            <v>181.2</v>
          </cell>
        </row>
        <row r="363">
          <cell r="C363" t="str">
            <v>01.005.03.01.01.03</v>
          </cell>
          <cell r="D363" t="str">
            <v>Divisória em Marmore Travertino Navona 0,80x1,80m, esp. 3cm - lavabo tipo Mod. 2</v>
          </cell>
          <cell r="E363">
            <v>66.239999999999995</v>
          </cell>
          <cell r="F363" t="str">
            <v>m2</v>
          </cell>
          <cell r="G363">
            <v>573.75</v>
          </cell>
          <cell r="H363">
            <v>38005.199999999997</v>
          </cell>
        </row>
        <row r="364">
          <cell r="C364" t="str">
            <v>01.005.03.01.01.04</v>
          </cell>
          <cell r="D364" t="str">
            <v>Divisoria em mármore Travertino nacional Exportação no pav. Térreo h=2,10 (B26 e B34)</v>
          </cell>
          <cell r="E364">
            <v>44.74</v>
          </cell>
          <cell r="F364" t="str">
            <v>m2</v>
          </cell>
          <cell r="G364">
            <v>259.52999999999997</v>
          </cell>
          <cell r="H364">
            <v>11611.56</v>
          </cell>
        </row>
        <row r="365">
          <cell r="C365" t="str">
            <v>01.005.04</v>
          </cell>
          <cell r="D365" t="str">
            <v>Equipamentos (Locação, mobilização, desmobilização, montagem, desmontagem, operação e manutenção)</v>
          </cell>
          <cell r="H365">
            <v>2276000</v>
          </cell>
        </row>
        <row r="366">
          <cell r="C366" t="str">
            <v>01.005.04.01</v>
          </cell>
          <cell r="D366" t="str">
            <v>Elevador Alimak cremalheira 1200kg (9 un) e plataforma de descarga de paletes cap. 1300kg</v>
          </cell>
          <cell r="E366">
            <v>1</v>
          </cell>
          <cell r="F366" t="str">
            <v>vb</v>
          </cell>
          <cell r="G366">
            <v>2276000</v>
          </cell>
          <cell r="H366">
            <v>2276000</v>
          </cell>
        </row>
        <row r="367">
          <cell r="C367">
            <v>1006</v>
          </cell>
          <cell r="D367" t="str">
            <v>IMPERMEABILIZAÇÕES</v>
          </cell>
          <cell r="H367">
            <v>2517343.7400000002</v>
          </cell>
        </row>
        <row r="368">
          <cell r="C368" t="str">
            <v>01.006.01</v>
          </cell>
          <cell r="D368" t="str">
            <v>IMPERMEABILIZAÇÕES</v>
          </cell>
          <cell r="H368">
            <v>1045037.71</v>
          </cell>
        </row>
        <row r="369">
          <cell r="C369" t="str">
            <v>01.006.01.01</v>
          </cell>
          <cell r="D369" t="str">
            <v>Pisos úmidos / Casa de máquinas / Barrilete</v>
          </cell>
          <cell r="H369">
            <v>1045037.71</v>
          </cell>
        </row>
        <row r="370">
          <cell r="C370" t="str">
            <v>01.006.01.01.01</v>
          </cell>
          <cell r="D370" t="str">
            <v>Pisos úmidos / Casa de máquinas / Barrilete  - Sistema "B" Membrana asfáltica elastomérica - Membrana moldada no local, compota de 3 demãos de asfalto elastomérico estruturado com 1 véu de poliester ou lã de vidro</v>
          </cell>
          <cell r="H370">
            <v>1045037.71</v>
          </cell>
        </row>
        <row r="371">
          <cell r="C371" t="str">
            <v>01.006.01.01.01.01</v>
          </cell>
          <cell r="D371" t="str">
            <v>Regularização de superfície horizontal e vertical</v>
          </cell>
          <cell r="E371">
            <v>23403.119999999999</v>
          </cell>
          <cell r="F371" t="str">
            <v>m2</v>
          </cell>
          <cell r="G371">
            <v>9.0117001493817916</v>
          </cell>
          <cell r="H371">
            <v>210901.9</v>
          </cell>
        </row>
        <row r="372">
          <cell r="C372" t="str">
            <v>01.006.01.01.01.02</v>
          </cell>
          <cell r="D372" t="str">
            <v>Impermeabilização (primer, asfalto elastomérico e véu de poliester de vidro)</v>
          </cell>
          <cell r="E372">
            <v>23403.119999999999</v>
          </cell>
          <cell r="F372" t="str">
            <v>m2</v>
          </cell>
          <cell r="G372">
            <v>25.064895193461386</v>
          </cell>
          <cell r="H372">
            <v>586596.75</v>
          </cell>
        </row>
        <row r="373">
          <cell r="C373" t="str">
            <v>01.006.01.01.01.03</v>
          </cell>
          <cell r="D373" t="str">
            <v>Camada separadora (papel kraft)</v>
          </cell>
          <cell r="E373">
            <v>13907.38</v>
          </cell>
          <cell r="F373" t="str">
            <v>m2</v>
          </cell>
          <cell r="G373">
            <v>1.0336950597452577</v>
          </cell>
          <cell r="H373">
            <v>14375.99</v>
          </cell>
        </row>
        <row r="374">
          <cell r="C374" t="str">
            <v>01.006.01.01.01.04</v>
          </cell>
          <cell r="D374" t="str">
            <v>Proteção mecânica acabada horizontal</v>
          </cell>
          <cell r="E374">
            <v>13907.38</v>
          </cell>
          <cell r="F374" t="str">
            <v>m2</v>
          </cell>
          <cell r="G374">
            <v>9.7980151545438474</v>
          </cell>
          <cell r="H374">
            <v>136264.72</v>
          </cell>
        </row>
        <row r="375">
          <cell r="C375" t="str">
            <v>01.006.01.01.01.05</v>
          </cell>
          <cell r="D375" t="str">
            <v>Proteção mecânica acabada vertical com tela galvanizada, ou plástica fio 22 abertura 1"</v>
          </cell>
          <cell r="E375">
            <v>9495.7199999999993</v>
          </cell>
          <cell r="F375" t="str">
            <v>m2</v>
          </cell>
          <cell r="G375">
            <v>10.204424730299547</v>
          </cell>
          <cell r="H375">
            <v>96898.36</v>
          </cell>
        </row>
        <row r="376">
          <cell r="C376" t="str">
            <v>01.006.01.01.01.06</v>
          </cell>
          <cell r="D376" t="str">
            <v>Mastique de emulsão hidroasfáltica (incluso)</v>
          </cell>
          <cell r="E376">
            <v>19706.689999999999</v>
          </cell>
          <cell r="F376" t="str">
            <v>m</v>
          </cell>
        </row>
        <row r="377">
          <cell r="C377" t="str">
            <v>01.006.02</v>
          </cell>
          <cell r="D377" t="str">
            <v>Lajes expostas</v>
          </cell>
          <cell r="H377">
            <v>929426.09</v>
          </cell>
        </row>
        <row r="378">
          <cell r="C378" t="str">
            <v>01.006.02.01</v>
          </cell>
          <cell r="D378" t="str">
            <v>Lajes expostas</v>
          </cell>
          <cell r="H378">
            <v>82208.22</v>
          </cell>
        </row>
        <row r="379">
          <cell r="C379" t="str">
            <v>01.006.02.01.01</v>
          </cell>
          <cell r="D379" t="str">
            <v>Terraço descoberto - Sistema "A4" Manta asfáltica 4mm aderida com asfalto elastomérico - Manta asf. Pre´-fabricada (SBS 13%), esp. 4mm, tipo IV, conf. Norma (ABNT) NBR 9952/98, aderida com 2,0kg/m2 de asfalto quente e camada de reforço com 2 kg/m2 de asfa</v>
          </cell>
          <cell r="H379">
            <v>82208.22</v>
          </cell>
        </row>
        <row r="380">
          <cell r="C380" t="str">
            <v>01.006.02.01.01.01</v>
          </cell>
          <cell r="D380" t="str">
            <v>Regularização de superfície horizontal e vertical - esp.5cm</v>
          </cell>
          <cell r="E380">
            <v>1058.28</v>
          </cell>
          <cell r="F380" t="str">
            <v>m2</v>
          </cell>
          <cell r="G380">
            <v>13.95046679517708</v>
          </cell>
          <cell r="H380">
            <v>14763.5</v>
          </cell>
        </row>
        <row r="381">
          <cell r="C381" t="str">
            <v>01.006.02.01.01.02</v>
          </cell>
          <cell r="D381" t="str">
            <v>Impermeaabilização (primer, asfalto elastomérico e manta asfáltica SBS 13% 4mm tipo IV)</v>
          </cell>
          <cell r="E381">
            <v>1058.28</v>
          </cell>
          <cell r="F381" t="str">
            <v>m2</v>
          </cell>
          <cell r="G381">
            <v>41.983917299769438</v>
          </cell>
          <cell r="H381">
            <v>44430.74</v>
          </cell>
        </row>
        <row r="382">
          <cell r="C382" t="str">
            <v>01.006.02.01.01.03</v>
          </cell>
          <cell r="D382" t="str">
            <v>Camada separadora (papel kraft)</v>
          </cell>
          <cell r="E382">
            <v>901.83</v>
          </cell>
          <cell r="F382" t="str">
            <v>m2</v>
          </cell>
          <cell r="G382">
            <v>1.0336981471008948</v>
          </cell>
          <cell r="H382">
            <v>932.22</v>
          </cell>
        </row>
        <row r="383">
          <cell r="C383" t="str">
            <v>01.006.02.01.01.04</v>
          </cell>
          <cell r="D383" t="str">
            <v>Isolação térmica e acústica com polietireno de alta densidade espes. 25mm</v>
          </cell>
          <cell r="E383">
            <v>901.83</v>
          </cell>
          <cell r="F383" t="str">
            <v>m2</v>
          </cell>
          <cell r="G383">
            <v>12.916769235887029</v>
          </cell>
          <cell r="H383">
            <v>11648.73</v>
          </cell>
        </row>
        <row r="384">
          <cell r="C384" t="str">
            <v>01.006.02.01.01.05</v>
          </cell>
          <cell r="D384" t="str">
            <v>Proteção mecânica acabada horizontal</v>
          </cell>
          <cell r="E384">
            <v>901.83</v>
          </cell>
          <cell r="F384" t="str">
            <v>m2</v>
          </cell>
          <cell r="G384">
            <v>9.7980107115531734</v>
          </cell>
          <cell r="H384">
            <v>8836.14</v>
          </cell>
        </row>
        <row r="385">
          <cell r="C385" t="str">
            <v>01.006.02.01.01.06</v>
          </cell>
          <cell r="D385" t="str">
            <v>Proteção mecânica acabada vertical com tela galvanizada, ou plástica fio 22 abertura 1"</v>
          </cell>
          <cell r="E385">
            <v>156.49</v>
          </cell>
          <cell r="F385" t="str">
            <v>m2</v>
          </cell>
          <cell r="G385">
            <v>10.204422007796026</v>
          </cell>
          <cell r="H385">
            <v>1596.89</v>
          </cell>
        </row>
        <row r="386">
          <cell r="C386" t="str">
            <v>01.006.02.01.01.07</v>
          </cell>
          <cell r="D386" t="str">
            <v>Mastique de emulsão hidroasfáltica - incluso</v>
          </cell>
          <cell r="E386">
            <v>496.48</v>
          </cell>
          <cell r="F386" t="str">
            <v>m</v>
          </cell>
        </row>
        <row r="387">
          <cell r="C387" t="str">
            <v>01.006.02.02</v>
          </cell>
          <cell r="D387" t="str">
            <v>Terraço descoberto</v>
          </cell>
          <cell r="H387">
            <v>468921.37</v>
          </cell>
        </row>
        <row r="388">
          <cell r="C388" t="str">
            <v>01.006.02.02.01</v>
          </cell>
          <cell r="D388" t="str">
            <v>Terraço descoberto - Sistema "A3" Manta asfáltica 3mm aderida com asfalto elastomérico - Manta asf. Pre´-fabricada (SBS 13%), esp. 3mm, tipo III, conf. Norma (ABNT) NBR 9952/98, aderida com 2,0kg/m2 de asfalto quente e camada de reforço com 2 kg/m2 de asf</v>
          </cell>
          <cell r="H388">
            <v>468921.37</v>
          </cell>
        </row>
        <row r="389">
          <cell r="C389" t="str">
            <v>01.006.02.02.01.01</v>
          </cell>
          <cell r="D389" t="str">
            <v>Regularização de superfície horizontal e vertical - esp.5cm</v>
          </cell>
          <cell r="E389">
            <v>7260.95</v>
          </cell>
          <cell r="F389" t="str">
            <v>m2</v>
          </cell>
          <cell r="G389">
            <v>13.950465159517695</v>
          </cell>
          <cell r="H389">
            <v>101293.63</v>
          </cell>
        </row>
        <row r="390">
          <cell r="C390" t="str">
            <v>01.006.02.02.01.02</v>
          </cell>
          <cell r="D390" t="str">
            <v>Impermeaabilização (primer, asfalto elastomérico e manta asfáltica SBS 13% 3mm tipo III)</v>
          </cell>
          <cell r="E390">
            <v>7260.95</v>
          </cell>
          <cell r="F390" t="str">
            <v>m2</v>
          </cell>
          <cell r="G390">
            <v>39.934200070238738</v>
          </cell>
          <cell r="H390">
            <v>289960.23</v>
          </cell>
        </row>
        <row r="391">
          <cell r="C391" t="str">
            <v>01.006.02.02.01.03</v>
          </cell>
          <cell r="D391" t="str">
            <v>Camada separadora (papel kraft)</v>
          </cell>
          <cell r="E391">
            <v>5697.41</v>
          </cell>
          <cell r="F391" t="str">
            <v>m2</v>
          </cell>
          <cell r="G391">
            <v>1.0336942575661574</v>
          </cell>
          <cell r="H391">
            <v>5889.38</v>
          </cell>
        </row>
        <row r="392">
          <cell r="C392" t="str">
            <v>01.006.02.02.01.04</v>
          </cell>
          <cell r="D392" t="str">
            <v>Proteção mecânica acabada horizontal</v>
          </cell>
          <cell r="E392">
            <v>5697.41</v>
          </cell>
          <cell r="F392" t="str">
            <v>m2</v>
          </cell>
          <cell r="G392">
            <v>9.7980152385031083</v>
          </cell>
          <cell r="H392">
            <v>55823.31</v>
          </cell>
        </row>
        <row r="393">
          <cell r="C393" t="str">
            <v>01.006.02.02.01.05</v>
          </cell>
          <cell r="D393" t="str">
            <v>Proteção mecânica acabada vertical com tela galvanizada, ou plástica fio 22 abertura 1"</v>
          </cell>
          <cell r="E393">
            <v>1563.52</v>
          </cell>
          <cell r="F393" t="str">
            <v>m2</v>
          </cell>
          <cell r="G393">
            <v>10.20442335243553</v>
          </cell>
          <cell r="H393">
            <v>15954.82</v>
          </cell>
        </row>
        <row r="394">
          <cell r="C394" t="str">
            <v>01.006.02.02.01.06</v>
          </cell>
          <cell r="D394" t="str">
            <v>Mastique de emulsão hidroasfáltica - incluso</v>
          </cell>
          <cell r="E394">
            <v>5261.25</v>
          </cell>
          <cell r="F394" t="str">
            <v>m</v>
          </cell>
        </row>
        <row r="395">
          <cell r="C395" t="str">
            <v>01.006.02.03</v>
          </cell>
          <cell r="D395" t="str">
            <v>Laje de cobertura</v>
          </cell>
          <cell r="H395">
            <v>35971.35</v>
          </cell>
        </row>
        <row r="396">
          <cell r="C396" t="str">
            <v>01.006.02.03.01</v>
          </cell>
          <cell r="D396" t="str">
            <v>Laje de cobertura - Sistema "A4" Manta asfáltica 4mm aderida com asfalto elastomérico - Manta asf. Pre´-fabricada (SBS 13%), esp. 4mm, tipo IV, conf. Norma (ABNT) NBR 9952/98, aderida com 2,0kg/m2 de asfalto quente e camada de reforço com 2 kg/m2 de asfal</v>
          </cell>
          <cell r="H396">
            <v>35971.35</v>
          </cell>
        </row>
        <row r="397">
          <cell r="C397" t="str">
            <v>01.006.02.03.01.01</v>
          </cell>
          <cell r="D397" t="str">
            <v>Regularização de superfície horizontal e vertical - esp. 5cm</v>
          </cell>
          <cell r="E397">
            <v>539.58000000000004</v>
          </cell>
          <cell r="F397" t="str">
            <v>m2</v>
          </cell>
          <cell r="G397">
            <v>13.950461470032247</v>
          </cell>
          <cell r="H397">
            <v>7527.39</v>
          </cell>
        </row>
        <row r="398">
          <cell r="C398" t="str">
            <v>01.006.02.03.01.02</v>
          </cell>
          <cell r="D398" t="str">
            <v>Impermeaabilização (primer, asfalto elastomérico e manta asfáltica SBS 13% 4mm tipo IV)</v>
          </cell>
          <cell r="E398">
            <v>539.58000000000004</v>
          </cell>
          <cell r="F398" t="str">
            <v>m2</v>
          </cell>
          <cell r="G398">
            <v>41.983913414136921</v>
          </cell>
          <cell r="H398">
            <v>22653.68</v>
          </cell>
        </row>
        <row r="399">
          <cell r="C399" t="str">
            <v>01.006.02.03.01.03</v>
          </cell>
          <cell r="D399" t="str">
            <v>Camada separadora (papel kraft)</v>
          </cell>
          <cell r="E399">
            <v>453.02</v>
          </cell>
          <cell r="F399" t="str">
            <v>m2</v>
          </cell>
          <cell r="G399">
            <v>1.0336850470177916</v>
          </cell>
          <cell r="H399">
            <v>468.28</v>
          </cell>
        </row>
        <row r="400">
          <cell r="C400" t="str">
            <v>01.006.02.03.01.04</v>
          </cell>
          <cell r="D400" t="str">
            <v>Proteção mecânica acabada horizontal</v>
          </cell>
          <cell r="E400">
            <v>453.02</v>
          </cell>
          <cell r="F400" t="str">
            <v>m2</v>
          </cell>
          <cell r="G400">
            <v>9.7980221623769364</v>
          </cell>
          <cell r="H400">
            <v>4438.7</v>
          </cell>
        </row>
        <row r="401">
          <cell r="C401" t="str">
            <v>01.006.02.03.01.05</v>
          </cell>
          <cell r="D401" t="str">
            <v>Proteção mecânica acabada vertical com tela galvanizada, ou plástica fio 22 abertura 1"</v>
          </cell>
          <cell r="E401">
            <v>86.56</v>
          </cell>
          <cell r="F401" t="str">
            <v>m2</v>
          </cell>
          <cell r="G401">
            <v>10.204482439926062</v>
          </cell>
          <cell r="H401">
            <v>883.3</v>
          </cell>
        </row>
        <row r="402">
          <cell r="C402" t="str">
            <v>01.006.02.03.01.06</v>
          </cell>
          <cell r="D402" t="str">
            <v>Mastique de emulsão hidroasfáltica - incluso</v>
          </cell>
          <cell r="F402" t="str">
            <v>m</v>
          </cell>
        </row>
        <row r="403">
          <cell r="C403" t="str">
            <v>01.006.02.04</v>
          </cell>
          <cell r="D403" t="str">
            <v>Laje técnica (interna Mezanino e Cobertura)</v>
          </cell>
          <cell r="H403">
            <v>273425.95</v>
          </cell>
        </row>
        <row r="404">
          <cell r="C404" t="str">
            <v>01.006.02.04.01</v>
          </cell>
          <cell r="D404" t="str">
            <v xml:space="preserve">Laje técnica (interna Mezanino e Cobertura) com isolação térmica - Sistema "A4" Manta asfáltica 4mm aderida com asfalto elastomérico - Manta asf. Pre´-fabricada (SBS 13%), esp. 4mm, tipo IV, conf. Norma (ABNT) NBR 9952/98, aderida com 2,0kg/m2 de asfalto </v>
          </cell>
          <cell r="H404">
            <v>273425.95</v>
          </cell>
        </row>
        <row r="405">
          <cell r="C405" t="str">
            <v>01.006.02.04.01.01</v>
          </cell>
          <cell r="D405" t="str">
            <v>Regularização de superfície horizontal e vertical - esp. 5cm</v>
          </cell>
          <cell r="E405">
            <v>3498.31</v>
          </cell>
          <cell r="F405" t="str">
            <v>m2</v>
          </cell>
          <cell r="G405">
            <v>13.950464652932418</v>
          </cell>
          <cell r="H405">
            <v>48803.05</v>
          </cell>
        </row>
        <row r="406">
          <cell r="C406" t="str">
            <v>01.006.02.04.01.02</v>
          </cell>
          <cell r="D406" t="str">
            <v>Impermeaabilização (primer, asfalto elastomérico e manta asfáltica SBS 13% 4mm tipo IV)</v>
          </cell>
          <cell r="E406">
            <v>3498.31</v>
          </cell>
          <cell r="F406" t="str">
            <v>m2</v>
          </cell>
          <cell r="G406">
            <v>41.983920807475606</v>
          </cell>
          <cell r="H406">
            <v>146872.76999999999</v>
          </cell>
        </row>
        <row r="407">
          <cell r="C407" t="str">
            <v>01.006.02.04.01.03</v>
          </cell>
          <cell r="D407" t="str">
            <v>Camada separadora (papel kraft)</v>
          </cell>
          <cell r="E407">
            <v>3104.8</v>
          </cell>
          <cell r="F407" t="str">
            <v>m2</v>
          </cell>
          <cell r="G407">
            <v>1.0336962123164133</v>
          </cell>
          <cell r="H407">
            <v>3209.42</v>
          </cell>
        </row>
        <row r="408">
          <cell r="C408" t="str">
            <v>01.006.02.04.01.04</v>
          </cell>
          <cell r="D408" t="str">
            <v>Isolação térmica e acústica com polietireno de alta densidade espes. 25mm</v>
          </cell>
          <cell r="E408">
            <v>3104.8</v>
          </cell>
          <cell r="F408" t="str">
            <v>m2</v>
          </cell>
          <cell r="G408">
            <v>12.916770806493171</v>
          </cell>
          <cell r="H408">
            <v>40103.99</v>
          </cell>
        </row>
        <row r="409">
          <cell r="C409" t="str">
            <v>01.006.02.04.01.05</v>
          </cell>
          <cell r="D409" t="str">
            <v>Proteção mecânica acabada horizontal</v>
          </cell>
          <cell r="E409">
            <v>3104.8</v>
          </cell>
          <cell r="F409" t="str">
            <v>m2</v>
          </cell>
          <cell r="G409">
            <v>9.7980159752641072</v>
          </cell>
          <cell r="H409">
            <v>30420.880000000001</v>
          </cell>
        </row>
        <row r="410">
          <cell r="C410" t="str">
            <v>01.006.02.04.01.06</v>
          </cell>
          <cell r="D410" t="str">
            <v>Proteção mecânica acabada vertical com tela galvanizada, ou plástica fio 22 abertura 1"</v>
          </cell>
          <cell r="E410">
            <v>393.54</v>
          </cell>
          <cell r="F410" t="str">
            <v>m2</v>
          </cell>
          <cell r="G410">
            <v>10.204426487777608</v>
          </cell>
          <cell r="H410">
            <v>4015.85</v>
          </cell>
        </row>
        <row r="411">
          <cell r="C411" t="str">
            <v>01.006.02.04.01.07</v>
          </cell>
          <cell r="D411" t="str">
            <v>Mastique de emulsão hidroasfáltica - incluso</v>
          </cell>
          <cell r="E411">
            <v>1742.35</v>
          </cell>
          <cell r="F411" t="str">
            <v>m</v>
          </cell>
        </row>
        <row r="412">
          <cell r="C412" t="str">
            <v>01.006.02.05</v>
          </cell>
          <cell r="D412" t="str">
            <v>Laje com tráfego de pedestre (Deck Piscina, Quadra descoberta e Piso Recreação)</v>
          </cell>
          <cell r="H412">
            <v>68899.19</v>
          </cell>
        </row>
        <row r="413">
          <cell r="C413" t="str">
            <v>01.006.02.05.01</v>
          </cell>
          <cell r="D413" t="str">
            <v>Laje com tráfego de pedestre (Deck Piscina, Quadra descoberta e Piso Recreação) - Sistema "A4" Manta asfáltica 4mm aderida com asfalto elastomérico - Manta asf. Pre´-fabricada (SBS 13%), esp. 4mm, tipo IV, conf. Norma (ABNT) NBR 9952/98, aderida com 2,0kg</v>
          </cell>
          <cell r="H413">
            <v>68899.19</v>
          </cell>
        </row>
        <row r="414">
          <cell r="C414" t="str">
            <v>01.006.02.05.01.01</v>
          </cell>
          <cell r="D414" t="str">
            <v>Regularização de superfície horizontal e vertical</v>
          </cell>
          <cell r="E414">
            <v>1032.58</v>
          </cell>
          <cell r="F414" t="str">
            <v>m2</v>
          </cell>
          <cell r="G414">
            <v>13.950463886575374</v>
          </cell>
          <cell r="H414">
            <v>14404.97</v>
          </cell>
        </row>
        <row r="415">
          <cell r="C415" t="str">
            <v>01.006.02.05.01.02</v>
          </cell>
          <cell r="D415" t="str">
            <v>Impermeabilização (primer, asfalto elastomérico e manta asfáltica SBS 13% 4mm tipo IV)</v>
          </cell>
          <cell r="E415">
            <v>1032.58</v>
          </cell>
          <cell r="F415" t="str">
            <v>m2</v>
          </cell>
          <cell r="G415">
            <v>41.983923763776176</v>
          </cell>
          <cell r="H415">
            <v>43351.76</v>
          </cell>
        </row>
        <row r="416">
          <cell r="C416" t="str">
            <v>01.006.02.05.01.03</v>
          </cell>
          <cell r="D416" t="str">
            <v>Camada separadora (papel kraft)</v>
          </cell>
          <cell r="E416">
            <v>965.4</v>
          </cell>
          <cell r="F416" t="str">
            <v>m2</v>
          </cell>
          <cell r="G416">
            <v>1.0336958773565361</v>
          </cell>
          <cell r="H416">
            <v>997.93</v>
          </cell>
        </row>
        <row r="417">
          <cell r="C417" t="str">
            <v>01.006.02.05.01.04</v>
          </cell>
          <cell r="D417" t="str">
            <v>Proteção mecânica acabada horizontal</v>
          </cell>
          <cell r="E417">
            <v>965.4</v>
          </cell>
          <cell r="F417" t="str">
            <v>m2</v>
          </cell>
          <cell r="G417">
            <v>9.7980111870727153</v>
          </cell>
          <cell r="H417">
            <v>9459</v>
          </cell>
        </row>
        <row r="418">
          <cell r="C418" t="str">
            <v>01.006.02.05.01.05</v>
          </cell>
          <cell r="D418" t="str">
            <v>Proteção mecânica acabada vertical com tela galvanizada, ou plástica fio 22 abertura 1"</v>
          </cell>
          <cell r="E418">
            <v>67.180000000000007</v>
          </cell>
          <cell r="F418" t="str">
            <v>m2</v>
          </cell>
          <cell r="G418">
            <v>10.204376302470973</v>
          </cell>
          <cell r="H418">
            <v>685.53</v>
          </cell>
        </row>
        <row r="419">
          <cell r="C419" t="str">
            <v>01.006.02.05.01.06</v>
          </cell>
          <cell r="D419" t="str">
            <v>Mastique de emulsão hidroasfáltica - incluso</v>
          </cell>
          <cell r="E419">
            <v>56</v>
          </cell>
          <cell r="F419" t="str">
            <v>m</v>
          </cell>
        </row>
        <row r="420">
          <cell r="C420" t="str">
            <v>01.006.03</v>
          </cell>
          <cell r="D420" t="str">
            <v>Reservatório Superior</v>
          </cell>
          <cell r="H420">
            <v>44839.41</v>
          </cell>
        </row>
        <row r="421">
          <cell r="C421" t="str">
            <v>01.006.03.01</v>
          </cell>
          <cell r="D421" t="str">
            <v>Reservatório Superior</v>
          </cell>
          <cell r="H421">
            <v>44839.41</v>
          </cell>
        </row>
        <row r="422">
          <cell r="C422" t="str">
            <v>01.006.03.01.01</v>
          </cell>
          <cell r="D422" t="str">
            <v>Reservatório Superior - Sistema "A4" Manta asfáltica 4mm aderida com asfalto elastomérico - Manta asf. Pre´-fabricada (SBS 13%), esp. 4mm, tipo IV, conf. Norma (ABNT) NBR 9952/98, aderida com 2,0kg/m2 de asfalto quente e camada de reforço com 2 kg/m2 de a</v>
          </cell>
          <cell r="H422">
            <v>44839.41</v>
          </cell>
        </row>
        <row r="423">
          <cell r="C423" t="str">
            <v>01.006.03.01.01.01</v>
          </cell>
          <cell r="D423" t="str">
            <v>Preparação de superfície - Limpeza, apicoamento e grouteamento dos locais necessários</v>
          </cell>
          <cell r="E423">
            <v>1071.44</v>
          </cell>
          <cell r="F423" t="str">
            <v>m2</v>
          </cell>
          <cell r="G423">
            <v>6.7411054282087655</v>
          </cell>
          <cell r="H423">
            <v>7222.69</v>
          </cell>
        </row>
        <row r="424">
          <cell r="C424" t="str">
            <v>01.006.03.01.01.02</v>
          </cell>
          <cell r="D424" t="str">
            <v>Regularização de superfície horizontal e vertical</v>
          </cell>
          <cell r="E424">
            <v>1071.44</v>
          </cell>
          <cell r="F424" t="str">
            <v>m2</v>
          </cell>
          <cell r="G424">
            <v>9.0117038751586644</v>
          </cell>
          <cell r="H424">
            <v>9655.5</v>
          </cell>
        </row>
        <row r="425">
          <cell r="C425" t="str">
            <v>01.006.03.01.01.03</v>
          </cell>
          <cell r="D425" t="str">
            <v>Impermeaabilização (primer, asfalto elastomérico e manta asfáltica SBS 13% 4mm tipo IV)</v>
          </cell>
          <cell r="E425">
            <v>359.64</v>
          </cell>
          <cell r="F425" t="str">
            <v>m2</v>
          </cell>
          <cell r="G425">
            <v>41.983928372817267</v>
          </cell>
          <cell r="H425">
            <v>15099.1</v>
          </cell>
        </row>
        <row r="426">
          <cell r="C426" t="str">
            <v>01.006.03.01.01.04</v>
          </cell>
          <cell r="D426" t="str">
            <v>Tratamento de teto com primer</v>
          </cell>
          <cell r="E426">
            <v>359.64</v>
          </cell>
          <cell r="F426" t="str">
            <v>m2</v>
          </cell>
          <cell r="G426">
            <v>5.7692414636859084</v>
          </cell>
          <cell r="H426">
            <v>2074.85</v>
          </cell>
        </row>
        <row r="427">
          <cell r="C427" t="str">
            <v>01.006.03.01.01.05</v>
          </cell>
          <cell r="D427" t="str">
            <v>Proteção mecânica geral horizontal</v>
          </cell>
          <cell r="E427">
            <v>359.64</v>
          </cell>
          <cell r="F427" t="str">
            <v>m2</v>
          </cell>
          <cell r="G427">
            <v>9.7980202424646876</v>
          </cell>
          <cell r="H427">
            <v>3523.76</v>
          </cell>
        </row>
        <row r="428">
          <cell r="C428" t="str">
            <v>01.006.03.01.01.06</v>
          </cell>
          <cell r="D428" t="str">
            <v>Proteção mecânica geral vertical com tela plástica fixada com buchas face superior</v>
          </cell>
          <cell r="E428">
            <v>711.8</v>
          </cell>
          <cell r="F428" t="str">
            <v>m2</v>
          </cell>
          <cell r="G428">
            <v>10.204425400393371</v>
          </cell>
          <cell r="H428">
            <v>7263.51</v>
          </cell>
        </row>
        <row r="429">
          <cell r="C429" t="str">
            <v>01.006.03.01.01.07</v>
          </cell>
          <cell r="D429" t="str">
            <v>Mastique de emulsão hidroasfáltica - incluso</v>
          </cell>
          <cell r="E429">
            <v>298</v>
          </cell>
          <cell r="F429" t="str">
            <v>m</v>
          </cell>
        </row>
        <row r="430">
          <cell r="C430" t="str">
            <v>01.006.04</v>
          </cell>
          <cell r="D430" t="str">
            <v>Reservatório Inferior</v>
          </cell>
          <cell r="H430">
            <v>129955.43</v>
          </cell>
        </row>
        <row r="431">
          <cell r="C431" t="str">
            <v>01.006.04.01</v>
          </cell>
          <cell r="D431" t="str">
            <v>Reservatório Inferior</v>
          </cell>
          <cell r="H431">
            <v>129955.43</v>
          </cell>
        </row>
        <row r="432">
          <cell r="C432" t="str">
            <v>01.006.04.01.01</v>
          </cell>
          <cell r="D432" t="str">
            <v>Reservatório Inferior - Sistema "A4" Manta asfáltica 4mm aderida com asfalto elastomérico - Manta asf. Pre´-fabricada (SBS 13%), esp. 4mm, tipo IV, conf. Norma (ABNT) NBR 9952/98, aderida com 2,0kg/m2 de asfalto quente e camada de reforço com 2 kg/m2 de a</v>
          </cell>
          <cell r="H432">
            <v>129955.43</v>
          </cell>
        </row>
        <row r="433">
          <cell r="C433" t="str">
            <v>01.006.04.01.01.01</v>
          </cell>
          <cell r="D433" t="str">
            <v>Preparação de superfície - Limpeza, apicoamento e grouteamento dos locais necessários</v>
          </cell>
          <cell r="E433">
            <v>2037.63</v>
          </cell>
          <cell r="F433" t="str">
            <v>m2</v>
          </cell>
          <cell r="G433">
            <v>7.5097490712249035</v>
          </cell>
          <cell r="H433">
            <v>15302.09</v>
          </cell>
        </row>
        <row r="434">
          <cell r="C434" t="str">
            <v>01.006.04.01.01.02</v>
          </cell>
          <cell r="D434" t="str">
            <v>Regularização de superfície horizontal e vertical</v>
          </cell>
          <cell r="E434">
            <v>2037.63</v>
          </cell>
          <cell r="F434" t="str">
            <v>m2</v>
          </cell>
          <cell r="G434">
            <v>9.0116998670023492</v>
          </cell>
          <cell r="H434">
            <v>18362.509999999998</v>
          </cell>
        </row>
        <row r="435">
          <cell r="C435" t="str">
            <v>01.006.04.01.01.03</v>
          </cell>
          <cell r="D435" t="str">
            <v>Impermeaabilização (primer, asfalto elastomérico e manta asfáltica SBS 13% 4mm tipo IV)</v>
          </cell>
          <cell r="E435">
            <v>2037.63</v>
          </cell>
          <cell r="F435" t="str">
            <v>m2</v>
          </cell>
          <cell r="G435">
            <v>41.983917590534098</v>
          </cell>
          <cell r="H435">
            <v>85547.69</v>
          </cell>
        </row>
        <row r="436">
          <cell r="C436" t="str">
            <v>01.006.04.01.01.04</v>
          </cell>
          <cell r="D436" t="str">
            <v>Tratamento de teto com solução asfáltica</v>
          </cell>
          <cell r="E436">
            <v>690.11</v>
          </cell>
          <cell r="F436" t="str">
            <v>m2</v>
          </cell>
          <cell r="G436">
            <v>5.769254176870354</v>
          </cell>
          <cell r="H436">
            <v>3981.42</v>
          </cell>
        </row>
        <row r="437">
          <cell r="C437" t="str">
            <v>01.006.04.01.01.05</v>
          </cell>
          <cell r="D437" t="str">
            <v>Proteção mecânica de fundo</v>
          </cell>
          <cell r="E437">
            <v>690.11</v>
          </cell>
          <cell r="F437" t="str">
            <v>m2</v>
          </cell>
          <cell r="G437">
            <v>9.7980177073220212</v>
          </cell>
          <cell r="H437">
            <v>6761.71</v>
          </cell>
        </row>
        <row r="438">
          <cell r="C438" t="str">
            <v>01.006.04.01.01.06</v>
          </cell>
          <cell r="D438" t="str">
            <v>Mastique de emulsão hidroasfáltica - incluso</v>
          </cell>
          <cell r="E438">
            <v>336</v>
          </cell>
          <cell r="F438" t="str">
            <v>m</v>
          </cell>
        </row>
        <row r="439">
          <cell r="C439" t="str">
            <v>01.006.05</v>
          </cell>
          <cell r="D439" t="str">
            <v>Piscina</v>
          </cell>
          <cell r="H439">
            <v>25666.2</v>
          </cell>
        </row>
        <row r="440">
          <cell r="C440" t="str">
            <v>01.006.05.01</v>
          </cell>
          <cell r="D440" t="str">
            <v>Piscina</v>
          </cell>
          <cell r="H440">
            <v>25666.2</v>
          </cell>
        </row>
        <row r="441">
          <cell r="C441" t="str">
            <v>01.006.05.01.01</v>
          </cell>
          <cell r="D441" t="str">
            <v xml:space="preserve">Piscina - Sistema "A4+A4" Manta asfáltica dupla 4mm + 4mm aderida com asfalto elastomérico - Manta asf. Pre´-fabricada (SBS 13%), esp. 4mm, tipo IV, conf. Norma (ABNT) NBR 9952/98, aderida com 2,0kg/m2 de asfalto quente e camada de reforço com 2 kg/m2 de </v>
          </cell>
          <cell r="H441">
            <v>25666.2</v>
          </cell>
        </row>
        <row r="442">
          <cell r="C442" t="str">
            <v>01.006.05.01.01.01</v>
          </cell>
          <cell r="D442" t="str">
            <v>Regularização de superfície horizontal e vertical</v>
          </cell>
          <cell r="E442">
            <v>238.4</v>
          </cell>
          <cell r="F442" t="str">
            <v>m2</v>
          </cell>
          <cell r="G442">
            <v>13.950461409395972</v>
          </cell>
          <cell r="H442">
            <v>3325.79</v>
          </cell>
        </row>
        <row r="443">
          <cell r="C443" t="str">
            <v>01.006.05.01.01.02</v>
          </cell>
          <cell r="D443" t="str">
            <v>Impermeabilização (primer, asfalto elastomérico e manta asfáltica dupla SBS 13% 4mm +4mm tipo IV)</v>
          </cell>
          <cell r="E443">
            <v>238.4</v>
          </cell>
          <cell r="F443" t="str">
            <v>m2</v>
          </cell>
          <cell r="G443">
            <v>83.084354026845645</v>
          </cell>
          <cell r="H443">
            <v>19807.310000000001</v>
          </cell>
        </row>
        <row r="444">
          <cell r="C444" t="str">
            <v>01.006.05.01.01.03</v>
          </cell>
          <cell r="D444" t="str">
            <v>Camada separadora (papel kraft)</v>
          </cell>
          <cell r="E444">
            <v>160</v>
          </cell>
          <cell r="F444" t="str">
            <v>m2</v>
          </cell>
          <cell r="G444">
            <v>1.0336874999999999</v>
          </cell>
          <cell r="H444">
            <v>165.39</v>
          </cell>
        </row>
        <row r="445">
          <cell r="C445" t="str">
            <v>01.006.05.01.01.04</v>
          </cell>
          <cell r="D445" t="str">
            <v>Proteção mecânica acabada horizontal</v>
          </cell>
          <cell r="E445">
            <v>160</v>
          </cell>
          <cell r="F445" t="str">
            <v>m2</v>
          </cell>
          <cell r="G445">
            <v>9.798</v>
          </cell>
          <cell r="H445">
            <v>1567.68</v>
          </cell>
        </row>
        <row r="446">
          <cell r="C446" t="str">
            <v>01.006.05.01.01.05</v>
          </cell>
          <cell r="D446" t="str">
            <v>Proteção mecânica acabada vertical com tela galvanizada, ou plástica fio 22 abertura 1"</v>
          </cell>
          <cell r="E446">
            <v>78.400000000000006</v>
          </cell>
          <cell r="F446" t="str">
            <v>m2</v>
          </cell>
          <cell r="G446">
            <v>10.204464285714284</v>
          </cell>
          <cell r="H446">
            <v>800.03</v>
          </cell>
        </row>
        <row r="447">
          <cell r="C447" t="str">
            <v>01.006.05.01.01.06</v>
          </cell>
          <cell r="D447" t="str">
            <v>Mastique de emulsão hidroasfáltica - incluso</v>
          </cell>
          <cell r="E447">
            <v>56</v>
          </cell>
          <cell r="F447" t="str">
            <v>m</v>
          </cell>
        </row>
        <row r="448">
          <cell r="C448" t="str">
            <v>01.006.06</v>
          </cell>
          <cell r="D448" t="str">
            <v>Pisos úmidos sobre terra (Subsolo)</v>
          </cell>
          <cell r="H448">
            <v>7728.59</v>
          </cell>
        </row>
        <row r="449">
          <cell r="C449" t="str">
            <v>01.006.06.01</v>
          </cell>
          <cell r="D449" t="str">
            <v>Pisos úmidos sobre terra (Subsolo)</v>
          </cell>
          <cell r="H449">
            <v>7728.59</v>
          </cell>
        </row>
        <row r="450">
          <cell r="C450" t="str">
            <v>01.006.06.01.01</v>
          </cell>
          <cell r="D450" t="str">
            <v>Pisos úmidos sobre terra (Subsolo) - Sistema "B" Membrana asfáltica elastomérica - Membrana moldada no local, composta de 3 demãos de asfalto elastomérico estruturado com 1 véu de poliester ou lã de vidro</v>
          </cell>
          <cell r="H450">
            <v>7728.59</v>
          </cell>
        </row>
        <row r="451">
          <cell r="C451" t="str">
            <v>01.006.06.01.01.01</v>
          </cell>
          <cell r="D451" t="str">
            <v>Regularização de superfície horizontal e vertical</v>
          </cell>
          <cell r="E451">
            <v>119.93</v>
          </cell>
          <cell r="F451" t="str">
            <v>m2</v>
          </cell>
          <cell r="G451">
            <v>9.0116734761944457</v>
          </cell>
          <cell r="H451">
            <v>1080.77</v>
          </cell>
        </row>
        <row r="452">
          <cell r="C452" t="str">
            <v>01.006.06.01.01.02</v>
          </cell>
          <cell r="D452" t="str">
            <v>Preparo de superfície com argamassa impermeável - Duas demãos de argamassa impermeável com aditivos hidrófugos minerais intercaladas de chapisco</v>
          </cell>
          <cell r="E452">
            <v>119.93</v>
          </cell>
          <cell r="F452" t="str">
            <v>m2</v>
          </cell>
          <cell r="G452">
            <v>19.675560743767196</v>
          </cell>
          <cell r="H452">
            <v>2359.69</v>
          </cell>
        </row>
        <row r="453">
          <cell r="C453" t="str">
            <v>01.006.06.01.01.03</v>
          </cell>
          <cell r="D453" t="str">
            <v>Impermeabilização (primer, asfalto elastomérico e véu de poliester de vidro)</v>
          </cell>
          <cell r="E453">
            <v>119.93</v>
          </cell>
          <cell r="F453" t="str">
            <v>m2</v>
          </cell>
          <cell r="G453">
            <v>25.064871174851998</v>
          </cell>
          <cell r="H453">
            <v>3006.03</v>
          </cell>
        </row>
        <row r="454">
          <cell r="C454" t="str">
            <v>01.006.06.01.01.04</v>
          </cell>
          <cell r="D454" t="str">
            <v>Camada separadora (papel kraft)</v>
          </cell>
          <cell r="E454">
            <v>93.07</v>
          </cell>
          <cell r="F454" t="str">
            <v>m2</v>
          </cell>
          <cell r="G454">
            <v>1.0337380466315675</v>
          </cell>
          <cell r="H454">
            <v>96.21</v>
          </cell>
        </row>
        <row r="455">
          <cell r="C455" t="str">
            <v>01.006.06.01.01.05</v>
          </cell>
          <cell r="D455" t="str">
            <v>Proteção mecânica acabada horizontal</v>
          </cell>
          <cell r="E455">
            <v>93.07</v>
          </cell>
          <cell r="F455" t="str">
            <v>m2</v>
          </cell>
          <cell r="G455">
            <v>9.7980015042441178</v>
          </cell>
          <cell r="H455">
            <v>911.9</v>
          </cell>
        </row>
        <row r="456">
          <cell r="C456" t="str">
            <v>01.006.06.01.01.06</v>
          </cell>
          <cell r="D456" t="str">
            <v>Proteção mecânica acabada vertical com tela galvanizada, ou plástica fio 22 abertura 1"</v>
          </cell>
          <cell r="E456">
            <v>26.85</v>
          </cell>
          <cell r="F456" t="str">
            <v>m2</v>
          </cell>
          <cell r="G456">
            <v>10.204469273743017</v>
          </cell>
          <cell r="H456">
            <v>273.99</v>
          </cell>
        </row>
        <row r="457">
          <cell r="C457" t="str">
            <v>01.006.06.01.01.07</v>
          </cell>
          <cell r="D457" t="str">
            <v>Mastique de emulsão hidroasfáltica - incluso</v>
          </cell>
          <cell r="E457">
            <v>89.52</v>
          </cell>
          <cell r="F457" t="str">
            <v>m</v>
          </cell>
        </row>
        <row r="458">
          <cell r="C458" t="str">
            <v>01.006.07</v>
          </cell>
          <cell r="D458" t="str">
            <v xml:space="preserve">Poço de Elevador Face Interna </v>
          </cell>
          <cell r="H458">
            <v>6334.26</v>
          </cell>
        </row>
        <row r="459">
          <cell r="C459" t="str">
            <v>01.006.07.01</v>
          </cell>
          <cell r="D459" t="str">
            <v xml:space="preserve">Poço de Elevador Face Interna </v>
          </cell>
          <cell r="H459">
            <v>6334.26</v>
          </cell>
        </row>
        <row r="460">
          <cell r="C460" t="str">
            <v>01.006.07.01.01</v>
          </cell>
          <cell r="D460" t="str">
            <v>Poço de Elevador Face terna - Sistema "A3" Manta asfáltica 3mm aderida com asfalto elastomérico - Manta asf. Pre´-fabricada (SBS 13%), esp. 3mm, tipo III, conf. Norma (ABNT) NBR 9952/98, aderida com 2,0kg/m2 de asfalto quente e camada de reforço com 2 kg/</v>
          </cell>
          <cell r="H460">
            <v>6334.26</v>
          </cell>
        </row>
        <row r="461">
          <cell r="C461" t="str">
            <v>01.006.07.01.01.01</v>
          </cell>
          <cell r="D461" t="str">
            <v>Preparação de superfície - Limpeza e acerto de superfície</v>
          </cell>
          <cell r="E461">
            <v>295.64999999999998</v>
          </cell>
          <cell r="F461" t="str">
            <v>m2</v>
          </cell>
          <cell r="G461">
            <v>9.0117030272281422</v>
          </cell>
          <cell r="H461">
            <v>2664.31</v>
          </cell>
        </row>
        <row r="462">
          <cell r="C462" t="str">
            <v>01.006.07.01.01.02</v>
          </cell>
          <cell r="D462" t="str">
            <v>Impermeabilização com argamassa polimérica (4 kg/m2) estruturada com tela de pliester</v>
          </cell>
          <cell r="E462">
            <v>295.64999999999998</v>
          </cell>
          <cell r="F462" t="str">
            <v>m2</v>
          </cell>
          <cell r="G462">
            <v>12.413191273465246</v>
          </cell>
          <cell r="H462">
            <v>3669.96</v>
          </cell>
        </row>
        <row r="463">
          <cell r="C463" t="str">
            <v>01.006.08</v>
          </cell>
          <cell r="D463" t="str">
            <v>Cornijas (EXCLUSO)</v>
          </cell>
        </row>
        <row r="464">
          <cell r="C464" t="str">
            <v>01.006.09</v>
          </cell>
          <cell r="D464" t="str">
            <v>Piso Térreo Pilotis</v>
          </cell>
          <cell r="H464">
            <v>93689.75</v>
          </cell>
        </row>
        <row r="465">
          <cell r="C465" t="str">
            <v>01.006.09.01</v>
          </cell>
          <cell r="D465" t="str">
            <v>Piso Térreo Pilotis</v>
          </cell>
          <cell r="H465">
            <v>93689.75</v>
          </cell>
        </row>
        <row r="466">
          <cell r="C466" t="str">
            <v>01.006.09.01.01</v>
          </cell>
          <cell r="D466" t="str">
            <v>Piso Térreo Pilotis - Sistema "A4" Manta asfáltica 4mm aderida com asfalto elastomérico - Manta asf. Pre´-fabricada (SBS 13%), esp. 4mm, tipo IV, conf. Norma (ABNT) NBR 9952/98, aderida com 2,0kg/m2 de asfalto quente e camada de reforço com 2 kg/m2 de asf</v>
          </cell>
          <cell r="H466">
            <v>93689.75</v>
          </cell>
        </row>
        <row r="467">
          <cell r="C467" t="str">
            <v>01.006.09.01.01.01</v>
          </cell>
          <cell r="D467" t="str">
            <v>Regularização de superfície horizontal e vertical</v>
          </cell>
          <cell r="E467">
            <v>1405.58</v>
          </cell>
          <cell r="F467" t="str">
            <v>m2</v>
          </cell>
          <cell r="G467">
            <v>13.950461731100331</v>
          </cell>
          <cell r="H467">
            <v>19608.490000000002</v>
          </cell>
        </row>
        <row r="468">
          <cell r="C468" t="str">
            <v>01.006.09.01.01.02</v>
          </cell>
          <cell r="D468" t="str">
            <v>Impermeaabilização (primer, asfalto elastomérico e manta asfáltica SBS 13% 4mm tipo IV)</v>
          </cell>
          <cell r="E468">
            <v>1405.58</v>
          </cell>
          <cell r="F468" t="str">
            <v>m2</v>
          </cell>
          <cell r="G468">
            <v>41.983921228247418</v>
          </cell>
          <cell r="H468">
            <v>59011.76</v>
          </cell>
        </row>
        <row r="469">
          <cell r="C469" t="str">
            <v>01.006.09.01.01.03</v>
          </cell>
          <cell r="D469" t="str">
            <v>Camada separadora (papel kraft)</v>
          </cell>
          <cell r="E469">
            <v>1157.94</v>
          </cell>
          <cell r="F469" t="str">
            <v>m2</v>
          </cell>
          <cell r="G469">
            <v>1.0336977736324853</v>
          </cell>
          <cell r="H469">
            <v>1196.96</v>
          </cell>
        </row>
        <row r="470">
          <cell r="C470" t="str">
            <v>01.006.09.01.01.04</v>
          </cell>
          <cell r="D470" t="str">
            <v>Proteção mecânica acabada horizontal</v>
          </cell>
          <cell r="E470">
            <v>1157.94</v>
          </cell>
          <cell r="F470" t="str">
            <v>m2</v>
          </cell>
          <cell r="G470">
            <v>9.7980206228301991</v>
          </cell>
          <cell r="H470">
            <v>11345.52</v>
          </cell>
        </row>
        <row r="471">
          <cell r="C471" t="str">
            <v>01.006.09.01.01.05</v>
          </cell>
          <cell r="D471" t="str">
            <v>Proteção mecânica acabada vertical com tela galvanizada, ou plástica fio 22 abertura 1"</v>
          </cell>
          <cell r="E471">
            <v>247.64</v>
          </cell>
          <cell r="F471" t="str">
            <v>m2</v>
          </cell>
          <cell r="G471">
            <v>10.204409626877727</v>
          </cell>
          <cell r="H471">
            <v>2527.02</v>
          </cell>
        </row>
        <row r="472">
          <cell r="C472" t="str">
            <v>01.006.09.01.01.06</v>
          </cell>
          <cell r="D472" t="str">
            <v>Mastique de emulsão hidroasfáltica - incluso</v>
          </cell>
          <cell r="E472">
            <v>489.81</v>
          </cell>
          <cell r="F472" t="str">
            <v>m</v>
          </cell>
        </row>
        <row r="473">
          <cell r="C473" t="str">
            <v>01.006.10</v>
          </cell>
          <cell r="D473" t="str">
            <v>Jardineiras</v>
          </cell>
          <cell r="H473">
            <v>3597.5</v>
          </cell>
        </row>
        <row r="474">
          <cell r="C474" t="str">
            <v>01.006.10.01</v>
          </cell>
          <cell r="D474" t="str">
            <v>Jardineiras</v>
          </cell>
          <cell r="H474">
            <v>3597.5</v>
          </cell>
        </row>
        <row r="475">
          <cell r="C475" t="str">
            <v>01.006.10.01.01</v>
          </cell>
          <cell r="D475" t="str">
            <v>Jardineiras</v>
          </cell>
          <cell r="H475">
            <v>3597.5</v>
          </cell>
        </row>
        <row r="476">
          <cell r="C476" t="str">
            <v>01.006.10.01.01.01</v>
          </cell>
          <cell r="D476" t="str">
            <v>Regularização de superfície horizontal e vertical</v>
          </cell>
          <cell r="E476">
            <v>49.3</v>
          </cell>
          <cell r="F476" t="str">
            <v>m2</v>
          </cell>
          <cell r="G476">
            <v>13.950507099391482</v>
          </cell>
          <cell r="H476">
            <v>687.76</v>
          </cell>
        </row>
        <row r="477">
          <cell r="C477" t="str">
            <v>01.006.10.01.01.02</v>
          </cell>
          <cell r="D477" t="str">
            <v>Impermeabilização (primer, asfalto elastomérico e manta asfáltica SBS 13% 4mm tipo IV)</v>
          </cell>
          <cell r="E477">
            <v>49.3</v>
          </cell>
          <cell r="F477" t="str">
            <v>m2</v>
          </cell>
          <cell r="G477">
            <v>41.983975659229209</v>
          </cell>
          <cell r="H477">
            <v>2069.81</v>
          </cell>
        </row>
        <row r="478">
          <cell r="C478" t="str">
            <v>01.006.10.01.01.03</v>
          </cell>
          <cell r="D478" t="str">
            <v>Camada separadora (papel kraft)</v>
          </cell>
          <cell r="E478">
            <v>15.51</v>
          </cell>
          <cell r="F478" t="str">
            <v>m2</v>
          </cell>
          <cell r="G478">
            <v>1.0335267569310123</v>
          </cell>
          <cell r="H478">
            <v>16.03</v>
          </cell>
        </row>
        <row r="479">
          <cell r="C479" t="str">
            <v>01.006.10.01.01.04</v>
          </cell>
          <cell r="D479" t="str">
            <v>Proteção mecânica acabada horizontal</v>
          </cell>
          <cell r="E479">
            <v>15.51</v>
          </cell>
          <cell r="F479" t="str">
            <v>m2</v>
          </cell>
          <cell r="G479">
            <v>9.7981947130883302</v>
          </cell>
          <cell r="H479">
            <v>151.97</v>
          </cell>
        </row>
        <row r="480">
          <cell r="C480" t="str">
            <v>01.006.10.01.01.05</v>
          </cell>
          <cell r="D480" t="str">
            <v>Proteção mecânica acabada vertical com tela galvanizada, ou plástica fio 22 abertura 1"</v>
          </cell>
          <cell r="E480">
            <v>33.79</v>
          </cell>
          <cell r="F480" t="str">
            <v>m2</v>
          </cell>
          <cell r="G480">
            <v>10.204498372299497</v>
          </cell>
          <cell r="H480">
            <v>344.81</v>
          </cell>
        </row>
        <row r="481">
          <cell r="C481" t="str">
            <v>01.006.10.01.01.06</v>
          </cell>
          <cell r="D481" t="str">
            <v>Mastique de emulsão hidroasfáltica - incluso</v>
          </cell>
          <cell r="E481">
            <v>37.78</v>
          </cell>
          <cell r="F481" t="str">
            <v>m</v>
          </cell>
        </row>
        <row r="482">
          <cell r="C482" t="str">
            <v>01.006.10.01.01.07</v>
          </cell>
          <cell r="D482" t="str">
            <v>Pintura anti-raiz - Solução de alcatrão</v>
          </cell>
          <cell r="E482">
            <v>49.302</v>
          </cell>
          <cell r="F482" t="str">
            <v>m2</v>
          </cell>
          <cell r="G482">
            <v>6.6350249482779606</v>
          </cell>
          <cell r="H482">
            <v>327.12</v>
          </cell>
        </row>
        <row r="483">
          <cell r="C483" t="str">
            <v>01.006.11</v>
          </cell>
          <cell r="D483" t="str">
            <v>Box de Lavagem 1º Subsolo</v>
          </cell>
          <cell r="H483">
            <v>12351.1</v>
          </cell>
        </row>
        <row r="484">
          <cell r="C484" t="str">
            <v>01.006.11.01</v>
          </cell>
          <cell r="D484" t="str">
            <v>Box de Lavagem 1º Subsolo</v>
          </cell>
          <cell r="H484">
            <v>12351.1</v>
          </cell>
        </row>
        <row r="485">
          <cell r="C485" t="str">
            <v>01.006.11.01.01</v>
          </cell>
          <cell r="D485" t="str">
            <v>Chapisco para regularização da superfície vertical</v>
          </cell>
          <cell r="E485">
            <v>54</v>
          </cell>
          <cell r="F485" t="str">
            <v>m2</v>
          </cell>
          <cell r="G485">
            <v>4.809814814814815</v>
          </cell>
          <cell r="H485">
            <v>259.73</v>
          </cell>
        </row>
        <row r="486">
          <cell r="C486" t="str">
            <v>01.006.11.01.02</v>
          </cell>
          <cell r="D486" t="str">
            <v>Regularização das superfícies</v>
          </cell>
          <cell r="E486">
            <v>270</v>
          </cell>
          <cell r="F486" t="str">
            <v>m2</v>
          </cell>
          <cell r="G486">
            <v>9.011703703703704</v>
          </cell>
          <cell r="H486">
            <v>2433.16</v>
          </cell>
        </row>
        <row r="487">
          <cell r="C487" t="str">
            <v>01.006.11.01.03</v>
          </cell>
          <cell r="D487" t="str">
            <v>Impermeabilização com primer de base asfáltica, membrana asfáltica moldada nolocal composta de 4 kg de asfalto elastomérico + 1 véu de poliester</v>
          </cell>
          <cell r="E487">
            <v>270</v>
          </cell>
          <cell r="F487" t="str">
            <v>m2</v>
          </cell>
          <cell r="G487">
            <v>25.064888888888891</v>
          </cell>
          <cell r="H487">
            <v>6767.52</v>
          </cell>
        </row>
        <row r="488">
          <cell r="C488" t="str">
            <v>01.006.11.01.04</v>
          </cell>
          <cell r="D488" t="str">
            <v>Camada separadora (papel kraft betuminado duplo)</v>
          </cell>
          <cell r="E488">
            <v>216</v>
          </cell>
          <cell r="F488" t="str">
            <v>m2</v>
          </cell>
          <cell r="G488">
            <v>1.0337037037037038</v>
          </cell>
          <cell r="H488">
            <v>223.28</v>
          </cell>
        </row>
        <row r="489">
          <cell r="C489" t="str">
            <v>01.006.11.01.05</v>
          </cell>
          <cell r="D489" t="str">
            <v>Proteção mecânica horizontal com argamassa traço 1:4, esp. 3cm, acabamento vassourado</v>
          </cell>
          <cell r="E489">
            <v>216</v>
          </cell>
          <cell r="F489" t="str">
            <v>m2</v>
          </cell>
          <cell r="G489">
            <v>9.798009259259258</v>
          </cell>
          <cell r="H489">
            <v>2116.37</v>
          </cell>
        </row>
        <row r="490">
          <cell r="C490" t="str">
            <v>01.006.11.01.06</v>
          </cell>
          <cell r="D490" t="str">
            <v>Proteção mecânica vertical com tela plástica</v>
          </cell>
          <cell r="E490">
            <v>54</v>
          </cell>
          <cell r="F490" t="str">
            <v>m2</v>
          </cell>
          <cell r="G490">
            <v>10.204444444444444</v>
          </cell>
          <cell r="H490">
            <v>551.04</v>
          </cell>
        </row>
        <row r="491">
          <cell r="C491" t="str">
            <v>01.006.12</v>
          </cell>
          <cell r="D491" t="str">
            <v>Piso em taco de madeira</v>
          </cell>
          <cell r="H491">
            <v>218717.71</v>
          </cell>
        </row>
        <row r="492">
          <cell r="C492" t="str">
            <v>01.006.12.01</v>
          </cell>
          <cell r="D492" t="str">
            <v>Piso em taco de madeira</v>
          </cell>
          <cell r="H492">
            <v>218717.71</v>
          </cell>
        </row>
        <row r="493">
          <cell r="C493" t="str">
            <v>01.006.12.01.01</v>
          </cell>
          <cell r="D493" t="str">
            <v>Cristalização</v>
          </cell>
          <cell r="E493">
            <v>19804.66</v>
          </cell>
          <cell r="F493" t="str">
            <v>m2</v>
          </cell>
          <cell r="G493">
            <v>11.043749804338978</v>
          </cell>
          <cell r="H493">
            <v>218717.71</v>
          </cell>
        </row>
        <row r="494">
          <cell r="C494">
            <v>1007</v>
          </cell>
          <cell r="D494" t="str">
            <v>ESQUADRIAS</v>
          </cell>
          <cell r="H494">
            <v>9798219.7899999991</v>
          </cell>
        </row>
        <row r="495">
          <cell r="C495" t="str">
            <v>01.007.01</v>
          </cell>
          <cell r="D495" t="str">
            <v>Esquadrias de Madeira</v>
          </cell>
          <cell r="H495">
            <v>2290261.2599999998</v>
          </cell>
        </row>
        <row r="496">
          <cell r="C496" t="str">
            <v>01.007.01.01</v>
          </cell>
          <cell r="D496" t="str">
            <v>Porta semi-oca moldurada tipo Sincol ref. 247 em madeira Itauba, acabamento para pintura, com borracha de vedação</v>
          </cell>
          <cell r="H496">
            <v>214434</v>
          </cell>
        </row>
        <row r="497">
          <cell r="C497" t="str">
            <v>01.007.01.01.01</v>
          </cell>
          <cell r="D497" t="str">
            <v>Porta semi-oca moldurada tipo Sincol ref. 247 em madeira Itauba, acabamento para pintura, com borracha de vedação</v>
          </cell>
          <cell r="H497">
            <v>214434</v>
          </cell>
        </row>
        <row r="498">
          <cell r="C498" t="str">
            <v>01.007.01.01.01.01</v>
          </cell>
          <cell r="D498" t="str">
            <v>M08 - 1,64x2,10x0,14m - conf. Det. H05 - com guarnição  larg. 8cm canelada dos 2 lados, sóculos superiores 8x8cm com círculo, sóculos inferiores em mármore</v>
          </cell>
          <cell r="E498">
            <v>216</v>
          </cell>
          <cell r="F498" t="str">
            <v>un</v>
          </cell>
          <cell r="G498">
            <v>992.75</v>
          </cell>
          <cell r="H498">
            <v>214434</v>
          </cell>
        </row>
        <row r="499">
          <cell r="C499" t="str">
            <v>01.007.01.02</v>
          </cell>
          <cell r="D499" t="str">
            <v>Porta semi-oca moldurada de 2 lados tipo Sincol ref. 261, acabamento para pintura, com borracha de vedação</v>
          </cell>
          <cell r="H499">
            <v>13721.61</v>
          </cell>
        </row>
        <row r="500">
          <cell r="C500" t="str">
            <v>01.007.01.02.01</v>
          </cell>
          <cell r="D500" t="str">
            <v>Porta semi-oca moldurada de 2 lados tipo Sincol ref. 261, acabamento para pintura, com borracha de vedação</v>
          </cell>
          <cell r="H500">
            <v>13721.61</v>
          </cell>
        </row>
        <row r="501">
          <cell r="C501" t="str">
            <v>01.007.01.02.01.01</v>
          </cell>
          <cell r="D501" t="str">
            <v>M01 - 0,62x2,10m conf. Det. H01 - com guarnição larg. 7cm lisa dos 2 lados</v>
          </cell>
          <cell r="E501">
            <v>2</v>
          </cell>
          <cell r="F501" t="str">
            <v>un</v>
          </cell>
          <cell r="G501">
            <v>326.70999999999998</v>
          </cell>
          <cell r="H501">
            <v>653.41</v>
          </cell>
        </row>
        <row r="502">
          <cell r="C502" t="str">
            <v>01.007.01.02.01.02</v>
          </cell>
          <cell r="D502" t="str">
            <v>M03 - 0,72x2,10m conf. Det. H02 - com guarnição larg. 7cm lisa dos 2 lados</v>
          </cell>
          <cell r="E502">
            <v>22</v>
          </cell>
          <cell r="F502" t="str">
            <v>un</v>
          </cell>
          <cell r="G502">
            <v>326.70999999999998</v>
          </cell>
          <cell r="H502">
            <v>7187.51</v>
          </cell>
        </row>
        <row r="503">
          <cell r="C503" t="str">
            <v>01.007.01.02.01.03</v>
          </cell>
          <cell r="D503" t="str">
            <v>M06 - 0,82x2,10m conf. Det. H03 - com guarnição larg. 7cm lisa dos 2 lados</v>
          </cell>
          <cell r="E503">
            <v>14</v>
          </cell>
          <cell r="F503" t="str">
            <v>un</v>
          </cell>
          <cell r="G503">
            <v>326.70999999999998</v>
          </cell>
          <cell r="H503">
            <v>4573.87</v>
          </cell>
        </row>
        <row r="504">
          <cell r="C504" t="str">
            <v>01.007.01.02.01.04</v>
          </cell>
          <cell r="D504" t="str">
            <v>M15 - 0,70x2,10m conf. Det. H13 - com guarnição larg. 7cm lisa dos 2 lados</v>
          </cell>
          <cell r="E504">
            <v>4</v>
          </cell>
          <cell r="F504" t="str">
            <v>un</v>
          </cell>
          <cell r="G504">
            <v>326.70999999999998</v>
          </cell>
          <cell r="H504">
            <v>1306.82</v>
          </cell>
        </row>
        <row r="505">
          <cell r="C505" t="str">
            <v>01.007.01.03</v>
          </cell>
          <cell r="D505" t="str">
            <v>Porta semi-oca moldurada de 2 lados tipo Sincol ref. 269, acabamento para pintura, com borracha de vedação</v>
          </cell>
          <cell r="H505">
            <v>947960.73</v>
          </cell>
        </row>
        <row r="506">
          <cell r="C506" t="str">
            <v>01.007.01.03.01</v>
          </cell>
          <cell r="D506" t="str">
            <v>Porta semi-oca moldurada de 2 lados tipo Sincol ref. 269, acabamento para pintura, com borracha de vedação</v>
          </cell>
          <cell r="H506">
            <v>947960.73</v>
          </cell>
        </row>
        <row r="507">
          <cell r="C507" t="str">
            <v>01.007.01.03.01.01</v>
          </cell>
          <cell r="D507" t="str">
            <v>M2 - 0,62x2,10m conf. Det.H01 - com guarnição larg. 8cm lisa dos 2 lados canelada de 1 lado e lisa do outro lado</v>
          </cell>
          <cell r="E507">
            <v>159</v>
          </cell>
          <cell r="F507" t="str">
            <v>un</v>
          </cell>
          <cell r="G507">
            <v>298.73</v>
          </cell>
          <cell r="H507">
            <v>47497.67</v>
          </cell>
        </row>
        <row r="508">
          <cell r="C508" t="str">
            <v>01.007.01.03.01.02</v>
          </cell>
          <cell r="D508" t="str">
            <v>M04 -  0,72x2,10m conf. Det.H02 - com guarnição larg. 8cm canelada dos 2 lados, sóculo superior 8x8cm com círculo e sóculo inferior em mármore</v>
          </cell>
          <cell r="E508">
            <v>217</v>
          </cell>
          <cell r="F508" t="str">
            <v>un</v>
          </cell>
          <cell r="G508">
            <v>322.19</v>
          </cell>
          <cell r="H508">
            <v>69915.77</v>
          </cell>
        </row>
        <row r="509">
          <cell r="C509" t="str">
            <v>01.007.01.03.01.03</v>
          </cell>
          <cell r="D509" t="str">
            <v>M04 -  0,72x2,10m conf. Det.H02 - com guarnição larg. 8cm lisa dos 2 lados</v>
          </cell>
          <cell r="E509">
            <v>1211</v>
          </cell>
          <cell r="F509" t="str">
            <v>un</v>
          </cell>
          <cell r="G509">
            <v>298.73</v>
          </cell>
          <cell r="H509">
            <v>361759</v>
          </cell>
        </row>
        <row r="510">
          <cell r="C510" t="str">
            <v>01.007.01.03.01.04</v>
          </cell>
          <cell r="D510" t="str">
            <v>M11 - 0,82x2,10m conf. Det. H08 - com guarnição larg. 8cm canelada dos 2 lados, sóculos superiores 8x8cm com círculo, sóculos inferiores em madeira com caneladura h=16cm de 1 lado e sóculos inferiores em mármore de outro</v>
          </cell>
          <cell r="E510">
            <v>304</v>
          </cell>
          <cell r="F510" t="str">
            <v>un</v>
          </cell>
          <cell r="G510">
            <v>324.89999999999998</v>
          </cell>
          <cell r="H510">
            <v>98769.600000000006</v>
          </cell>
        </row>
        <row r="511">
          <cell r="C511" t="str">
            <v>01.007.01.03.01.05</v>
          </cell>
          <cell r="D511" t="str">
            <v>M11 - 0,82x2,10m conf. Det. H08 - com guarnição larg. 8cm canelada dos 2 lados, sóculos superiores 8x8cm com círculo, sóculos inferiores em madeira com caneladura h=16cm</v>
          </cell>
          <cell r="E511">
            <v>102</v>
          </cell>
          <cell r="F511" t="str">
            <v>un</v>
          </cell>
          <cell r="G511">
            <v>327.61</v>
          </cell>
          <cell r="H511">
            <v>33415.97</v>
          </cell>
        </row>
        <row r="512">
          <cell r="C512" t="str">
            <v>01.007.01.03.01.07</v>
          </cell>
          <cell r="D512" t="str">
            <v>M11 - 0,82x2,10m conf. Det. H08 - com guarnição  liso</v>
          </cell>
          <cell r="E512">
            <v>92</v>
          </cell>
          <cell r="F512" t="str">
            <v>un</v>
          </cell>
          <cell r="G512">
            <v>298.73</v>
          </cell>
          <cell r="H512">
            <v>27482.93</v>
          </cell>
        </row>
        <row r="513">
          <cell r="C513" t="str">
            <v>01.007.01.03.01.08</v>
          </cell>
          <cell r="D513" t="str">
            <v>M12 - 1,44x2,10m  conf. Det.H08 - com guarnição larg. 8cm canelada dos 2 lados, sóculos superiores 8x8cm com círculo, sóculos inferiores em madeira com caneladura h=16cm</v>
          </cell>
          <cell r="E513">
            <v>2</v>
          </cell>
          <cell r="F513" t="str">
            <v>un</v>
          </cell>
          <cell r="G513">
            <v>499.99</v>
          </cell>
          <cell r="H513">
            <v>999.97</v>
          </cell>
        </row>
        <row r="514">
          <cell r="C514" t="str">
            <v>01.007.01.03.01.09</v>
          </cell>
          <cell r="D514" t="str">
            <v>M05 - 0,82x2,10m conf. Det.H03 - com guarnição larg. 8cm canelada dos 2 lados, sóculos superiores 8x8cm com círculo, sóculos inferiores em madeira com caneladura h=16cm de 1 lado e sóculos inferiores em mármore de outro</v>
          </cell>
          <cell r="E514">
            <v>186</v>
          </cell>
          <cell r="F514" t="str">
            <v>un</v>
          </cell>
          <cell r="G514">
            <v>327.61</v>
          </cell>
          <cell r="H514">
            <v>60935</v>
          </cell>
        </row>
        <row r="515">
          <cell r="C515" t="str">
            <v>01.007.01.03.01.10</v>
          </cell>
          <cell r="D515" t="str">
            <v>M05 - 0,82x2,10m conf. Det.H03 - com guarnição larg. 8cm lisa dos 2 lados</v>
          </cell>
          <cell r="E515">
            <v>154</v>
          </cell>
          <cell r="F515" t="str">
            <v>un</v>
          </cell>
          <cell r="G515">
            <v>298.73</v>
          </cell>
          <cell r="H515">
            <v>46004.04</v>
          </cell>
        </row>
        <row r="516">
          <cell r="C516" t="str">
            <v>01.007.01.03.01.11</v>
          </cell>
          <cell r="D516" t="str">
            <v>M05 - 0,82x2,10m conf. Det.H03 - com guarnição larg. 8cm lisa de 1 lado e larg. 8cm canelada do outro lado, sóculos superiores 8x8cm com círculo, sóculos inferiores em madeira com caneladura h=16cm</v>
          </cell>
          <cell r="E516">
            <v>4</v>
          </cell>
          <cell r="F516" t="str">
            <v>un</v>
          </cell>
          <cell r="G516">
            <v>313.17</v>
          </cell>
          <cell r="H516">
            <v>1252.67</v>
          </cell>
        </row>
        <row r="517">
          <cell r="C517" t="str">
            <v>01.007.01.03.01.12</v>
          </cell>
          <cell r="D517" t="str">
            <v>M07 - 1,64x2,10m conf. Det.H04 (de correr)  - com guarnição larg. 8cm canelada dos 2 lados, sóculos superiores 8x8cm com círculo, sóculos inferiores em madeira com caneladura h=16cm</v>
          </cell>
          <cell r="E517">
            <v>163</v>
          </cell>
          <cell r="F517" t="str">
            <v>un</v>
          </cell>
          <cell r="G517">
            <v>699.44</v>
          </cell>
          <cell r="H517">
            <v>114008.31</v>
          </cell>
        </row>
        <row r="518">
          <cell r="C518" t="str">
            <v>01.007.01.03.01.13</v>
          </cell>
          <cell r="D518" t="str">
            <v>M09 - 1,44x2,10m conf. Det. H06 - com guarnição larg. 8cm canelada dos 2 lados, sóculos superiores 8x8cm com círculo, sóculos inferiores em madeira com caneladura h=16cm</v>
          </cell>
          <cell r="E518">
            <v>35</v>
          </cell>
          <cell r="F518" t="str">
            <v>un</v>
          </cell>
          <cell r="G518">
            <v>500.89</v>
          </cell>
          <cell r="H518">
            <v>17531.060000000001</v>
          </cell>
        </row>
        <row r="519">
          <cell r="C519" t="str">
            <v>01.007.01.03.01.14</v>
          </cell>
          <cell r="D519" t="str">
            <v>M08 - 1,64x2,10m conf. Det.H05 - com guarnição larg. 8cm canelada dos 2 lados, sóculos superiores 8x8cm com círculo, sóculos inferiores em madeira com caneladura h=16cm</v>
          </cell>
          <cell r="E519">
            <v>2</v>
          </cell>
          <cell r="F519" t="str">
            <v>un</v>
          </cell>
          <cell r="G519">
            <v>500.89</v>
          </cell>
          <cell r="H519">
            <v>1001.78</v>
          </cell>
        </row>
        <row r="520">
          <cell r="C520" t="str">
            <v>01.007.01.03.01.15</v>
          </cell>
          <cell r="D520" t="str">
            <v>M13 - 1,64x2,10m conf. Det.H08 - com guarnição larg. 8cm canelada dos 2 lados, sóculos superiores 8x8cm com círculo, sóculos inferiores em madeira com caneladura h=16cm</v>
          </cell>
          <cell r="E520">
            <v>24</v>
          </cell>
          <cell r="F520" t="str">
            <v>un</v>
          </cell>
          <cell r="G520">
            <v>500.89</v>
          </cell>
          <cell r="H520">
            <v>12021.3</v>
          </cell>
        </row>
        <row r="521">
          <cell r="C521" t="str">
            <v>01.007.01.03.01.16</v>
          </cell>
          <cell r="D521" t="str">
            <v>M06 - 0,82x2,10m conf. Det.H03 - com guarnição larg. 8cm canelada dos 2 lados, sóculos superiores 8x8cm com círculo, sóculos inferiores em madeira com caneladura h=16cm</v>
          </cell>
          <cell r="E521">
            <v>169</v>
          </cell>
          <cell r="F521" t="str">
            <v>un</v>
          </cell>
          <cell r="G521">
            <v>327.61</v>
          </cell>
          <cell r="H521">
            <v>55365.67</v>
          </cell>
        </row>
        <row r="522">
          <cell r="C522" t="str">
            <v>01.007.01.04</v>
          </cell>
          <cell r="D522" t="str">
            <v>Porta semi-oca tipo Sincol ref. 123, acabamento para pintura</v>
          </cell>
          <cell r="H522">
            <v>377001.33</v>
          </cell>
        </row>
        <row r="523">
          <cell r="C523" t="str">
            <v>01.007.01.04.01</v>
          </cell>
          <cell r="D523" t="str">
            <v>Porta semi-oca tipo Sincol ref. 123, acabamento para pintura</v>
          </cell>
          <cell r="H523">
            <v>377001.33</v>
          </cell>
        </row>
        <row r="524">
          <cell r="C524" t="str">
            <v>01.007.01.04.01.01</v>
          </cell>
          <cell r="D524" t="str">
            <v>M01 - 0,62x2,10m conf. Det. H01 - com guarnição larg. 5cm lisa dos 2 lados</v>
          </cell>
          <cell r="E524">
            <v>686</v>
          </cell>
          <cell r="F524" t="str">
            <v>un</v>
          </cell>
          <cell r="G524">
            <v>253.6</v>
          </cell>
          <cell r="H524">
            <v>173971.32</v>
          </cell>
        </row>
        <row r="525">
          <cell r="C525" t="str">
            <v>01.007.01.04.01.02</v>
          </cell>
          <cell r="D525" t="str">
            <v>M01 - 0,62x2,10m conf. Det. H01 - com guarnição larg. 5cm lisa  de 1 lado e  guarnição larg. 8cm canelada do outro lado, sóculos superiores 8x8cm com círculo, sóculos inferiores em madeira com caneladura h=16cm</v>
          </cell>
          <cell r="E525">
            <v>24</v>
          </cell>
          <cell r="F525" t="str">
            <v>un</v>
          </cell>
          <cell r="G525">
            <v>273.45999999999998</v>
          </cell>
          <cell r="H525">
            <v>6562.98</v>
          </cell>
        </row>
        <row r="526">
          <cell r="C526" t="str">
            <v>01.007.01.04.01.03</v>
          </cell>
          <cell r="D526" t="str">
            <v>M03 - 0,72x2,10m conf. Det.H02 - com guarnição larg. 7cm lisa dos 2 lados</v>
          </cell>
          <cell r="E526">
            <v>32</v>
          </cell>
          <cell r="F526" t="str">
            <v>un</v>
          </cell>
          <cell r="G526">
            <v>284.29000000000002</v>
          </cell>
          <cell r="H526">
            <v>9097.2000000000007</v>
          </cell>
        </row>
        <row r="527">
          <cell r="C527" t="str">
            <v>01.007.01.04.01.04</v>
          </cell>
          <cell r="D527" t="str">
            <v>M06 - 0,82x2,10m conf. Det.H03 - com guarnição larg. 5cm lisa dos 2 lados</v>
          </cell>
          <cell r="E527">
            <v>711</v>
          </cell>
          <cell r="F527" t="str">
            <v>un</v>
          </cell>
          <cell r="G527">
            <v>263.52999999999997</v>
          </cell>
          <cell r="H527">
            <v>187369.83</v>
          </cell>
        </row>
        <row r="528">
          <cell r="C528" t="str">
            <v>01.007.01.05</v>
          </cell>
          <cell r="D528" t="str">
            <v>Porta semi-oca tipo Sincol ref. 269 de 1 lado e ref. 123 do outro lado, acabamento para pintura</v>
          </cell>
          <cell r="H528">
            <v>53637.38</v>
          </cell>
        </row>
        <row r="529">
          <cell r="C529" t="str">
            <v>01.007.01.05.01</v>
          </cell>
          <cell r="D529" t="str">
            <v>Porta semi-oca tipo Sincol ref. 269 de 1 lado e ref. 123 do outro lado, acabamento para pintura</v>
          </cell>
          <cell r="H529">
            <v>53637.38</v>
          </cell>
        </row>
        <row r="530">
          <cell r="C530" t="str">
            <v>01.007.01.05.01.01</v>
          </cell>
          <cell r="D530" t="str">
            <v>M11 - 0,82x2,10m conf. Det. H08 - com guarnição larg.5 cm lisa de 1 lado e guarnição larg. 8cm canelada do outro lado, sóculos superiores 8x8cm com círculo, sóculos inferiores em madeira com caneladura h=16cm</v>
          </cell>
          <cell r="E530">
            <v>184</v>
          </cell>
          <cell r="F530" t="str">
            <v>un</v>
          </cell>
          <cell r="G530">
            <v>291.51</v>
          </cell>
          <cell r="H530">
            <v>53637.38</v>
          </cell>
        </row>
        <row r="531">
          <cell r="C531" t="str">
            <v>01.007.01.06</v>
          </cell>
          <cell r="D531" t="str">
            <v>Porta em madeira maciça, com veneziana tipo Sincol ref. 311, acabamento para pintura</v>
          </cell>
          <cell r="H531">
            <v>164803.72</v>
          </cell>
        </row>
        <row r="532">
          <cell r="C532" t="str">
            <v>01.007.01.06.01</v>
          </cell>
          <cell r="D532" t="str">
            <v>Porta em madeira maciça, com veneziana tipo Sincol ref. 311, acabamento para pintura</v>
          </cell>
          <cell r="H532">
            <v>164803.72</v>
          </cell>
        </row>
        <row r="533">
          <cell r="C533" t="str">
            <v>01.007.01.06.01.01</v>
          </cell>
          <cell r="D533" t="str">
            <v>M14- 0,72x2,10m  conf. Det.H13 - com guarnição larg. 5cm lisa dos 2 lados</v>
          </cell>
          <cell r="E533">
            <v>404</v>
          </cell>
          <cell r="F533" t="str">
            <v>un</v>
          </cell>
          <cell r="G533">
            <v>407.93</v>
          </cell>
          <cell r="H533">
            <v>164803.72</v>
          </cell>
        </row>
        <row r="534">
          <cell r="C534" t="str">
            <v>01.007.01.07</v>
          </cell>
          <cell r="D534" t="str">
            <v>Porta de madeira com enchimento maciço, esp= 35mm, borracha de vedação, trava retrátil na parte inferior da porta e moldurada dos 2 lados tipo Sincol ref. 269, acabamento para pintura</v>
          </cell>
          <cell r="H534">
            <v>439346.93</v>
          </cell>
        </row>
        <row r="535">
          <cell r="C535" t="str">
            <v>01.007.01.07.01</v>
          </cell>
          <cell r="D535" t="str">
            <v>Porta de madeira com enchimento maciço, esp= 35mm, borracha de vedação, trava retrátil na parte inferior da porta e moldurada dos 2 lados tipo Sincol ref. 269, acabamento para pintura</v>
          </cell>
          <cell r="H535">
            <v>439346.93</v>
          </cell>
        </row>
        <row r="536">
          <cell r="C536" t="str">
            <v>01.007.01.07.01.01</v>
          </cell>
          <cell r="D536" t="str">
            <v>M05 - 0,82x2,10 m conf. Det.H03 (acustica)  - com guarnição larg. 8cm canelada dos 2 lados, sóculos superiores 8x8cm com círculo, sóculos inferiores em madeira com caneladura h=16cm</v>
          </cell>
          <cell r="E536">
            <v>99</v>
          </cell>
          <cell r="F536" t="str">
            <v>un</v>
          </cell>
          <cell r="G536">
            <v>405.22</v>
          </cell>
          <cell r="H536">
            <v>40117.03</v>
          </cell>
        </row>
        <row r="537">
          <cell r="C537" t="str">
            <v>01.007.01.07.01.02</v>
          </cell>
          <cell r="D537" t="str">
            <v>M05 - 0,82x2,10 m conf. Det.H03 (acustica)  - com guarnição larg. 8cm lisa dos 2 lados canelada de 1 lado e lisa do outro lado</v>
          </cell>
          <cell r="E537">
            <v>936</v>
          </cell>
          <cell r="F537" t="str">
            <v>un</v>
          </cell>
          <cell r="G537">
            <v>405.22</v>
          </cell>
          <cell r="H537">
            <v>379288.26</v>
          </cell>
        </row>
        <row r="538">
          <cell r="C538" t="str">
            <v>01.007.01.07.01.03</v>
          </cell>
          <cell r="D538" t="str">
            <v>M05 - 0,82x2,10m conf. Det.H03 - com guarnição larg. 8cm canelada dos 2 lados, sóculos superiores 8x8cm com círculo, sóculos inferiores em madeira com caneladura h=16cm de 1 lado e sóculos inferiores em mármore de outro</v>
          </cell>
          <cell r="E538">
            <v>46</v>
          </cell>
          <cell r="F538" t="str">
            <v>un</v>
          </cell>
          <cell r="G538">
            <v>405.22</v>
          </cell>
          <cell r="H538">
            <v>18640.240000000002</v>
          </cell>
        </row>
        <row r="539">
          <cell r="C539" t="str">
            <v>01.007.01.07.01.04</v>
          </cell>
          <cell r="D539" t="str">
            <v>M09 - 1,40x2,10m conf. Det.H06 (acustica)  - com guarnição canelada larg. 7cm lisa de 1 lado e lisa guarnição larg. 8cm canelada do outro lado, sóculos superiores 8x8cm com círculo, sóculos inferiores em madeira com caneladura h=16cm</v>
          </cell>
          <cell r="E539">
            <v>2</v>
          </cell>
          <cell r="F539" t="str">
            <v>un</v>
          </cell>
          <cell r="G539">
            <v>650.70000000000005</v>
          </cell>
          <cell r="H539">
            <v>1301.4100000000001</v>
          </cell>
        </row>
        <row r="540">
          <cell r="C540" t="str">
            <v>01.007.01.08</v>
          </cell>
          <cell r="D540" t="str">
            <v>Porta de correr tipo Sincol ref. 269, com enchimento, esp= 35mm, moldura dos 2 lados, acabamento para pintura, trilho, roldanas e pino guia</v>
          </cell>
          <cell r="H540">
            <v>62312.21</v>
          </cell>
        </row>
        <row r="541">
          <cell r="C541" t="str">
            <v>01.007.01.08.01</v>
          </cell>
          <cell r="D541" t="str">
            <v>Porta de correr tipo Sincol ref. 269, com enchimento, esp= 35mm, moldura dos 2 lados, acabamento para pintura, trilho, roldanas e pino guia</v>
          </cell>
          <cell r="H541">
            <v>62312.21</v>
          </cell>
        </row>
        <row r="542">
          <cell r="C542" t="str">
            <v>01.007.01.08.01.01</v>
          </cell>
          <cell r="D542" t="str">
            <v>M07 - 1,60x2,10m conf. Det.H04 (acustica)  - com guarnição larg. 8cm canelada dos 2 lados, sóculos superiores 8x8cm com círculo, sóculos inferiores em madeira com caneladura h=16cm e mármore para a galeria</v>
          </cell>
          <cell r="E542">
            <v>82</v>
          </cell>
          <cell r="F542" t="str">
            <v>un</v>
          </cell>
          <cell r="G542">
            <v>759.91</v>
          </cell>
          <cell r="H542">
            <v>62312.21</v>
          </cell>
        </row>
        <row r="543">
          <cell r="C543" t="str">
            <v>01.007.01.09</v>
          </cell>
          <cell r="D543" t="str">
            <v>Porta em madeira embuia clara</v>
          </cell>
          <cell r="H543">
            <v>5073.76</v>
          </cell>
        </row>
        <row r="544">
          <cell r="C544" t="str">
            <v>01.007.01.09.01</v>
          </cell>
          <cell r="D544" t="str">
            <v>Porta em madeira embuia clara (reaproveitamento do Stand de Vendas)</v>
          </cell>
          <cell r="H544">
            <v>5073.76</v>
          </cell>
        </row>
        <row r="545">
          <cell r="C545" t="str">
            <v>01.007.01.09.01.01</v>
          </cell>
          <cell r="D545" t="str">
            <v>CX-2 - 1,70x3,45m - Porta pivotante em madeira embuia clara, com folheado em machetaria</v>
          </cell>
          <cell r="E545">
            <v>3</v>
          </cell>
          <cell r="F545" t="str">
            <v>un</v>
          </cell>
          <cell r="G545">
            <v>807.5</v>
          </cell>
          <cell r="H545">
            <v>2422.5</v>
          </cell>
        </row>
        <row r="546">
          <cell r="C546" t="str">
            <v>01.007.01.09.01.02</v>
          </cell>
          <cell r="D546" t="str">
            <v>CX-3 - 1,70x3,45m - Porta pivotante em madeira embuia clara, com folheado em machetaria</v>
          </cell>
          <cell r="E546">
            <v>1</v>
          </cell>
          <cell r="F546" t="str">
            <v>un</v>
          </cell>
          <cell r="G546">
            <v>807.5</v>
          </cell>
          <cell r="H546">
            <v>807.5</v>
          </cell>
        </row>
        <row r="547">
          <cell r="C547" t="str">
            <v>01.007.01.09.01.03</v>
          </cell>
          <cell r="D547" t="str">
            <v>CX-4- 0,80x2,35m - Porta em madeira embuia clara com batente larg. 15cm, guarnição 10cm</v>
          </cell>
          <cell r="E547">
            <v>2</v>
          </cell>
          <cell r="F547" t="str">
            <v>un</v>
          </cell>
          <cell r="G547">
            <v>372.78</v>
          </cell>
          <cell r="H547">
            <v>745.56</v>
          </cell>
        </row>
        <row r="548">
          <cell r="C548" t="str">
            <v>01.007.01.09.01.04</v>
          </cell>
          <cell r="D548" t="str">
            <v>CX-5- 0,70x2,35m - Porta em madeira embuia clara com batente larg. 15cm, guarnição 10cm</v>
          </cell>
          <cell r="E548">
            <v>2</v>
          </cell>
          <cell r="F548" t="str">
            <v>un</v>
          </cell>
          <cell r="G548">
            <v>353.02</v>
          </cell>
          <cell r="H548">
            <v>706.04</v>
          </cell>
        </row>
        <row r="549">
          <cell r="C549" t="str">
            <v>01.007.01.09.01.05</v>
          </cell>
          <cell r="D549" t="str">
            <v>CX-6- 0,90x2,35m - Porta em madeira embuia clara com batente larg. 15cm, guarnição 10cm</v>
          </cell>
          <cell r="E549">
            <v>1</v>
          </cell>
          <cell r="F549" t="str">
            <v>un</v>
          </cell>
          <cell r="G549">
            <v>392.16</v>
          </cell>
          <cell r="H549">
            <v>392.16</v>
          </cell>
        </row>
        <row r="550">
          <cell r="C550" t="str">
            <v>01.007.01.10</v>
          </cell>
          <cell r="D550" t="str">
            <v>Portas para box sanitários (para divisórias em granito), revestidas com laminado melaminico TS 10mm nas duas faces</v>
          </cell>
          <cell r="H550">
            <v>8180</v>
          </cell>
        </row>
        <row r="551">
          <cell r="C551" t="str">
            <v>01.007.01.10.01</v>
          </cell>
          <cell r="D551" t="str">
            <v>Portas para box sanitários (para divisórias em granito), revestidas com laminado melaminico TS 10mm nas duas faces</v>
          </cell>
          <cell r="H551">
            <v>8180</v>
          </cell>
        </row>
        <row r="552">
          <cell r="C552" t="str">
            <v>01.007.01.10.01.01</v>
          </cell>
          <cell r="D552" t="str">
            <v xml:space="preserve"> - M10 - 0,60x1,90m  - conf. Det, H07 em laminado melamínico tipo TS 10mm na cor Ovo L108, com batente em alumínio e ferragens Neocom com pintura eletrostática branca</v>
          </cell>
          <cell r="E552">
            <v>20</v>
          </cell>
          <cell r="F552" t="str">
            <v>un</v>
          </cell>
          <cell r="G552">
            <v>409</v>
          </cell>
          <cell r="H552">
            <v>8180</v>
          </cell>
        </row>
        <row r="553">
          <cell r="C553" t="str">
            <v>01.007.01.11</v>
          </cell>
          <cell r="D553" t="str">
            <v>Portas de madeira para Areas Sociais</v>
          </cell>
          <cell r="H553">
            <v>3789.6</v>
          </cell>
        </row>
        <row r="554">
          <cell r="C554" t="str">
            <v>01.007.01.11.01</v>
          </cell>
          <cell r="D554" t="str">
            <v>M16 - 0,90x2,10m - conf. Def, H17</v>
          </cell>
          <cell r="E554">
            <v>10</v>
          </cell>
          <cell r="F554" t="str">
            <v>un</v>
          </cell>
          <cell r="G554">
            <v>291.50799999999998</v>
          </cell>
          <cell r="H554">
            <v>2915.08</v>
          </cell>
        </row>
        <row r="555">
          <cell r="C555" t="str">
            <v>01.007.01.11.02</v>
          </cell>
          <cell r="D555" t="str">
            <v>M17 - 0,90x2,10m - conf. Def, H17</v>
          </cell>
          <cell r="E555">
            <v>1</v>
          </cell>
          <cell r="F555" t="str">
            <v>un</v>
          </cell>
          <cell r="G555">
            <v>291.51</v>
          </cell>
          <cell r="H555">
            <v>291.51</v>
          </cell>
        </row>
        <row r="556">
          <cell r="C556" t="str">
            <v>01.007.01.11.03</v>
          </cell>
          <cell r="D556" t="str">
            <v>M18 - 0,90x2,10m - conf. Def, H17</v>
          </cell>
          <cell r="E556">
            <v>2</v>
          </cell>
          <cell r="F556" t="str">
            <v>un</v>
          </cell>
          <cell r="G556">
            <v>291.51</v>
          </cell>
          <cell r="H556">
            <v>583.02</v>
          </cell>
        </row>
        <row r="557">
          <cell r="C557" t="str">
            <v>01.007.02</v>
          </cell>
          <cell r="D557" t="str">
            <v>Esquadrias de ferro</v>
          </cell>
          <cell r="H557">
            <v>670429.92000000004</v>
          </cell>
        </row>
        <row r="558">
          <cell r="C558" t="str">
            <v>01.007.02.01</v>
          </cell>
          <cell r="D558" t="str">
            <v>Esquadrias de ferro</v>
          </cell>
          <cell r="H558">
            <v>670429.92000000004</v>
          </cell>
        </row>
        <row r="559">
          <cell r="C559" t="str">
            <v>01.007.02.01.01</v>
          </cell>
          <cell r="D559" t="str">
            <v>Esquadrias de ferro</v>
          </cell>
          <cell r="H559">
            <v>670429.92000000004</v>
          </cell>
        </row>
        <row r="560">
          <cell r="C560" t="str">
            <v>01.007.02.01.01.01</v>
          </cell>
          <cell r="D560" t="str">
            <v xml:space="preserve">F2 - Porta veneziana 0,80 x 2,10 m </v>
          </cell>
          <cell r="E560">
            <v>239</v>
          </cell>
          <cell r="F560" t="str">
            <v>un</v>
          </cell>
          <cell r="G560">
            <v>580.91071129707109</v>
          </cell>
          <cell r="H560">
            <v>138837.66</v>
          </cell>
        </row>
        <row r="561">
          <cell r="C561" t="str">
            <v>01.007.02.01.01.02</v>
          </cell>
          <cell r="D561" t="str">
            <v xml:space="preserve">F1 - Porta em chapa de aço 0,80x2,10m </v>
          </cell>
          <cell r="E561">
            <v>28</v>
          </cell>
          <cell r="F561" t="str">
            <v>un</v>
          </cell>
          <cell r="G561">
            <v>425.3907142857143</v>
          </cell>
          <cell r="H561">
            <v>11910.94</v>
          </cell>
        </row>
        <row r="562">
          <cell r="C562" t="str">
            <v>01.007.02.01.01.04</v>
          </cell>
          <cell r="D562" t="str">
            <v>F4 - Porta em chapa de aço  2 folhas de abrir - 1,60 x 2,10 m</v>
          </cell>
          <cell r="E562">
            <v>11</v>
          </cell>
          <cell r="F562" t="str">
            <v>un</v>
          </cell>
          <cell r="G562">
            <v>1365.0136363636364</v>
          </cell>
          <cell r="H562">
            <v>15015.15</v>
          </cell>
        </row>
        <row r="563">
          <cell r="C563" t="str">
            <v>01.007.02.01.01.05</v>
          </cell>
          <cell r="D563" t="str">
            <v>F5 - Porta em chapa de aço  2 folhas de abrir - 1,20 x 2,10 m</v>
          </cell>
          <cell r="E563">
            <v>1</v>
          </cell>
          <cell r="F563" t="str">
            <v>un</v>
          </cell>
          <cell r="G563">
            <v>1075.9100000000001</v>
          </cell>
          <cell r="H563">
            <v>1075.9100000000001</v>
          </cell>
        </row>
        <row r="564">
          <cell r="C564" t="str">
            <v>01.007.02.01.01.06</v>
          </cell>
          <cell r="D564" t="str">
            <v>Alçapão em chapa galvanizada 0,40x0,40m</v>
          </cell>
          <cell r="E564">
            <v>432</v>
          </cell>
          <cell r="F564" t="str">
            <v>un</v>
          </cell>
          <cell r="G564">
            <v>110.15949074074075</v>
          </cell>
          <cell r="H564">
            <v>47588.9</v>
          </cell>
        </row>
        <row r="565">
          <cell r="C565" t="str">
            <v>01.007.02.01.01.07</v>
          </cell>
          <cell r="D565" t="str">
            <v>Alçapão em chapa galvanizada 0,80x0,80m (Salão de Festas)</v>
          </cell>
          <cell r="E565">
            <v>2</v>
          </cell>
          <cell r="F565" t="str">
            <v>un</v>
          </cell>
          <cell r="G565">
            <v>164.48500000000001</v>
          </cell>
          <cell r="H565">
            <v>328.97</v>
          </cell>
        </row>
        <row r="566">
          <cell r="C566" t="str">
            <v>01.007.02.01.01.08</v>
          </cell>
          <cell r="D566" t="str">
            <v xml:space="preserve"> F7 - Corrimão contínuo tubular de aço pintado, diâmetro 2" </v>
          </cell>
          <cell r="E566">
            <v>3199.33</v>
          </cell>
          <cell r="F566" t="str">
            <v>m</v>
          </cell>
          <cell r="G566">
            <v>45.128998884141367</v>
          </cell>
          <cell r="H566">
            <v>144382.56</v>
          </cell>
        </row>
        <row r="567">
          <cell r="C567" t="str">
            <v>01.007.02.01.01.09</v>
          </cell>
          <cell r="D567" t="str">
            <v>Corrimão contínuo tubular de aço pintado, diâmetro 2 " - fixação em piso (junto a parte central das escadas de emergência)</v>
          </cell>
          <cell r="E567">
            <v>1308.5899999999999</v>
          </cell>
          <cell r="F567" t="str">
            <v>m</v>
          </cell>
          <cell r="G567">
            <v>77.528996859214885</v>
          </cell>
          <cell r="H567">
            <v>101453.67</v>
          </cell>
        </row>
        <row r="568">
          <cell r="C568" t="str">
            <v>01.007.02.01.01.10</v>
          </cell>
          <cell r="D568" t="str">
            <v>F6 - Grelha para águas pluviais com requadro de cantoneira em aço galvanizado, larg. 30cm - Rampas</v>
          </cell>
          <cell r="E568">
            <v>56.9</v>
          </cell>
          <cell r="F568" t="str">
            <v>m</v>
          </cell>
          <cell r="G568">
            <v>240.30087873462216</v>
          </cell>
          <cell r="H568">
            <v>13673.12</v>
          </cell>
        </row>
        <row r="569">
          <cell r="C569" t="str">
            <v>01.007.02.01.01.11</v>
          </cell>
          <cell r="D569" t="str">
            <v>Grelha para águas pluviais com requadro de cantoneira em aço galvanizado, larg. 15cm</v>
          </cell>
          <cell r="E569">
            <v>5.6</v>
          </cell>
          <cell r="F569" t="str">
            <v>m</v>
          </cell>
          <cell r="G569">
            <v>122.175</v>
          </cell>
          <cell r="H569">
            <v>684.18</v>
          </cell>
        </row>
        <row r="570">
          <cell r="C570" t="str">
            <v>01.007.02.01.01.12</v>
          </cell>
          <cell r="D570" t="str">
            <v>Grelha para borda de piscina com requadro de cantoneira em aço inox, larg. 15cm</v>
          </cell>
          <cell r="E570">
            <v>57.2</v>
          </cell>
          <cell r="F570" t="str">
            <v>m</v>
          </cell>
          <cell r="G570">
            <v>560.67587412587409</v>
          </cell>
          <cell r="H570">
            <v>32070.66</v>
          </cell>
        </row>
        <row r="571">
          <cell r="C571" t="str">
            <v>01.007.02.01.01.13</v>
          </cell>
          <cell r="D571" t="str">
            <v>Portão de ferro galvanizado 1folha de abrir tipo basculante, mesmo modelo do gradil , medindo 3,05x3,10m</v>
          </cell>
          <cell r="E571">
            <v>18</v>
          </cell>
          <cell r="F571" t="str">
            <v>un</v>
          </cell>
          <cell r="G571">
            <v>4335.1172222222222</v>
          </cell>
          <cell r="H571">
            <v>78032.11</v>
          </cell>
        </row>
        <row r="572">
          <cell r="C572" t="str">
            <v>01.007.02.01.01.14</v>
          </cell>
          <cell r="D572" t="str">
            <v>Automatização de portão de ferro galvanizado tipo basculante medindo 3,05x3,10m</v>
          </cell>
          <cell r="E572">
            <v>18</v>
          </cell>
          <cell r="F572" t="str">
            <v>un</v>
          </cell>
          <cell r="G572">
            <v>690</v>
          </cell>
          <cell r="H572">
            <v>12420</v>
          </cell>
        </row>
        <row r="573">
          <cell r="C573" t="str">
            <v>01.007.02.01.01.17</v>
          </cell>
          <cell r="D573" t="str">
            <v>F9 - Escada marinheiro 0,74x4,70m</v>
          </cell>
          <cell r="E573">
            <v>9</v>
          </cell>
          <cell r="F573" t="str">
            <v>un</v>
          </cell>
          <cell r="G573">
            <v>1179.4122222222222</v>
          </cell>
          <cell r="H573">
            <v>10614.71</v>
          </cell>
        </row>
        <row r="574">
          <cell r="C574" t="str">
            <v>01.007.02.01.01.18</v>
          </cell>
          <cell r="D574" t="str">
            <v>F10 - Portinhola para reservatórios 0,90x0,60m</v>
          </cell>
          <cell r="E574">
            <v>18</v>
          </cell>
          <cell r="F574" t="str">
            <v>un</v>
          </cell>
          <cell r="G574">
            <v>280.19777777777779</v>
          </cell>
          <cell r="H574">
            <v>5043.5600000000004</v>
          </cell>
        </row>
        <row r="575">
          <cell r="C575" t="str">
            <v>01.007.02.01.01.19</v>
          </cell>
          <cell r="D575" t="str">
            <v>F11 - Grelha para tomada de ar no pavimento térreo, 0,50x2,50m (det. Q11)</v>
          </cell>
          <cell r="E575">
            <v>9</v>
          </cell>
          <cell r="F575" t="str">
            <v>un</v>
          </cell>
          <cell r="G575">
            <v>619.79777777777781</v>
          </cell>
          <cell r="H575">
            <v>5578.18</v>
          </cell>
        </row>
        <row r="576">
          <cell r="C576" t="str">
            <v>01.007.02.01.01.20</v>
          </cell>
          <cell r="D576" t="str">
            <v>F12 - Tampão de acesso a cobertura 0,91x0,91m</v>
          </cell>
          <cell r="E576">
            <v>18</v>
          </cell>
          <cell r="F576" t="str">
            <v>un</v>
          </cell>
          <cell r="G576">
            <v>230.94611111111109</v>
          </cell>
          <cell r="H576">
            <v>4157.03</v>
          </cell>
        </row>
        <row r="577">
          <cell r="C577" t="str">
            <v>01.007.02.01.01.22</v>
          </cell>
          <cell r="D577" t="str">
            <v>F14 - Escada marinheiro 0,70x1,60m</v>
          </cell>
          <cell r="E577">
            <v>26</v>
          </cell>
          <cell r="F577" t="str">
            <v>un</v>
          </cell>
          <cell r="G577">
            <v>367.23500000000001</v>
          </cell>
          <cell r="H577">
            <v>9548.11</v>
          </cell>
        </row>
        <row r="578">
          <cell r="C578" t="str">
            <v>01.007.02.01.01.23</v>
          </cell>
          <cell r="D578" t="str">
            <v>Portinhola veneziana de ferro para medidores de gás, 3,50x2,10m</v>
          </cell>
          <cell r="E578">
            <v>9</v>
          </cell>
          <cell r="F578" t="str">
            <v>un</v>
          </cell>
          <cell r="G578">
            <v>1802.0211111111112</v>
          </cell>
          <cell r="H578">
            <v>16218.19</v>
          </cell>
        </row>
        <row r="579">
          <cell r="C579" t="str">
            <v>01.007.02.01.01.24</v>
          </cell>
          <cell r="D579" t="str">
            <v>Portinhola veneziana de ferro para medidores de gás, 1,00x2,10m</v>
          </cell>
          <cell r="E579">
            <v>9</v>
          </cell>
          <cell r="F579" t="str">
            <v>un</v>
          </cell>
          <cell r="G579">
            <v>754.43555555555554</v>
          </cell>
          <cell r="H579">
            <v>6789.92</v>
          </cell>
        </row>
        <row r="580">
          <cell r="C580" t="str">
            <v>01.007.02.01.01.25</v>
          </cell>
          <cell r="D580" t="str">
            <v>Grelha piso tomada ar no mezanino 0,60x4,63m</v>
          </cell>
          <cell r="E580">
            <v>2</v>
          </cell>
          <cell r="F580" t="str">
            <v>un</v>
          </cell>
          <cell r="G580">
            <v>1332.2449999999999</v>
          </cell>
          <cell r="H580">
            <v>2664.49</v>
          </cell>
        </row>
        <row r="581">
          <cell r="C581" t="str">
            <v>01.007.02.01.01.26</v>
          </cell>
          <cell r="D581" t="str">
            <v>Grelha piso tomada ar no mezanino 0,57x4,35m</v>
          </cell>
          <cell r="E581">
            <v>2</v>
          </cell>
          <cell r="F581" t="str">
            <v>un</v>
          </cell>
          <cell r="G581">
            <v>1257.405</v>
          </cell>
          <cell r="H581">
            <v>2514.81</v>
          </cell>
        </row>
        <row r="582">
          <cell r="C582" t="str">
            <v>01.007.02.01.01.27</v>
          </cell>
          <cell r="D582" t="str">
            <v>Grelha piso tomada ar no mezanino 0,83x4,68m</v>
          </cell>
          <cell r="E582">
            <v>4</v>
          </cell>
          <cell r="F582" t="str">
            <v>un</v>
          </cell>
          <cell r="G582">
            <v>1722.6975</v>
          </cell>
          <cell r="H582">
            <v>6890.79</v>
          </cell>
        </row>
        <row r="583">
          <cell r="C583" t="str">
            <v>01.007.02.01.01.28</v>
          </cell>
          <cell r="D583" t="str">
            <v>Grelha piso tomada ar no mezanino 0,57x2,20m</v>
          </cell>
          <cell r="E583">
            <v>4</v>
          </cell>
          <cell r="F583" t="str">
            <v>un</v>
          </cell>
          <cell r="G583">
            <v>734.07</v>
          </cell>
          <cell r="H583">
            <v>2936.28</v>
          </cell>
        </row>
        <row r="584">
          <cell r="C584" t="str">
            <v>01.007.02.01.01.29</v>
          </cell>
          <cell r="D584" t="str">
            <v>Porta em tela metálica - Alimentador /Telefonia/ Lógica - 1,80x2,10m</v>
          </cell>
          <cell r="E584">
            <v>4</v>
          </cell>
          <cell r="F584" t="str">
            <v>un</v>
          </cell>
          <cell r="G584">
            <v>1365.16</v>
          </cell>
        </row>
        <row r="585">
          <cell r="C585" t="str">
            <v>01.007.02.01.01.30</v>
          </cell>
          <cell r="D585" t="str">
            <v>Porta em tela metálica - Alimentador /Telefonia/ Lógica - 0,40x2,10m</v>
          </cell>
          <cell r="E585">
            <v>7</v>
          </cell>
          <cell r="F585" t="str">
            <v>un</v>
          </cell>
          <cell r="G585">
            <v>308.45</v>
          </cell>
        </row>
        <row r="586">
          <cell r="C586" t="str">
            <v>01.007.03</v>
          </cell>
          <cell r="D586" t="str">
            <v>Porta corta fogo</v>
          </cell>
          <cell r="H586">
            <v>161848.34</v>
          </cell>
        </row>
        <row r="587">
          <cell r="C587" t="str">
            <v>01.007.03.01</v>
          </cell>
          <cell r="D587" t="str">
            <v>Porta corta fogo</v>
          </cell>
          <cell r="H587">
            <v>161848.34</v>
          </cell>
        </row>
        <row r="588">
          <cell r="C588" t="str">
            <v>01.007.03.01.01</v>
          </cell>
          <cell r="D588" t="str">
            <v>Porta corta fogo</v>
          </cell>
          <cell r="H588">
            <v>161848.34</v>
          </cell>
        </row>
        <row r="589">
          <cell r="C589" t="str">
            <v>01.007.03.01.01.01</v>
          </cell>
          <cell r="D589" t="str">
            <v>PCF1 - Porta Corta Fogo P90 - (0,80x2,10 m), para receber pintura, guarnecida com mola junto às dobradiças e fechadura com ferragem tipo alavanca</v>
          </cell>
          <cell r="E589">
            <v>292</v>
          </cell>
          <cell r="F589" t="str">
            <v>un</v>
          </cell>
          <cell r="G589">
            <v>344.21568493150681</v>
          </cell>
          <cell r="H589">
            <v>100510.98</v>
          </cell>
        </row>
        <row r="590">
          <cell r="C590" t="str">
            <v>01.007.03.01.01.02</v>
          </cell>
          <cell r="D590" t="str">
            <v>PCF1 - Porta Corta Fogo P90 - (0,80x2,10 m), para receber pintura, guarnecida com mola junto às dobradiças e barra anti-pânico (pavimento térreo)</v>
          </cell>
          <cell r="E590">
            <v>27</v>
          </cell>
          <cell r="F590" t="str">
            <v>un</v>
          </cell>
          <cell r="G590">
            <v>1331.2155555555555</v>
          </cell>
          <cell r="H590">
            <v>35942.82</v>
          </cell>
        </row>
        <row r="591">
          <cell r="C591" t="str">
            <v>01.007.03.01.01.03</v>
          </cell>
          <cell r="D591" t="str">
            <v>PCF2 - Porta Corta Fogo P90 - (1,60x2,10 m), para receber pintura, guarnecida com mola junto às dobradiças e fechadura com ferragem tipo alavanca</v>
          </cell>
          <cell r="E591">
            <v>32</v>
          </cell>
          <cell r="F591" t="str">
            <v>un</v>
          </cell>
          <cell r="G591">
            <v>634.86343750000003</v>
          </cell>
          <cell r="H591">
            <v>20315.63</v>
          </cell>
        </row>
        <row r="592">
          <cell r="C592" t="str">
            <v>01.007.03.01.01.04</v>
          </cell>
          <cell r="D592" t="str">
            <v>PCF3 - Porta Corta Fogo P90 - (1,20x2,10 m), para receber pintura, guarnecida com mola junto às dobradiças e fechadura com ferragem tipo alavanca</v>
          </cell>
          <cell r="E592">
            <v>8</v>
          </cell>
          <cell r="F592" t="str">
            <v>un</v>
          </cell>
          <cell r="G592">
            <v>634.86374999999998</v>
          </cell>
          <cell r="H592">
            <v>5078.91</v>
          </cell>
        </row>
        <row r="593">
          <cell r="C593" t="str">
            <v>01.007.04</v>
          </cell>
          <cell r="D593" t="str">
            <v>Esquadria de alumínio</v>
          </cell>
          <cell r="H593">
            <v>4967292.7</v>
          </cell>
        </row>
        <row r="594">
          <cell r="C594" t="str">
            <v>01.007.04.01</v>
          </cell>
          <cell r="D594" t="str">
            <v>Esquadrias de alumínio anodizado bronze médio para o Pavimento Térreo das Torres</v>
          </cell>
          <cell r="H594">
            <v>775148.06</v>
          </cell>
        </row>
        <row r="595">
          <cell r="C595" t="str">
            <v>01.007.04.01.01</v>
          </cell>
          <cell r="D595" t="str">
            <v>Esquadrias de alumínio anodizado bronze médio para o Pavimento Térreo das Torres</v>
          </cell>
          <cell r="H595">
            <v>775148.06</v>
          </cell>
        </row>
        <row r="596">
          <cell r="C596" t="str">
            <v>01.007.04.01.01.01</v>
          </cell>
          <cell r="D596" t="str">
            <v>AL4 - 13,00x5,69 m - para Blocos A, B,C e F</v>
          </cell>
          <cell r="E596">
            <v>4</v>
          </cell>
          <cell r="F596" t="str">
            <v>un</v>
          </cell>
          <cell r="G596">
            <v>29839.987499999999</v>
          </cell>
          <cell r="H596">
            <v>119359.95</v>
          </cell>
        </row>
        <row r="597">
          <cell r="C597" t="str">
            <v>01.007.04.01.01.02</v>
          </cell>
          <cell r="D597" t="str">
            <v>AL5 - 3,16x5,69 m - para Bloco I</v>
          </cell>
          <cell r="E597">
            <v>5</v>
          </cell>
          <cell r="F597" t="str">
            <v>un</v>
          </cell>
          <cell r="G597">
            <v>8747.9880000000012</v>
          </cell>
          <cell r="H597">
            <v>43739.94</v>
          </cell>
        </row>
        <row r="598">
          <cell r="C598" t="str">
            <v>01.007.04.01.01.03</v>
          </cell>
          <cell r="D598" t="str">
            <v>AL5 - 3,97x5,69 m - para Blocos D, G</v>
          </cell>
          <cell r="E598">
            <v>2</v>
          </cell>
          <cell r="F598" t="str">
            <v>un</v>
          </cell>
          <cell r="G598">
            <v>7867.81</v>
          </cell>
          <cell r="H598">
            <v>15735.62</v>
          </cell>
        </row>
        <row r="599">
          <cell r="C599" t="str">
            <v>01.007.04.01.01.04</v>
          </cell>
          <cell r="D599" t="str">
            <v>AL5 - 2,92x5,69 m - para Blocos A, B,C e F</v>
          </cell>
          <cell r="E599">
            <v>4</v>
          </cell>
          <cell r="F599" t="str">
            <v>un</v>
          </cell>
          <cell r="G599">
            <v>5845.8774999999996</v>
          </cell>
          <cell r="H599">
            <v>23383.51</v>
          </cell>
        </row>
        <row r="600">
          <cell r="C600" t="str">
            <v>01.007.04.01.01.05</v>
          </cell>
          <cell r="D600" t="str">
            <v>AL5 - 3,02x5,69 m - para Blocos E, H</v>
          </cell>
          <cell r="E600">
            <v>2</v>
          </cell>
          <cell r="F600" t="str">
            <v>un</v>
          </cell>
          <cell r="G600">
            <v>8663.5049999999992</v>
          </cell>
          <cell r="H600">
            <v>17327.009999999998</v>
          </cell>
        </row>
        <row r="601">
          <cell r="C601" t="str">
            <v>01.007.04.01.01.06</v>
          </cell>
          <cell r="D601" t="str">
            <v>AL6 - 3,97x5,69m - para Blocos D, G</v>
          </cell>
          <cell r="E601">
            <v>2</v>
          </cell>
          <cell r="F601" t="str">
            <v>un</v>
          </cell>
          <cell r="G601">
            <v>9279.27</v>
          </cell>
          <cell r="H601">
            <v>18558.54</v>
          </cell>
        </row>
        <row r="602">
          <cell r="C602" t="str">
            <v>01.007.04.01.01.07</v>
          </cell>
          <cell r="D602" t="str">
            <v>AL6 - 4,48x5,69m - para Blocos A, B,C e F</v>
          </cell>
          <cell r="E602">
            <v>4</v>
          </cell>
          <cell r="F602" t="str">
            <v>un</v>
          </cell>
          <cell r="G602">
            <v>9587.8349999999991</v>
          </cell>
          <cell r="H602">
            <v>38351.339999999997</v>
          </cell>
        </row>
        <row r="603">
          <cell r="C603" t="str">
            <v>01.007.04.01.01.08</v>
          </cell>
          <cell r="D603" t="str">
            <v>AL7 - 0,98x2,58m - para Blocos A, B,C, E, F, H, I</v>
          </cell>
          <cell r="E603">
            <v>7</v>
          </cell>
          <cell r="F603" t="str">
            <v>un</v>
          </cell>
          <cell r="G603">
            <v>1744.0485714285714</v>
          </cell>
          <cell r="H603">
            <v>12208.34</v>
          </cell>
        </row>
        <row r="604">
          <cell r="C604" t="str">
            <v>01.007.04.01.01.09</v>
          </cell>
          <cell r="D604" t="str">
            <v>AL7 - 1,20x2,58m  - para Blocos D, G</v>
          </cell>
          <cell r="E604">
            <v>2</v>
          </cell>
          <cell r="F604" t="str">
            <v>un</v>
          </cell>
          <cell r="G604">
            <v>1850.84</v>
          </cell>
          <cell r="H604">
            <v>3701.68</v>
          </cell>
        </row>
        <row r="605">
          <cell r="C605" t="str">
            <v>01.007.04.01.01.10</v>
          </cell>
          <cell r="D605" t="str">
            <v>AL8 - 1,60x5,69m - para todos os Blocos</v>
          </cell>
          <cell r="E605">
            <v>60</v>
          </cell>
          <cell r="F605" t="str">
            <v>un</v>
          </cell>
          <cell r="G605">
            <v>3680.1801666666665</v>
          </cell>
          <cell r="H605">
            <v>220810.81</v>
          </cell>
        </row>
        <row r="606">
          <cell r="C606" t="str">
            <v>01.007.04.01.01.11</v>
          </cell>
          <cell r="D606" t="str">
            <v>AL9 - 1,60 x 2,10m - para todos os Blocos</v>
          </cell>
          <cell r="E606">
            <v>9</v>
          </cell>
          <cell r="F606" t="str">
            <v>un</v>
          </cell>
          <cell r="G606">
            <v>6226.862222222222</v>
          </cell>
          <cell r="H606">
            <v>56041.760000000002</v>
          </cell>
        </row>
        <row r="607">
          <cell r="C607" t="str">
            <v>01.007.04.01.01.12</v>
          </cell>
          <cell r="D607" t="str">
            <v>AL10 - 1,29x2,86m - para Blocos D, G,  I</v>
          </cell>
          <cell r="E607">
            <v>3</v>
          </cell>
          <cell r="F607" t="str">
            <v>un</v>
          </cell>
          <cell r="G607">
            <v>2021.5966666666666</v>
          </cell>
          <cell r="H607">
            <v>6064.79</v>
          </cell>
        </row>
        <row r="608">
          <cell r="C608" t="str">
            <v>01.007.04.01.01.13</v>
          </cell>
          <cell r="D608" t="str">
            <v>AL10 - 1,21x2,86m - para Blocos A, B,C e F</v>
          </cell>
          <cell r="E608">
            <v>4</v>
          </cell>
          <cell r="F608" t="str">
            <v>un</v>
          </cell>
          <cell r="G608">
            <v>1986.2525000000001</v>
          </cell>
          <cell r="H608">
            <v>7945.01</v>
          </cell>
        </row>
        <row r="609">
          <cell r="C609" t="str">
            <v>01.007.04.01.01.14</v>
          </cell>
          <cell r="D609" t="str">
            <v>AL10 - 1,245x2,86m - para Blocos E e H</v>
          </cell>
          <cell r="E609">
            <v>2</v>
          </cell>
          <cell r="F609" t="str">
            <v>un</v>
          </cell>
          <cell r="G609">
            <v>2001.7149999999999</v>
          </cell>
          <cell r="H609">
            <v>4003.43</v>
          </cell>
        </row>
        <row r="610">
          <cell r="C610" t="str">
            <v>01.007.04.01.01.15</v>
          </cell>
          <cell r="D610" t="str">
            <v>AL11 - 14,89x5,69m - para Bloco D</v>
          </cell>
          <cell r="E610">
            <v>1</v>
          </cell>
          <cell r="F610" t="str">
            <v>un</v>
          </cell>
          <cell r="G610">
            <v>32504.87</v>
          </cell>
          <cell r="H610">
            <v>32504.87</v>
          </cell>
        </row>
        <row r="611">
          <cell r="C611" t="str">
            <v>01.007.04.01.01.16</v>
          </cell>
          <cell r="D611" t="str">
            <v>AL12 - 14,90x5,69m - para Bloco G</v>
          </cell>
          <cell r="E611">
            <v>1</v>
          </cell>
          <cell r="F611" t="str">
            <v>un</v>
          </cell>
          <cell r="G611">
            <v>32511.439999999999</v>
          </cell>
          <cell r="H611">
            <v>32511.439999999999</v>
          </cell>
        </row>
        <row r="612">
          <cell r="C612" t="str">
            <v>01.007.04.01.01.17</v>
          </cell>
          <cell r="D612" t="str">
            <v>AL13 - 2,83x5,69m - para Blocos E, H</v>
          </cell>
          <cell r="E612">
            <v>2</v>
          </cell>
          <cell r="F612" t="str">
            <v>un</v>
          </cell>
          <cell r="G612">
            <v>8547.1200000000008</v>
          </cell>
          <cell r="H612">
            <v>17094.240000000002</v>
          </cell>
        </row>
        <row r="613">
          <cell r="C613" t="str">
            <v>01.007.04.01.01.18</v>
          </cell>
          <cell r="D613" t="str">
            <v>AL14 - 1,91x5,69m - para Blocos E, H</v>
          </cell>
          <cell r="E613">
            <v>2</v>
          </cell>
          <cell r="F613" t="str">
            <v>un</v>
          </cell>
          <cell r="G613">
            <v>5253.55</v>
          </cell>
          <cell r="H613">
            <v>10507.1</v>
          </cell>
        </row>
        <row r="614">
          <cell r="C614" t="str">
            <v>01.007.04.01.01.19</v>
          </cell>
          <cell r="D614" t="str">
            <v>AL15 - 3,31x5,69m - para Blocos E, H</v>
          </cell>
          <cell r="E614">
            <v>2</v>
          </cell>
          <cell r="F614" t="str">
            <v>un</v>
          </cell>
          <cell r="G614">
            <v>7512.69</v>
          </cell>
          <cell r="H614">
            <v>15025.38</v>
          </cell>
        </row>
        <row r="615">
          <cell r="C615" t="str">
            <v>01.007.04.01.01.20</v>
          </cell>
          <cell r="D615" t="str">
            <v>AL16 - 6,24x5,69m - para Blocos E, H</v>
          </cell>
          <cell r="E615">
            <v>2</v>
          </cell>
          <cell r="F615" t="str">
            <v>un</v>
          </cell>
          <cell r="G615">
            <v>13449.96</v>
          </cell>
          <cell r="H615">
            <v>26899.919999999998</v>
          </cell>
        </row>
        <row r="616">
          <cell r="C616" t="str">
            <v>01.007.04.01.01.21</v>
          </cell>
          <cell r="D616" t="str">
            <v>AL17 - 0,69x5,69m - para Blocos E, H</v>
          </cell>
          <cell r="E616">
            <v>2</v>
          </cell>
          <cell r="F616" t="str">
            <v>un</v>
          </cell>
          <cell r="G616">
            <v>3123.4749999999999</v>
          </cell>
          <cell r="H616">
            <v>6246.95</v>
          </cell>
        </row>
        <row r="617">
          <cell r="C617" t="str">
            <v>01.007.04.01.01.22</v>
          </cell>
          <cell r="D617" t="str">
            <v>AL18 - 3,155x5,69m - para Bloco I</v>
          </cell>
          <cell r="E617">
            <v>1</v>
          </cell>
          <cell r="F617" t="str">
            <v>un</v>
          </cell>
          <cell r="G617">
            <v>10161.370000000001</v>
          </cell>
          <cell r="H617">
            <v>10161.370000000001</v>
          </cell>
        </row>
        <row r="618">
          <cell r="C618" t="str">
            <v>01.007.04.01.01.23</v>
          </cell>
          <cell r="D618" t="str">
            <v>AL19  - 14,47x5,69m - para Bloco I</v>
          </cell>
          <cell r="E618">
            <v>1</v>
          </cell>
          <cell r="F618" t="str">
            <v>un</v>
          </cell>
          <cell r="G618">
            <v>33643.360000000001</v>
          </cell>
          <cell r="H618">
            <v>33643.360000000001</v>
          </cell>
        </row>
        <row r="619">
          <cell r="C619" t="str">
            <v>01.007.04.01.01.24</v>
          </cell>
          <cell r="D619" t="str">
            <v>AL20 - 1,05x5,69m - para Bloco I</v>
          </cell>
          <cell r="E619">
            <v>1</v>
          </cell>
          <cell r="F619" t="str">
            <v>un</v>
          </cell>
          <cell r="G619">
            <v>3321.69</v>
          </cell>
          <cell r="H619">
            <v>3321.69</v>
          </cell>
        </row>
        <row r="620">
          <cell r="C620" t="str">
            <v>01.007.04.02</v>
          </cell>
          <cell r="D620" t="str">
            <v>Esquadrias de alumínio anodizado bronze médio para o Pavimento Térreo -Mezanino de todos os Blocos,  com venezianas e vidro colado em estrutura  de aço e aluminio</v>
          </cell>
          <cell r="H620">
            <v>28444.05</v>
          </cell>
        </row>
        <row r="621">
          <cell r="C621" t="str">
            <v>01.007.04.02.01</v>
          </cell>
          <cell r="D621" t="str">
            <v>Esquadrias de alumínio anodizado bronze médio para o Pavimento Térreo -Mezanino de todos os Blocos,  com venezianas e vidro colado em estrutura  de aço e aluminio</v>
          </cell>
          <cell r="H621">
            <v>28444.05</v>
          </cell>
        </row>
        <row r="622">
          <cell r="C622" t="str">
            <v>01.007.04.02.01.01</v>
          </cell>
          <cell r="D622" t="str">
            <v>AL50 - 1,523x5,63m</v>
          </cell>
          <cell r="E622">
            <v>23</v>
          </cell>
          <cell r="F622" t="str">
            <v>un</v>
          </cell>
          <cell r="G622">
            <v>1236.6978260869564</v>
          </cell>
          <cell r="H622">
            <v>28444.05</v>
          </cell>
        </row>
        <row r="623">
          <cell r="C623" t="str">
            <v>01.007.04.03</v>
          </cell>
          <cell r="D623" t="str">
            <v>Esquadrias de alumínio com pintura eletrostática branca para Pavimentos Tipos,Duplex e Ático das Torres</v>
          </cell>
          <cell r="H623">
            <v>3664526.66</v>
          </cell>
        </row>
        <row r="624">
          <cell r="C624" t="str">
            <v>01.007.04.03.01</v>
          </cell>
          <cell r="D624" t="str">
            <v>Esquadrias de alumínio com pintura eletrostática branca para Pavimentos Tipos,Duplex e Ático das Torres</v>
          </cell>
          <cell r="H624">
            <v>3664526.66</v>
          </cell>
        </row>
        <row r="625">
          <cell r="C625" t="str">
            <v>01.007.04.03.01.01</v>
          </cell>
          <cell r="D625" t="str">
            <v>AL22 - 2,50x1,35m</v>
          </cell>
          <cell r="E625">
            <v>49</v>
          </cell>
          <cell r="F625" t="str">
            <v>un</v>
          </cell>
          <cell r="G625">
            <v>1805.7808163265306</v>
          </cell>
          <cell r="H625">
            <v>88483.26</v>
          </cell>
        </row>
        <row r="626">
          <cell r="C626" t="str">
            <v>01.007.04.03.01.02</v>
          </cell>
          <cell r="D626" t="str">
            <v xml:space="preserve">AL22 - 2,50x1,35m -  para vidro esp.8mm </v>
          </cell>
          <cell r="E626">
            <v>53</v>
          </cell>
          <cell r="F626" t="str">
            <v>un</v>
          </cell>
          <cell r="G626">
            <v>1805.7809433962263</v>
          </cell>
          <cell r="H626">
            <v>95706.39</v>
          </cell>
        </row>
        <row r="627">
          <cell r="C627" t="str">
            <v>01.007.04.03.01.03</v>
          </cell>
          <cell r="D627" t="str">
            <v>AL23 - 2,50x1,35m</v>
          </cell>
          <cell r="E627">
            <v>27</v>
          </cell>
          <cell r="F627" t="str">
            <v>un</v>
          </cell>
          <cell r="G627">
            <v>859.28851851851857</v>
          </cell>
          <cell r="H627">
            <v>23200.79</v>
          </cell>
        </row>
        <row r="628">
          <cell r="C628" t="str">
            <v>01.007.04.03.01.04</v>
          </cell>
          <cell r="D628" t="str">
            <v xml:space="preserve">AL23 - 2,50x1,35m -  para vidro esp.8mm </v>
          </cell>
          <cell r="E628">
            <v>77</v>
          </cell>
          <cell r="F628" t="str">
            <v>un</v>
          </cell>
          <cell r="G628">
            <v>859.28857142857146</v>
          </cell>
          <cell r="H628">
            <v>66165.22</v>
          </cell>
        </row>
        <row r="629">
          <cell r="C629" t="str">
            <v>01.007.04.03.01.05</v>
          </cell>
          <cell r="D629" t="str">
            <v>AL24 - 1,60x1,35m</v>
          </cell>
          <cell r="E629">
            <v>429</v>
          </cell>
          <cell r="F629" t="str">
            <v>un</v>
          </cell>
          <cell r="G629">
            <v>700.31424242424237</v>
          </cell>
          <cell r="H629">
            <v>300434.81</v>
          </cell>
        </row>
        <row r="630">
          <cell r="C630" t="str">
            <v>01.007.04.03.01.06</v>
          </cell>
          <cell r="D630" t="str">
            <v>AL25 - 0,80x1,35m</v>
          </cell>
          <cell r="E630">
            <v>150</v>
          </cell>
          <cell r="F630" t="str">
            <v>un</v>
          </cell>
          <cell r="G630">
            <v>389.64446666666663</v>
          </cell>
          <cell r="H630">
            <v>58446.67</v>
          </cell>
        </row>
        <row r="631">
          <cell r="C631" t="str">
            <v>01.007.04.03.01.07</v>
          </cell>
          <cell r="D631" t="str">
            <v xml:space="preserve">AL25- 0,80x1,35m - para vidro esp.8mm </v>
          </cell>
          <cell r="E631">
            <v>2</v>
          </cell>
          <cell r="F631" t="str">
            <v>un</v>
          </cell>
          <cell r="G631">
            <v>389.64499999999998</v>
          </cell>
          <cell r="H631">
            <v>779.29</v>
          </cell>
        </row>
        <row r="632">
          <cell r="C632" t="str">
            <v>01.007.04.03.01.08</v>
          </cell>
          <cell r="D632" t="str">
            <v>AL26  - 1,60x1,35m</v>
          </cell>
          <cell r="E632">
            <v>372</v>
          </cell>
          <cell r="F632" t="str">
            <v>un</v>
          </cell>
          <cell r="G632">
            <v>700.3142473118279</v>
          </cell>
          <cell r="H632">
            <v>260516.9</v>
          </cell>
        </row>
        <row r="633">
          <cell r="C633" t="str">
            <v>01.007.04.03.01.09</v>
          </cell>
          <cell r="D633" t="str">
            <v xml:space="preserve">AL26  - 1,60x1,35m -para vidro esp.6 e 8mm </v>
          </cell>
          <cell r="E633">
            <v>142</v>
          </cell>
          <cell r="F633" t="str">
            <v>un</v>
          </cell>
          <cell r="G633">
            <v>700.31422535211266</v>
          </cell>
          <cell r="H633">
            <v>99444.62</v>
          </cell>
        </row>
        <row r="634">
          <cell r="C634" t="str">
            <v>01.007.04.03.01.10</v>
          </cell>
          <cell r="D634" t="str">
            <v xml:space="preserve">AL27 - 0,80x1,35m - para vidro esp.8mm </v>
          </cell>
          <cell r="E634">
            <v>261</v>
          </cell>
          <cell r="F634" t="str">
            <v>un</v>
          </cell>
          <cell r="G634">
            <v>839.62095785440613</v>
          </cell>
          <cell r="H634">
            <v>219141.07</v>
          </cell>
        </row>
        <row r="635">
          <cell r="C635" t="str">
            <v>01.007.04.03.01.11</v>
          </cell>
          <cell r="D635" t="str">
            <v>AL29- 1,60x1,35m</v>
          </cell>
          <cell r="E635">
            <v>727</v>
          </cell>
          <cell r="F635" t="str">
            <v>un</v>
          </cell>
          <cell r="G635">
            <v>1282.8362861072901</v>
          </cell>
          <cell r="H635">
            <v>932621.98</v>
          </cell>
        </row>
        <row r="636">
          <cell r="C636" t="str">
            <v>01.007.04.03.01.12</v>
          </cell>
          <cell r="D636" t="str">
            <v xml:space="preserve">AL29 - 1,60x1,35m - para vidro esp.8mm </v>
          </cell>
          <cell r="E636">
            <v>101</v>
          </cell>
          <cell r="F636" t="str">
            <v>un</v>
          </cell>
          <cell r="G636">
            <v>1282.8363366336634</v>
          </cell>
          <cell r="H636">
            <v>129566.47</v>
          </cell>
        </row>
        <row r="637">
          <cell r="C637" t="str">
            <v>01.007.04.03.01.13</v>
          </cell>
          <cell r="D637" t="str">
            <v xml:space="preserve">AL30 - 5,41x2,45m- para vidro esp.6mm </v>
          </cell>
          <cell r="E637">
            <v>23</v>
          </cell>
          <cell r="F637" t="str">
            <v>un</v>
          </cell>
          <cell r="G637">
            <v>2826.0717391304347</v>
          </cell>
          <cell r="H637">
            <v>64999.65</v>
          </cell>
        </row>
        <row r="638">
          <cell r="C638" t="str">
            <v>01.007.04.03.01.14</v>
          </cell>
          <cell r="D638" t="str">
            <v xml:space="preserve">AL30  - 5,41x2,45m -  para vidro esp.8mm </v>
          </cell>
          <cell r="E638">
            <v>69</v>
          </cell>
          <cell r="F638" t="str">
            <v>un</v>
          </cell>
          <cell r="G638">
            <v>2826.0717391304352</v>
          </cell>
          <cell r="H638">
            <v>194998.95</v>
          </cell>
        </row>
        <row r="639">
          <cell r="C639" t="str">
            <v>01.007.04.03.01.15</v>
          </cell>
          <cell r="D639" t="str">
            <v>AL31 - 0,80x1,35m</v>
          </cell>
          <cell r="E639">
            <v>442</v>
          </cell>
          <cell r="F639" t="str">
            <v>un</v>
          </cell>
          <cell r="G639">
            <v>389.64447963800905</v>
          </cell>
          <cell r="H639">
            <v>172222.86</v>
          </cell>
        </row>
        <row r="640">
          <cell r="C640" t="str">
            <v>01.007.04.03.01.16</v>
          </cell>
          <cell r="D640" t="str">
            <v xml:space="preserve">AL33 - 7,26x2,45m -para vidro esp.6mm </v>
          </cell>
          <cell r="E640">
            <v>27</v>
          </cell>
          <cell r="F640" t="str">
            <v>un</v>
          </cell>
          <cell r="G640">
            <v>2480.2288888888888</v>
          </cell>
          <cell r="H640">
            <v>66966.179999999993</v>
          </cell>
        </row>
        <row r="641">
          <cell r="C641" t="str">
            <v>01.007.04.03.01.17</v>
          </cell>
          <cell r="D641" t="str">
            <v xml:space="preserve">AL33 - 7,26x2,45m - para vidro esp.8mm </v>
          </cell>
          <cell r="E641">
            <v>23</v>
          </cell>
          <cell r="F641" t="str">
            <v>un</v>
          </cell>
          <cell r="G641">
            <v>2480.2291304347823</v>
          </cell>
          <cell r="H641">
            <v>57045.27</v>
          </cell>
        </row>
        <row r="642">
          <cell r="C642" t="str">
            <v>01.007.04.03.01.18</v>
          </cell>
          <cell r="D642" t="str">
            <v xml:space="preserve">AL34 - 3,00x2,45m -para vidro esp.6mm </v>
          </cell>
          <cell r="E642">
            <v>43</v>
          </cell>
          <cell r="F642" t="str">
            <v>un</v>
          </cell>
          <cell r="G642">
            <v>2288.7653488372093</v>
          </cell>
          <cell r="H642">
            <v>98416.91</v>
          </cell>
        </row>
        <row r="643">
          <cell r="C643" t="str">
            <v>01.007.04.03.01.19</v>
          </cell>
          <cell r="D643" t="str">
            <v xml:space="preserve">AL34  - 3,00x2,45m -para vidro esp.8mm </v>
          </cell>
          <cell r="E643">
            <v>27</v>
          </cell>
          <cell r="F643" t="str">
            <v>un</v>
          </cell>
          <cell r="G643">
            <v>2288.7651851851851</v>
          </cell>
          <cell r="H643">
            <v>61796.66</v>
          </cell>
        </row>
        <row r="644">
          <cell r="C644" t="str">
            <v>01.007.04.03.01.20</v>
          </cell>
          <cell r="D644" t="str">
            <v>AL35 - 2,70x2,45m</v>
          </cell>
          <cell r="E644">
            <v>92</v>
          </cell>
          <cell r="F644" t="str">
            <v>un</v>
          </cell>
          <cell r="G644">
            <v>2222.4107608695654</v>
          </cell>
          <cell r="H644">
            <v>204461.79</v>
          </cell>
        </row>
        <row r="645">
          <cell r="C645" t="str">
            <v>01.007.04.03.01.21</v>
          </cell>
          <cell r="D645" t="str">
            <v>AL36 - 1,30x2,45m</v>
          </cell>
          <cell r="E645">
            <v>46</v>
          </cell>
          <cell r="F645" t="str">
            <v>un</v>
          </cell>
          <cell r="G645">
            <v>948.0895652173914</v>
          </cell>
          <cell r="H645">
            <v>43612.12</v>
          </cell>
        </row>
        <row r="646">
          <cell r="C646" t="str">
            <v>01.007.04.03.01.22</v>
          </cell>
          <cell r="D646" t="str">
            <v xml:space="preserve">AL37 - 1,60x1,35m -para vidro esp.6mm </v>
          </cell>
          <cell r="E646">
            <v>160</v>
          </cell>
          <cell r="F646" t="str">
            <v>un</v>
          </cell>
          <cell r="G646">
            <v>677.07612499999993</v>
          </cell>
          <cell r="H646">
            <v>108332.18</v>
          </cell>
        </row>
        <row r="647">
          <cell r="C647" t="str">
            <v>01.007.04.03.01.23</v>
          </cell>
          <cell r="D647" t="str">
            <v xml:space="preserve">AL37 - 1,60x1,35m - para vidro esp.8mm </v>
          </cell>
          <cell r="E647">
            <v>28</v>
          </cell>
          <cell r="F647" t="str">
            <v>un</v>
          </cell>
          <cell r="G647">
            <v>677.07607142857148</v>
          </cell>
          <cell r="H647">
            <v>18958.13</v>
          </cell>
        </row>
        <row r="648">
          <cell r="C648" t="str">
            <v>01.007.04.03.01.24</v>
          </cell>
          <cell r="D648" t="str">
            <v>AL38 - 1,05x2,46m</v>
          </cell>
          <cell r="E648">
            <v>23</v>
          </cell>
          <cell r="F648" t="str">
            <v>un</v>
          </cell>
          <cell r="G648">
            <v>693.28913043478258</v>
          </cell>
          <cell r="H648">
            <v>15945.65</v>
          </cell>
        </row>
        <row r="649">
          <cell r="C649" t="str">
            <v>01.007.04.03.01.25</v>
          </cell>
          <cell r="D649" t="str">
            <v xml:space="preserve">AL39 - 3,73x2,45m -para vidro esp.6mm </v>
          </cell>
          <cell r="E649">
            <v>23</v>
          </cell>
          <cell r="F649" t="str">
            <v>un</v>
          </cell>
          <cell r="G649">
            <v>2450.1960869565219</v>
          </cell>
          <cell r="H649">
            <v>56354.51</v>
          </cell>
        </row>
        <row r="650">
          <cell r="C650" t="str">
            <v>01.007.04.03.01.26</v>
          </cell>
          <cell r="D650" t="str">
            <v xml:space="preserve">AL40 - 2,88x2,45m -para vidro esp.6mm </v>
          </cell>
          <cell r="E650">
            <v>40</v>
          </cell>
          <cell r="F650" t="str">
            <v>un</v>
          </cell>
          <cell r="G650">
            <v>2260.1</v>
          </cell>
          <cell r="H650">
            <v>90404</v>
          </cell>
        </row>
        <row r="651">
          <cell r="C651" t="str">
            <v>01.007.04.03.01.27</v>
          </cell>
          <cell r="D651" t="str">
            <v xml:space="preserve">AL41 - 3,00x1,35m -para vidro esp.6mm </v>
          </cell>
          <cell r="E651">
            <v>4</v>
          </cell>
          <cell r="F651" t="str">
            <v>un</v>
          </cell>
          <cell r="G651">
            <v>1212.55</v>
          </cell>
          <cell r="H651">
            <v>4850.2</v>
          </cell>
        </row>
        <row r="652">
          <cell r="C652" t="str">
            <v>01.007.04.03.01.28</v>
          </cell>
          <cell r="D652" t="str">
            <v xml:space="preserve">AL42 - 0,80x0,91m -para vidro esp.6mm </v>
          </cell>
          <cell r="E652">
            <v>4</v>
          </cell>
          <cell r="F652" t="str">
            <v>un</v>
          </cell>
          <cell r="G652">
            <v>319.3075</v>
          </cell>
          <cell r="H652">
            <v>1277.23</v>
          </cell>
        </row>
        <row r="653">
          <cell r="C653" t="str">
            <v>01.007.04.03.01.29</v>
          </cell>
          <cell r="D653" t="str">
            <v xml:space="preserve">AL43 - 1,60x2,45m -para vidro esp.6mm </v>
          </cell>
          <cell r="E653">
            <v>13</v>
          </cell>
          <cell r="F653" t="str">
            <v>un</v>
          </cell>
          <cell r="G653">
            <v>1248.5123076923078</v>
          </cell>
          <cell r="H653">
            <v>16230.66</v>
          </cell>
        </row>
        <row r="654">
          <cell r="C654" t="str">
            <v>01.007.04.03.01.30</v>
          </cell>
          <cell r="D654" t="str">
            <v xml:space="preserve">AL43  - 1,60x2,45m - para vidro esp.8mm </v>
          </cell>
          <cell r="E654">
            <v>3</v>
          </cell>
          <cell r="F654" t="str">
            <v>un</v>
          </cell>
          <cell r="G654">
            <v>1248.5133333333333</v>
          </cell>
          <cell r="H654">
            <v>3745.54</v>
          </cell>
        </row>
        <row r="655">
          <cell r="C655" t="str">
            <v>01.007.04.03.01.31</v>
          </cell>
          <cell r="D655" t="str">
            <v xml:space="preserve">AL44 - 7,55x1,35m -para vidro esp.6mm </v>
          </cell>
          <cell r="E655">
            <v>1</v>
          </cell>
          <cell r="F655" t="str">
            <v>un</v>
          </cell>
          <cell r="G655">
            <v>1370.27</v>
          </cell>
          <cell r="H655">
            <v>1370.27</v>
          </cell>
        </row>
        <row r="656">
          <cell r="C656" t="str">
            <v>01.007.04.03.01.32</v>
          </cell>
          <cell r="D656" t="str">
            <v xml:space="preserve">AL44  - 7,55x1,35m - para vidro esp.8mm </v>
          </cell>
          <cell r="E656">
            <v>1</v>
          </cell>
          <cell r="F656" t="str">
            <v>un</v>
          </cell>
          <cell r="G656">
            <v>1370.27</v>
          </cell>
          <cell r="H656">
            <v>1370.27</v>
          </cell>
        </row>
        <row r="657">
          <cell r="C657" t="str">
            <v>01.007.04.03.01.33</v>
          </cell>
          <cell r="D657" t="str">
            <v>AL45-0,72x1,35m</v>
          </cell>
          <cell r="E657">
            <v>2</v>
          </cell>
          <cell r="F657" t="str">
            <v>un</v>
          </cell>
          <cell r="G657">
            <v>366.92</v>
          </cell>
          <cell r="H657">
            <v>733.84</v>
          </cell>
        </row>
        <row r="658">
          <cell r="C658" t="str">
            <v>01.007.04.03.01.33a</v>
          </cell>
          <cell r="D658" t="str">
            <v>AL46 - 1,60x0,91m</v>
          </cell>
          <cell r="E658">
            <v>6</v>
          </cell>
          <cell r="F658" t="str">
            <v>un</v>
          </cell>
          <cell r="G658">
            <v>579.89499999999998</v>
          </cell>
          <cell r="H658">
            <v>3479.37</v>
          </cell>
        </row>
        <row r="659">
          <cell r="C659" t="str">
            <v>01.007.04.03.01.34</v>
          </cell>
          <cell r="D659" t="str">
            <v>AL47 - 1,60x0,91m</v>
          </cell>
          <cell r="E659">
            <v>2</v>
          </cell>
          <cell r="F659" t="str">
            <v>un</v>
          </cell>
          <cell r="G659">
            <v>528.04499999999996</v>
          </cell>
          <cell r="H659">
            <v>1056.0899999999999</v>
          </cell>
        </row>
        <row r="660">
          <cell r="C660" t="str">
            <v>01.007.04.03.01.35</v>
          </cell>
          <cell r="D660" t="str">
            <v>AL48 - 1,60 x 1,00 m</v>
          </cell>
          <cell r="E660">
            <v>38</v>
          </cell>
          <cell r="F660" t="str">
            <v>un</v>
          </cell>
          <cell r="G660">
            <v>1218.6739473684211</v>
          </cell>
          <cell r="H660">
            <v>46309.61</v>
          </cell>
        </row>
        <row r="661">
          <cell r="C661" t="str">
            <v>01.007.04.03.01.36</v>
          </cell>
          <cell r="D661" t="str">
            <v>AL49 - 0,80x1,35m</v>
          </cell>
          <cell r="E661">
            <v>92</v>
          </cell>
          <cell r="F661" t="str">
            <v>un</v>
          </cell>
          <cell r="G661">
            <v>435.34108695652174</v>
          </cell>
          <cell r="H661">
            <v>40051.379999999997</v>
          </cell>
        </row>
        <row r="662">
          <cell r="C662" t="str">
            <v>01.007.04.03.01.37</v>
          </cell>
          <cell r="D662" t="str">
            <v>AL52 - 0,80x0,10m</v>
          </cell>
          <cell r="E662">
            <v>92</v>
          </cell>
          <cell r="F662" t="str">
            <v>un</v>
          </cell>
          <cell r="G662">
            <v>163.36804347826089</v>
          </cell>
          <cell r="H662">
            <v>15029.86</v>
          </cell>
        </row>
        <row r="663">
          <cell r="C663" t="str">
            <v>01.007.04.04</v>
          </cell>
          <cell r="D663" t="str">
            <v>Esquadrias de alumínio com pintura eletrostática branca para terraços</v>
          </cell>
          <cell r="H663">
            <v>229718.47</v>
          </cell>
        </row>
        <row r="664">
          <cell r="C664" t="str">
            <v>01.007.04.04.01</v>
          </cell>
          <cell r="D664" t="str">
            <v>Esquadrias de alumínio com pintura eletrostática branca para terraços</v>
          </cell>
          <cell r="H664">
            <v>229718.47</v>
          </cell>
        </row>
        <row r="665">
          <cell r="C665" t="str">
            <v>01.007.04.04.01.01</v>
          </cell>
          <cell r="D665" t="str">
            <v>AL-GC - Guarda corpo em perfil tubular de alumínio pintura cor branca (ml)</v>
          </cell>
          <cell r="E665">
            <v>3426.38</v>
          </cell>
          <cell r="F665" t="str">
            <v>m</v>
          </cell>
          <cell r="G665">
            <v>67.044072753168066</v>
          </cell>
          <cell r="H665">
            <v>229718.47</v>
          </cell>
        </row>
        <row r="666">
          <cell r="C666" t="str">
            <v>01.007.04.05</v>
          </cell>
          <cell r="D666" t="str">
            <v xml:space="preserve">Esquadrias de alumínio com pintura eletrostática branca para Hall dos Elevadores e áreas de Serviços dos Subsolos  </v>
          </cell>
          <cell r="H666">
            <v>72597.56</v>
          </cell>
        </row>
        <row r="667">
          <cell r="C667" t="str">
            <v>01.007.04.05.01</v>
          </cell>
          <cell r="D667" t="str">
            <v xml:space="preserve">Esquadrias de alumínio com pintura eletrostática branca para Hall dos Elevadores e áreas de Serviços dos Subsolos  </v>
          </cell>
          <cell r="H667">
            <v>72597.56</v>
          </cell>
        </row>
        <row r="668">
          <cell r="C668" t="str">
            <v>01.007.04.05.01.01</v>
          </cell>
          <cell r="D668" t="str">
            <v>AL1 - 1,20x1,00m - subsolos</v>
          </cell>
          <cell r="E668">
            <v>21</v>
          </cell>
          <cell r="F668" t="str">
            <v>un</v>
          </cell>
          <cell r="G668">
            <v>507.59</v>
          </cell>
          <cell r="H668">
            <v>10659.47</v>
          </cell>
        </row>
        <row r="669">
          <cell r="C669" t="str">
            <v>01.007.04.05.01.02</v>
          </cell>
          <cell r="D669" t="str">
            <v>AL2 - 0,60x1,00m</v>
          </cell>
          <cell r="E669">
            <v>19</v>
          </cell>
          <cell r="F669" t="str">
            <v>un</v>
          </cell>
          <cell r="G669">
            <v>304.13</v>
          </cell>
          <cell r="H669">
            <v>5778.55</v>
          </cell>
        </row>
        <row r="670">
          <cell r="C670" t="str">
            <v>01.007.04.05.01.03</v>
          </cell>
          <cell r="D670" t="str">
            <v>AL3 - 1,20x1,30m</v>
          </cell>
          <cell r="E670">
            <v>18</v>
          </cell>
          <cell r="F670" t="str">
            <v>un</v>
          </cell>
          <cell r="G670">
            <v>595.21</v>
          </cell>
          <cell r="H670">
            <v>10713.86</v>
          </cell>
        </row>
        <row r="671">
          <cell r="C671" t="str">
            <v>01.007.04.05.01.04</v>
          </cell>
          <cell r="D671" t="str">
            <v>V04 - (1,50 + 4,15 + 1,50) x 2,50 m, com 1 porta de abrir (Edif. A, B e C)</v>
          </cell>
          <cell r="E671">
            <v>8</v>
          </cell>
          <cell r="F671" t="str">
            <v>un</v>
          </cell>
          <cell r="G671">
            <v>2553.5700000000002</v>
          </cell>
          <cell r="H671">
            <v>20428.599999999999</v>
          </cell>
        </row>
        <row r="672">
          <cell r="C672" t="str">
            <v>01.007.04.05.01.05</v>
          </cell>
          <cell r="D672" t="str">
            <v>V04 - (1,50 + 4,15 + 1,50) x 2,50 m, com 1 porta dupla de (Edif. D e G)</v>
          </cell>
          <cell r="E672">
            <v>4</v>
          </cell>
          <cell r="F672" t="str">
            <v>un</v>
          </cell>
          <cell r="G672">
            <v>2553.5700000000002</v>
          </cell>
          <cell r="H672">
            <v>10214.299999999999</v>
          </cell>
        </row>
        <row r="673">
          <cell r="C673" t="str">
            <v>01.007.04.05.01.06</v>
          </cell>
          <cell r="D673" t="str">
            <v>V04 - (1,50 + 4,15 + 1,50) x 2,50 m, com 1 porta dupla de (Edif. E e H)</v>
          </cell>
          <cell r="E673">
            <v>4</v>
          </cell>
          <cell r="F673" t="str">
            <v>un</v>
          </cell>
          <cell r="G673">
            <v>2553.5700000000002</v>
          </cell>
          <cell r="H673">
            <v>10214.299999999999</v>
          </cell>
        </row>
        <row r="674">
          <cell r="C674" t="str">
            <v>01.007.04.05.01.07</v>
          </cell>
          <cell r="D674" t="str">
            <v>V04 - (1,50 + 3,725 + 1,50) x 2,50 m, com 1 porta dupla de (Edif. I)</v>
          </cell>
          <cell r="E674">
            <v>2</v>
          </cell>
          <cell r="F674" t="str">
            <v>un</v>
          </cell>
          <cell r="G674">
            <v>2294.25</v>
          </cell>
          <cell r="H674">
            <v>4588.5</v>
          </cell>
        </row>
        <row r="675">
          <cell r="C675" t="str">
            <v>01.007.04.06</v>
          </cell>
          <cell r="D675" t="str">
            <v>Para Subsolos / Administração / Clube / Portarias</v>
          </cell>
          <cell r="H675">
            <v>172444.37</v>
          </cell>
        </row>
        <row r="676">
          <cell r="C676" t="str">
            <v>01.007.04.06.01</v>
          </cell>
          <cell r="D676" t="str">
            <v>Para Subsolos / Administração / Clube / Portarias</v>
          </cell>
          <cell r="H676">
            <v>172444.37</v>
          </cell>
        </row>
        <row r="677">
          <cell r="C677" t="str">
            <v>01.007.04.06.01.01</v>
          </cell>
          <cell r="D677" t="str">
            <v>V-01 - Acesso Quadra Clube e sala de ginastica 2,00x2,10m - porta dupla de abrir com vidro</v>
          </cell>
          <cell r="E677">
            <v>3</v>
          </cell>
          <cell r="F677" t="str">
            <v>un</v>
          </cell>
          <cell r="G677">
            <v>1394.85</v>
          </cell>
          <cell r="H677">
            <v>4184.5600000000004</v>
          </cell>
        </row>
        <row r="678">
          <cell r="C678" t="str">
            <v>01.007.04.06.01.02</v>
          </cell>
          <cell r="D678" t="str">
            <v>V-02 - Circulação piscina - 0,90x2,10m - Porta simples de vidro de abrir</v>
          </cell>
          <cell r="E678">
            <v>2</v>
          </cell>
          <cell r="F678" t="str">
            <v>un</v>
          </cell>
          <cell r="G678">
            <v>1098.44</v>
          </cell>
          <cell r="H678">
            <v>2196.88</v>
          </cell>
        </row>
        <row r="679">
          <cell r="C679" t="str">
            <v>01.007.04.06.01.03</v>
          </cell>
          <cell r="D679" t="str">
            <v>V-05 - Acesso da piscina 1,450x2,10m - porta dupla de abrir com vidro</v>
          </cell>
          <cell r="E679">
            <v>1</v>
          </cell>
          <cell r="F679" t="str">
            <v>un</v>
          </cell>
          <cell r="G679">
            <v>1769.71</v>
          </cell>
          <cell r="H679">
            <v>1769.71</v>
          </cell>
        </row>
        <row r="680">
          <cell r="C680" t="str">
            <v>01.007.04.06.01.04</v>
          </cell>
          <cell r="D680" t="str">
            <v>AL AC17 - Hall Administração 0,60x1,20m - maximar</v>
          </cell>
          <cell r="E680">
            <v>1</v>
          </cell>
          <cell r="F680" t="str">
            <v>un</v>
          </cell>
          <cell r="G680">
            <v>343.65</v>
          </cell>
          <cell r="H680">
            <v>343.65</v>
          </cell>
        </row>
        <row r="681">
          <cell r="C681" t="str">
            <v>01.007.04.06.01.05</v>
          </cell>
          <cell r="D681" t="str">
            <v>AL AC18 - Dormitório Zelador 1,40x1,20m - correr com persianas embutidas</v>
          </cell>
          <cell r="E681">
            <v>3</v>
          </cell>
          <cell r="F681" t="str">
            <v>un</v>
          </cell>
          <cell r="G681">
            <v>704.48</v>
          </cell>
          <cell r="H681">
            <v>2113.4299999999998</v>
          </cell>
        </row>
        <row r="682">
          <cell r="C682" t="str">
            <v>01.007.04.06.01.06</v>
          </cell>
          <cell r="D682" t="str">
            <v>AL AC19 - Estar Zelador, Escritório Administração 1,40x1,20m - maximar. (para vidro laminado 6mm)</v>
          </cell>
          <cell r="E682">
            <v>4</v>
          </cell>
          <cell r="F682" t="str">
            <v>un</v>
          </cell>
          <cell r="G682">
            <v>590.34</v>
          </cell>
          <cell r="H682">
            <v>2361.37</v>
          </cell>
        </row>
        <row r="683">
          <cell r="C683" t="str">
            <v>01.007.04.06.01.07</v>
          </cell>
          <cell r="D683" t="str">
            <v>AL AC20 - Copa Escritório Administração 0,70x1,20m - maximar</v>
          </cell>
          <cell r="E683">
            <v>2</v>
          </cell>
          <cell r="F683" t="str">
            <v>un</v>
          </cell>
          <cell r="G683">
            <v>357.04</v>
          </cell>
          <cell r="H683">
            <v>714.08</v>
          </cell>
        </row>
        <row r="684">
          <cell r="C684" t="str">
            <v>01.007.04.06.01.08</v>
          </cell>
          <cell r="D684" t="str">
            <v>AL AC21 - Sanitário Zelador, Sanitário Administração 0,60x1,20m - maximar</v>
          </cell>
          <cell r="E684">
            <v>1</v>
          </cell>
          <cell r="F684" t="str">
            <v>un</v>
          </cell>
          <cell r="G684">
            <v>343.65</v>
          </cell>
          <cell r="H684">
            <v>343.65</v>
          </cell>
        </row>
        <row r="685">
          <cell r="C685" t="str">
            <v>01.007.04.06.01.09</v>
          </cell>
          <cell r="D685" t="str">
            <v>AL AC22 - Cozinha, Área de Serviço Zelador 1,40x1,20m - maximar</v>
          </cell>
          <cell r="E685">
            <v>1</v>
          </cell>
          <cell r="F685" t="str">
            <v>un</v>
          </cell>
          <cell r="G685">
            <v>842.91</v>
          </cell>
          <cell r="H685">
            <v>842.91</v>
          </cell>
        </row>
        <row r="686">
          <cell r="C686" t="str">
            <v>01.007.04.06.01.10</v>
          </cell>
          <cell r="D686" t="str">
            <v>AL AC23 - Circulação Lixo 1,50x2,10m - porta veneziana 2 fls.</v>
          </cell>
          <cell r="E686">
            <v>2</v>
          </cell>
          <cell r="F686" t="str">
            <v>un</v>
          </cell>
          <cell r="G686">
            <v>1351.76</v>
          </cell>
          <cell r="H686">
            <v>2703.52</v>
          </cell>
        </row>
        <row r="687">
          <cell r="C687" t="str">
            <v>01.007.04.06.01.11</v>
          </cell>
          <cell r="D687" t="str">
            <v>PV1 - Sala de ginástica Clube 3,10x2,80m</v>
          </cell>
          <cell r="E687">
            <v>1</v>
          </cell>
          <cell r="F687" t="str">
            <v>un</v>
          </cell>
          <cell r="G687">
            <v>1257.3</v>
          </cell>
          <cell r="H687">
            <v>1257.3</v>
          </cell>
        </row>
        <row r="688">
          <cell r="C688" t="str">
            <v>01.007.04.06.01.12</v>
          </cell>
          <cell r="D688" t="str">
            <v>PV2 - Circulação Ginástica Clube 3,875x2,80m</v>
          </cell>
          <cell r="E688">
            <v>2</v>
          </cell>
          <cell r="F688" t="str">
            <v>un</v>
          </cell>
          <cell r="G688">
            <v>1634.23</v>
          </cell>
          <cell r="H688">
            <v>3268.45</v>
          </cell>
        </row>
        <row r="689">
          <cell r="C689" t="str">
            <v>01.007.04.06.01.13</v>
          </cell>
          <cell r="D689" t="str">
            <v>PV3 - Circulação Ginástica Clube 3,769x2,80m</v>
          </cell>
          <cell r="E689">
            <v>1</v>
          </cell>
          <cell r="F689" t="str">
            <v>un</v>
          </cell>
          <cell r="G689">
            <v>1614.7</v>
          </cell>
          <cell r="H689">
            <v>1614.7</v>
          </cell>
        </row>
        <row r="690">
          <cell r="C690" t="str">
            <v>01.007.04.06.01.14</v>
          </cell>
          <cell r="D690" t="str">
            <v>PV4 - Circulação Ginástica Clube 3,35x2,80m</v>
          </cell>
          <cell r="E690">
            <v>1</v>
          </cell>
          <cell r="F690" t="str">
            <v>un</v>
          </cell>
          <cell r="G690">
            <v>1596.72</v>
          </cell>
          <cell r="H690">
            <v>1596.72</v>
          </cell>
        </row>
        <row r="691">
          <cell r="C691" t="str">
            <v>01.007.04.06.01.15</v>
          </cell>
          <cell r="D691" t="str">
            <v>PV5 - Circulação Piscina Clube 17,55x2,80m</v>
          </cell>
          <cell r="E691">
            <v>1</v>
          </cell>
          <cell r="F691" t="str">
            <v>un</v>
          </cell>
          <cell r="G691">
            <v>34837.879999999997</v>
          </cell>
          <cell r="H691">
            <v>34837.879999999997</v>
          </cell>
        </row>
        <row r="692">
          <cell r="C692" t="str">
            <v>01.007.04.06.01.16</v>
          </cell>
          <cell r="D692" t="str">
            <v>PV6 - Circulação Ginastica clube 1,80x2,80m</v>
          </cell>
          <cell r="E692">
            <v>1</v>
          </cell>
          <cell r="F692" t="str">
            <v>un</v>
          </cell>
          <cell r="G692">
            <v>19850.62</v>
          </cell>
          <cell r="H692">
            <v>19850.62</v>
          </cell>
        </row>
        <row r="693">
          <cell r="C693" t="str">
            <v>01.007.04.06.01.17</v>
          </cell>
          <cell r="D693" t="str">
            <v>Caixilho tipo fixo, 2,20x2,70m - p/vidro 8mm - Clube</v>
          </cell>
          <cell r="E693">
            <v>6</v>
          </cell>
          <cell r="F693" t="str">
            <v>un</v>
          </cell>
          <cell r="G693">
            <v>2366.48</v>
          </cell>
          <cell r="H693">
            <v>14198.87</v>
          </cell>
        </row>
        <row r="694">
          <cell r="C694" t="str">
            <v>01.007.04.06.01.18</v>
          </cell>
          <cell r="D694" t="str">
            <v>CX-1 Caixilho tipo fixo, 3,80x3,90m, dividido em 3 módulos fixos - p/vidro 8mm (reaproveitamento do Stand de Vendas)</v>
          </cell>
          <cell r="E694">
            <v>10</v>
          </cell>
          <cell r="F694" t="str">
            <v>un</v>
          </cell>
          <cell r="G694">
            <v>5439.41</v>
          </cell>
          <cell r="H694">
            <v>54394.14</v>
          </cell>
        </row>
        <row r="695">
          <cell r="C695" t="str">
            <v>01.007.04.06.01.19</v>
          </cell>
          <cell r="D695" t="str">
            <v>CX-7 Caixilho tipo maximar, 0,50x2,20m (reaproveitamento do Stand de Vendas)</v>
          </cell>
          <cell r="E695">
            <v>2</v>
          </cell>
          <cell r="F695" t="str">
            <v>un</v>
          </cell>
          <cell r="G695">
            <v>175.29</v>
          </cell>
          <cell r="H695">
            <v>350.58</v>
          </cell>
        </row>
        <row r="696">
          <cell r="C696" t="str">
            <v>01.007.04.06.01.20</v>
          </cell>
          <cell r="D696" t="str">
            <v>Esquadria de alumínio com pintura eletrostática branca para cobertura zenital sobre piscina</v>
          </cell>
          <cell r="E696">
            <v>1</v>
          </cell>
          <cell r="F696" t="str">
            <v>un</v>
          </cell>
          <cell r="G696">
            <v>15160.41</v>
          </cell>
          <cell r="H696">
            <v>15160.41</v>
          </cell>
        </row>
        <row r="697">
          <cell r="C697" t="str">
            <v>01.007.04.06.01.21</v>
          </cell>
          <cell r="D697" t="str">
            <v>Veneziana de alumínio anodizado com pintura eletrostática branca para ventilação lateral da cobertura zenital, med. 1,61x0,30m - na cúpula da piscina</v>
          </cell>
          <cell r="E697">
            <v>1</v>
          </cell>
          <cell r="F697" t="str">
            <v>un</v>
          </cell>
          <cell r="G697">
            <v>7164.48</v>
          </cell>
          <cell r="H697">
            <v>7164.48</v>
          </cell>
        </row>
        <row r="698">
          <cell r="C698" t="str">
            <v>01.007.04.06.01.22</v>
          </cell>
          <cell r="D698" t="str">
            <v>Caixilho de aluminio anodizado duplo com mecanismo de abertura para manutenção das luminarias, medindo 1,60x0,30m - na cúpula da piscina</v>
          </cell>
          <cell r="E698">
            <v>6</v>
          </cell>
          <cell r="F698" t="str">
            <v>un</v>
          </cell>
          <cell r="G698">
            <v>196.07</v>
          </cell>
          <cell r="H698">
            <v>1176.43</v>
          </cell>
        </row>
        <row r="699">
          <cell r="C699" t="str">
            <v>01.007.04.08</v>
          </cell>
          <cell r="D699" t="str">
            <v>Testes e ensaios para Esquadrias de Alumínio</v>
          </cell>
          <cell r="H699">
            <v>24413.53</v>
          </cell>
        </row>
        <row r="700">
          <cell r="C700" t="str">
            <v>01.007.04.08.01</v>
          </cell>
          <cell r="D700" t="str">
            <v>Testes e ensaios para Esquadrias de Alumínio</v>
          </cell>
          <cell r="H700">
            <v>24413.53</v>
          </cell>
        </row>
        <row r="701">
          <cell r="C701" t="str">
            <v>01.007.04.08.01.01</v>
          </cell>
          <cell r="D701" t="str">
            <v>Testes e ensaios para Esquadrias de Alumínio</v>
          </cell>
          <cell r="E701">
            <v>1</v>
          </cell>
          <cell r="F701" t="str">
            <v>vb</v>
          </cell>
          <cell r="G701">
            <v>24413.53</v>
          </cell>
          <cell r="H701">
            <v>24413.53</v>
          </cell>
        </row>
        <row r="702">
          <cell r="C702" t="str">
            <v>01.007.05</v>
          </cell>
          <cell r="D702" t="str">
            <v>Esquadrias de Vidro</v>
          </cell>
          <cell r="H702">
            <v>31538.73</v>
          </cell>
        </row>
        <row r="703">
          <cell r="C703" t="str">
            <v>01.007.05.01</v>
          </cell>
          <cell r="D703" t="str">
            <v>Térreo das Torres - Vidro temperado bronze 10 mm</v>
          </cell>
          <cell r="H703">
            <v>31538.73</v>
          </cell>
        </row>
        <row r="704">
          <cell r="C704" t="str">
            <v>01.007.05.01.01</v>
          </cell>
          <cell r="D704" t="str">
            <v>Térreo das Torres - Vidro temperado bronze 10 mm</v>
          </cell>
          <cell r="H704">
            <v>31538.73</v>
          </cell>
        </row>
        <row r="705">
          <cell r="C705" t="str">
            <v>01.007.05.01.01.01</v>
          </cell>
          <cell r="D705" t="str">
            <v>Porta de vidro 2 folhas de abrir 1,60x2,10m -  para AL5</v>
          </cell>
          <cell r="E705">
            <v>9</v>
          </cell>
          <cell r="F705" t="str">
            <v>un</v>
          </cell>
          <cell r="G705">
            <v>1176.56</v>
          </cell>
          <cell r="H705">
            <v>10589</v>
          </cell>
        </row>
        <row r="706">
          <cell r="C706" t="str">
            <v>01.007.05.01.01.02</v>
          </cell>
          <cell r="D706" t="str">
            <v>Porta de vidro 2 folhas de abrir 1,80x2,10m -  para AL4 / AL11 / AL12 / AL13 / AL19 - para todos os Blocos</v>
          </cell>
          <cell r="E706">
            <v>9</v>
          </cell>
          <cell r="F706" t="str">
            <v>un</v>
          </cell>
          <cell r="G706">
            <v>1151.19</v>
          </cell>
          <cell r="H706">
            <v>10360.719999999999</v>
          </cell>
        </row>
        <row r="707">
          <cell r="C707" t="str">
            <v>01.007.05.01.01.03</v>
          </cell>
          <cell r="D707" t="str">
            <v>AL9 - Porta de vidro 2 folhas de abrir 1,60x2,10m - para todos os Blocos</v>
          </cell>
          <cell r="E707">
            <v>9</v>
          </cell>
          <cell r="F707" t="str">
            <v>un</v>
          </cell>
          <cell r="G707">
            <v>1176.56</v>
          </cell>
          <cell r="H707">
            <v>10589</v>
          </cell>
        </row>
        <row r="708">
          <cell r="C708" t="str">
            <v>01.007.06</v>
          </cell>
          <cell r="D708" t="str">
            <v>Esquadrias Especiais</v>
          </cell>
          <cell r="H708">
            <v>58584.2</v>
          </cell>
        </row>
        <row r="709">
          <cell r="C709" t="str">
            <v>01.007.06.01</v>
          </cell>
          <cell r="D709" t="str">
            <v>Esquadria balistica de ferro, inclusive vidros à prova de bala  esp= 38mm - Guarita das Portarias da Entrada do condomínio</v>
          </cell>
          <cell r="H709">
            <v>58584.2</v>
          </cell>
        </row>
        <row r="710">
          <cell r="C710" t="str">
            <v>01.007.06.01.01</v>
          </cell>
          <cell r="D710" t="str">
            <v>Esquadria balistica de ferro, inclusive vidros à prova de bala  esp= 38mm - Guarita das Portarias da Entrada do condomínio</v>
          </cell>
          <cell r="H710">
            <v>58584.2</v>
          </cell>
        </row>
        <row r="711">
          <cell r="C711" t="str">
            <v>01.007.06.01.01.01</v>
          </cell>
          <cell r="D711" t="str">
            <v>VS 1 - Vidro de segurança fixo 2,50x 0,70m</v>
          </cell>
          <cell r="E711">
            <v>2</v>
          </cell>
          <cell r="F711" t="str">
            <v>un</v>
          </cell>
          <cell r="G711">
            <v>4182.5</v>
          </cell>
          <cell r="H711">
            <v>8365</v>
          </cell>
        </row>
        <row r="712">
          <cell r="C712" t="str">
            <v>01.007.06.01.01.02</v>
          </cell>
          <cell r="D712" t="str">
            <v>VS 2 - Vidro de segurança fixo 1,20x  0,70m</v>
          </cell>
          <cell r="E712">
            <v>8</v>
          </cell>
          <cell r="F712" t="str">
            <v>un</v>
          </cell>
          <cell r="G712">
            <v>2007.6</v>
          </cell>
          <cell r="H712">
            <v>16060.8</v>
          </cell>
        </row>
        <row r="713">
          <cell r="C713" t="str">
            <v>01.007.06.01.01.03</v>
          </cell>
          <cell r="D713" t="str">
            <v>VS 3 - Vidro de segurança fixo 2,20x  0,30m</v>
          </cell>
          <cell r="E713">
            <v>4</v>
          </cell>
          <cell r="F713" t="str">
            <v>un</v>
          </cell>
          <cell r="G713">
            <v>1577.4</v>
          </cell>
          <cell r="H713">
            <v>6309.6</v>
          </cell>
        </row>
        <row r="714">
          <cell r="C714" t="str">
            <v>01.007.06.01.01.04</v>
          </cell>
          <cell r="D714" t="str">
            <v>VS 4 - Vidro de segurança fixo 1,40x  0,70m</v>
          </cell>
          <cell r="E714">
            <v>4</v>
          </cell>
          <cell r="F714" t="str">
            <v>un</v>
          </cell>
          <cell r="G714">
            <v>2342.1999999999998</v>
          </cell>
          <cell r="H714">
            <v>9368.7999999999993</v>
          </cell>
        </row>
        <row r="715">
          <cell r="C715" t="str">
            <v>01.007.06.01.01.05</v>
          </cell>
          <cell r="D715" t="str">
            <v>VS 5 - Porta de Vidro de segurança 1 folha de abrir 0,80x 2,00m</v>
          </cell>
          <cell r="E715">
            <v>4</v>
          </cell>
          <cell r="F715" t="str">
            <v>un</v>
          </cell>
          <cell r="G715">
            <v>3840</v>
          </cell>
          <cell r="H715">
            <v>15360</v>
          </cell>
        </row>
        <row r="716">
          <cell r="C716" t="str">
            <v>01.007.06.01.01.06</v>
          </cell>
          <cell r="D716" t="str">
            <v>Passa documentos em chapa de ferro balistico, medindo  50x50x2,5cm</v>
          </cell>
          <cell r="E716">
            <v>4</v>
          </cell>
          <cell r="F716" t="str">
            <v>un</v>
          </cell>
          <cell r="G716">
            <v>300</v>
          </cell>
          <cell r="H716">
            <v>1200</v>
          </cell>
        </row>
        <row r="717">
          <cell r="C717" t="str">
            <v>01.007.06.01.01.07</v>
          </cell>
          <cell r="D717" t="str">
            <v>Passa volumes em chapa de ferro balistico, medindo  50x50x50cm</v>
          </cell>
          <cell r="E717">
            <v>4</v>
          </cell>
          <cell r="F717" t="str">
            <v>un</v>
          </cell>
          <cell r="G717">
            <v>480</v>
          </cell>
          <cell r="H717">
            <v>1920</v>
          </cell>
        </row>
        <row r="718">
          <cell r="C718" t="str">
            <v>01.007.07</v>
          </cell>
          <cell r="D718" t="str">
            <v>Ferragens para portas de madeira</v>
          </cell>
          <cell r="H718">
            <v>696967.51</v>
          </cell>
        </row>
        <row r="719">
          <cell r="C719" t="str">
            <v>01.007.07.01</v>
          </cell>
          <cell r="D719" t="str">
            <v>Depósitos, equipamentos, sala motoristas, refeitório, copa, sanitários dos subsolos (A)</v>
          </cell>
          <cell r="H719">
            <v>5128.55</v>
          </cell>
        </row>
        <row r="720">
          <cell r="C720" t="str">
            <v>01.007.07.01.01</v>
          </cell>
          <cell r="D720" t="str">
            <v>Depósitos, equipamentos, sala motoristas, refeitório, copa, sanitários dos subsolos (A)</v>
          </cell>
          <cell r="H720">
            <v>5128.55</v>
          </cell>
        </row>
        <row r="721">
          <cell r="C721" t="str">
            <v>01.007.07.01.01.01</v>
          </cell>
          <cell r="D721" t="str">
            <v>Conjunto cromado CR515 ST2 55mm (chave com segredo único).</v>
          </cell>
          <cell r="E721">
            <v>57</v>
          </cell>
          <cell r="F721" t="str">
            <v>cj</v>
          </cell>
          <cell r="G721">
            <v>68.06</v>
          </cell>
          <cell r="H721">
            <v>3879.31</v>
          </cell>
        </row>
        <row r="722">
          <cell r="C722" t="str">
            <v>01.007.07.01.01.02</v>
          </cell>
          <cell r="D722" t="str">
            <v>Dobradiça CR 485 3 1/2" x 3"</v>
          </cell>
          <cell r="E722">
            <v>171</v>
          </cell>
          <cell r="F722" t="str">
            <v>un</v>
          </cell>
          <cell r="G722">
            <v>7.31</v>
          </cell>
          <cell r="H722">
            <v>1249.24</v>
          </cell>
        </row>
        <row r="723">
          <cell r="C723" t="str">
            <v>01.007.07.02</v>
          </cell>
          <cell r="D723" t="str">
            <v>Copa, Circulação, DML do Térreo (B)</v>
          </cell>
          <cell r="H723">
            <v>2524.42</v>
          </cell>
        </row>
        <row r="724">
          <cell r="C724" t="str">
            <v>01.007.07.02.01</v>
          </cell>
          <cell r="D724" t="str">
            <v>Copa, Circulação, DML do Térreo (B)</v>
          </cell>
          <cell r="H724">
            <v>2524.42</v>
          </cell>
        </row>
        <row r="725">
          <cell r="C725" t="str">
            <v>01.007.07.02.01.01</v>
          </cell>
          <cell r="D725" t="str">
            <v>Conjunto LPE 602 I ST2 55mm com roseta 301R</v>
          </cell>
          <cell r="E725">
            <v>24</v>
          </cell>
          <cell r="F725" t="str">
            <v>cj</v>
          </cell>
          <cell r="G725">
            <v>74.459999999999994</v>
          </cell>
          <cell r="H725">
            <v>1787.06</v>
          </cell>
        </row>
        <row r="726">
          <cell r="C726" t="str">
            <v>01.007.07.02.01.02</v>
          </cell>
          <cell r="D726" t="str">
            <v>Dobradiça LPE 85 3 1/2" x 3"</v>
          </cell>
          <cell r="E726">
            <v>72</v>
          </cell>
          <cell r="F726" t="str">
            <v>un</v>
          </cell>
          <cell r="G726">
            <v>10.24</v>
          </cell>
          <cell r="H726">
            <v>737.35</v>
          </cell>
        </row>
        <row r="727">
          <cell r="C727" t="str">
            <v>01.007.07.03</v>
          </cell>
          <cell r="D727" t="str">
            <v>Sanitários do Térreo (C)</v>
          </cell>
          <cell r="H727">
            <v>3724.21</v>
          </cell>
        </row>
        <row r="728">
          <cell r="C728" t="str">
            <v>01.007.07.03.01</v>
          </cell>
          <cell r="D728" t="str">
            <v>Sanitários do Térreo (C)</v>
          </cell>
          <cell r="H728">
            <v>3724.21</v>
          </cell>
        </row>
        <row r="729">
          <cell r="C729" t="str">
            <v>01.007.07.03.01.01</v>
          </cell>
          <cell r="D729" t="str">
            <v>Conjunto LPE 602 B ST55mm com roseta 301R</v>
          </cell>
          <cell r="E729">
            <v>18</v>
          </cell>
          <cell r="F729" t="str">
            <v>cj</v>
          </cell>
          <cell r="G729">
            <v>74.459999999999994</v>
          </cell>
          <cell r="H729">
            <v>1340.3</v>
          </cell>
        </row>
        <row r="730">
          <cell r="C730" t="str">
            <v>01.007.07.03.01.02</v>
          </cell>
          <cell r="D730" t="str">
            <v>Mola 2002</v>
          </cell>
          <cell r="E730">
            <v>18</v>
          </cell>
          <cell r="F730" t="str">
            <v>un</v>
          </cell>
          <cell r="G730">
            <v>101.72</v>
          </cell>
          <cell r="H730">
            <v>1830.9</v>
          </cell>
        </row>
        <row r="731">
          <cell r="C731" t="str">
            <v>01.007.07.03.01.03</v>
          </cell>
          <cell r="D731" t="str">
            <v>Dobradiça LPE 85 3 1/2" x 3"</v>
          </cell>
          <cell r="E731">
            <v>54</v>
          </cell>
          <cell r="F731" t="str">
            <v>un</v>
          </cell>
          <cell r="G731">
            <v>10.24</v>
          </cell>
          <cell r="H731">
            <v>553.01</v>
          </cell>
        </row>
        <row r="732">
          <cell r="C732" t="str">
            <v>01.007.07.04</v>
          </cell>
          <cell r="D732" t="str">
            <v>Porta externa social - entrada principal Aptos. (E)</v>
          </cell>
          <cell r="H732">
            <v>80534.84</v>
          </cell>
        </row>
        <row r="733">
          <cell r="C733" t="str">
            <v>01.007.07.04.01</v>
          </cell>
          <cell r="D733" t="str">
            <v>Porta externa social - entrada principal Aptos. (E)</v>
          </cell>
          <cell r="H733">
            <v>80534.84</v>
          </cell>
        </row>
        <row r="734">
          <cell r="C734" t="str">
            <v>01.007.07.04.01.01</v>
          </cell>
          <cell r="D734" t="str">
            <v>Conjunto externo LPE ouro 602 ST55mm com espelho</v>
          </cell>
          <cell r="E734">
            <v>216</v>
          </cell>
          <cell r="F734" t="str">
            <v>cj</v>
          </cell>
          <cell r="G734">
            <v>205.89</v>
          </cell>
          <cell r="H734">
            <v>44473</v>
          </cell>
        </row>
        <row r="735">
          <cell r="C735" t="str">
            <v>01.007.07.04.01.02</v>
          </cell>
          <cell r="D735" t="str">
            <v>Dobradiça LPE 80 4" x 3"</v>
          </cell>
          <cell r="E735">
            <v>1296</v>
          </cell>
          <cell r="F735" t="str">
            <v>un</v>
          </cell>
          <cell r="G735">
            <v>20.21</v>
          </cell>
          <cell r="H735">
            <v>26187.62</v>
          </cell>
        </row>
        <row r="736">
          <cell r="C736" t="str">
            <v>01.007.07.04.01.03</v>
          </cell>
          <cell r="D736" t="str">
            <v>Fecho LPE 400 20 x 3/4" inferior</v>
          </cell>
          <cell r="E736">
            <v>216</v>
          </cell>
          <cell r="F736" t="str">
            <v>un</v>
          </cell>
          <cell r="G736">
            <v>22.86</v>
          </cell>
          <cell r="H736">
            <v>4937.1099999999997</v>
          </cell>
        </row>
        <row r="737">
          <cell r="C737" t="str">
            <v>01.007.07.04.01.04</v>
          </cell>
          <cell r="D737" t="str">
            <v>Fecho LPE 400 20 x 3/4" superior</v>
          </cell>
          <cell r="E737">
            <v>216</v>
          </cell>
          <cell r="F737" t="str">
            <v>un</v>
          </cell>
          <cell r="G737">
            <v>22.86</v>
          </cell>
          <cell r="H737">
            <v>4937.1099999999997</v>
          </cell>
        </row>
        <row r="738">
          <cell r="C738" t="str">
            <v>01.007.07.05</v>
          </cell>
          <cell r="D738" t="str">
            <v>Portas internas Aptos. - rouparia, vestir, suite 2/3/4 e principal, home e galeria 01 folha (F)</v>
          </cell>
          <cell r="H738">
            <v>181337.22</v>
          </cell>
        </row>
        <row r="739">
          <cell r="C739" t="str">
            <v>01.007.07.05.01</v>
          </cell>
          <cell r="D739" t="str">
            <v>Portas internas Aptos. - sala de estar, home teather, sala de jantar, dormitórios, sala família, circulação dos dormitórios - 01 folha (F)</v>
          </cell>
          <cell r="H739">
            <v>181337.22</v>
          </cell>
        </row>
        <row r="740">
          <cell r="C740" t="str">
            <v>01.007.07.05.01.01</v>
          </cell>
          <cell r="D740" t="str">
            <v>Conjunto LPE 602 ST2 55mm com roseta 301 R</v>
          </cell>
          <cell r="E740">
            <v>1724</v>
          </cell>
          <cell r="F740" t="str">
            <v>cj</v>
          </cell>
          <cell r="G740">
            <v>74.459999999999994</v>
          </cell>
          <cell r="H740">
            <v>128370.76</v>
          </cell>
        </row>
        <row r="741">
          <cell r="C741" t="str">
            <v>01.007.07.05.01.02</v>
          </cell>
          <cell r="D741" t="str">
            <v>Dobradiça LPE 85 3 1/2" x 3"</v>
          </cell>
          <cell r="E741">
            <v>5172</v>
          </cell>
          <cell r="F741" t="str">
            <v>un</v>
          </cell>
          <cell r="G741">
            <v>10.24</v>
          </cell>
          <cell r="H741">
            <v>52966.45</v>
          </cell>
        </row>
        <row r="742">
          <cell r="C742" t="str">
            <v>01.007.07.06</v>
          </cell>
          <cell r="D742" t="str">
            <v>Portas internas Aptos. - home/sala de estar/ biblioteca - 02 folhas (Fa)</v>
          </cell>
          <cell r="H742">
            <v>12168.61</v>
          </cell>
        </row>
        <row r="743">
          <cell r="C743" t="str">
            <v>01.007.07.06.01</v>
          </cell>
          <cell r="D743" t="str">
            <v>Portas internas Aptos. - home/sala de estar/ biblioteca - 02 folhas (Fa)</v>
          </cell>
          <cell r="H743">
            <v>12168.61</v>
          </cell>
        </row>
        <row r="744">
          <cell r="C744" t="str">
            <v>01.007.07.06.01.01</v>
          </cell>
          <cell r="D744" t="str">
            <v>Conjunto LPE 602 ST2 55mm com roseta 301 R</v>
          </cell>
          <cell r="E744">
            <v>67</v>
          </cell>
          <cell r="F744" t="str">
            <v>cj</v>
          </cell>
          <cell r="G744">
            <v>74.459999999999994</v>
          </cell>
          <cell r="H744">
            <v>4988.8900000000003</v>
          </cell>
        </row>
        <row r="745">
          <cell r="C745" t="str">
            <v>01.007.07.06.01.02</v>
          </cell>
          <cell r="D745" t="str">
            <v>Dobradiça LPE 85 3 1/2" x 3"</v>
          </cell>
          <cell r="E745">
            <v>402</v>
          </cell>
          <cell r="F745" t="str">
            <v>un</v>
          </cell>
          <cell r="G745">
            <v>10.24</v>
          </cell>
          <cell r="H745">
            <v>4116.88</v>
          </cell>
        </row>
        <row r="746">
          <cell r="C746" t="str">
            <v>01.007.07.06.01.03</v>
          </cell>
          <cell r="D746" t="str">
            <v>Fecho LPE 400 20 x 3/4" inferior</v>
          </cell>
          <cell r="E746">
            <v>67</v>
          </cell>
          <cell r="F746" t="str">
            <v>un</v>
          </cell>
          <cell r="G746">
            <v>22.86</v>
          </cell>
          <cell r="H746">
            <v>1531.42</v>
          </cell>
        </row>
        <row r="747">
          <cell r="C747" t="str">
            <v>01.007.07.06.01.04</v>
          </cell>
          <cell r="D747" t="str">
            <v>Fecho LPE 400 20 x 3/4" superior</v>
          </cell>
          <cell r="E747">
            <v>67</v>
          </cell>
          <cell r="F747" t="str">
            <v>un</v>
          </cell>
          <cell r="G747">
            <v>22.86</v>
          </cell>
          <cell r="H747">
            <v>1531.42</v>
          </cell>
        </row>
        <row r="748">
          <cell r="C748" t="str">
            <v>01.007.07.07</v>
          </cell>
          <cell r="D748" t="str">
            <v>Portas internas Aptos. - Circulação Social - (Fb)</v>
          </cell>
          <cell r="H748">
            <v>15881.45</v>
          </cell>
        </row>
        <row r="749">
          <cell r="C749" t="str">
            <v>01.007.07.07.01</v>
          </cell>
          <cell r="D749" t="str">
            <v>Portas internas Aptos. - Circulação Social - (Fb)</v>
          </cell>
          <cell r="H749">
            <v>15881.45</v>
          </cell>
        </row>
        <row r="750">
          <cell r="C750" t="str">
            <v>01.007.07.07.01.01</v>
          </cell>
          <cell r="D750" t="str">
            <v>Fechadura LPE 602 ST2, 55 mm com roseta 303 R lado liso e 301 B lado moldurado</v>
          </cell>
          <cell r="E750">
            <v>138</v>
          </cell>
          <cell r="F750" t="str">
            <v>un</v>
          </cell>
          <cell r="G750">
            <v>84.36</v>
          </cell>
          <cell r="H750">
            <v>11641.68</v>
          </cell>
        </row>
        <row r="751">
          <cell r="C751" t="str">
            <v>01.007.07.07.01.02</v>
          </cell>
          <cell r="D751" t="str">
            <v>Dobradiça LPE 85 3 1/2" x 3"</v>
          </cell>
          <cell r="E751">
            <v>414</v>
          </cell>
          <cell r="F751" t="str">
            <v>un</v>
          </cell>
          <cell r="G751">
            <v>10.24</v>
          </cell>
          <cell r="H751">
            <v>4239.7700000000004</v>
          </cell>
        </row>
        <row r="752">
          <cell r="C752" t="str">
            <v>01.007.07.08</v>
          </cell>
          <cell r="D752" t="str">
            <v>Portas internas Aptos. - Galeria/sala de almoço- (Fc)</v>
          </cell>
          <cell r="H752">
            <v>33157.129999999997</v>
          </cell>
        </row>
        <row r="753">
          <cell r="C753" t="str">
            <v>01.007.07.08.01</v>
          </cell>
          <cell r="D753" t="str">
            <v>Portas internas Aptos. - Galeria/sala de almoço- (Fc)</v>
          </cell>
          <cell r="H753">
            <v>33157.129999999997</v>
          </cell>
        </row>
        <row r="754">
          <cell r="C754" t="str">
            <v>01.007.07.08.01.01</v>
          </cell>
          <cell r="D754" t="str">
            <v>Fechadura LPE 602 ST2, 55 mm com roseta 301 B de 1 lado e CR515 ST2 55mm com roseta 301R do outro</v>
          </cell>
          <cell r="E754">
            <v>304</v>
          </cell>
          <cell r="F754" t="str">
            <v>un</v>
          </cell>
          <cell r="G754">
            <v>84.36</v>
          </cell>
          <cell r="H754">
            <v>25645.439999999999</v>
          </cell>
        </row>
        <row r="755">
          <cell r="C755" t="str">
            <v>01.007.07.08.01.02</v>
          </cell>
          <cell r="D755" t="str">
            <v>Dobradiça CR90 3 1/2" x 3"</v>
          </cell>
          <cell r="E755">
            <v>912</v>
          </cell>
          <cell r="F755" t="str">
            <v>un</v>
          </cell>
          <cell r="G755">
            <v>8.24</v>
          </cell>
          <cell r="H755">
            <v>7511.69</v>
          </cell>
        </row>
        <row r="756">
          <cell r="C756" t="str">
            <v>01.007.07.09</v>
          </cell>
          <cell r="D756" t="str">
            <v>Portas internas Aptos. - Sala de Jantar- (Fd)</v>
          </cell>
          <cell r="H756">
            <v>11508.3</v>
          </cell>
        </row>
        <row r="757">
          <cell r="C757" t="str">
            <v>01.007.07.09.01</v>
          </cell>
          <cell r="D757" t="str">
            <v>Portas internas Aptos. - Sala de Jantar- (Fd)</v>
          </cell>
          <cell r="H757">
            <v>11508.3</v>
          </cell>
        </row>
        <row r="758">
          <cell r="C758" t="str">
            <v>01.007.07.09.01.01</v>
          </cell>
          <cell r="D758" t="str">
            <v>Fechadura LPE 602 ST2, 55 mm com roseta 301 B de 1 lado e CR515 ST2 55mm com roseta 301R do outro</v>
          </cell>
          <cell r="E758">
            <v>100</v>
          </cell>
          <cell r="F758" t="str">
            <v>cj</v>
          </cell>
          <cell r="G758">
            <v>84.36</v>
          </cell>
          <cell r="H758">
            <v>8436</v>
          </cell>
        </row>
        <row r="759">
          <cell r="C759" t="str">
            <v>01.007.07.09.01.02</v>
          </cell>
          <cell r="D759" t="str">
            <v>Dobradiça LPE 85 3 1/2" x 3"</v>
          </cell>
          <cell r="E759">
            <v>300</v>
          </cell>
          <cell r="F759" t="str">
            <v>un</v>
          </cell>
          <cell r="G759">
            <v>10.24</v>
          </cell>
          <cell r="H759">
            <v>3072.3</v>
          </cell>
        </row>
        <row r="760">
          <cell r="C760" t="str">
            <v>01.007.07.10</v>
          </cell>
          <cell r="D760" t="str">
            <v>Portas dos sanitários/ depósitos e lavabo Aptos. (G)</v>
          </cell>
          <cell r="H760">
            <v>150202.75</v>
          </cell>
        </row>
        <row r="761">
          <cell r="C761" t="str">
            <v>01.007.07.10.01</v>
          </cell>
          <cell r="D761" t="str">
            <v>Portas dos sanitários/ depósitos e lavabo Aptos. (G)</v>
          </cell>
          <cell r="H761">
            <v>150202.75</v>
          </cell>
        </row>
        <row r="762">
          <cell r="C762" t="str">
            <v>01.007.07.10.01.01</v>
          </cell>
          <cell r="D762" t="str">
            <v>Conjunto LPE 602B ST55mm com roseta 301 R</v>
          </cell>
          <cell r="E762">
            <v>1428</v>
          </cell>
          <cell r="F762" t="str">
            <v>cj</v>
          </cell>
          <cell r="G762">
            <v>74.459999999999994</v>
          </cell>
          <cell r="H762">
            <v>106330.31</v>
          </cell>
        </row>
        <row r="763">
          <cell r="C763" t="str">
            <v>01.007.07.10.01.02</v>
          </cell>
          <cell r="D763" t="str">
            <v>Dobradiça LPE 85 3 1/2" x 3"</v>
          </cell>
          <cell r="E763">
            <v>4284</v>
          </cell>
          <cell r="F763" t="str">
            <v>un</v>
          </cell>
          <cell r="G763">
            <v>10.24</v>
          </cell>
          <cell r="H763">
            <v>43872.44</v>
          </cell>
        </row>
        <row r="764">
          <cell r="C764" t="str">
            <v>01.007.07.11</v>
          </cell>
          <cell r="D764" t="str">
            <v>Porta Hall de Serviço, Louça, Prata, Despensa, Depósito dos Aptos. (H)</v>
          </cell>
          <cell r="H764">
            <v>119870.79</v>
          </cell>
        </row>
        <row r="765">
          <cell r="C765" t="str">
            <v>01.007.07.11.01</v>
          </cell>
          <cell r="D765" t="str">
            <v>Porta Hall de Serviço, Louça, Prata, Despensa, Depósito dos Aptos. (H)</v>
          </cell>
          <cell r="H765">
            <v>119870.79</v>
          </cell>
        </row>
        <row r="766">
          <cell r="C766" t="str">
            <v>01.007.07.11.01.01</v>
          </cell>
          <cell r="D766" t="str">
            <v>Conjunto CR515E ST2 55 mm com roseta 303 R</v>
          </cell>
          <cell r="E766">
            <v>1207</v>
          </cell>
          <cell r="F766" t="str">
            <v>cj</v>
          </cell>
          <cell r="G766">
            <v>74.599999999999994</v>
          </cell>
          <cell r="H766">
            <v>90046.42</v>
          </cell>
        </row>
        <row r="767">
          <cell r="C767" t="str">
            <v>01.007.07.11.01.02</v>
          </cell>
          <cell r="D767" t="str">
            <v>Dobradiça CR 90 3 1/2" x 3"</v>
          </cell>
          <cell r="E767">
            <v>3621</v>
          </cell>
          <cell r="F767" t="str">
            <v>un</v>
          </cell>
          <cell r="G767">
            <v>8.24</v>
          </cell>
          <cell r="H767">
            <v>29824.37</v>
          </cell>
        </row>
        <row r="768">
          <cell r="C768" t="str">
            <v>01.007.07.12</v>
          </cell>
          <cell r="D768" t="str">
            <v>Porta internas - Quarto de empregada, circulação de serviço, sanitário serviço (Ia)</v>
          </cell>
          <cell r="H768">
            <v>29024.21</v>
          </cell>
        </row>
        <row r="769">
          <cell r="C769" t="str">
            <v>01.007.07.12.01</v>
          </cell>
          <cell r="D769" t="str">
            <v>Porta internas - Quarto de empregada, circulação de serviço, sanitário serviço (Ia)</v>
          </cell>
          <cell r="H769">
            <v>29024.21</v>
          </cell>
        </row>
        <row r="770">
          <cell r="C770" t="str">
            <v>01.007.07.12.01.01</v>
          </cell>
          <cell r="D770" t="str">
            <v>Conjunto CR515 ST2 55 mm com roseta 303 R</v>
          </cell>
          <cell r="E770">
            <v>346</v>
          </cell>
          <cell r="F770" t="str">
            <v>cj</v>
          </cell>
          <cell r="G770">
            <v>59.18</v>
          </cell>
          <cell r="H770">
            <v>20474.72</v>
          </cell>
        </row>
        <row r="771">
          <cell r="C771" t="str">
            <v>01.007.07.12.01.02</v>
          </cell>
          <cell r="D771" t="str">
            <v>Dobradiça CR 90 3 1/2" x 3"</v>
          </cell>
          <cell r="E771">
            <v>1038</v>
          </cell>
          <cell r="F771" t="str">
            <v>un</v>
          </cell>
          <cell r="G771">
            <v>8.24</v>
          </cell>
          <cell r="H771">
            <v>8549.49</v>
          </cell>
        </row>
        <row r="772">
          <cell r="C772" t="str">
            <v>01.007.07.13</v>
          </cell>
          <cell r="D772" t="str">
            <v>Portas cozinha, sala de almoço, rouparia, copa do duplex superior Aptos. (I)</v>
          </cell>
          <cell r="H772">
            <v>11781.47</v>
          </cell>
        </row>
        <row r="773">
          <cell r="C773" t="str">
            <v>01.007.07.13.01</v>
          </cell>
          <cell r="D773" t="str">
            <v>Portas cozinha, sala de almoço, rouparia, copa do duplex superior Aptos. (I)</v>
          </cell>
          <cell r="H773">
            <v>11781.47</v>
          </cell>
        </row>
        <row r="774">
          <cell r="C774" t="str">
            <v>01.007.07.13.01.01</v>
          </cell>
          <cell r="D774" t="str">
            <v>Conjunto CR515 ST2 55 mm com roseta 301 R</v>
          </cell>
          <cell r="E774">
            <v>127</v>
          </cell>
          <cell r="F774" t="str">
            <v>cj</v>
          </cell>
          <cell r="G774">
            <v>68.06</v>
          </cell>
          <cell r="H774">
            <v>8643.3700000000008</v>
          </cell>
        </row>
        <row r="775">
          <cell r="C775" t="str">
            <v>01.007.07.13.01.02</v>
          </cell>
          <cell r="D775" t="str">
            <v>Dobradiça CR 90 3 1/2" x 3"</v>
          </cell>
          <cell r="E775">
            <v>381</v>
          </cell>
          <cell r="F775" t="str">
            <v>un</v>
          </cell>
          <cell r="G775">
            <v>8.24</v>
          </cell>
          <cell r="H775">
            <v>3138.11</v>
          </cell>
        </row>
        <row r="776">
          <cell r="C776" t="str">
            <v>01.007.07.14</v>
          </cell>
          <cell r="D776" t="str">
            <v>Portas sanitário de empregada (J)</v>
          </cell>
          <cell r="H776">
            <v>13757.14</v>
          </cell>
        </row>
        <row r="777">
          <cell r="C777" t="str">
            <v>01.007.07.14.01</v>
          </cell>
          <cell r="D777" t="str">
            <v>Portas sanitário de empregada (J)</v>
          </cell>
          <cell r="H777">
            <v>13757.14</v>
          </cell>
        </row>
        <row r="778">
          <cell r="C778" t="str">
            <v>01.007.07.14.01.01</v>
          </cell>
          <cell r="D778" t="str">
            <v>Conjunto CR515B B ST2 55 mm com roseta 303R</v>
          </cell>
          <cell r="E778">
            <v>164</v>
          </cell>
          <cell r="F778" t="str">
            <v>cj</v>
          </cell>
          <cell r="G778">
            <v>59.18</v>
          </cell>
          <cell r="H778">
            <v>9704.7800000000007</v>
          </cell>
        </row>
        <row r="779">
          <cell r="C779" t="str">
            <v>01.007.07.14.01.02</v>
          </cell>
          <cell r="D779" t="str">
            <v>Dobradiça CR 90 3 1/2" x 3"</v>
          </cell>
          <cell r="E779">
            <v>492</v>
          </cell>
          <cell r="F779" t="str">
            <v>un</v>
          </cell>
          <cell r="G779">
            <v>8.24</v>
          </cell>
          <cell r="H779">
            <v>4052.36</v>
          </cell>
        </row>
        <row r="780">
          <cell r="C780" t="str">
            <v>01.007.07.15</v>
          </cell>
          <cell r="D780" t="str">
            <v>Vestiários, sanitários, sala repouso (K)</v>
          </cell>
          <cell r="H780">
            <v>1862.1</v>
          </cell>
        </row>
        <row r="781">
          <cell r="C781" t="str">
            <v>01.007.07.15.01</v>
          </cell>
          <cell r="D781" t="str">
            <v>Vestiários, sanitários, sala repouso (K)</v>
          </cell>
          <cell r="H781">
            <v>1862.1</v>
          </cell>
        </row>
        <row r="782">
          <cell r="C782" t="str">
            <v>01.007.07.15.01.01</v>
          </cell>
          <cell r="D782" t="str">
            <v>Molas 202</v>
          </cell>
          <cell r="E782">
            <v>9</v>
          </cell>
          <cell r="F782" t="str">
            <v>un</v>
          </cell>
          <cell r="G782">
            <v>101.72</v>
          </cell>
          <cell r="H782">
            <v>915.45</v>
          </cell>
        </row>
        <row r="783">
          <cell r="C783" t="str">
            <v>01.007.07.15.01.02</v>
          </cell>
          <cell r="D783" t="str">
            <v>Conjunto LPE602 ST2 55 mm com roseta 301R</v>
          </cell>
          <cell r="E783">
            <v>9</v>
          </cell>
          <cell r="F783" t="str">
            <v>cj</v>
          </cell>
          <cell r="G783">
            <v>74.459999999999994</v>
          </cell>
          <cell r="H783">
            <v>670.15</v>
          </cell>
        </row>
        <row r="784">
          <cell r="C784" t="str">
            <v>01.007.07.15.01.03</v>
          </cell>
          <cell r="D784" t="str">
            <v>Dobradiça LPE 85 3 1/2" x 3"</v>
          </cell>
          <cell r="E784">
            <v>27</v>
          </cell>
          <cell r="F784" t="str">
            <v>un</v>
          </cell>
          <cell r="G784">
            <v>10.24</v>
          </cell>
          <cell r="H784">
            <v>276.51</v>
          </cell>
        </row>
        <row r="785">
          <cell r="C785" t="str">
            <v>01.007.07.16</v>
          </cell>
          <cell r="D785" t="str">
            <v>Copa, cozinha, lanchonete, depósito ginástica, depósito lanchonete, circulação (L)</v>
          </cell>
          <cell r="H785">
            <v>1391.51</v>
          </cell>
        </row>
        <row r="786">
          <cell r="C786" t="str">
            <v>01.007.07.16.01</v>
          </cell>
          <cell r="D786" t="str">
            <v>Copa, cozinha, lanchonete, depósito ginástica, depósito lanchonete, circulação (L)</v>
          </cell>
          <cell r="H786">
            <v>1391.51</v>
          </cell>
        </row>
        <row r="787">
          <cell r="C787" t="str">
            <v>01.007.07.16.01.01</v>
          </cell>
          <cell r="D787" t="str">
            <v>Conjunto CR 515 ST2 55 mm com roseta 301R</v>
          </cell>
          <cell r="E787">
            <v>15</v>
          </cell>
          <cell r="F787" t="str">
            <v>cj</v>
          </cell>
          <cell r="G787">
            <v>68.06</v>
          </cell>
          <cell r="H787">
            <v>1020.87</v>
          </cell>
        </row>
        <row r="788">
          <cell r="C788" t="str">
            <v>01.007.07.16.01.02</v>
          </cell>
          <cell r="D788" t="str">
            <v>Dobradiça CR 90 3 1/2" x 3"</v>
          </cell>
          <cell r="E788">
            <v>45</v>
          </cell>
          <cell r="F788" t="str">
            <v>un</v>
          </cell>
          <cell r="G788">
            <v>8.24</v>
          </cell>
          <cell r="H788">
            <v>370.64</v>
          </cell>
        </row>
        <row r="789">
          <cell r="C789" t="str">
            <v>01.007.07.17</v>
          </cell>
          <cell r="D789" t="str">
            <v>Sanitários- Salão de Festas(N)</v>
          </cell>
          <cell r="H789">
            <v>65.75</v>
          </cell>
        </row>
        <row r="790">
          <cell r="C790" t="str">
            <v>01.007.07.17.01</v>
          </cell>
          <cell r="D790" t="str">
            <v>Sanitários- Salão de Festas(N) (reaproveitamento do Stand de Vendas)</v>
          </cell>
          <cell r="H790">
            <v>65.75</v>
          </cell>
        </row>
        <row r="791">
          <cell r="C791" t="str">
            <v>01.007.07.17.01.01</v>
          </cell>
          <cell r="D791" t="str">
            <v>Fechadura La fonte 7070 ST 55mm CR</v>
          </cell>
          <cell r="E791">
            <v>3</v>
          </cell>
          <cell r="F791" t="str">
            <v>cj</v>
          </cell>
          <cell r="G791">
            <v>0</v>
          </cell>
          <cell r="H791">
            <v>0</v>
          </cell>
        </row>
        <row r="792">
          <cell r="C792" t="str">
            <v>01.007.07.17.01.02</v>
          </cell>
          <cell r="D792" t="str">
            <v>Maçaneta Teya mod. Colombo ref. 9801 (interno e externo), acabamento cromado brilhante</v>
          </cell>
          <cell r="E792">
            <v>3</v>
          </cell>
          <cell r="F792" t="str">
            <v>cj</v>
          </cell>
          <cell r="G792">
            <v>0</v>
          </cell>
          <cell r="H792">
            <v>0</v>
          </cell>
        </row>
        <row r="793">
          <cell r="C793" t="str">
            <v>01.007.07.17.01.03</v>
          </cell>
          <cell r="D793" t="str">
            <v>Dobradiça CR 485 3 1/2" x 3"</v>
          </cell>
          <cell r="E793">
            <v>9</v>
          </cell>
          <cell r="F793" t="str">
            <v>un</v>
          </cell>
          <cell r="G793">
            <v>7.31</v>
          </cell>
          <cell r="H793">
            <v>65.75</v>
          </cell>
        </row>
        <row r="794">
          <cell r="C794" t="str">
            <v>01.007.07.18</v>
          </cell>
          <cell r="D794" t="str">
            <v xml:space="preserve">Depósitos, bar/copa  - Salão de Festas(N) </v>
          </cell>
          <cell r="H794">
            <v>43.83</v>
          </cell>
        </row>
        <row r="795">
          <cell r="C795" t="str">
            <v>01.007.07.18.01</v>
          </cell>
          <cell r="D795" t="str">
            <v>Depósitos, bar/copa  - Salão de Festas(N)  (reaproveitamento do Stand de Vendas)</v>
          </cell>
          <cell r="H795">
            <v>43.83</v>
          </cell>
        </row>
        <row r="796">
          <cell r="C796" t="str">
            <v>01.007.07.18.01.01</v>
          </cell>
          <cell r="D796" t="str">
            <v>Fechadura La fonte 1515 ST 55mm CR</v>
          </cell>
          <cell r="E796">
            <v>2</v>
          </cell>
          <cell r="F796" t="str">
            <v>cj</v>
          </cell>
          <cell r="G796">
            <v>0</v>
          </cell>
          <cell r="H796">
            <v>0</v>
          </cell>
        </row>
        <row r="797">
          <cell r="C797" t="str">
            <v>01.007.07.18.01.02</v>
          </cell>
          <cell r="D797" t="str">
            <v>Maçaneta Teya mod. Colombo ref. 9801 (interno e externo), acabamento cromado brilhante</v>
          </cell>
          <cell r="E797">
            <v>2</v>
          </cell>
          <cell r="F797" t="str">
            <v>cj</v>
          </cell>
          <cell r="G797">
            <v>0</v>
          </cell>
          <cell r="H797">
            <v>0</v>
          </cell>
        </row>
        <row r="798">
          <cell r="C798" t="str">
            <v>01.007.07.18.01.03</v>
          </cell>
          <cell r="D798" t="str">
            <v>Dobradiça CR 485 3 1/2" x 3"</v>
          </cell>
          <cell r="E798">
            <v>6</v>
          </cell>
          <cell r="F798" t="str">
            <v>un</v>
          </cell>
          <cell r="G798">
            <v>7.31</v>
          </cell>
          <cell r="H798">
            <v>43.83</v>
          </cell>
        </row>
        <row r="799">
          <cell r="C799" t="str">
            <v>01.007.07.19</v>
          </cell>
          <cell r="D799" t="str">
            <v>Portas de correr (Q)</v>
          </cell>
          <cell r="H799">
            <v>22402.19</v>
          </cell>
        </row>
        <row r="800">
          <cell r="C800" t="str">
            <v>01.007.07.19.01</v>
          </cell>
          <cell r="D800" t="str">
            <v>Portas de correr (Q)</v>
          </cell>
          <cell r="H800">
            <v>22402.19</v>
          </cell>
        </row>
        <row r="801">
          <cell r="C801" t="str">
            <v>01.007.07.19.01.01</v>
          </cell>
          <cell r="D801" t="str">
            <v>Puxador em latão polido mod. Lux liso ref. 02</v>
          </cell>
          <cell r="E801">
            <v>245</v>
          </cell>
          <cell r="F801" t="str">
            <v>cj</v>
          </cell>
          <cell r="G801">
            <v>91.44</v>
          </cell>
          <cell r="H801">
            <v>22402.19</v>
          </cell>
        </row>
        <row r="802">
          <cell r="C802" t="str">
            <v>01.007.07.20</v>
          </cell>
          <cell r="D802" t="str">
            <v>Porta pivotante - Salão de Festas</v>
          </cell>
          <cell r="H802">
            <v>601.04</v>
          </cell>
        </row>
        <row r="803">
          <cell r="C803" t="str">
            <v>01.007.07.20.01</v>
          </cell>
          <cell r="D803" t="str">
            <v>Porta pivotante - Salão de Festas (reaproveitamento do Stand de Vendas)</v>
          </cell>
          <cell r="H803">
            <v>601.04</v>
          </cell>
        </row>
        <row r="804">
          <cell r="C804" t="str">
            <v>01.007.07.20.01.01</v>
          </cell>
          <cell r="D804" t="str">
            <v>Fechadura La Fonte 378 CR</v>
          </cell>
          <cell r="E804">
            <v>4</v>
          </cell>
          <cell r="F804" t="str">
            <v>cj</v>
          </cell>
          <cell r="G804">
            <v>0</v>
          </cell>
          <cell r="H804">
            <v>0</v>
          </cell>
        </row>
        <row r="805">
          <cell r="C805" t="str">
            <v>01.007.07.20.01.02</v>
          </cell>
          <cell r="D805" t="str">
            <v>Ferragem Dorma para porta pivotante composta de Ferragem inferior cod. 7445, ferragem superior cod. 7461 e braço de apoio cod. 7422 (sem mola)</v>
          </cell>
          <cell r="E805">
            <v>4</v>
          </cell>
          <cell r="F805" t="str">
            <v>cj</v>
          </cell>
          <cell r="G805">
            <v>150.26</v>
          </cell>
          <cell r="H805">
            <v>601.04</v>
          </cell>
        </row>
        <row r="806">
          <cell r="C806" t="str">
            <v>01.007.07.20.01.03</v>
          </cell>
          <cell r="D806" t="str">
            <v>Puxadores Teya mod. Colombo ref. 9801 (interno e externo), acabamento cromado brilhante</v>
          </cell>
          <cell r="E806">
            <v>4</v>
          </cell>
          <cell r="F806" t="str">
            <v>cj</v>
          </cell>
          <cell r="G806">
            <v>0</v>
          </cell>
          <cell r="H806">
            <v>0</v>
          </cell>
        </row>
        <row r="807">
          <cell r="C807" t="str">
            <v>01.007.08</v>
          </cell>
          <cell r="D807" t="str">
            <v>Vidros</v>
          </cell>
          <cell r="H807">
            <v>878386.56</v>
          </cell>
        </row>
        <row r="808">
          <cell r="C808" t="str">
            <v>01.007.08.01</v>
          </cell>
          <cell r="D808" t="str">
            <v>Vidros</v>
          </cell>
          <cell r="H808">
            <v>878386.56</v>
          </cell>
        </row>
        <row r="809">
          <cell r="C809" t="str">
            <v>01.007.08.01.01</v>
          </cell>
          <cell r="D809" t="str">
            <v>Vidros</v>
          </cell>
          <cell r="H809">
            <v>878386.56</v>
          </cell>
        </row>
        <row r="810">
          <cell r="C810" t="str">
            <v>01.007.08.01.01.01</v>
          </cell>
          <cell r="D810" t="str">
            <v>Vidro laminado incolor 8 mm (5+PVB+3)</v>
          </cell>
          <cell r="E810">
            <v>2510.92</v>
          </cell>
          <cell r="F810" t="str">
            <v>m2</v>
          </cell>
          <cell r="G810">
            <v>88.701499848661044</v>
          </cell>
          <cell r="H810">
            <v>222722.37</v>
          </cell>
        </row>
        <row r="811">
          <cell r="C811" t="str">
            <v>01.007.08.01.01.02</v>
          </cell>
          <cell r="D811" t="str">
            <v>Vidro laminado incolor 6 mm (3+PVB+3)</v>
          </cell>
          <cell r="E811">
            <v>5249.75</v>
          </cell>
          <cell r="F811" t="str">
            <v>m2</v>
          </cell>
          <cell r="G811">
            <v>78.422500119053296</v>
          </cell>
          <cell r="H811">
            <v>411698.52</v>
          </cell>
        </row>
        <row r="812">
          <cell r="C812" t="str">
            <v>01.007.08.01.01.03</v>
          </cell>
          <cell r="D812" t="str">
            <v>Vidro laminado bronze 8 mm (5+PVB+3)</v>
          </cell>
          <cell r="E812">
            <v>637.41</v>
          </cell>
          <cell r="F812" t="str">
            <v>m2</v>
          </cell>
          <cell r="G812">
            <v>107.69200357697559</v>
          </cell>
          <cell r="H812">
            <v>68643.960000000006</v>
          </cell>
        </row>
        <row r="813">
          <cell r="C813" t="str">
            <v>01.007.08.01.01.04</v>
          </cell>
          <cell r="D813" t="str">
            <v>Vidro laminado bronze 6 mm (3+PVB+3)</v>
          </cell>
          <cell r="E813">
            <v>1038.1600000000001</v>
          </cell>
          <cell r="F813" t="str">
            <v>m2</v>
          </cell>
          <cell r="G813">
            <v>95.066502273252681</v>
          </cell>
          <cell r="H813">
            <v>98694.24</v>
          </cell>
        </row>
        <row r="814">
          <cell r="C814" t="str">
            <v>01.007.08.01.01.05</v>
          </cell>
          <cell r="D814" t="str">
            <v xml:space="preserve">Vidro comum incolor 6 mm </v>
          </cell>
          <cell r="E814">
            <v>591.54</v>
          </cell>
          <cell r="F814" t="str">
            <v>m2</v>
          </cell>
          <cell r="G814">
            <v>36.983500693106137</v>
          </cell>
          <cell r="H814">
            <v>21877.22</v>
          </cell>
        </row>
        <row r="815">
          <cell r="C815" t="str">
            <v>01.007.08.01.01.06</v>
          </cell>
          <cell r="D815" t="str">
            <v>Vidro laminado incolor 8 mm (5+PVB+3) para Cobertura Zenital sobre piscina</v>
          </cell>
          <cell r="E815">
            <v>41</v>
          </cell>
          <cell r="F815" t="str">
            <v>m2</v>
          </cell>
          <cell r="G815">
            <v>88.701463414634148</v>
          </cell>
          <cell r="H815">
            <v>3636.76</v>
          </cell>
        </row>
        <row r="816">
          <cell r="C816" t="str">
            <v>01.007.08.01.01.07</v>
          </cell>
          <cell r="D816" t="str">
            <v>Vidro incolor martelado tipo Ártico esp. 4mm</v>
          </cell>
          <cell r="E816">
            <v>508.68</v>
          </cell>
          <cell r="F816" t="str">
            <v>m2</v>
          </cell>
          <cell r="G816">
            <v>26.600003931744908</v>
          </cell>
          <cell r="H816">
            <v>13530.89</v>
          </cell>
        </row>
        <row r="817">
          <cell r="C817" t="str">
            <v>01.007.08.01.01.08</v>
          </cell>
          <cell r="D817" t="str">
            <v>Vidro incolor estampado, linhas verticais esp. 4mm</v>
          </cell>
          <cell r="E817">
            <v>1412.88</v>
          </cell>
          <cell r="F817" t="str">
            <v>m2</v>
          </cell>
          <cell r="G817">
            <v>26.60000141554838</v>
          </cell>
          <cell r="H817">
            <v>37582.61</v>
          </cell>
        </row>
        <row r="818">
          <cell r="C818" t="str">
            <v>01.007.09</v>
          </cell>
          <cell r="D818" t="str">
            <v>Aço Inox</v>
          </cell>
          <cell r="H818">
            <v>42910.559999999998</v>
          </cell>
        </row>
        <row r="819">
          <cell r="C819" t="str">
            <v>01.007.09.01</v>
          </cell>
          <cell r="D819" t="str">
            <v>Aço Inox</v>
          </cell>
          <cell r="H819">
            <v>42910.559999999998</v>
          </cell>
        </row>
        <row r="820">
          <cell r="C820" t="str">
            <v>01.007.09.01.01</v>
          </cell>
          <cell r="D820" t="str">
            <v>Aço Inox</v>
          </cell>
          <cell r="H820">
            <v>42910.559999999998</v>
          </cell>
        </row>
        <row r="821">
          <cell r="C821" t="str">
            <v>01.007.09.01.01.01</v>
          </cell>
          <cell r="D821" t="str">
            <v>Guarda Corpo em Aço Inox h = 90 cm - Piscina</v>
          </cell>
          <cell r="E821">
            <v>40</v>
          </cell>
          <cell r="F821" t="str">
            <v>m</v>
          </cell>
          <cell r="G821">
            <v>594</v>
          </cell>
          <cell r="H821">
            <v>23760</v>
          </cell>
        </row>
        <row r="822">
          <cell r="C822" t="str">
            <v>01.007.09.01.01.02</v>
          </cell>
          <cell r="D822" t="str">
            <v>Corrimão de aço inox fixado na parede - Clube</v>
          </cell>
          <cell r="E822">
            <v>12.4</v>
          </cell>
          <cell r="F822" t="str">
            <v>m</v>
          </cell>
          <cell r="G822">
            <v>356.4</v>
          </cell>
          <cell r="H822">
            <v>4419.3599999999997</v>
          </cell>
        </row>
        <row r="823">
          <cell r="C823" t="str">
            <v>01.007.09.01.01.03</v>
          </cell>
          <cell r="D823" t="str">
            <v>Guarda corpo em aço inox h=90cm - escada do Clube</v>
          </cell>
          <cell r="E823">
            <v>24.8</v>
          </cell>
          <cell r="F823" t="str">
            <v>m</v>
          </cell>
          <cell r="G823">
            <v>594</v>
          </cell>
          <cell r="H823">
            <v>14731.2</v>
          </cell>
        </row>
        <row r="824">
          <cell r="C824">
            <v>1008</v>
          </cell>
          <cell r="D824" t="str">
            <v>REVESTIMENTO INTERNO</v>
          </cell>
          <cell r="H824">
            <v>26304127.09</v>
          </cell>
        </row>
        <row r="825">
          <cell r="C825" t="str">
            <v>01.008.01</v>
          </cell>
          <cell r="D825" t="str">
            <v>Paredes</v>
          </cell>
          <cell r="H825">
            <v>11710814.91</v>
          </cell>
        </row>
        <row r="826">
          <cell r="C826" t="str">
            <v>01.008.01.01</v>
          </cell>
          <cell r="D826" t="str">
            <v>Paredes</v>
          </cell>
          <cell r="H826">
            <v>11710814.91</v>
          </cell>
        </row>
        <row r="827">
          <cell r="C827" t="str">
            <v>01.008.01.01.01</v>
          </cell>
          <cell r="D827" t="str">
            <v>Paredes</v>
          </cell>
          <cell r="H827">
            <v>11710814.91</v>
          </cell>
        </row>
        <row r="828">
          <cell r="C828" t="str">
            <v>01.008.01.01.01.01</v>
          </cell>
          <cell r="D828" t="str">
            <v>Chapisco rolado</v>
          </cell>
          <cell r="E828">
            <v>272713.99</v>
          </cell>
          <cell r="F828" t="str">
            <v>m2</v>
          </cell>
          <cell r="G828">
            <v>2.5543694696410699</v>
          </cell>
          <cell r="H828">
            <v>696612.29</v>
          </cell>
        </row>
        <row r="829">
          <cell r="C829" t="str">
            <v>01.008.01.01.01.02</v>
          </cell>
          <cell r="D829" t="str">
            <v>Emboço esp=1,5 cm para receber cerâmica, pedra, madeira, pintura poliuretânica, fórmica e revestimento acústico</v>
          </cell>
          <cell r="E829">
            <v>46973.19</v>
          </cell>
          <cell r="F829" t="str">
            <v>m2</v>
          </cell>
          <cell r="G829">
            <v>12.561532227213011</v>
          </cell>
          <cell r="H829">
            <v>590055.24</v>
          </cell>
        </row>
        <row r="830">
          <cell r="C830" t="str">
            <v>01.008.01.01.01.03</v>
          </cell>
          <cell r="D830" t="str">
            <v>Massa única feltrada</v>
          </cell>
          <cell r="E830">
            <v>210539.71</v>
          </cell>
          <cell r="F830" t="str">
            <v>m2</v>
          </cell>
          <cell r="G830">
            <v>15.69134554236823</v>
          </cell>
          <cell r="H830">
            <v>3303651.34</v>
          </cell>
        </row>
        <row r="831">
          <cell r="C831" t="str">
            <v>01.008.01.01.01.04</v>
          </cell>
          <cell r="D831" t="str">
            <v>Revestimento em gesso sobre Massa única</v>
          </cell>
          <cell r="E831">
            <v>210539.71</v>
          </cell>
          <cell r="F831" t="str">
            <v>m2</v>
          </cell>
          <cell r="G831">
            <v>6</v>
          </cell>
          <cell r="H831">
            <v>1263238.26</v>
          </cell>
        </row>
        <row r="832">
          <cell r="C832" t="str">
            <v>01.008.01.01.01.05</v>
          </cell>
          <cell r="D832" t="str">
            <v>Revestimento em argamassa projetada</v>
          </cell>
          <cell r="E832">
            <v>4492.09</v>
          </cell>
          <cell r="F832" t="str">
            <v>m2</v>
          </cell>
          <cell r="G832">
            <v>15.38</v>
          </cell>
          <cell r="H832">
            <v>84720.82</v>
          </cell>
        </row>
        <row r="833">
          <cell r="C833" t="str">
            <v>01.008.01.01.01.06</v>
          </cell>
          <cell r="D833" t="str">
            <v>Azulejo Eliane branco white 20x20cm - Refeitório / Cozinha / Copa</v>
          </cell>
          <cell r="E833">
            <v>6029.35</v>
          </cell>
          <cell r="F833" t="str">
            <v>m2</v>
          </cell>
          <cell r="G833">
            <v>28.860192226359391</v>
          </cell>
          <cell r="H833">
            <v>174008.2</v>
          </cell>
        </row>
        <row r="834">
          <cell r="C834" t="str">
            <v>01.008.01.01.01.07</v>
          </cell>
          <cell r="D834" t="str">
            <v>Arremate com cordão em porcelana, 2x2cm, acima dos azulejos, nos sanitários dos subsolos</v>
          </cell>
          <cell r="E834">
            <v>301.81</v>
          </cell>
          <cell r="F834" t="str">
            <v>m</v>
          </cell>
          <cell r="G834">
            <v>13.758622974719193</v>
          </cell>
          <cell r="H834">
            <v>4152.49</v>
          </cell>
        </row>
        <row r="835">
          <cell r="C835" t="str">
            <v>01.008.01.01.01.08</v>
          </cell>
          <cell r="D835" t="str">
            <v>Cerâmica Eliane linha forma Alpe 25x41 cor branca</v>
          </cell>
          <cell r="E835">
            <v>22616.880000000001</v>
          </cell>
          <cell r="F835" t="str">
            <v>m2</v>
          </cell>
          <cell r="G835">
            <v>34.218988207038279</v>
          </cell>
          <cell r="H835">
            <v>773926.75</v>
          </cell>
        </row>
        <row r="836">
          <cell r="C836" t="str">
            <v>01.008.01.01.01.09</v>
          </cell>
          <cell r="D836" t="str">
            <v>Cerâmica Eliane 10x10cm cor branca</v>
          </cell>
          <cell r="E836">
            <v>589.95000000000005</v>
          </cell>
          <cell r="F836" t="str">
            <v>m2</v>
          </cell>
          <cell r="G836">
            <v>32.149232985846254</v>
          </cell>
          <cell r="H836">
            <v>18966.439999999999</v>
          </cell>
        </row>
        <row r="837">
          <cell r="C837" t="str">
            <v>01.008.01.01.01.10</v>
          </cell>
          <cell r="D837" t="str">
            <v>Cerâmica Eliane 10x10cm cor branca, rejuntadas com aditivo para rejuntamento Adimax da Eliane</v>
          </cell>
          <cell r="E837">
            <v>165.06</v>
          </cell>
          <cell r="F837" t="str">
            <v>m2</v>
          </cell>
          <cell r="G837">
            <v>34.821943535683992</v>
          </cell>
          <cell r="H837">
            <v>5747.71</v>
          </cell>
        </row>
        <row r="838">
          <cell r="C838" t="str">
            <v>01.008.01.01.01.11</v>
          </cell>
          <cell r="D838" t="str">
            <v>Cerâmica jatobá 2,5x2,5cm - cod. JN6202 - cor bege bambú</v>
          </cell>
          <cell r="E838">
            <v>63.84</v>
          </cell>
          <cell r="F838" t="str">
            <v>m2</v>
          </cell>
          <cell r="G838">
            <v>69.210682957393473</v>
          </cell>
          <cell r="H838">
            <v>4418.41</v>
          </cell>
        </row>
        <row r="839">
          <cell r="C839" t="str">
            <v>01.008.01.01.01.12</v>
          </cell>
          <cell r="D839" t="str">
            <v>Parede da piscina em pastilhas porcelanizadas esmaltadas 5x5, da NGK, linha náutica real.</v>
          </cell>
          <cell r="E839">
            <v>72.180000000000007</v>
          </cell>
          <cell r="F839" t="str">
            <v>m2</v>
          </cell>
          <cell r="G839">
            <v>64.809781102798553</v>
          </cell>
          <cell r="H839">
            <v>4677.97</v>
          </cell>
        </row>
        <row r="840">
          <cell r="C840" t="str">
            <v>01.008.01.01.01.15</v>
          </cell>
          <cell r="D840" t="str">
            <v>Preparo das paredes para receber lambris (Chapisco +  Emboço desempenado) - Hall  Social  Subsolo / Térreo, Sala de Estar do Térreo</v>
          </cell>
          <cell r="E840">
            <v>2020.36</v>
          </cell>
          <cell r="F840" t="str">
            <v>m2</v>
          </cell>
          <cell r="G840">
            <v>15.115900136609319</v>
          </cell>
          <cell r="H840">
            <v>30539.56</v>
          </cell>
        </row>
        <row r="841">
          <cell r="C841" t="str">
            <v>01.008.01.01.01.16</v>
          </cell>
          <cell r="D841" t="str">
            <v>Batentes dos elevadores em marmore Travertino Navona polido larg. 15cm, esp. 3cm</v>
          </cell>
          <cell r="E841">
            <v>275.39999999999998</v>
          </cell>
          <cell r="F841" t="str">
            <v>m</v>
          </cell>
          <cell r="G841">
            <v>131.41307189542485</v>
          </cell>
          <cell r="H841">
            <v>36191.160000000003</v>
          </cell>
        </row>
        <row r="842">
          <cell r="C842" t="str">
            <v>01.008.01.01.01.17</v>
          </cell>
          <cell r="D842" t="str">
            <v>Batentes para Portas pivotantes do Salão de Festas em mármore Travertino polido larg. 20cm, esp. 3cm</v>
          </cell>
          <cell r="E842">
            <v>57</v>
          </cell>
          <cell r="F842" t="str">
            <v>m</v>
          </cell>
          <cell r="G842">
            <v>69.145964912280704</v>
          </cell>
          <cell r="H842">
            <v>3941.32</v>
          </cell>
        </row>
        <row r="843">
          <cell r="C843" t="str">
            <v>01.008.01.01.01.19</v>
          </cell>
          <cell r="D843" t="str">
            <v>Marmore Travertino Navona 85cm ou até o teto, paginado, esp. 2cm</v>
          </cell>
          <cell r="E843">
            <v>6179.37</v>
          </cell>
          <cell r="F843" t="str">
            <v>m2</v>
          </cell>
          <cell r="G843">
            <v>360</v>
          </cell>
          <cell r="H843">
            <v>2224573.2000000002</v>
          </cell>
        </row>
        <row r="844">
          <cell r="C844" t="str">
            <v>01.008.01.01.01.20</v>
          </cell>
          <cell r="D844" t="str">
            <v>Faixa em Marmore Travertino Navona h=13cm, esp. 2cm</v>
          </cell>
          <cell r="E844">
            <v>3107.06</v>
          </cell>
          <cell r="F844" t="str">
            <v>m</v>
          </cell>
          <cell r="G844">
            <v>72.89999871260936</v>
          </cell>
          <cell r="H844">
            <v>226504.67</v>
          </cell>
        </row>
        <row r="845">
          <cell r="C845" t="str">
            <v>01.008.01.01.01.21</v>
          </cell>
          <cell r="D845" t="str">
            <v>Arremate com cordão em Marmore Travertino Navona acima da pedra, 2cmx3cm, conforme det. BA2</v>
          </cell>
          <cell r="E845">
            <v>2276.5300000000002</v>
          </cell>
          <cell r="F845" t="str">
            <v>m</v>
          </cell>
          <cell r="G845">
            <v>52.772170803811058</v>
          </cell>
          <cell r="H845">
            <v>120137.43</v>
          </cell>
        </row>
        <row r="846">
          <cell r="C846" t="str">
            <v>01.008.01.01.01.22</v>
          </cell>
          <cell r="D846" t="str">
            <v>Capeamento da mureta do sanitário (divisória banheira x chuveiro) em mármore Travertino Navona</v>
          </cell>
          <cell r="E846">
            <v>75.900000000000006</v>
          </cell>
          <cell r="F846" t="str">
            <v>m</v>
          </cell>
          <cell r="G846">
            <v>79.2</v>
          </cell>
          <cell r="H846">
            <v>6011.28</v>
          </cell>
        </row>
        <row r="847">
          <cell r="C847" t="str">
            <v>01.008.01.01.01.23</v>
          </cell>
          <cell r="D847" t="str">
            <v>Cobertina em mármore Travertino Navona larg. 11,5cm, esp. 2cm - Banheiro Sr./Sra.</v>
          </cell>
          <cell r="E847">
            <v>360.4</v>
          </cell>
          <cell r="F847" t="str">
            <v>m</v>
          </cell>
          <cell r="G847">
            <v>79.2</v>
          </cell>
          <cell r="H847">
            <v>28543.68</v>
          </cell>
        </row>
        <row r="848">
          <cell r="C848" t="str">
            <v>01.008.01.01.01.24</v>
          </cell>
          <cell r="D848" t="str">
            <v>Revestimento de inpeção de banheira 40x40cm com Mármore Travertino Navona</v>
          </cell>
          <cell r="E848">
            <v>147</v>
          </cell>
          <cell r="F848" t="str">
            <v>un</v>
          </cell>
          <cell r="G848">
            <v>180</v>
          </cell>
          <cell r="H848">
            <v>26460</v>
          </cell>
        </row>
        <row r="849">
          <cell r="C849" t="str">
            <v>01.008.01.01.01.25</v>
          </cell>
          <cell r="D849" t="str">
            <v>Revestimento de inpeção de banheira 30x50cm com Mármore Travertino Navona</v>
          </cell>
          <cell r="E849">
            <v>216</v>
          </cell>
          <cell r="F849" t="str">
            <v>un</v>
          </cell>
          <cell r="G849">
            <v>180</v>
          </cell>
          <cell r="H849">
            <v>38880</v>
          </cell>
        </row>
        <row r="850">
          <cell r="C850" t="str">
            <v>01.008.01.01.01.26</v>
          </cell>
          <cell r="D850" t="str">
            <v>Mármore travertino nacional Exportação, placas de 40x40cm até h=80cm ou até o teto, esp. 2cm</v>
          </cell>
          <cell r="E850">
            <v>8181.58</v>
          </cell>
          <cell r="F850" t="str">
            <v>m2</v>
          </cell>
          <cell r="G850">
            <v>169.59479953749764</v>
          </cell>
          <cell r="H850">
            <v>1387553.42</v>
          </cell>
        </row>
        <row r="851">
          <cell r="C851" t="str">
            <v>01.008.01.01.01.27</v>
          </cell>
          <cell r="D851" t="str">
            <v>Faixa de mármore Travertino Exportação polido, h=10cm, esp. 2cm</v>
          </cell>
          <cell r="E851">
            <v>4194.47</v>
          </cell>
          <cell r="F851" t="str">
            <v>m</v>
          </cell>
          <cell r="G851">
            <v>33.666372628723053</v>
          </cell>
          <cell r="H851">
            <v>141212.59</v>
          </cell>
        </row>
        <row r="852">
          <cell r="C852" t="str">
            <v>01.008.01.01.01.28</v>
          </cell>
          <cell r="D852" t="str">
            <v>Arremate com cordão de mármore travertino nacional  Exportação acima da pedra, 2cmx3cm, conforme det. BA2</v>
          </cell>
          <cell r="E852">
            <v>3907.37</v>
          </cell>
          <cell r="F852" t="str">
            <v>m</v>
          </cell>
          <cell r="G852">
            <v>26.882580866413981</v>
          </cell>
          <cell r="H852">
            <v>105040.19</v>
          </cell>
        </row>
        <row r="853">
          <cell r="C853" t="str">
            <v>01.008.01.01.01.29</v>
          </cell>
          <cell r="D853" t="str">
            <v>Cobertina em torno da Banheira em mármore travertino nacional Exportação, larg.9cm, esp. 2cm</v>
          </cell>
          <cell r="E853">
            <v>223.69</v>
          </cell>
          <cell r="F853" t="str">
            <v>m</v>
          </cell>
          <cell r="G853">
            <v>41.135768250704096</v>
          </cell>
          <cell r="H853">
            <v>9201.66</v>
          </cell>
        </row>
        <row r="854">
          <cell r="C854" t="str">
            <v>01.008.01.01.01.30</v>
          </cell>
          <cell r="D854" t="str">
            <v>Revestimento de inspeção de banheira 40x40cm com Mármore Travertino Nacional</v>
          </cell>
          <cell r="E854">
            <v>23</v>
          </cell>
          <cell r="F854" t="str">
            <v>un</v>
          </cell>
          <cell r="G854">
            <v>84.797391304347826</v>
          </cell>
          <cell r="H854">
            <v>1950.34</v>
          </cell>
        </row>
        <row r="855">
          <cell r="C855" t="str">
            <v>01.008.01.01.01.31</v>
          </cell>
          <cell r="D855" t="str">
            <v>Massa desempenada feltrada lisa  nas paredes acima dos forros e  nas muretas/vazios da cobertura</v>
          </cell>
          <cell r="E855">
            <v>15201.09</v>
          </cell>
          <cell r="F855" t="str">
            <v>m2</v>
          </cell>
          <cell r="G855">
            <v>13.63868183136867</v>
          </cell>
          <cell r="H855">
            <v>207322.83</v>
          </cell>
        </row>
        <row r="856">
          <cell r="C856" t="str">
            <v>01.008.01.01.01.32</v>
          </cell>
          <cell r="D856" t="str">
            <v>Manta cerâmica para proteção horizontal de shafts, inclusive suportes e chapas</v>
          </cell>
          <cell r="E856">
            <v>308.08</v>
          </cell>
          <cell r="F856" t="str">
            <v>m2</v>
          </cell>
          <cell r="G856">
            <v>320</v>
          </cell>
          <cell r="H856">
            <v>98585.600000000006</v>
          </cell>
        </row>
        <row r="857">
          <cell r="C857" t="str">
            <v>01.008.01.01.01.33</v>
          </cell>
          <cell r="D857" t="str">
            <v>Pintura com resina poliuretânica especial (Lisonda) até h=90cm</v>
          </cell>
          <cell r="E857">
            <v>41.8</v>
          </cell>
          <cell r="F857" t="str">
            <v>m2</v>
          </cell>
          <cell r="G857">
            <v>80</v>
          </cell>
          <cell r="H857">
            <v>3344</v>
          </cell>
        </row>
        <row r="858">
          <cell r="C858" t="str">
            <v>01.008.01.01.01.34</v>
          </cell>
          <cell r="D858" t="str">
            <v>Fórmica branco fosco  nas muretas de apoio das bancadas da copa /cozinha</v>
          </cell>
          <cell r="E858">
            <v>363</v>
          </cell>
          <cell r="F858" t="str">
            <v>m2</v>
          </cell>
          <cell r="G858">
            <v>40</v>
          </cell>
          <cell r="H858">
            <v>14520</v>
          </cell>
        </row>
        <row r="859">
          <cell r="C859" t="str">
            <v>01.008.01.01.01.35</v>
          </cell>
          <cell r="D859" t="str">
            <v>Cantoneira de proteção para revestimento de massa</v>
          </cell>
          <cell r="E859">
            <v>6298.94</v>
          </cell>
          <cell r="F859" t="str">
            <v>m</v>
          </cell>
          <cell r="G859">
            <v>8.0619993205205969</v>
          </cell>
          <cell r="H859">
            <v>50782.05</v>
          </cell>
        </row>
        <row r="860">
          <cell r="C860" t="str">
            <v>01.008.01.01.01.36</v>
          </cell>
          <cell r="D860" t="str">
            <v>Cantoneira de proteção para revestimento de azulejo / cerâmica em alumínio sextavado pré-pintado branco</v>
          </cell>
          <cell r="E860">
            <v>3173.95</v>
          </cell>
          <cell r="F860" t="str">
            <v>m</v>
          </cell>
          <cell r="G860">
            <v>7.9849997637013823</v>
          </cell>
          <cell r="H860">
            <v>25343.99</v>
          </cell>
        </row>
        <row r="861">
          <cell r="C861" t="str">
            <v>01.008.01.01.01.37</v>
          </cell>
          <cell r="D861" t="str">
            <v>Colunas de gesso reta h=5,69m, larg. 56,8cm - Sala de Estar do Térreo</v>
          </cell>
          <cell r="E861">
            <v>63</v>
          </cell>
          <cell r="F861" t="str">
            <v>un</v>
          </cell>
          <cell r="G861">
            <v>506.94</v>
          </cell>
        </row>
        <row r="862">
          <cell r="C862" t="str">
            <v>01.008.01.01.01.38</v>
          </cell>
          <cell r="D862" t="str">
            <v>Colunas de gesso de canto h=5,69m, larg. total 56,8cm - Sala de Estar do Térreo</v>
          </cell>
          <cell r="E862">
            <v>9</v>
          </cell>
          <cell r="F862" t="str">
            <v>un</v>
          </cell>
          <cell r="G862">
            <v>506.94</v>
          </cell>
        </row>
        <row r="863">
          <cell r="C863" t="str">
            <v>01.008.02</v>
          </cell>
          <cell r="D863" t="str">
            <v>Teto</v>
          </cell>
          <cell r="H863">
            <v>592875.81000000006</v>
          </cell>
        </row>
        <row r="864">
          <cell r="C864" t="str">
            <v>01.008.02.01</v>
          </cell>
          <cell r="D864" t="str">
            <v>Teto</v>
          </cell>
          <cell r="H864">
            <v>592875.81000000006</v>
          </cell>
        </row>
        <row r="865">
          <cell r="C865" t="str">
            <v>01.008.02.01.01</v>
          </cell>
          <cell r="D865" t="str">
            <v>Teto</v>
          </cell>
          <cell r="H865">
            <v>592875.81000000006</v>
          </cell>
        </row>
        <row r="866">
          <cell r="C866" t="str">
            <v>01.008.02.01.01.01</v>
          </cell>
          <cell r="D866" t="str">
            <v>Chapisco  rolado</v>
          </cell>
          <cell r="E866">
            <v>3459.41</v>
          </cell>
          <cell r="F866" t="str">
            <v>m2</v>
          </cell>
          <cell r="G866">
            <v>4.0702778797540624</v>
          </cell>
          <cell r="H866">
            <v>14080.76</v>
          </cell>
        </row>
        <row r="867">
          <cell r="C867" t="str">
            <v>01.008.02.01.01.02</v>
          </cell>
          <cell r="D867" t="str">
            <v>Massa única</v>
          </cell>
          <cell r="E867">
            <v>3459.41</v>
          </cell>
          <cell r="F867" t="str">
            <v>m2</v>
          </cell>
          <cell r="G867">
            <v>15.913999786090693</v>
          </cell>
          <cell r="H867">
            <v>55053.05</v>
          </cell>
        </row>
        <row r="868">
          <cell r="C868" t="str">
            <v>01.008.02.01.01.03</v>
          </cell>
          <cell r="D868" t="str">
            <v xml:space="preserve">Revestimento em gesso </v>
          </cell>
          <cell r="E868">
            <v>35908.85</v>
          </cell>
          <cell r="F868" t="str">
            <v>m2</v>
          </cell>
          <cell r="G868">
            <v>14.585318104032851</v>
          </cell>
          <cell r="H868">
            <v>523742</v>
          </cell>
        </row>
        <row r="869">
          <cell r="C869" t="str">
            <v>01.008.03</v>
          </cell>
          <cell r="D869" t="str">
            <v>Revestimento de pisos / rodapé / soleira / escadas</v>
          </cell>
          <cell r="H869">
            <v>12377164.550000001</v>
          </cell>
        </row>
        <row r="870">
          <cell r="C870" t="str">
            <v>01.008.03.01</v>
          </cell>
          <cell r="D870" t="str">
            <v>Pisos</v>
          </cell>
          <cell r="H870">
            <v>9587237.8699999992</v>
          </cell>
        </row>
        <row r="871">
          <cell r="C871" t="str">
            <v>01.008.03.01.01</v>
          </cell>
          <cell r="D871" t="str">
            <v>Pisos</v>
          </cell>
          <cell r="H871">
            <v>9587237.8699999992</v>
          </cell>
        </row>
        <row r="872">
          <cell r="C872" t="str">
            <v>01.008.03.01.01.01</v>
          </cell>
          <cell r="D872" t="str">
            <v>Regularização para receber carpete esp. 6cm</v>
          </cell>
          <cell r="E872">
            <v>20541.09</v>
          </cell>
          <cell r="F872" t="str">
            <v>m2</v>
          </cell>
          <cell r="G872">
            <v>20.169199881797898</v>
          </cell>
          <cell r="H872">
            <v>414297.35</v>
          </cell>
        </row>
        <row r="873">
          <cell r="C873" t="str">
            <v>01.008.03.01.01.02</v>
          </cell>
          <cell r="D873" t="str">
            <v>Regularização para piso cerâmico ou porcelanato esp. 2cm</v>
          </cell>
          <cell r="E873">
            <v>9502.18</v>
          </cell>
          <cell r="F873" t="str">
            <v>m2</v>
          </cell>
          <cell r="G873">
            <v>13.244299729114791</v>
          </cell>
          <cell r="H873">
            <v>125849.72</v>
          </cell>
        </row>
        <row r="874">
          <cell r="C874" t="str">
            <v>01.008.03.01.01.03</v>
          </cell>
          <cell r="D874" t="str">
            <v>Regularização para taco de madeira esp. 5cm</v>
          </cell>
          <cell r="E874">
            <v>26322.49</v>
          </cell>
          <cell r="F874" t="str">
            <v>m2</v>
          </cell>
          <cell r="G874">
            <v>18.395750174090672</v>
          </cell>
          <cell r="H874">
            <v>484221.95</v>
          </cell>
        </row>
        <row r="875">
          <cell r="C875" t="str">
            <v>01.008.03.01.01.04</v>
          </cell>
          <cell r="D875" t="str">
            <v>Regularização para Reservatório metálicos esp. 7cm</v>
          </cell>
          <cell r="E875">
            <v>123.93</v>
          </cell>
          <cell r="F875" t="str">
            <v>m2</v>
          </cell>
          <cell r="G875">
            <v>21.942628903413215</v>
          </cell>
          <cell r="H875">
            <v>2719.35</v>
          </cell>
        </row>
        <row r="876">
          <cell r="C876" t="str">
            <v>01.008.03.01.01.05</v>
          </cell>
          <cell r="D876" t="str">
            <v>Piso cimentado liso com juntas plásticas esp. 5cm, armado com tela Q-113 (Estacionamento 1º SS)</v>
          </cell>
          <cell r="E876">
            <v>14742.02</v>
          </cell>
          <cell r="F876" t="str">
            <v>m2</v>
          </cell>
          <cell r="G876">
            <v>25.308813853189722</v>
          </cell>
          <cell r="H876">
            <v>373103.04</v>
          </cell>
        </row>
        <row r="877">
          <cell r="C877" t="str">
            <v>01.008.03.01.01.06</v>
          </cell>
          <cell r="D877" t="str">
            <v>Enchimento de piso em concreto celular esp. 10cm - Duplex, Clube e Salão de festas</v>
          </cell>
          <cell r="E877">
            <v>5161.7299999999996</v>
          </cell>
          <cell r="F877" t="str">
            <v>m2</v>
          </cell>
          <cell r="G877">
            <v>32.214499789799156</v>
          </cell>
          <cell r="H877">
            <v>166282.54999999999</v>
          </cell>
        </row>
        <row r="878">
          <cell r="C878" t="str">
            <v>01.008.03.01.01.07</v>
          </cell>
          <cell r="D878" t="str">
            <v>Base para gabinete sob as bancadas das Cozinhas, Copas e Tanques dos apartamentos</v>
          </cell>
          <cell r="E878">
            <v>1047.92</v>
          </cell>
          <cell r="F878" t="str">
            <v>m2</v>
          </cell>
          <cell r="G878">
            <v>74.593776242461246</v>
          </cell>
          <cell r="H878">
            <v>78168.31</v>
          </cell>
        </row>
        <row r="879">
          <cell r="C879" t="str">
            <v>01.008.03.01.01.08</v>
          </cell>
          <cell r="D879" t="str">
            <v>Piso cimentado alisado</v>
          </cell>
          <cell r="E879">
            <v>3721.35</v>
          </cell>
          <cell r="F879" t="str">
            <v>m2</v>
          </cell>
          <cell r="G879">
            <v>15.702500436669489</v>
          </cell>
          <cell r="H879">
            <v>58434.5</v>
          </cell>
        </row>
        <row r="880">
          <cell r="C880" t="str">
            <v>01.008.03.01.01.09</v>
          </cell>
          <cell r="D880" t="str">
            <v>Piso cimentado ranhurado tipo "espinha de peixe" rampa de serviço</v>
          </cell>
          <cell r="E880">
            <v>1962.32</v>
          </cell>
          <cell r="F880" t="str">
            <v>m2</v>
          </cell>
          <cell r="G880">
            <v>22.942501732642995</v>
          </cell>
          <cell r="H880">
            <v>45020.53</v>
          </cell>
        </row>
        <row r="881">
          <cell r="C881" t="str">
            <v>01.008.03.01.01.10</v>
          </cell>
          <cell r="D881" t="str">
            <v>Piso cimentado alisado com elevação de 5cm do nível do piso subsolo</v>
          </cell>
          <cell r="E881">
            <v>1292.55</v>
          </cell>
          <cell r="F881" t="str">
            <v>m2</v>
          </cell>
          <cell r="G881">
            <v>21.043998297938185</v>
          </cell>
          <cell r="H881">
            <v>27200.42</v>
          </cell>
        </row>
        <row r="882">
          <cell r="C882" t="str">
            <v>01.008.03.01.01.11</v>
          </cell>
          <cell r="D882" t="str">
            <v>Piso em Marmore Travertino Navona, paginado, esp. 2cm, - tipo / duplex - Banho Sr./Sra, Lavabo</v>
          </cell>
          <cell r="E882">
            <v>2183.5500000000002</v>
          </cell>
          <cell r="F882" t="str">
            <v>m2</v>
          </cell>
          <cell r="G882">
            <v>355.50000228984908</v>
          </cell>
          <cell r="H882">
            <v>776252.03</v>
          </cell>
        </row>
        <row r="883">
          <cell r="C883" t="str">
            <v>01.008.03.01.01.12</v>
          </cell>
          <cell r="D883" t="str">
            <v>Faixa em Marmore Etruscan Grey larg. 5cm - tipo / duplex - Banho Sr./Sra</v>
          </cell>
          <cell r="E883">
            <v>3134.68</v>
          </cell>
          <cell r="F883" t="str">
            <v>m</v>
          </cell>
          <cell r="G883">
            <v>55.70999910676688</v>
          </cell>
          <cell r="H883">
            <v>174633.02</v>
          </cell>
        </row>
        <row r="884">
          <cell r="C884" t="str">
            <v>01.008.03.01.01.13</v>
          </cell>
          <cell r="D884" t="str">
            <v>Faixa em Marmore Travertino Navona larg. 10cm  - tipo / duplex - Banho Sr./Sra</v>
          </cell>
          <cell r="E884">
            <v>3676.33</v>
          </cell>
          <cell r="F884" t="str">
            <v>m</v>
          </cell>
          <cell r="G884">
            <v>60.300000272010408</v>
          </cell>
          <cell r="H884">
            <v>221682.7</v>
          </cell>
        </row>
        <row r="885">
          <cell r="C885" t="str">
            <v>01.008.03.01.01.14</v>
          </cell>
          <cell r="D885" t="str">
            <v>Piso em Marmore Travertino Navona, paginado, esp. 2cm, - tipo / duplex - Galeria, Hall de Elev. Social</v>
          </cell>
          <cell r="E885">
            <v>2113.64</v>
          </cell>
          <cell r="F885" t="str">
            <v>m2</v>
          </cell>
          <cell r="G885">
            <v>408.72565337522002</v>
          </cell>
          <cell r="H885">
            <v>863898.89</v>
          </cell>
        </row>
        <row r="886">
          <cell r="C886" t="str">
            <v>01.008.03.01.01.15</v>
          </cell>
          <cell r="D886" t="str">
            <v>Faixa em Marmore Etruscan Grey larg. 15cm (Galeria / Hall Social)</v>
          </cell>
          <cell r="E886">
            <v>6352.99</v>
          </cell>
          <cell r="F886" t="str">
            <v>m</v>
          </cell>
          <cell r="G886">
            <v>103.4100006453654</v>
          </cell>
          <cell r="H886">
            <v>656962.69999999995</v>
          </cell>
        </row>
        <row r="887">
          <cell r="C887" t="str">
            <v>01.008.03.01.01.16</v>
          </cell>
          <cell r="D887" t="str">
            <v>Faixa em Marmore Travertino Navona larg. 5cm (Galeria / Hall Social)</v>
          </cell>
          <cell r="E887">
            <v>5934.67</v>
          </cell>
          <cell r="F887" t="str">
            <v>m</v>
          </cell>
          <cell r="G887">
            <v>42.749999578746589</v>
          </cell>
          <cell r="H887">
            <v>253707.14</v>
          </cell>
        </row>
        <row r="888">
          <cell r="C888" t="str">
            <v>01.008.03.01.01.17</v>
          </cell>
          <cell r="D888" t="str">
            <v>Faixa em Marmore Etruscan Grey larg. 10cm (Galeria / Hall Social)</v>
          </cell>
          <cell r="E888">
            <v>5621.13</v>
          </cell>
          <cell r="F888" t="str">
            <v>m</v>
          </cell>
          <cell r="G888">
            <v>80.460000035580038</v>
          </cell>
          <cell r="H888">
            <v>452276.12</v>
          </cell>
        </row>
        <row r="889">
          <cell r="C889" t="str">
            <v>01.008.03.01.01.18</v>
          </cell>
          <cell r="D889" t="str">
            <v>Faixa em Marmore Travertino Navona larg. 20cm (Lavabo)</v>
          </cell>
          <cell r="E889">
            <v>1610.04</v>
          </cell>
          <cell r="F889" t="str">
            <v>m</v>
          </cell>
          <cell r="G889">
            <v>91.799998757794853</v>
          </cell>
          <cell r="H889">
            <v>147801.67000000001</v>
          </cell>
        </row>
        <row r="890">
          <cell r="C890" t="str">
            <v>01.008.03.01.01.19</v>
          </cell>
          <cell r="D890" t="str">
            <v>Tabeira em mármore Travertino nacional Exportação polido, larg. 0,95m, em placas de 35x95cm, esp. 2cm (reaproveitamento de 60% do material do Stand de Vendas)</v>
          </cell>
          <cell r="E890">
            <v>43.134</v>
          </cell>
          <cell r="F890" t="str">
            <v>m</v>
          </cell>
          <cell r="G890">
            <v>63.54384012611861</v>
          </cell>
          <cell r="H890">
            <v>2740.9</v>
          </cell>
        </row>
        <row r="891">
          <cell r="C891" t="str">
            <v>01.008.03.01.01.19a</v>
          </cell>
          <cell r="D891" t="str">
            <v>Tabeira em mármore Travertino nacional Exportação polido, larg. 0,95m, em placas de 35x95cm, esp. 2cm (40% de material novo)</v>
          </cell>
          <cell r="E891">
            <v>28.756</v>
          </cell>
          <cell r="F891" t="str">
            <v>m</v>
          </cell>
          <cell r="G891">
            <v>158.85971623313395</v>
          </cell>
          <cell r="H891">
            <v>4568.17</v>
          </cell>
        </row>
        <row r="892">
          <cell r="C892" t="str">
            <v>01.008.03.01.01.20</v>
          </cell>
          <cell r="D892" t="str">
            <v>Piso em placas de granito amêndoa apicoado, em placas de 40x40cm, esp. 2cm</v>
          </cell>
          <cell r="E892">
            <v>1174.29</v>
          </cell>
          <cell r="F892" t="str">
            <v>m2</v>
          </cell>
          <cell r="G892">
            <v>153.35699869708506</v>
          </cell>
          <cell r="H892">
            <v>180085.59</v>
          </cell>
        </row>
        <row r="893">
          <cell r="C893" t="str">
            <v>01.008.03.01.01.21</v>
          </cell>
          <cell r="D893" t="str">
            <v>Piso em mármore Travertino nacional Exportação polido em placas 40x40cm, esp. 2cm</v>
          </cell>
          <cell r="E893">
            <v>8396.26</v>
          </cell>
          <cell r="F893" t="str">
            <v>m2</v>
          </cell>
          <cell r="G893">
            <v>165.08429943808315</v>
          </cell>
          <cell r="H893">
            <v>1386090.7</v>
          </cell>
        </row>
        <row r="894">
          <cell r="C894" t="str">
            <v>01.008.03.01.01.22</v>
          </cell>
          <cell r="D894" t="str">
            <v>Piso em cerâmica de alta resistência 31x31 PEI5, linha Porto Marfim Eliane - Refeitório / Cozinha / Copa / Vest. Sanit.</v>
          </cell>
          <cell r="E894">
            <v>2200.3200000000002</v>
          </cell>
          <cell r="F894" t="str">
            <v>m2</v>
          </cell>
          <cell r="G894">
            <v>34.396228730366495</v>
          </cell>
          <cell r="H894">
            <v>75682.710000000006</v>
          </cell>
        </row>
        <row r="895">
          <cell r="C895" t="str">
            <v>01.008.03.01.01.23</v>
          </cell>
          <cell r="D895" t="str">
            <v>Piso em cerâmica de alta resistência 31x31 PEI5, linha Porto Gelo Eliane</v>
          </cell>
          <cell r="E895">
            <v>39.299999999999997</v>
          </cell>
          <cell r="F895" t="str">
            <v>m2</v>
          </cell>
          <cell r="G895">
            <v>34.396183206106869</v>
          </cell>
          <cell r="H895">
            <v>1351.77</v>
          </cell>
        </row>
        <row r="896">
          <cell r="C896" t="str">
            <v>01.008.03.01.01.24</v>
          </cell>
          <cell r="D896" t="str">
            <v>Piso em cerâmica anti-derrapante de alta resistência 45x45 PEI5, linha Rústico Eliane, cor Andaraí Bege</v>
          </cell>
          <cell r="E896">
            <v>425.43</v>
          </cell>
          <cell r="F896" t="str">
            <v>m2</v>
          </cell>
          <cell r="G896">
            <v>39.698728345438731</v>
          </cell>
          <cell r="H896">
            <v>16889.03</v>
          </cell>
        </row>
        <row r="897">
          <cell r="C897" t="str">
            <v>01.008.03.01.01.25</v>
          </cell>
          <cell r="D897" t="str">
            <v>Piso em pastilhas porcelanizadas esmaltadas 5x5, da NGK, linha náutica real. (Piscina)</v>
          </cell>
          <cell r="E897">
            <v>156.65</v>
          </cell>
          <cell r="F897" t="str">
            <v>m2</v>
          </cell>
          <cell r="G897">
            <v>62.373827002872645</v>
          </cell>
          <cell r="H897">
            <v>9770.86</v>
          </cell>
        </row>
        <row r="898">
          <cell r="C898" t="str">
            <v>01.008.03.01.01.26</v>
          </cell>
          <cell r="D898" t="str">
            <v>Piso em cerâmica de alta resistência 31x31 PEI5, Super Cargo Gelo</v>
          </cell>
          <cell r="E898">
            <v>126.55</v>
          </cell>
          <cell r="F898" t="str">
            <v>m2</v>
          </cell>
          <cell r="G898">
            <v>31.6451995258791</v>
          </cell>
          <cell r="H898">
            <v>4004.7</v>
          </cell>
        </row>
        <row r="899">
          <cell r="C899" t="str">
            <v>01.008.03.01.01.27</v>
          </cell>
          <cell r="D899" t="str">
            <v>Piso em porcelanato 30x30cm linha Grânulos Eliane, cor Pana, acabamento polido, assentado sobre argamassa flexível ligamax da Eliane, com rejuntes a base de epoxi juntaplus SP50</v>
          </cell>
          <cell r="E899">
            <v>6301.02</v>
          </cell>
          <cell r="F899" t="str">
            <v>m2</v>
          </cell>
          <cell r="G899">
            <v>54.176953890005109</v>
          </cell>
          <cell r="H899">
            <v>341370.07</v>
          </cell>
        </row>
        <row r="900">
          <cell r="C900" t="str">
            <v>01.008.03.01.01.28</v>
          </cell>
          <cell r="D900" t="str">
            <v xml:space="preserve">Piso em porcelanato 30x30cm linha Grânulos Eliane, cor Pana, acabamento polido </v>
          </cell>
          <cell r="E900">
            <v>219.35</v>
          </cell>
          <cell r="F900" t="str">
            <v>m2</v>
          </cell>
          <cell r="G900">
            <v>54.176931844084791</v>
          </cell>
          <cell r="H900">
            <v>11883.71</v>
          </cell>
        </row>
        <row r="901">
          <cell r="C901" t="str">
            <v>01.008.03.01.01.29</v>
          </cell>
          <cell r="D901" t="str">
            <v>Piso em cerâmica Petra marfim 40x40cm</v>
          </cell>
          <cell r="E901">
            <v>33.56</v>
          </cell>
          <cell r="F901" t="str">
            <v>m2</v>
          </cell>
          <cell r="G901">
            <v>75.923718712753271</v>
          </cell>
          <cell r="H901">
            <v>2548</v>
          </cell>
        </row>
        <row r="902">
          <cell r="C902" t="str">
            <v>01.008.03.01.01.30</v>
          </cell>
          <cell r="D902" t="str">
            <v>Piso em madeira tipo parquet em ipê, paginação Versailles, acabamento desengrossado 1 lixa 16, colada sobre contrapiso (COD. 17)</v>
          </cell>
          <cell r="E902">
            <v>869.83</v>
          </cell>
          <cell r="F902" t="str">
            <v>m2</v>
          </cell>
          <cell r="G902">
            <v>120</v>
          </cell>
          <cell r="H902">
            <v>104379.6</v>
          </cell>
        </row>
        <row r="903">
          <cell r="C903" t="str">
            <v>01.008.03.01.01.31</v>
          </cell>
          <cell r="D903" t="str">
            <v>Taco de madeira cumarú 7x42, tipo parquet paginação espinha de peixe, acabamento desengrossado 1 lixa 16, colado sobre contrapiso (COD. 18)</v>
          </cell>
          <cell r="E903">
            <v>174.61</v>
          </cell>
          <cell r="F903" t="str">
            <v>m2</v>
          </cell>
          <cell r="G903">
            <v>85.90000572704885</v>
          </cell>
          <cell r="H903">
            <v>14999</v>
          </cell>
        </row>
        <row r="904">
          <cell r="C904" t="str">
            <v>01.008.03.01.01.32</v>
          </cell>
          <cell r="D904" t="str">
            <v>Taco de madeira cumarú 10x40, tipo parquet paginação no esquadro, acabamento desengrossado 1 lixa 16, colado sobre contrapiso (COD. 21)</v>
          </cell>
          <cell r="E904">
            <v>13272.07</v>
          </cell>
          <cell r="F904" t="str">
            <v>M2</v>
          </cell>
          <cell r="G904">
            <v>83.899999773961412</v>
          </cell>
          <cell r="H904">
            <v>1113526.67</v>
          </cell>
        </row>
        <row r="905">
          <cell r="C905" t="str">
            <v>01.008.03.01.01.33</v>
          </cell>
          <cell r="D905" t="str">
            <v>Tabeira  de madeira,  larg. 20 cm, acabamento desengrossado 1 lixa 16 (COD.21a)</v>
          </cell>
          <cell r="E905">
            <v>14743.51</v>
          </cell>
          <cell r="F905" t="str">
            <v>m</v>
          </cell>
          <cell r="G905">
            <v>27.050000305219044</v>
          </cell>
          <cell r="H905">
            <v>398811.95</v>
          </cell>
        </row>
        <row r="906">
          <cell r="C906" t="str">
            <v>01.008.03.01.01.34</v>
          </cell>
          <cell r="D906" t="str">
            <v>Taco de madeira cumarú 10x40, paginação no esquadro, colado sobre contrapiso, com acabamento desengrossado 1 lixa 16 (COD. 19))</v>
          </cell>
          <cell r="E906">
            <v>77.72</v>
          </cell>
          <cell r="F906" t="str">
            <v>m2</v>
          </cell>
          <cell r="G906">
            <v>83.900025733401961</v>
          </cell>
          <cell r="H906">
            <v>6520.71</v>
          </cell>
        </row>
        <row r="907">
          <cell r="C907" t="str">
            <v>01.008.03.01.01.35</v>
          </cell>
          <cell r="D907" t="str">
            <v>Taco de madeira cumarú 5x25, acabamento raspado, paginação no esquadro, colado sobre contrapiso, com acabamento desengrossado 1 lixa 16 (COD. 20)</v>
          </cell>
          <cell r="E907">
            <v>2461.7399999999998</v>
          </cell>
          <cell r="F907" t="str">
            <v>m2</v>
          </cell>
          <cell r="G907">
            <v>78</v>
          </cell>
          <cell r="H907">
            <v>192015.72</v>
          </cell>
        </row>
        <row r="908">
          <cell r="C908" t="str">
            <v>01.008.03.01.01.36</v>
          </cell>
          <cell r="D908" t="str">
            <v>Piso de borracha granulada Brasibor Modelo I, esp. 20mm, diversas cores</v>
          </cell>
          <cell r="E908">
            <v>893.22</v>
          </cell>
          <cell r="F908" t="str">
            <v>m2</v>
          </cell>
          <cell r="G908">
            <v>132</v>
          </cell>
          <cell r="H908">
            <v>117905.04</v>
          </cell>
        </row>
        <row r="909">
          <cell r="C909" t="str">
            <v>01.008.03.01.01.37</v>
          </cell>
          <cell r="D909" t="str">
            <v>Piso flexível de poliuretano sobre camada de borracha granulada, sem juntas ou emendas, moldado no local, com resinas auto nivelantes espessura 7mm, sobre concreto regularizado. (Quadra poliesportiva)</v>
          </cell>
          <cell r="E909">
            <v>250</v>
          </cell>
          <cell r="F909" t="str">
            <v>m2</v>
          </cell>
          <cell r="G909">
            <v>110</v>
          </cell>
          <cell r="H909">
            <v>27500</v>
          </cell>
        </row>
        <row r="910">
          <cell r="C910" t="str">
            <v>01.008.03.01.01.38</v>
          </cell>
          <cell r="D910" t="str">
            <v>Piso flexível de poliuretano sem juntas ou emendas, moldado no local, esp= 3,5mm (Musculação, Ergonometrica, Alongamento)</v>
          </cell>
          <cell r="E910">
            <v>122.82</v>
          </cell>
          <cell r="F910" t="str">
            <v>m2</v>
          </cell>
          <cell r="G910">
            <v>69</v>
          </cell>
          <cell r="H910">
            <v>8474.58</v>
          </cell>
        </row>
        <row r="911">
          <cell r="C911" t="str">
            <v>01.008.03.01.01.39</v>
          </cell>
          <cell r="D911" t="str">
            <v>Piso flexível de poliuretano, sem juntas ou emendas, moldado no local, com resinas auto nivelantes, esp= 7mm, aplicada sobre base nivelada (S.Ginastica)</v>
          </cell>
          <cell r="E911">
            <v>75</v>
          </cell>
          <cell r="F911" t="str">
            <v>m2</v>
          </cell>
          <cell r="G911">
            <v>110</v>
          </cell>
          <cell r="H911">
            <v>8250</v>
          </cell>
        </row>
        <row r="912">
          <cell r="C912" t="str">
            <v>01.008.03.01.01.40</v>
          </cell>
          <cell r="D912" t="str">
            <v>Deck para Spa em madeira tratada</v>
          </cell>
          <cell r="E912">
            <v>36.4</v>
          </cell>
          <cell r="F912" t="str">
            <v>m2</v>
          </cell>
          <cell r="G912">
            <v>120</v>
          </cell>
          <cell r="H912">
            <v>4368</v>
          </cell>
        </row>
        <row r="913">
          <cell r="C913" t="str">
            <v>01.008.03.01.01.41</v>
          </cell>
          <cell r="D913" t="str">
            <v>Piso intertravado de concreto cor natural</v>
          </cell>
          <cell r="E913">
            <v>134.63</v>
          </cell>
          <cell r="F913" t="str">
            <v>m2</v>
          </cell>
          <cell r="G913">
            <v>26.262720047537698</v>
          </cell>
          <cell r="H913">
            <v>3535.75</v>
          </cell>
        </row>
        <row r="914">
          <cell r="C914" t="str">
            <v>01.008.03.01.01.42</v>
          </cell>
          <cell r="D914" t="str">
            <v>Proteção para pisos de pedras</v>
          </cell>
          <cell r="E914">
            <v>16566.88</v>
          </cell>
          <cell r="F914" t="str">
            <v>m2</v>
          </cell>
          <cell r="G914">
            <v>11.323500260761229</v>
          </cell>
          <cell r="H914">
            <v>187595.07</v>
          </cell>
        </row>
        <row r="915">
          <cell r="C915" t="str">
            <v>01.008.03.01.01.43</v>
          </cell>
          <cell r="D915" t="str">
            <v>Enchimento na laje do núcleo do Térreo concreto celular h=6cm</v>
          </cell>
          <cell r="E915">
            <v>1519.02</v>
          </cell>
          <cell r="F915" t="str">
            <v>m2</v>
          </cell>
          <cell r="G915">
            <v>26.239002778106936</v>
          </cell>
          <cell r="H915">
            <v>39857.57</v>
          </cell>
        </row>
        <row r="916">
          <cell r="C916" t="str">
            <v>01.008.03.02</v>
          </cell>
          <cell r="D916" t="str">
            <v>Rodapé / Sóculo</v>
          </cell>
          <cell r="H916">
            <v>1399036.28</v>
          </cell>
        </row>
        <row r="917">
          <cell r="C917" t="str">
            <v>01.008.03.02.01</v>
          </cell>
          <cell r="D917" t="str">
            <v>Rodapé / Sóculo</v>
          </cell>
          <cell r="H917">
            <v>1399036.28</v>
          </cell>
        </row>
        <row r="918">
          <cell r="C918" t="str">
            <v>01.008.03.02.01.01</v>
          </cell>
          <cell r="D918" t="str">
            <v>Plaqueta de cimento h=5cm</v>
          </cell>
          <cell r="E918">
            <v>10702.99</v>
          </cell>
          <cell r="F918" t="str">
            <v>m</v>
          </cell>
          <cell r="G918">
            <v>8.0076679507315252</v>
          </cell>
          <cell r="H918">
            <v>85705.99</v>
          </cell>
        </row>
        <row r="919">
          <cell r="C919" t="str">
            <v>01.008.03.02.01.02</v>
          </cell>
          <cell r="D919" t="str">
            <v>Plaqueta de cimento h=10cm</v>
          </cell>
          <cell r="E919">
            <v>427.97</v>
          </cell>
          <cell r="F919" t="str">
            <v>m</v>
          </cell>
          <cell r="G919">
            <v>8.5373974811318547</v>
          </cell>
          <cell r="H919">
            <v>3653.75</v>
          </cell>
        </row>
        <row r="920">
          <cell r="C920" t="str">
            <v>01.008.03.02.01.03</v>
          </cell>
          <cell r="D920" t="str">
            <v>Plaqueta de cimento h=5cm - rampa</v>
          </cell>
          <cell r="E920">
            <v>618.84</v>
          </cell>
          <cell r="F920" t="str">
            <v>m</v>
          </cell>
          <cell r="G920">
            <v>8.007675651218408</v>
          </cell>
          <cell r="H920">
            <v>4955.47</v>
          </cell>
        </row>
        <row r="921">
          <cell r="C921" t="str">
            <v>01.008.03.02.01.04</v>
          </cell>
          <cell r="D921" t="str">
            <v>Rodapé cimentado alisado para receber acabamento em borracha Lisonda h=5cm</v>
          </cell>
          <cell r="E921">
            <v>268.2</v>
          </cell>
          <cell r="F921" t="str">
            <v>m</v>
          </cell>
          <cell r="G921">
            <v>6.8209917971662941</v>
          </cell>
          <cell r="H921">
            <v>1829.39</v>
          </cell>
        </row>
        <row r="922">
          <cell r="C922" t="str">
            <v>01.008.03.02.01.05</v>
          </cell>
          <cell r="D922" t="str">
            <v>Rodapé de granito apicoado amêndoa h=5cm, esp. 2cm</v>
          </cell>
          <cell r="E922">
            <v>89.58</v>
          </cell>
          <cell r="F922" t="str">
            <v>m</v>
          </cell>
          <cell r="G922">
            <v>34.744920741236882</v>
          </cell>
          <cell r="H922">
            <v>3112.45</v>
          </cell>
        </row>
        <row r="923">
          <cell r="C923" t="str">
            <v>01.008.03.02.01.05a</v>
          </cell>
          <cell r="D923" t="str">
            <v>Rodapé de granito apicoado amêndoa h=15cm, esp. 2cm</v>
          </cell>
          <cell r="E923">
            <v>32.57</v>
          </cell>
          <cell r="F923" t="str">
            <v>m</v>
          </cell>
          <cell r="G923">
            <v>37.662572919864907</v>
          </cell>
          <cell r="H923">
            <v>1226.67</v>
          </cell>
        </row>
        <row r="924">
          <cell r="C924" t="str">
            <v>01.008.03.02.01.06</v>
          </cell>
          <cell r="D924" t="str">
            <v>Rodapé em mármore Travertino nacional Exportação polido h=5cm, esp. 2cm</v>
          </cell>
          <cell r="E924">
            <v>4018.35</v>
          </cell>
          <cell r="F924" t="str">
            <v>m</v>
          </cell>
          <cell r="G924">
            <v>30.617273258924683</v>
          </cell>
          <cell r="H924">
            <v>123030.92</v>
          </cell>
        </row>
        <row r="925">
          <cell r="C925" t="str">
            <v>01.008.03.02.01.07</v>
          </cell>
          <cell r="D925" t="str">
            <v>Rodapé em mármore Travertino nacional Exportação polido h=15cm, esp. 2cm</v>
          </cell>
          <cell r="E925">
            <v>32.57</v>
          </cell>
          <cell r="F925" t="str">
            <v>m</v>
          </cell>
          <cell r="G925">
            <v>39.891003991403132</v>
          </cell>
          <cell r="H925">
            <v>1299.25</v>
          </cell>
        </row>
        <row r="926">
          <cell r="C926" t="str">
            <v>01.008.03.02.01.08</v>
          </cell>
          <cell r="D926" t="str">
            <v>Rodapé em mármore Etruscan Grey polido h=15cm, esp. 2cm</v>
          </cell>
          <cell r="E926">
            <v>3888.83</v>
          </cell>
          <cell r="F926" t="str">
            <v>m</v>
          </cell>
          <cell r="G926">
            <v>108</v>
          </cell>
          <cell r="H926">
            <v>419993.64</v>
          </cell>
        </row>
        <row r="927">
          <cell r="C927" t="str">
            <v>01.008.03.02.01.09</v>
          </cell>
          <cell r="D927" t="str">
            <v>Rodapé em mármore Travertino Navona polido h=15cm, esp. 2cm</v>
          </cell>
          <cell r="E927">
            <v>1579.88</v>
          </cell>
          <cell r="F927" t="str">
            <v>m</v>
          </cell>
          <cell r="G927">
            <v>76.049997468162132</v>
          </cell>
          <cell r="H927">
            <v>120149.87</v>
          </cell>
        </row>
        <row r="928">
          <cell r="C928" t="str">
            <v>01.008.03.02.01.10</v>
          </cell>
          <cell r="D928" t="str">
            <v>Sóculo em mármore Travertino Navona h=16cm, larg. 9cm, boleado em 1 lado</v>
          </cell>
          <cell r="E928">
            <v>3150</v>
          </cell>
          <cell r="F928" t="str">
            <v>un</v>
          </cell>
          <cell r="G928">
            <v>52.2</v>
          </cell>
          <cell r="H928">
            <v>164430</v>
          </cell>
        </row>
        <row r="929">
          <cell r="C929" t="str">
            <v>01.008.03.02.01.11</v>
          </cell>
          <cell r="D929" t="str">
            <v>Sóculo em mármore Etruscan Grey h=16cm, larg. 9cm, boleado em 1 lado</v>
          </cell>
          <cell r="E929">
            <v>432</v>
          </cell>
          <cell r="F929" t="str">
            <v>un</v>
          </cell>
          <cell r="G929">
            <v>69.48</v>
          </cell>
          <cell r="H929">
            <v>30015.360000000001</v>
          </cell>
        </row>
        <row r="930">
          <cell r="C930" t="str">
            <v>01.008.03.02.01.12</v>
          </cell>
          <cell r="D930" t="str">
            <v>Rodapé em cerâmica de alta resistência PEI5, linha Porto Marfim Eliane, h=7,5cm</v>
          </cell>
          <cell r="E930">
            <v>857.58</v>
          </cell>
          <cell r="F930" t="str">
            <v>m</v>
          </cell>
          <cell r="G930">
            <v>16.887625644254761</v>
          </cell>
          <cell r="H930">
            <v>14482.49</v>
          </cell>
        </row>
        <row r="931">
          <cell r="C931" t="str">
            <v>01.008.03.02.01.13</v>
          </cell>
          <cell r="D931" t="str">
            <v>Rodapé de cerâmica de alta resistência  linha Super Cargo Gelo, Eliane., h=7,5cm</v>
          </cell>
          <cell r="E931">
            <v>105.74</v>
          </cell>
          <cell r="F931" t="str">
            <v>m</v>
          </cell>
          <cell r="G931">
            <v>23.817665973141668</v>
          </cell>
          <cell r="H931">
            <v>2518.48</v>
          </cell>
        </row>
        <row r="932">
          <cell r="C932" t="str">
            <v>01.008.03.02.01.14</v>
          </cell>
          <cell r="D932" t="str">
            <v>Rodapé em cerâmica de alta resistência  linha Porto Gelo Eliane, h=7,5cm</v>
          </cell>
          <cell r="E932">
            <v>43.2</v>
          </cell>
          <cell r="F932" t="str">
            <v>vb</v>
          </cell>
          <cell r="G932">
            <v>18.378703703703703</v>
          </cell>
          <cell r="H932">
            <v>793.96</v>
          </cell>
        </row>
        <row r="933">
          <cell r="C933" t="str">
            <v>01.008.03.02.01.15</v>
          </cell>
          <cell r="D933" t="str">
            <v>Rodapé em cerâmica anti-derrapante de alta resistência PEI5, linha Rústico Eliane, cor Andaraí Bege, h=8,5cm</v>
          </cell>
          <cell r="E933">
            <v>134.96</v>
          </cell>
          <cell r="F933" t="str">
            <v>m</v>
          </cell>
          <cell r="G933">
            <v>14.294087136929461</v>
          </cell>
          <cell r="H933">
            <v>1929.13</v>
          </cell>
        </row>
        <row r="934">
          <cell r="C934" t="str">
            <v>01.008.03.02.01.16</v>
          </cell>
          <cell r="D934" t="str">
            <v>Rodapé em porcelanato linha Grânulos Eliane, cor Pana, acabamento polido, h=8,5cm, assentado sobre argamassa flexível ligamax da Eliane, com rejuntes a base de epoxi juntaplus SP50</v>
          </cell>
          <cell r="E934">
            <v>639.20000000000005</v>
          </cell>
          <cell r="F934" t="str">
            <v>m</v>
          </cell>
          <cell r="G934">
            <v>29.065331664580725</v>
          </cell>
          <cell r="H934">
            <v>18578.560000000001</v>
          </cell>
        </row>
        <row r="935">
          <cell r="C935" t="str">
            <v>01.008.03.02.01.17</v>
          </cell>
          <cell r="D935" t="str">
            <v>Rodapé em cerâmica Petra Marfim 8,5x40cm</v>
          </cell>
          <cell r="E935">
            <v>6.6</v>
          </cell>
          <cell r="F935" t="str">
            <v>m</v>
          </cell>
          <cell r="G935">
            <v>24.051515151515154</v>
          </cell>
          <cell r="H935">
            <v>158.74</v>
          </cell>
        </row>
        <row r="936">
          <cell r="C936" t="str">
            <v>01.008.03.02.01.18</v>
          </cell>
          <cell r="D936" t="str">
            <v>Rodapé de madeira decorada conf. Det. Esther Giobbi fl.01 de 03out03 - h=10cm (COD. 31)</v>
          </cell>
          <cell r="E936">
            <v>170.58</v>
          </cell>
          <cell r="F936" t="str">
            <v>m</v>
          </cell>
          <cell r="G936">
            <v>11.5</v>
          </cell>
          <cell r="H936">
            <v>1961.67</v>
          </cell>
        </row>
        <row r="937">
          <cell r="C937" t="str">
            <v>01.008.03.02.01.19</v>
          </cell>
          <cell r="D937" t="str">
            <v>Rodapé de madeira h=5cm para receber pintura (COD. 6)</v>
          </cell>
          <cell r="E937">
            <v>3631.08</v>
          </cell>
          <cell r="F937" t="str">
            <v>m</v>
          </cell>
          <cell r="G937">
            <v>7.5</v>
          </cell>
          <cell r="H937">
            <v>27233.1</v>
          </cell>
        </row>
        <row r="938">
          <cell r="C938" t="str">
            <v>01.008.03.02.01.20</v>
          </cell>
          <cell r="D938" t="str">
            <v>Rodapé de madeira h=10cm para receber pintura (COD. 5)</v>
          </cell>
          <cell r="E938">
            <v>23778.99</v>
          </cell>
          <cell r="F938" t="str">
            <v>m</v>
          </cell>
          <cell r="G938">
            <v>10</v>
          </cell>
          <cell r="H938">
            <v>237789.9</v>
          </cell>
        </row>
        <row r="939">
          <cell r="C939" t="str">
            <v>01.008.03.02.01.21</v>
          </cell>
          <cell r="D939" t="str">
            <v>Rodapé de madeira cumaru raspada h=15cm para receber pintura (COD. 21)</v>
          </cell>
          <cell r="E939">
            <v>2931.38</v>
          </cell>
          <cell r="F939" t="str">
            <v>m</v>
          </cell>
          <cell r="G939">
            <v>13</v>
          </cell>
          <cell r="H939">
            <v>38107.94</v>
          </cell>
        </row>
        <row r="940">
          <cell r="C940" t="str">
            <v>01.008.03.02.01.22</v>
          </cell>
          <cell r="D940" t="str">
            <v>Rodapé de madeira cumarú, acabamento raspado, h=5cm (COD. 20)</v>
          </cell>
          <cell r="E940">
            <v>70.98</v>
          </cell>
          <cell r="F940" t="str">
            <v>m</v>
          </cell>
          <cell r="G940">
            <v>8</v>
          </cell>
          <cell r="H940">
            <v>567.84</v>
          </cell>
        </row>
        <row r="941">
          <cell r="C941" t="str">
            <v>01.008.03.02.01.23</v>
          </cell>
          <cell r="D941" t="str">
            <v>Rodapé de madeira cumarú, acabamento raspado, h=10cm (COD. 19)</v>
          </cell>
          <cell r="E941">
            <v>8918.34</v>
          </cell>
          <cell r="F941" t="str">
            <v>m</v>
          </cell>
          <cell r="G941">
            <v>10.5</v>
          </cell>
          <cell r="H941">
            <v>93642.57</v>
          </cell>
        </row>
        <row r="942">
          <cell r="C942" t="str">
            <v>01.008.03.02.01.24</v>
          </cell>
          <cell r="D942" t="str">
            <v>Pintura em resina piluretânica (Lisonda) h=5cm sobre rodapé cimentado alisado (Quadra, Lazer e Área Comum)</v>
          </cell>
          <cell r="E942">
            <v>215.24</v>
          </cell>
          <cell r="F942" t="str">
            <v>m</v>
          </cell>
          <cell r="G942">
            <v>7</v>
          </cell>
          <cell r="H942">
            <v>1506.68</v>
          </cell>
        </row>
        <row r="943">
          <cell r="C943" t="str">
            <v>01.008.03.02.01.25</v>
          </cell>
          <cell r="D943" t="str">
            <v>Pintura em resina piluretânica (Lisonda) h=5cm sobre rodapé cimentado alisado (Musculação, Ergonometrica, Alongamento)</v>
          </cell>
          <cell r="E943">
            <v>27.84</v>
          </cell>
          <cell r="F943" t="str">
            <v>m</v>
          </cell>
          <cell r="G943">
            <v>7</v>
          </cell>
          <cell r="H943">
            <v>194.88</v>
          </cell>
        </row>
        <row r="944">
          <cell r="C944" t="str">
            <v>01.008.03.02.01.26</v>
          </cell>
          <cell r="D944" t="str">
            <v>Pintura em resina piluretânica (Lisonda) h=5cm sobre rodapé cimentado alisado (S.Ginastica)</v>
          </cell>
          <cell r="E944">
            <v>23.94</v>
          </cell>
          <cell r="F944" t="str">
            <v>m</v>
          </cell>
          <cell r="G944">
            <v>7</v>
          </cell>
          <cell r="H944">
            <v>167.58</v>
          </cell>
        </row>
        <row r="945">
          <cell r="C945" t="str">
            <v>01.008.03.03</v>
          </cell>
          <cell r="D945" t="str">
            <v>Soleira / Peitoril</v>
          </cell>
          <cell r="H945">
            <v>1164671.96</v>
          </cell>
        </row>
        <row r="946">
          <cell r="C946" t="str">
            <v>01.008.03.03.01</v>
          </cell>
          <cell r="D946" t="str">
            <v>Soleira / Peitoril</v>
          </cell>
          <cell r="H946">
            <v>1164671.96</v>
          </cell>
        </row>
        <row r="947">
          <cell r="C947" t="str">
            <v>01.008.03.03.01.01</v>
          </cell>
          <cell r="D947" t="str">
            <v>Soleira de granito polido cinza Mauá larg. 15 cm, esp. 2cm</v>
          </cell>
          <cell r="E947">
            <v>12.4</v>
          </cell>
          <cell r="F947" t="str">
            <v>m</v>
          </cell>
          <cell r="G947">
            <v>43.661290322580641</v>
          </cell>
          <cell r="H947">
            <v>541.4</v>
          </cell>
        </row>
        <row r="948">
          <cell r="C948" t="str">
            <v>01.008.03.03.01.02</v>
          </cell>
          <cell r="D948" t="str">
            <v>Soleira de Mármore travertino nacional larg. 15 cm, esp. 2cm</v>
          </cell>
          <cell r="E948">
            <v>233.68</v>
          </cell>
          <cell r="F948" t="str">
            <v>m</v>
          </cell>
          <cell r="G948">
            <v>39.890876412187609</v>
          </cell>
          <cell r="H948">
            <v>9321.7000000000007</v>
          </cell>
        </row>
        <row r="949">
          <cell r="C949" t="str">
            <v>01.008.03.03.01.03</v>
          </cell>
          <cell r="D949" t="str">
            <v>Soleira de Mármore travertino nacional larg. 20 cm, esp. 2cm</v>
          </cell>
          <cell r="E949">
            <v>1370.88</v>
          </cell>
          <cell r="F949" t="str">
            <v>m</v>
          </cell>
          <cell r="G949">
            <v>46.115349264705877</v>
          </cell>
          <cell r="H949">
            <v>63218.61</v>
          </cell>
        </row>
        <row r="950">
          <cell r="C950" t="str">
            <v>01.008.03.03.01.04</v>
          </cell>
          <cell r="D950" t="str">
            <v>Soleira de Mármore travertino nacional larg. 30 cm, esp. 2cm</v>
          </cell>
          <cell r="E950">
            <v>38</v>
          </cell>
          <cell r="F950" t="str">
            <v>m</v>
          </cell>
          <cell r="G950">
            <v>60.368421052631582</v>
          </cell>
          <cell r="H950">
            <v>2294</v>
          </cell>
        </row>
        <row r="951">
          <cell r="C951" t="str">
            <v>01.008.03.03.01.05</v>
          </cell>
          <cell r="D951" t="str">
            <v>Soleira de Mármore travertino nacional larg. 25 cm, esp. 2cm</v>
          </cell>
          <cell r="E951">
            <v>33.1</v>
          </cell>
          <cell r="F951" t="str">
            <v>m</v>
          </cell>
          <cell r="G951">
            <v>52.339879154078552</v>
          </cell>
          <cell r="H951">
            <v>1732.45</v>
          </cell>
        </row>
        <row r="952">
          <cell r="C952" t="str">
            <v>01.008.03.03.01.06</v>
          </cell>
          <cell r="D952" t="str">
            <v>Soleira de Mármore travertino nacional larg. 31 cm, esp. 2cm</v>
          </cell>
          <cell r="E952">
            <v>5.0999999999999996</v>
          </cell>
          <cell r="F952" t="str">
            <v>m</v>
          </cell>
          <cell r="G952">
            <v>49.164705882352948</v>
          </cell>
          <cell r="H952">
            <v>250.74</v>
          </cell>
        </row>
        <row r="953">
          <cell r="C953" t="str">
            <v>01.008.03.03.01.07</v>
          </cell>
          <cell r="D953" t="str">
            <v>Soleira de granito polido amêndoa larg. 15 cm, esp. 2cm</v>
          </cell>
          <cell r="E953">
            <v>98.87</v>
          </cell>
          <cell r="F953" t="str">
            <v>m</v>
          </cell>
          <cell r="G953">
            <v>37.662688378679071</v>
          </cell>
          <cell r="H953">
            <v>3723.71</v>
          </cell>
        </row>
        <row r="954">
          <cell r="C954" t="str">
            <v>01.008.03.03.01.09</v>
          </cell>
          <cell r="D954" t="str">
            <v>Soleira de granito polido amêndoa larg. 45 cm, esp. 2cm</v>
          </cell>
          <cell r="E954">
            <v>121.6</v>
          </cell>
          <cell r="F954" t="str">
            <v>m</v>
          </cell>
          <cell r="G954">
            <v>75.099835526315786</v>
          </cell>
          <cell r="H954">
            <v>9132.14</v>
          </cell>
        </row>
        <row r="955">
          <cell r="C955" t="str">
            <v>01.008.03.03.01.10</v>
          </cell>
          <cell r="D955" t="str">
            <v>Soleira de Marmore Travertino Navona larg. 15 cm, esp. 2cm</v>
          </cell>
          <cell r="E955">
            <v>49.2</v>
          </cell>
          <cell r="F955" t="str">
            <v>m</v>
          </cell>
          <cell r="G955">
            <v>76.05</v>
          </cell>
          <cell r="H955">
            <v>3741.66</v>
          </cell>
        </row>
        <row r="956">
          <cell r="C956" t="str">
            <v>01.008.03.03.01.11</v>
          </cell>
          <cell r="D956" t="str">
            <v>Soleira em granito branco Polar larg. 15cm, esp. 2cm</v>
          </cell>
          <cell r="E956">
            <v>1114.3</v>
          </cell>
          <cell r="F956" t="str">
            <v>m</v>
          </cell>
          <cell r="G956">
            <v>72.799470519608718</v>
          </cell>
          <cell r="H956">
            <v>81120.45</v>
          </cell>
        </row>
        <row r="957">
          <cell r="C957" t="str">
            <v>01.008.03.03.01.12</v>
          </cell>
          <cell r="D957" t="str">
            <v>Soleira em granito branco Polar larg. 20cm, esp. 2cm</v>
          </cell>
          <cell r="E957">
            <v>172.8</v>
          </cell>
          <cell r="F957" t="str">
            <v>m</v>
          </cell>
          <cell r="G957">
            <v>87.684143518518511</v>
          </cell>
          <cell r="H957">
            <v>15151.82</v>
          </cell>
        </row>
        <row r="958">
          <cell r="C958" t="str">
            <v>01.008.03.03.01.13</v>
          </cell>
          <cell r="D958" t="str">
            <v>Soleira de folha em granito branco Polar para portas da Cozinha para a Sala de Almoço dos apartamentos</v>
          </cell>
          <cell r="E958">
            <v>77.599999999999994</v>
          </cell>
          <cell r="F958" t="str">
            <v>m</v>
          </cell>
          <cell r="G958">
            <v>44.202963917525778</v>
          </cell>
          <cell r="H958">
            <v>3430.15</v>
          </cell>
        </row>
        <row r="959">
          <cell r="C959" t="str">
            <v>01.008.03.03.01.14</v>
          </cell>
          <cell r="D959" t="str">
            <v>Soleira em mármore Etruscan Grey larg. 15cm, esp. 2cm</v>
          </cell>
          <cell r="E959">
            <v>2088.75</v>
          </cell>
          <cell r="F959" t="str">
            <v>m</v>
          </cell>
          <cell r="G959">
            <v>108</v>
          </cell>
          <cell r="H959">
            <v>225585</v>
          </cell>
        </row>
        <row r="960">
          <cell r="C960" t="str">
            <v>01.008.03.03.01.15</v>
          </cell>
          <cell r="D960" t="str">
            <v>Soleira de cimentado com cantoneira de aço galvanizado</v>
          </cell>
          <cell r="E960">
            <v>41.6</v>
          </cell>
          <cell r="F960" t="str">
            <v>m</v>
          </cell>
          <cell r="G960">
            <v>17.650480769230768</v>
          </cell>
          <cell r="H960">
            <v>734.26</v>
          </cell>
        </row>
        <row r="961">
          <cell r="C961" t="str">
            <v>01.008.03.03.01.16</v>
          </cell>
          <cell r="D961" t="str">
            <v>Baguete para box de chuveiro em Marmore Travertino Navona 2x3cm</v>
          </cell>
          <cell r="E961">
            <v>492.98</v>
          </cell>
          <cell r="F961" t="str">
            <v>m</v>
          </cell>
          <cell r="G961">
            <v>45.899995943040281</v>
          </cell>
          <cell r="H961">
            <v>22627.78</v>
          </cell>
        </row>
        <row r="962">
          <cell r="C962" t="str">
            <v>01.008.03.03.01.17</v>
          </cell>
          <cell r="D962" t="str">
            <v>Baguete para box de chuveiro em mármore travertino nacional polido 2x3cm</v>
          </cell>
          <cell r="E962">
            <v>496.07</v>
          </cell>
          <cell r="F962" t="str">
            <v>m</v>
          </cell>
          <cell r="G962">
            <v>29.372366803072147</v>
          </cell>
          <cell r="H962">
            <v>14570.75</v>
          </cell>
        </row>
        <row r="963">
          <cell r="C963" t="str">
            <v>01.008.03.03.01.18</v>
          </cell>
          <cell r="D963" t="str">
            <v>Capeamento da jardineira do Salão de Festas em Granito amendoa apicoado, larg. 17cm, esp. 2cm</v>
          </cell>
          <cell r="E963">
            <v>18.64</v>
          </cell>
          <cell r="F963" t="str">
            <v>m</v>
          </cell>
          <cell r="G963">
            <v>39.917918454935624</v>
          </cell>
          <cell r="H963">
            <v>744.07</v>
          </cell>
        </row>
        <row r="964">
          <cell r="C964" t="str">
            <v>01.008.03.03.01.19</v>
          </cell>
          <cell r="D964" t="str">
            <v>Soleira de folha em mármore travertino nacional Exportação para portas dos sanitários e copas  do Térreo, banheiros dos apartamentos</v>
          </cell>
          <cell r="E964">
            <v>560.5</v>
          </cell>
          <cell r="F964" t="str">
            <v>m</v>
          </cell>
          <cell r="G964">
            <v>39.890865298840325</v>
          </cell>
          <cell r="H964">
            <v>22358.83</v>
          </cell>
        </row>
        <row r="965">
          <cell r="C965" t="str">
            <v>01.008.03.03.01.20</v>
          </cell>
          <cell r="D965" t="str">
            <v>Soleira de folha em mármore Travertino Navona para portas dos banhos dos apartamentos</v>
          </cell>
          <cell r="E965">
            <v>238</v>
          </cell>
          <cell r="F965" t="str">
            <v>m</v>
          </cell>
          <cell r="G965">
            <v>41.4</v>
          </cell>
          <cell r="H965">
            <v>9853.2000000000007</v>
          </cell>
        </row>
        <row r="966">
          <cell r="C966" t="str">
            <v>01.008.03.03.01.21</v>
          </cell>
          <cell r="D966" t="str">
            <v>Peitoril para terraços em mármore travertino nacional Exportação polido, larg. 30cm, esp. 2cm</v>
          </cell>
          <cell r="E966">
            <v>3426.38</v>
          </cell>
          <cell r="F966" t="str">
            <v>m</v>
          </cell>
          <cell r="G966">
            <v>61.613428749875958</v>
          </cell>
          <cell r="H966">
            <v>211111.02</v>
          </cell>
        </row>
        <row r="967">
          <cell r="C967" t="str">
            <v>01.008.03.03.01.22</v>
          </cell>
          <cell r="D967" t="str">
            <v>Peitoril para caixilhos em mármore travertino nacional Exportação polido, 34,5cm, esp. 2cm</v>
          </cell>
          <cell r="E967">
            <v>4716.45</v>
          </cell>
          <cell r="F967" t="str">
            <v>m</v>
          </cell>
          <cell r="G967">
            <v>67.215471382077624</v>
          </cell>
          <cell r="H967">
            <v>317018.40999999997</v>
          </cell>
        </row>
        <row r="968">
          <cell r="C968" t="str">
            <v>01.008.03.03.01.23</v>
          </cell>
          <cell r="D968" t="str">
            <v>Peitoril para falso caixilhos em mármore travertino nacional Exportação polido, 24cm, esp. 2cm</v>
          </cell>
          <cell r="E968">
            <v>2460.8000000000002</v>
          </cell>
          <cell r="F968" t="str">
            <v>m</v>
          </cell>
          <cell r="G968">
            <v>52.899142555266579</v>
          </cell>
          <cell r="H968">
            <v>130174.21</v>
          </cell>
        </row>
        <row r="969">
          <cell r="C969" t="str">
            <v>01.008.03.03.01.24</v>
          </cell>
          <cell r="D969" t="str">
            <v>Soleira de madeira cumarú larg. 25cm</v>
          </cell>
          <cell r="E969">
            <v>605.13</v>
          </cell>
          <cell r="F969" t="str">
            <v>m</v>
          </cell>
          <cell r="G969">
            <v>24</v>
          </cell>
          <cell r="H969">
            <v>14523.12</v>
          </cell>
        </row>
        <row r="970">
          <cell r="C970" t="str">
            <v>01.008.03.03.01.25</v>
          </cell>
          <cell r="D970" t="str">
            <v>Soleira de madeira cumarú larg. 15cm</v>
          </cell>
          <cell r="E970">
            <v>112</v>
          </cell>
          <cell r="F970" t="str">
            <v>m</v>
          </cell>
          <cell r="G970">
            <v>15.29</v>
          </cell>
          <cell r="H970">
            <v>1712.48</v>
          </cell>
        </row>
        <row r="971">
          <cell r="C971" t="str">
            <v>01.008.03.04</v>
          </cell>
          <cell r="D971" t="str">
            <v>Escadas</v>
          </cell>
          <cell r="H971">
            <v>226218.43</v>
          </cell>
        </row>
        <row r="972">
          <cell r="C972" t="str">
            <v>01.008.03.04.01</v>
          </cell>
          <cell r="D972" t="str">
            <v>Escadas</v>
          </cell>
          <cell r="H972">
            <v>226218.43</v>
          </cell>
        </row>
        <row r="973">
          <cell r="C973" t="str">
            <v>01.008.03.04.01.01</v>
          </cell>
          <cell r="D973" t="str">
            <v>Degraus em cimentado queimado nivelado, com cantoneiras de aço galvanizado 3/4"x3/4" ao longo das extremidades dos degraus</v>
          </cell>
          <cell r="E973">
            <v>5928</v>
          </cell>
          <cell r="F973" t="str">
            <v>m</v>
          </cell>
          <cell r="G973">
            <v>21.126941632928474</v>
          </cell>
          <cell r="H973">
            <v>125240.51</v>
          </cell>
        </row>
        <row r="974">
          <cell r="C974" t="str">
            <v>01.008.03.04.01.02</v>
          </cell>
          <cell r="D974" t="str">
            <v>Rodapé em placas de cimento h=5cm, espes. 1,5cm</v>
          </cell>
          <cell r="E974">
            <v>5754.41</v>
          </cell>
          <cell r="F974" t="str">
            <v>m</v>
          </cell>
          <cell r="G974">
            <v>8.0076689008951405</v>
          </cell>
          <cell r="H974">
            <v>46079.41</v>
          </cell>
        </row>
        <row r="975">
          <cell r="C975" t="str">
            <v>01.008.03.04.01.03</v>
          </cell>
          <cell r="D975" t="str">
            <v>Patamar em cimentado desempenado pintado</v>
          </cell>
          <cell r="E975">
            <v>1655.09</v>
          </cell>
          <cell r="F975" t="str">
            <v>m2</v>
          </cell>
          <cell r="G975">
            <v>16.20734824088116</v>
          </cell>
          <cell r="H975">
            <v>26824.62</v>
          </cell>
        </row>
        <row r="976">
          <cell r="C976" t="str">
            <v>01.008.03.04.01.04</v>
          </cell>
          <cell r="D976" t="str">
            <v>Degraus em madeira de lei ipê, acabamento raspado</v>
          </cell>
          <cell r="E976">
            <v>210</v>
          </cell>
          <cell r="F976" t="str">
            <v>m</v>
          </cell>
          <cell r="G976">
            <v>75</v>
          </cell>
          <cell r="H976">
            <v>15750</v>
          </cell>
        </row>
        <row r="977">
          <cell r="C977" t="str">
            <v>01.008.03.04.01.05</v>
          </cell>
          <cell r="D977" t="str">
            <v>Rodapé em madeira de lei ipê, acabamento raspado, h=15cm</v>
          </cell>
          <cell r="E977">
            <v>113.08</v>
          </cell>
          <cell r="F977" t="str">
            <v>m</v>
          </cell>
          <cell r="G977">
            <v>13.5</v>
          </cell>
          <cell r="H977">
            <v>1526.58</v>
          </cell>
        </row>
        <row r="978">
          <cell r="C978" t="str">
            <v>01.008.03.04.01.07</v>
          </cell>
          <cell r="D978" t="str">
            <v>Degraus de cerâmica de alta resistência 31 x 31 PEI 5, linha Porto Marfim, Eliane.</v>
          </cell>
          <cell r="E978">
            <v>4.59</v>
          </cell>
          <cell r="F978" t="str">
            <v>m</v>
          </cell>
          <cell r="G978">
            <v>41.640522875816991</v>
          </cell>
          <cell r="H978">
            <v>191.13</v>
          </cell>
        </row>
        <row r="979">
          <cell r="C979" t="str">
            <v>01.008.03.04.01.08</v>
          </cell>
          <cell r="D979" t="str">
            <v>Degraus em placas de granito apioado amêndoa, esp. 2cm</v>
          </cell>
          <cell r="E979">
            <v>102.8</v>
          </cell>
          <cell r="F979" t="str">
            <v>m</v>
          </cell>
          <cell r="G979">
            <v>59.313035019455256</v>
          </cell>
          <cell r="H979">
            <v>6097.38</v>
          </cell>
        </row>
        <row r="980">
          <cell r="C980" t="str">
            <v>01.008.03.04.01.09</v>
          </cell>
          <cell r="D980" t="str">
            <v>Degraus em placas de granito apicoado amêndoa, esp. 2cm - irregular</v>
          </cell>
          <cell r="E980">
            <v>20.8</v>
          </cell>
          <cell r="F980" t="str">
            <v>m</v>
          </cell>
          <cell r="G980">
            <v>59.312980769230769</v>
          </cell>
          <cell r="H980">
            <v>1233.71</v>
          </cell>
        </row>
        <row r="981">
          <cell r="C981" t="str">
            <v>01.008.03.04.01.10</v>
          </cell>
          <cell r="D981" t="str">
            <v>Rodapé em granito apicoado amêndoa, esp. 2cm</v>
          </cell>
          <cell r="E981">
            <v>7.14</v>
          </cell>
          <cell r="F981" t="str">
            <v>m</v>
          </cell>
          <cell r="G981">
            <v>32.025210084033617</v>
          </cell>
          <cell r="H981">
            <v>228.66</v>
          </cell>
        </row>
        <row r="982">
          <cell r="C982" t="str">
            <v>01.008.03.04.01.11</v>
          </cell>
          <cell r="D982" t="str">
            <v>Patamar de granito apicoado amêndoa, esp. 2cm</v>
          </cell>
          <cell r="E982">
            <v>13.82</v>
          </cell>
          <cell r="F982" t="str">
            <v>m2</v>
          </cell>
          <cell r="G982">
            <v>153.35672937771344</v>
          </cell>
          <cell r="H982">
            <v>2119.39</v>
          </cell>
        </row>
        <row r="983">
          <cell r="C983" t="str">
            <v>01.008.03.04.01.12</v>
          </cell>
          <cell r="D983" t="str">
            <v>Degraus em ardósia, esp. 2cm ( 30+18 cm )</v>
          </cell>
          <cell r="E983">
            <v>19.350000000000001</v>
          </cell>
          <cell r="F983" t="str">
            <v>m</v>
          </cell>
          <cell r="G983">
            <v>32</v>
          </cell>
          <cell r="H983">
            <v>619.20000000000005</v>
          </cell>
        </row>
        <row r="984">
          <cell r="C984" t="str">
            <v>01.008.03.04.01.13</v>
          </cell>
          <cell r="D984" t="str">
            <v>Rodapé em ardósia, esp. 2cm h=10 cm</v>
          </cell>
          <cell r="E984">
            <v>15.71</v>
          </cell>
          <cell r="F984" t="str">
            <v>m</v>
          </cell>
          <cell r="G984">
            <v>14</v>
          </cell>
          <cell r="H984">
            <v>219.94</v>
          </cell>
        </row>
        <row r="985">
          <cell r="C985" t="str">
            <v>01.008.03.04.01.14</v>
          </cell>
          <cell r="D985" t="str">
            <v>Patamar de ardósia, esp. 2cm</v>
          </cell>
          <cell r="E985">
            <v>2.93</v>
          </cell>
          <cell r="F985" t="str">
            <v>m2</v>
          </cell>
          <cell r="G985">
            <v>30</v>
          </cell>
          <cell r="H985">
            <v>87.9</v>
          </cell>
        </row>
        <row r="986">
          <cell r="C986" t="str">
            <v>01.008.04</v>
          </cell>
          <cell r="D986" t="str">
            <v>Forro</v>
          </cell>
          <cell r="H986">
            <v>1623271.83</v>
          </cell>
        </row>
        <row r="987">
          <cell r="C987" t="str">
            <v>01.008.04.01</v>
          </cell>
          <cell r="D987" t="str">
            <v>Forro</v>
          </cell>
          <cell r="H987">
            <v>1623271.83</v>
          </cell>
        </row>
        <row r="988">
          <cell r="C988" t="str">
            <v>01.008.04.01.01</v>
          </cell>
          <cell r="D988" t="str">
            <v>Forro</v>
          </cell>
          <cell r="H988">
            <v>1596223.89</v>
          </cell>
        </row>
        <row r="989">
          <cell r="C989" t="str">
            <v>01.008.04.01.01.01</v>
          </cell>
          <cell r="D989" t="str">
            <v>Forro em gesso acartonado simples esp= 12,5mm</v>
          </cell>
          <cell r="E989">
            <v>13001.89</v>
          </cell>
          <cell r="F989" t="str">
            <v>m2</v>
          </cell>
          <cell r="G989">
            <v>23.274180138426033</v>
          </cell>
          <cell r="H989">
            <v>302608.33</v>
          </cell>
        </row>
        <row r="990">
          <cell r="C990" t="str">
            <v>01.008.04.01.01.02</v>
          </cell>
          <cell r="D990" t="str">
            <v>Forro em gesso acartonado simples esp= 12,5mm, com aparelhos de iluminação embutidos</v>
          </cell>
          <cell r="E990">
            <v>8615.48</v>
          </cell>
          <cell r="F990" t="str">
            <v>m2</v>
          </cell>
          <cell r="G990">
            <v>23.274179732295824</v>
          </cell>
          <cell r="H990">
            <v>200518.23</v>
          </cell>
        </row>
        <row r="991">
          <cell r="C991" t="str">
            <v>01.008.04.01.01.03</v>
          </cell>
          <cell r="D991" t="str">
            <v>Forro em gesso acartonado duplo esp= 25mm, com aparelhos de iluminação embutidos</v>
          </cell>
          <cell r="E991">
            <v>6624.68</v>
          </cell>
          <cell r="F991" t="str">
            <v>m2</v>
          </cell>
          <cell r="G991">
            <v>32.475600330883907</v>
          </cell>
          <cell r="H991">
            <v>215140.46</v>
          </cell>
        </row>
        <row r="992">
          <cell r="C992" t="str">
            <v>01.008.04.01.01.04</v>
          </cell>
          <cell r="D992" t="str">
            <v>Tabica de gesso para forro de gesso (Det. F01 de 02/04/04 - Tabica)</v>
          </cell>
          <cell r="E992">
            <v>6871.37</v>
          </cell>
          <cell r="F992" t="str">
            <v>m</v>
          </cell>
          <cell r="G992">
            <v>5.9538592740603402</v>
          </cell>
          <cell r="H992">
            <v>40911.17</v>
          </cell>
        </row>
        <row r="993">
          <cell r="C993" t="str">
            <v>01.008.04.01.01.05</v>
          </cell>
          <cell r="D993" t="str">
            <v>Tabica de alumínio pré-pintada branca para forro de gesso</v>
          </cell>
          <cell r="E993">
            <v>7259.05</v>
          </cell>
          <cell r="F993" t="str">
            <v>m</v>
          </cell>
          <cell r="G993">
            <v>5.0968652922903139</v>
          </cell>
          <cell r="H993">
            <v>36998.400000000001</v>
          </cell>
        </row>
        <row r="994">
          <cell r="C994" t="str">
            <v>01.008.04.01.01.06</v>
          </cell>
          <cell r="D994" t="str">
            <v>Moldura de gesso larg. 15cm - p/ Hall de Elevador Social Subsolo</v>
          </cell>
          <cell r="E994">
            <v>73.75</v>
          </cell>
          <cell r="F994" t="str">
            <v>m</v>
          </cell>
          <cell r="G994">
            <v>20.748338983050846</v>
          </cell>
          <cell r="H994">
            <v>1530.19</v>
          </cell>
        </row>
        <row r="995">
          <cell r="C995" t="str">
            <v>01.008.04.01.01.07</v>
          </cell>
          <cell r="D995" t="str">
            <v>Moldura de gesso larg. 15cm - p/ Aptos - Hall Social, Galeria, Sala de Estar, Escritório, Sala de Jantar, Hometheater e Biblioteca (Det. F01 de 02/04/04 - Gola típica de 15cm)</v>
          </cell>
          <cell r="E995">
            <v>20423.310000000001</v>
          </cell>
          <cell r="F995" t="str">
            <v>m</v>
          </cell>
          <cell r="G995">
            <v>20.748299859327407</v>
          </cell>
          <cell r="H995">
            <v>423748.96</v>
          </cell>
        </row>
        <row r="996">
          <cell r="C996" t="str">
            <v>01.008.04.01.01.08</v>
          </cell>
          <cell r="D996" t="str">
            <v>Moldura de gesso larg. 22,5cm - p/ Aptos - Vazio da escada de ligação do Duplex (Det. F01 de 02/04/04 - Gola típica de 22,5cm)</v>
          </cell>
          <cell r="E996">
            <v>18</v>
          </cell>
          <cell r="F996" t="str">
            <v>m</v>
          </cell>
          <cell r="G996">
            <v>33.197222222222223</v>
          </cell>
          <cell r="H996">
            <v>597.54999999999995</v>
          </cell>
        </row>
        <row r="997">
          <cell r="C997" t="str">
            <v>01.008.04.01.01.09</v>
          </cell>
          <cell r="D997" t="str">
            <v>Moldura de gesso larg. 5cm - p/ Aptos - Área de Serviço, Dormitórios, Banho de Empregada, Prata/Louça/Despensa, Banhos, Sala Família, Copa, Cozinha, Sala de Almoço, Circulação Íntima (Det. F01 de 02/04/04 - Gola típica de 5cm)</v>
          </cell>
          <cell r="E997">
            <v>24613.98</v>
          </cell>
          <cell r="F997" t="str">
            <v>m</v>
          </cell>
          <cell r="G997">
            <v>8.5699500852767407</v>
          </cell>
          <cell r="H997">
            <v>210940.58</v>
          </cell>
        </row>
        <row r="998">
          <cell r="C998" t="str">
            <v>01.008.04.01.01.10</v>
          </cell>
          <cell r="D998" t="str">
            <v>Moldura de gesso larg. 5cm - p/ Hall de Serviço, Portaria, Depósito DML, Copa e Sanitários do Térreo (Det. F01 de 02/04/04 - Gola típica de 5cm)</v>
          </cell>
          <cell r="E998">
            <v>643.4</v>
          </cell>
          <cell r="F998" t="str">
            <v>m</v>
          </cell>
          <cell r="G998">
            <v>8.5699564811936586</v>
          </cell>
          <cell r="H998">
            <v>5513.91</v>
          </cell>
        </row>
        <row r="999">
          <cell r="C999" t="str">
            <v>01.008.04.01.01.11</v>
          </cell>
          <cell r="D999" t="str">
            <v>Moldura de gesso larg. 15cm - p/ Clube (Det. F01 de 02/04/04 - Gola típica de 15cm)</v>
          </cell>
          <cell r="E999">
            <v>12.04</v>
          </cell>
          <cell r="F999" t="str">
            <v>m</v>
          </cell>
          <cell r="G999">
            <v>20.748338870431894</v>
          </cell>
          <cell r="H999">
            <v>249.81</v>
          </cell>
        </row>
        <row r="1000">
          <cell r="C1000" t="str">
            <v>01.008.04.01.01.12</v>
          </cell>
          <cell r="D1000" t="str">
            <v>Moldura de gesso larg. 5cm - p/ Clube (Det. F01 de 02/04/04 - Gola típica de 5cm)</v>
          </cell>
          <cell r="E1000">
            <v>353.15</v>
          </cell>
          <cell r="F1000" t="str">
            <v>m</v>
          </cell>
          <cell r="G1000">
            <v>8.5699561093019962</v>
          </cell>
          <cell r="H1000">
            <v>3026.48</v>
          </cell>
        </row>
        <row r="1001">
          <cell r="C1001" t="str">
            <v>01.008.04.01.01.13</v>
          </cell>
          <cell r="D1001" t="str">
            <v>Moldura de gesso larg. 5cm - p/ Clube (Det. F01 de 02/04/04 - Gola típica de 5cm)</v>
          </cell>
          <cell r="E1001">
            <v>114.32</v>
          </cell>
          <cell r="F1001" t="str">
            <v>m</v>
          </cell>
          <cell r="G1001">
            <v>8.5699790062981105</v>
          </cell>
          <cell r="H1001">
            <v>979.72</v>
          </cell>
        </row>
        <row r="1002">
          <cell r="C1002" t="str">
            <v>01.008.04.01.01.15</v>
          </cell>
          <cell r="D1002" t="str">
            <v>Fechamento vertical de gesso h=31cm</v>
          </cell>
          <cell r="E1002">
            <v>56.53</v>
          </cell>
          <cell r="F1002" t="str">
            <v>m</v>
          </cell>
          <cell r="G1002">
            <v>15.876879532991332</v>
          </cell>
          <cell r="H1002">
            <v>897.52</v>
          </cell>
        </row>
        <row r="1003">
          <cell r="C1003" t="str">
            <v>01.008.04.01.01.16</v>
          </cell>
          <cell r="D1003" t="str">
            <v>Fechamento vertical de gesso h=111cm</v>
          </cell>
          <cell r="E1003">
            <v>63.78</v>
          </cell>
          <cell r="F1003" t="str">
            <v>m</v>
          </cell>
          <cell r="G1003">
            <v>23.274223894637817</v>
          </cell>
          <cell r="H1003">
            <v>1484.43</v>
          </cell>
        </row>
        <row r="1004">
          <cell r="C1004" t="str">
            <v>01.008.04.01.01.17</v>
          </cell>
          <cell r="D1004" t="str">
            <v>Fechamento vertical de gesso h=134cm</v>
          </cell>
          <cell r="E1004">
            <v>7.15</v>
          </cell>
          <cell r="F1004" t="str">
            <v>m</v>
          </cell>
          <cell r="G1004">
            <v>23.274125874125872</v>
          </cell>
          <cell r="H1004">
            <v>166.41</v>
          </cell>
        </row>
        <row r="1005">
          <cell r="C1005" t="str">
            <v>01.008.04.01.01.18</v>
          </cell>
          <cell r="D1005" t="str">
            <v>Furo para luminárias redondas em forro de gesso</v>
          </cell>
          <cell r="E1005">
            <v>663</v>
          </cell>
          <cell r="F1005" t="str">
            <v>un</v>
          </cell>
          <cell r="G1005">
            <v>1.4433634992458522</v>
          </cell>
          <cell r="H1005">
            <v>956.95</v>
          </cell>
        </row>
        <row r="1006">
          <cell r="C1006" t="str">
            <v>01.008.04.01.01.19</v>
          </cell>
          <cell r="D1006" t="str">
            <v>Furo para grelhas de ar condicionado em forro de gesso</v>
          </cell>
          <cell r="E1006">
            <v>755</v>
          </cell>
          <cell r="F1006" t="str">
            <v>un</v>
          </cell>
          <cell r="G1006">
            <v>1.443364238410596</v>
          </cell>
          <cell r="H1006">
            <v>1089.74</v>
          </cell>
        </row>
        <row r="1007">
          <cell r="C1007" t="str">
            <v>01.008.04.01.01.20</v>
          </cell>
          <cell r="D1007" t="str">
            <v>Furo e requadro em alumínio para alçapão no forro 40x40cm</v>
          </cell>
          <cell r="E1007">
            <v>432</v>
          </cell>
          <cell r="F1007" t="str">
            <v>un</v>
          </cell>
          <cell r="G1007">
            <v>34.279791666666668</v>
          </cell>
          <cell r="H1007">
            <v>14808.87</v>
          </cell>
        </row>
        <row r="1008">
          <cell r="C1008" t="str">
            <v>01.008.04.01.01.21</v>
          </cell>
          <cell r="D1008" t="str">
            <v>Sanca de gesso  perimetral det. Folha 5 Esther Giobbi - pav. Térreo</v>
          </cell>
          <cell r="E1008">
            <v>552.76</v>
          </cell>
          <cell r="F1008" t="str">
            <v>m</v>
          </cell>
          <cell r="G1008">
            <v>11.005626311599972</v>
          </cell>
          <cell r="H1008">
            <v>6083.47</v>
          </cell>
        </row>
        <row r="1009">
          <cell r="C1009" t="str">
            <v>01.008.04.01.01.22</v>
          </cell>
          <cell r="D1009" t="str">
            <v>Sanca de gesso  central det. Folha 5 Esther Giobbi - pav. Térreo</v>
          </cell>
          <cell r="E1009">
            <v>341.26</v>
          </cell>
          <cell r="F1009" t="str">
            <v>m</v>
          </cell>
          <cell r="G1009">
            <v>8.5699466682295018</v>
          </cell>
          <cell r="H1009">
            <v>2924.58</v>
          </cell>
        </row>
        <row r="1010">
          <cell r="C1010" t="str">
            <v>01.008.04.01.01.23</v>
          </cell>
          <cell r="D1010" t="str">
            <v>Moldura de gesso h=30cm - Salão de festas</v>
          </cell>
          <cell r="E1010">
            <v>63.73</v>
          </cell>
          <cell r="F1010" t="str">
            <v>m</v>
          </cell>
          <cell r="G1010">
            <v>27.062921700925781</v>
          </cell>
          <cell r="H1010">
            <v>1724.72</v>
          </cell>
        </row>
        <row r="1011">
          <cell r="C1011" t="str">
            <v>01.008.04.01.01.26</v>
          </cell>
          <cell r="D1011" t="str">
            <v>Forro armstrong modelo Fine fissured NRC &gt;0,55, 625mmx625mm - clube 1ºSS</v>
          </cell>
          <cell r="E1011">
            <v>467.88</v>
          </cell>
          <cell r="F1011" t="str">
            <v>m2</v>
          </cell>
          <cell r="G1011">
            <v>52</v>
          </cell>
          <cell r="H1011">
            <v>24329.759999999998</v>
          </cell>
        </row>
        <row r="1012">
          <cell r="C1012" t="str">
            <v>01.008.04.01.01.27</v>
          </cell>
          <cell r="D1012" t="str">
            <v>Forro Fine Fissured  NRC &gt;0,55 dimensões 625mmx625mm - Hall térreo</v>
          </cell>
          <cell r="E1012">
            <v>660.91</v>
          </cell>
          <cell r="F1012" t="str">
            <v>m2</v>
          </cell>
          <cell r="G1012">
            <v>52</v>
          </cell>
          <cell r="H1012">
            <v>34367.32</v>
          </cell>
        </row>
        <row r="1013">
          <cell r="C1013" t="str">
            <v>01.008.04.01.01.28</v>
          </cell>
          <cell r="D1013" t="str">
            <v>Forro Fine Fissured  NRC &gt;0,55 dimensões 625mmx1250mm - Administração</v>
          </cell>
          <cell r="E1013">
            <v>41.71</v>
          </cell>
          <cell r="F1013" t="str">
            <v>m2</v>
          </cell>
          <cell r="G1013">
            <v>37</v>
          </cell>
          <cell r="H1013">
            <v>1543.27</v>
          </cell>
        </row>
        <row r="1014">
          <cell r="C1014" t="str">
            <v>01.008.04.01.01.29</v>
          </cell>
          <cell r="D1014" t="str">
            <v>Furo para luminárias retangular em forro armstrong</v>
          </cell>
          <cell r="E1014">
            <v>89</v>
          </cell>
          <cell r="F1014" t="str">
            <v>un</v>
          </cell>
          <cell r="G1014">
            <v>5</v>
          </cell>
          <cell r="H1014">
            <v>445</v>
          </cell>
        </row>
        <row r="1015">
          <cell r="C1015" t="str">
            <v>01.008.04.01.01.30</v>
          </cell>
          <cell r="D1015" t="str">
            <v>Forro metálico fonoabsorvente ( tipo clip-in) com manta  de celulose ensacada na esp= 20mm com densidade de aproximadamente 50kg/m3 e bandeija de chapa metalica  em aço galvanizado, perfurada 625mmx625mmx30mm, furos de Ø1,8mm, com 50% de área aberta e abs</v>
          </cell>
          <cell r="E1015">
            <v>302.92</v>
          </cell>
          <cell r="F1015" t="str">
            <v>m2</v>
          </cell>
          <cell r="G1015">
            <v>186.80001320480653</v>
          </cell>
          <cell r="H1015">
            <v>56585.46</v>
          </cell>
        </row>
        <row r="1016">
          <cell r="C1016" t="str">
            <v>01.008.04.01.01.31</v>
          </cell>
          <cell r="D1016" t="str">
            <v>Faixa de forro em gesso acartonado simples esp= 12,5mm, L = até 50cm</v>
          </cell>
          <cell r="E1016">
            <v>381.22</v>
          </cell>
          <cell r="F1016" t="str">
            <v>m2</v>
          </cell>
          <cell r="G1016">
            <v>15.876947694244791</v>
          </cell>
          <cell r="H1016">
            <v>6052.61</v>
          </cell>
        </row>
        <row r="1017">
          <cell r="C1017" t="str">
            <v>01.008.04.01.02</v>
          </cell>
          <cell r="D1017" t="str">
            <v>Forro do Salão de Festas</v>
          </cell>
          <cell r="G1017" t="e">
            <v>#DIV/0!</v>
          </cell>
          <cell r="H1017">
            <v>27047.93</v>
          </cell>
        </row>
        <row r="1018">
          <cell r="C1018" t="str">
            <v>01.008.04.01.02.01</v>
          </cell>
          <cell r="D1018" t="str">
            <v>Forro de gesso acartonado esp. 12,5mm - reto</v>
          </cell>
          <cell r="E1018">
            <v>35.5</v>
          </cell>
          <cell r="F1018" t="str">
            <v>m2</v>
          </cell>
          <cell r="G1018">
            <v>29.5</v>
          </cell>
          <cell r="H1018">
            <v>1047.25</v>
          </cell>
        </row>
        <row r="1019">
          <cell r="C1019" t="str">
            <v>01.008.04.01.02.02</v>
          </cell>
          <cell r="D1019" t="str">
            <v>Forro de gesso acartonado esp. 12,5mm - inclinado</v>
          </cell>
          <cell r="E1019">
            <v>25.6</v>
          </cell>
          <cell r="F1019" t="str">
            <v>m2</v>
          </cell>
          <cell r="G1019">
            <v>31.5</v>
          </cell>
          <cell r="H1019">
            <v>806.4</v>
          </cell>
        </row>
        <row r="1020">
          <cell r="C1020" t="str">
            <v>01.008.04.01.02.03</v>
          </cell>
          <cell r="D1020" t="str">
            <v>Fechamento vertical em gesso acartonado até 1,00m</v>
          </cell>
          <cell r="E1020">
            <v>26</v>
          </cell>
          <cell r="F1020" t="str">
            <v>m</v>
          </cell>
          <cell r="G1020">
            <v>42</v>
          </cell>
          <cell r="H1020">
            <v>1092</v>
          </cell>
        </row>
        <row r="1021">
          <cell r="C1021" t="str">
            <v>01.008.04.01.02.04</v>
          </cell>
          <cell r="D1021" t="str">
            <v>Fechamento horizontal larg. 20cm</v>
          </cell>
          <cell r="E1021">
            <v>19.850000000000001</v>
          </cell>
          <cell r="F1021" t="str">
            <v>m</v>
          </cell>
          <cell r="G1021">
            <v>19.849874055415615</v>
          </cell>
          <cell r="H1021">
            <v>394.02</v>
          </cell>
        </row>
        <row r="1022">
          <cell r="C1022" t="str">
            <v>01.008.04.01.02.05</v>
          </cell>
          <cell r="D1022" t="str">
            <v>Tabica metálica lisa</v>
          </cell>
          <cell r="E1022">
            <v>89.5</v>
          </cell>
          <cell r="F1022" t="str">
            <v>m</v>
          </cell>
          <cell r="G1022">
            <v>3.9500558659217875</v>
          </cell>
          <cell r="H1022">
            <v>353.53</v>
          </cell>
        </row>
        <row r="1023">
          <cell r="C1023" t="str">
            <v>01.008.04.01.02.06</v>
          </cell>
          <cell r="D1023" t="str">
            <v>Forro de gesso especial fixo Gyptone Big Quattro 41 com sistema de fixação F-530 - placas 1,20x2,40m - reto</v>
          </cell>
          <cell r="E1023">
            <v>152.63999999999999</v>
          </cell>
          <cell r="F1023" t="str">
            <v>m2</v>
          </cell>
          <cell r="G1023">
            <v>96.319968553459134</v>
          </cell>
          <cell r="H1023">
            <v>14702.28</v>
          </cell>
        </row>
        <row r="1024">
          <cell r="C1024" t="str">
            <v>01.008.04.01.02.07</v>
          </cell>
          <cell r="D1024" t="str">
            <v>Forro de gesso especial fixo Gyptone Big Quattro 41 com sistema de fixação F-530 - placas 1,20x1,20m - inclinado</v>
          </cell>
          <cell r="E1024">
            <v>22.5</v>
          </cell>
          <cell r="F1024" t="str">
            <v>m2</v>
          </cell>
          <cell r="G1024">
            <v>111</v>
          </cell>
          <cell r="H1024">
            <v>2497.5</v>
          </cell>
        </row>
        <row r="1025">
          <cell r="C1025" t="str">
            <v>01.008.04.01.02.08</v>
          </cell>
          <cell r="D1025" t="str">
            <v>Estrutura auxiliar em aço galvanizado 38x38mm com distância de 0,80m laçada a estrutura metálica com fita em aço perfurada Walsywa, parafuso/porca em aço para travamento</v>
          </cell>
          <cell r="E1025">
            <v>235</v>
          </cell>
          <cell r="F1025" t="str">
            <v>m2</v>
          </cell>
          <cell r="G1025">
            <v>13.25</v>
          </cell>
          <cell r="H1025">
            <v>3113.75</v>
          </cell>
        </row>
        <row r="1026">
          <cell r="C1026" t="str">
            <v>01.008.04.01.02.09</v>
          </cell>
          <cell r="D1026" t="str">
            <v>Manta de lã de rocha basáltica 32kg/m3 ensacada</v>
          </cell>
          <cell r="E1026">
            <v>235</v>
          </cell>
          <cell r="F1026" t="str">
            <v>m2</v>
          </cell>
          <cell r="G1026">
            <v>12.4</v>
          </cell>
          <cell r="H1026">
            <v>2914</v>
          </cell>
        </row>
        <row r="1027">
          <cell r="C1027" t="str">
            <v>01.008.04.01.02.10</v>
          </cell>
          <cell r="D1027" t="str">
            <v>Abertura para spots em forro de gesso</v>
          </cell>
          <cell r="E1027">
            <v>106</v>
          </cell>
          <cell r="F1027" t="str">
            <v>un</v>
          </cell>
          <cell r="G1027">
            <v>1.2</v>
          </cell>
          <cell r="H1027">
            <v>127.2</v>
          </cell>
        </row>
        <row r="1028">
          <cell r="C1028">
            <v>1009</v>
          </cell>
          <cell r="D1028" t="str">
            <v>TRATAMENTO ACÚSTICO</v>
          </cell>
          <cell r="H1028">
            <v>1043949.8</v>
          </cell>
        </row>
        <row r="1029">
          <cell r="C1029" t="str">
            <v>01.009.01</v>
          </cell>
          <cell r="D1029" t="str">
            <v>TRATAMENTO ACÚSTICO</v>
          </cell>
          <cell r="H1029">
            <v>1043949.8</v>
          </cell>
        </row>
        <row r="1030">
          <cell r="C1030" t="str">
            <v>01.009.01.01</v>
          </cell>
          <cell r="D1030" t="str">
            <v>TRATAMENTO ACÚSTICO</v>
          </cell>
          <cell r="H1030">
            <v>461260.73</v>
          </cell>
        </row>
        <row r="1031">
          <cell r="C1031" t="str">
            <v>01.009.01.01.01</v>
          </cell>
          <cell r="D1031" t="str">
            <v>Tratamento acústico Sala de Geradores</v>
          </cell>
          <cell r="H1031">
            <v>26856.31</v>
          </cell>
        </row>
        <row r="1032">
          <cell r="C1032" t="str">
            <v>01.009.01.01.01.01</v>
          </cell>
          <cell r="D1032" t="str">
            <v>Tratamento acústico Sala de Geradores - revestimento da parede em lã de rocha ensacada densidade 64kg/m3, presa com tela galvanizada expandida, tipo "Permetal" exp-12, com 50% de abertura e perfis metálicos tipo cartola 50mm e abas 30mm em requadros de 60</v>
          </cell>
          <cell r="E1032">
            <v>189.16</v>
          </cell>
          <cell r="F1032" t="str">
            <v>m2</v>
          </cell>
          <cell r="G1032">
            <v>61.75</v>
          </cell>
          <cell r="H1032">
            <v>11680.63</v>
          </cell>
        </row>
        <row r="1033">
          <cell r="C1033" t="str">
            <v>01.009.01.01.01.02</v>
          </cell>
          <cell r="D1033" t="str">
            <v>Tratamento acústico Sala de Geradores - revestimento da parede em lã de rocha ensacada densidade 64kg/m3, presa com tela galvanizada expandida, tipo "Permetal" exp-12, com 50% de abertura e perfis metálicos tipo cartola 50mm e abas 30mm em requadros de 60</v>
          </cell>
          <cell r="E1033">
            <v>245.76</v>
          </cell>
          <cell r="F1033" t="str">
            <v>m2</v>
          </cell>
          <cell r="G1033">
            <v>61.75</v>
          </cell>
          <cell r="H1033">
            <v>15175.68</v>
          </cell>
        </row>
        <row r="1034">
          <cell r="C1034" t="str">
            <v>01.009.01.01.02</v>
          </cell>
          <cell r="D1034" t="str">
            <v>Tratamento acústico Sala de Geradores - Lamelas separadoras (conforme projeto Acústica Engª - P122/03-fl.10/33)</v>
          </cell>
          <cell r="H1034">
            <v>182400</v>
          </cell>
        </row>
        <row r="1035">
          <cell r="C1035" t="str">
            <v>01.009.01.01.02.01</v>
          </cell>
          <cell r="D1035" t="str">
            <v>Atenuadores de entrada (2,00x0,90x1,68 m)</v>
          </cell>
          <cell r="E1035">
            <v>8</v>
          </cell>
          <cell r="F1035" t="str">
            <v>cj</v>
          </cell>
          <cell r="G1035">
            <v>14250</v>
          </cell>
          <cell r="H1035">
            <v>114000</v>
          </cell>
        </row>
        <row r="1036">
          <cell r="C1036" t="str">
            <v>01.009.01.01.02.02</v>
          </cell>
          <cell r="D1036" t="str">
            <v>Atenuadores de saída (1,40x1,40x1,00 m)</v>
          </cell>
          <cell r="E1036">
            <v>8</v>
          </cell>
          <cell r="F1036" t="str">
            <v>cj</v>
          </cell>
          <cell r="G1036">
            <v>8550</v>
          </cell>
          <cell r="H1036">
            <v>68400</v>
          </cell>
        </row>
        <row r="1037">
          <cell r="C1037" t="str">
            <v>01.009.01.01.03</v>
          </cell>
          <cell r="D1037" t="str">
            <v>Portas</v>
          </cell>
          <cell r="H1037">
            <v>63198</v>
          </cell>
        </row>
        <row r="1038">
          <cell r="C1038" t="str">
            <v>01.009.01.01.03.01</v>
          </cell>
          <cell r="D1038" t="str">
            <v>PCF2 - porta corta fogo e acústica (com miolo de gesso esp. 42mm), 1,60x2,10m para  Sala de Geradores, conforme Det.Q02</v>
          </cell>
          <cell r="E1038">
            <v>9</v>
          </cell>
          <cell r="F1038" t="str">
            <v>un</v>
          </cell>
          <cell r="G1038">
            <v>3000</v>
          </cell>
          <cell r="H1038">
            <v>27000</v>
          </cell>
        </row>
        <row r="1039">
          <cell r="C1039" t="str">
            <v>01.009.01.01.03.02</v>
          </cell>
          <cell r="D1039" t="str">
            <v>PCF2 - porta corta fogo e acústica (com miolo de gesso 42mm), com barra anti-pânico, 1,60x2,10m para  Sala de Exaustão, conforme Det. Q02</v>
          </cell>
          <cell r="E1039">
            <v>9</v>
          </cell>
          <cell r="F1039" t="str">
            <v>un</v>
          </cell>
          <cell r="G1039">
            <v>4022</v>
          </cell>
          <cell r="H1039">
            <v>36198</v>
          </cell>
        </row>
        <row r="1040">
          <cell r="C1040" t="str">
            <v>01.009.01.01.04</v>
          </cell>
          <cell r="D1040" t="str">
            <v>Tratamento acústico no Mezanino</v>
          </cell>
          <cell r="H1040">
            <v>188806.42</v>
          </cell>
        </row>
        <row r="1041">
          <cell r="C1041" t="str">
            <v>01.009.01.01.04.01</v>
          </cell>
          <cell r="D1041" t="str">
            <v>Tratamento acústico Mezanino - Nas paredes a partir de 20cm até o teto revestimento em painel tipo Isosound, 40kg/m3 revestido com tecido de lã de vidro, NRC0,75, esp. 50mm da Saint Gobain ou similar, colado nas paredes, proteção mecânica em tela de alamb</v>
          </cell>
          <cell r="E1041">
            <v>1203.55</v>
          </cell>
          <cell r="F1041" t="str">
            <v>m2</v>
          </cell>
          <cell r="G1041">
            <v>104.5</v>
          </cell>
          <cell r="H1041">
            <v>125770.98</v>
          </cell>
        </row>
        <row r="1042">
          <cell r="C1042" t="str">
            <v>01.009.01.01.04.02</v>
          </cell>
          <cell r="D1042" t="str">
            <v>Tratamento acústico Mezanino - No teto revestimento em painel tipo Isosound, 40kg/m3 revestido com tecido de lã de vidro, NRC0,75, esp. 50mm da Saint Gobain ou similar, colado no teto, proteção mecânica em tela de alambrado com fios revestidos de PVC malh</v>
          </cell>
          <cell r="E1042">
            <v>603.21</v>
          </cell>
          <cell r="F1042" t="str">
            <v>m2</v>
          </cell>
          <cell r="G1042">
            <v>104.5</v>
          </cell>
          <cell r="H1042">
            <v>63035.45</v>
          </cell>
        </row>
        <row r="1043">
          <cell r="C1043" t="str">
            <v>01.009.01.02</v>
          </cell>
          <cell r="D1043" t="str">
            <v>Tratamento acústico das tubulações em PVC de esgoto horizontais sob a laje dos banheiros dos apartamentos</v>
          </cell>
          <cell r="H1043">
            <v>381167.21</v>
          </cell>
        </row>
        <row r="1044">
          <cell r="C1044" t="str">
            <v>01.009.01.02.01</v>
          </cell>
          <cell r="D1044" t="str">
            <v>Tratamento acústico das tubulações em PVC de esgoto horizontais sob a laje dos banheiros dos apartamentos, até a coluna vertical, com aplicação de lã de rocha densidade 50kg/m3 e proteção mecanica em gesso envolvido com aniagem,  formando uma espessura ap</v>
          </cell>
          <cell r="H1044">
            <v>381167.21</v>
          </cell>
        </row>
        <row r="1045">
          <cell r="C1045" t="str">
            <v>01.009.01.02.01.01</v>
          </cell>
          <cell r="D1045" t="str">
            <v>Tubo PVC Ø40mm</v>
          </cell>
          <cell r="E1045">
            <v>3686.5</v>
          </cell>
          <cell r="F1045" t="str">
            <v>m</v>
          </cell>
          <cell r="G1045">
            <v>23.750001356300015</v>
          </cell>
          <cell r="H1045">
            <v>87554.38</v>
          </cell>
        </row>
        <row r="1046">
          <cell r="C1046" t="str">
            <v>01.009.01.02.01.02</v>
          </cell>
          <cell r="D1046" t="str">
            <v>Tubo PVC Ø50mm</v>
          </cell>
          <cell r="E1046">
            <v>774.6</v>
          </cell>
          <cell r="F1046" t="str">
            <v>m</v>
          </cell>
          <cell r="G1046">
            <v>27.075006454944486</v>
          </cell>
          <cell r="H1046">
            <v>20972.3</v>
          </cell>
        </row>
        <row r="1047">
          <cell r="C1047" t="str">
            <v>01.009.01.02.01.03</v>
          </cell>
          <cell r="D1047" t="str">
            <v>Tubo PVC Ø75mm</v>
          </cell>
          <cell r="E1047">
            <v>3203.7</v>
          </cell>
          <cell r="F1047" t="str">
            <v>m</v>
          </cell>
          <cell r="G1047">
            <v>40.602999656647007</v>
          </cell>
          <cell r="H1047">
            <v>130079.83</v>
          </cell>
        </row>
        <row r="1048">
          <cell r="C1048" t="str">
            <v>01.009.01.02.01.04</v>
          </cell>
          <cell r="D1048" t="str">
            <v>Tubo PVC Ø100mm</v>
          </cell>
          <cell r="E1048">
            <v>2632.7</v>
          </cell>
          <cell r="F1048" t="str">
            <v>m</v>
          </cell>
          <cell r="G1048">
            <v>54.150001899190947</v>
          </cell>
          <cell r="H1048">
            <v>142560.71</v>
          </cell>
        </row>
        <row r="1049">
          <cell r="C1049" t="str">
            <v>01.009.01.03</v>
          </cell>
          <cell r="D1049" t="str">
            <v>Isolamento acústico nos ralos sifonado, nos banheiros dos apartamentos</v>
          </cell>
          <cell r="H1049">
            <v>122702.27</v>
          </cell>
        </row>
        <row r="1050">
          <cell r="C1050" t="str">
            <v>01.009.01.03.01</v>
          </cell>
          <cell r="D1050" t="str">
            <v>Isolamento acústico nos ralos sifonado, nos banheiros dos apartamentos com aplicação de lã de rocha densidade 50kg/m3 e proteção mecanica de gesso envolvido com aniagem formando uma espessura aproximada 20mm - Conforme Detalhe "C", projeto acustica nº 122</v>
          </cell>
          <cell r="H1050">
            <v>122702.27</v>
          </cell>
        </row>
        <row r="1051">
          <cell r="C1051" t="str">
            <v>01.009.01.03.01.01</v>
          </cell>
          <cell r="D1051" t="str">
            <v>Ralo sifonado</v>
          </cell>
          <cell r="E1051">
            <v>3022</v>
          </cell>
          <cell r="F1051" t="str">
            <v>un</v>
          </cell>
          <cell r="G1051">
            <v>40.603001323626735</v>
          </cell>
          <cell r="H1051">
            <v>122702.27</v>
          </cell>
        </row>
        <row r="1052">
          <cell r="C1052" t="str">
            <v>01.009.01.05</v>
          </cell>
          <cell r="D1052" t="str">
            <v>Serviços Complementares</v>
          </cell>
          <cell r="H1052">
            <v>78819.600000000006</v>
          </cell>
        </row>
        <row r="1053">
          <cell r="C1053" t="str">
            <v>01.009.01.05.01</v>
          </cell>
          <cell r="D1053" t="str">
            <v>Serviços Complementares</v>
          </cell>
          <cell r="H1053">
            <v>78819.600000000006</v>
          </cell>
        </row>
        <row r="1054">
          <cell r="C1054" t="str">
            <v>01.009.01.05.01.03</v>
          </cell>
          <cell r="D1054" t="str">
            <v>Camada de neoprene de 20mm sobre base antivibratória de concreto (Equipamentos Ar Condic.) (na área total da base)</v>
          </cell>
          <cell r="E1054">
            <v>36.64</v>
          </cell>
          <cell r="F1054" t="str">
            <v>m2</v>
          </cell>
          <cell r="G1054">
            <v>570</v>
          </cell>
          <cell r="H1054">
            <v>20884.8</v>
          </cell>
        </row>
        <row r="1055">
          <cell r="C1055" t="str">
            <v>01.009.01.05.01.04</v>
          </cell>
          <cell r="D1055" t="str">
            <v>Camada de neoprene de 20mm sob o motor das banheiras</v>
          </cell>
          <cell r="E1055">
            <v>101.64</v>
          </cell>
          <cell r="F1055" t="str">
            <v>m2</v>
          </cell>
          <cell r="G1055">
            <v>570</v>
          </cell>
          <cell r="H1055">
            <v>57934.8</v>
          </cell>
        </row>
        <row r="1056">
          <cell r="C1056" t="str">
            <v>01.009.01.05.01.05</v>
          </cell>
          <cell r="D1056" t="str">
            <v>Laje de concreto esp. 10cm - Sala de Geradores 2º Subsolo</v>
          </cell>
          <cell r="E1056">
            <v>19.079999999999998</v>
          </cell>
          <cell r="F1056" t="str">
            <v>m2</v>
          </cell>
          <cell r="G1056">
            <v>49.61</v>
          </cell>
        </row>
        <row r="1057">
          <cell r="C1057" t="str">
            <v>01.009.01.05.01.06</v>
          </cell>
          <cell r="D1057" t="str">
            <v>Painel Wall esp. 55mm - Sala de Geradores 2º Subsolo</v>
          </cell>
          <cell r="E1057">
            <v>76.010000000000005</v>
          </cell>
          <cell r="F1057" t="str">
            <v>m2</v>
          </cell>
          <cell r="G1057">
            <v>130</v>
          </cell>
        </row>
        <row r="1058">
          <cell r="C1058">
            <v>1010</v>
          </cell>
          <cell r="D1058" t="str">
            <v>PINTURAS</v>
          </cell>
          <cell r="H1058">
            <v>2581662.2999999998</v>
          </cell>
        </row>
        <row r="1059">
          <cell r="C1059" t="str">
            <v>01.010.01</v>
          </cell>
          <cell r="D1059" t="str">
            <v>Paredes</v>
          </cell>
          <cell r="H1059">
            <v>1379647.36</v>
          </cell>
        </row>
        <row r="1060">
          <cell r="C1060" t="str">
            <v>01.010.01.01</v>
          </cell>
          <cell r="D1060" t="str">
            <v>Paredes</v>
          </cell>
          <cell r="H1060">
            <v>1379647.36</v>
          </cell>
        </row>
        <row r="1061">
          <cell r="C1061" t="str">
            <v>01.010.01.01.01</v>
          </cell>
          <cell r="D1061" t="str">
            <v>Paredes</v>
          </cell>
          <cell r="H1061">
            <v>1379647.36</v>
          </cell>
        </row>
        <row r="1062">
          <cell r="C1062" t="str">
            <v>01.010.01.01.01.01</v>
          </cell>
          <cell r="D1062" t="str">
            <v>Latex Acrílico (sem massa acrílica) sobre massa única</v>
          </cell>
          <cell r="E1062">
            <v>14756.39</v>
          </cell>
          <cell r="F1062" t="str">
            <v>m2</v>
          </cell>
          <cell r="G1062">
            <v>4.5125000084709068</v>
          </cell>
          <cell r="H1062">
            <v>66588.210000000006</v>
          </cell>
        </row>
        <row r="1063">
          <cell r="C1063" t="str">
            <v>01.010.01.01.01.02</v>
          </cell>
          <cell r="D1063" t="str">
            <v>Latex Acrílico (com retoque de massa acrílica) sobre gesso</v>
          </cell>
          <cell r="E1063">
            <v>44931.33</v>
          </cell>
          <cell r="F1063" t="str">
            <v>m2</v>
          </cell>
          <cell r="G1063">
            <v>10.378749972457969</v>
          </cell>
          <cell r="H1063">
            <v>466331.04</v>
          </cell>
        </row>
        <row r="1064">
          <cell r="C1064" t="str">
            <v>01.010.01.01.01.03</v>
          </cell>
          <cell r="D1064" t="str">
            <v>Látex acrilico sobre painel cimenticio</v>
          </cell>
          <cell r="E1064">
            <v>3390.06</v>
          </cell>
          <cell r="F1064" t="str">
            <v>m2</v>
          </cell>
          <cell r="G1064">
            <v>12.635000560462059</v>
          </cell>
          <cell r="H1064">
            <v>42833.41</v>
          </cell>
        </row>
        <row r="1065">
          <cell r="C1065" t="str">
            <v>01.010.01.01.01.04</v>
          </cell>
          <cell r="D1065" t="str">
            <v>Latex PVA (sem massa) sobre massa única</v>
          </cell>
          <cell r="E1065">
            <v>37322.93</v>
          </cell>
          <cell r="F1065" t="str">
            <v>m2</v>
          </cell>
          <cell r="G1065">
            <v>3.1587501302818399</v>
          </cell>
          <cell r="H1065">
            <v>117893.81</v>
          </cell>
        </row>
        <row r="1066">
          <cell r="C1066" t="str">
            <v>01.010.01.01.01.05</v>
          </cell>
          <cell r="D1066" t="str">
            <v>Latex PVA (com retoque de massa) sobre gesso</v>
          </cell>
          <cell r="E1066">
            <v>104177.51</v>
          </cell>
          <cell r="F1066" t="str">
            <v>m2</v>
          </cell>
          <cell r="G1066">
            <v>5.6857500241654853</v>
          </cell>
          <cell r="H1066">
            <v>592327.28</v>
          </cell>
        </row>
        <row r="1067">
          <cell r="C1067" t="str">
            <v>01.010.01.01.01.06</v>
          </cell>
          <cell r="D1067" t="str">
            <v>Latex PVA (com massa) sobre parede em drywall</v>
          </cell>
          <cell r="E1067">
            <v>4513.3</v>
          </cell>
          <cell r="F1067" t="str">
            <v>m2</v>
          </cell>
          <cell r="G1067">
            <v>5.6857510025923377</v>
          </cell>
          <cell r="H1067">
            <v>25661.5</v>
          </cell>
        </row>
        <row r="1068">
          <cell r="C1068" t="str">
            <v>01.010.01.01.01.07</v>
          </cell>
          <cell r="D1068" t="str">
            <v>Esmalte sintético na cor cinza claro (h=0,80cm) com faixa horizontal de arremate na cor amarela (h=0,20m) sobre massa única - estacionamento</v>
          </cell>
          <cell r="E1068">
            <v>4518.3</v>
          </cell>
          <cell r="F1068" t="str">
            <v>m2</v>
          </cell>
          <cell r="G1068">
            <v>5.1442489431865965</v>
          </cell>
          <cell r="H1068">
            <v>23243.26</v>
          </cell>
        </row>
        <row r="1069">
          <cell r="C1069" t="str">
            <v>01.010.01.01.01.08</v>
          </cell>
          <cell r="D1069" t="str">
            <v>Esmalte sintético na cor cinza claro (h=0,80cm) com faixa horizontal de arremate na cor amarela (h=0,20m) sobre concreto aparente, inclusive lixamento e estucamento - estacionamento</v>
          </cell>
          <cell r="E1069">
            <v>1409.14</v>
          </cell>
          <cell r="F1069" t="str">
            <v>m2</v>
          </cell>
          <cell r="G1069">
            <v>5.1442511035099416</v>
          </cell>
          <cell r="H1069">
            <v>7248.97</v>
          </cell>
        </row>
        <row r="1070">
          <cell r="C1070" t="str">
            <v>01.010.01.01.01.09</v>
          </cell>
          <cell r="D1070" t="str">
            <v>Esmalte sintético na cor cinza claro (h=0,80cm) com faixa horizontal de arremate na cor amarela (h=0,20m) sobre cortina</v>
          </cell>
          <cell r="E1070">
            <v>938.6</v>
          </cell>
          <cell r="F1070" t="str">
            <v>m2</v>
          </cell>
          <cell r="G1070">
            <v>5.1442467504794376</v>
          </cell>
          <cell r="H1070">
            <v>4828.3900000000003</v>
          </cell>
        </row>
        <row r="1071">
          <cell r="C1071" t="str">
            <v>01.010.01.01.01.10</v>
          </cell>
          <cell r="D1071" t="str">
            <v>Esmalte sintético branco sobre massa paulista</v>
          </cell>
          <cell r="E1071">
            <v>153.74</v>
          </cell>
          <cell r="F1071" t="str">
            <v>m2</v>
          </cell>
          <cell r="G1071">
            <v>4.6929881618316633</v>
          </cell>
          <cell r="H1071">
            <v>721.5</v>
          </cell>
        </row>
        <row r="1072">
          <cell r="C1072" t="str">
            <v>01.010.01.01.01.11</v>
          </cell>
          <cell r="D1072" t="str">
            <v>Lixamento em concreto com aplicação de latex PVA</v>
          </cell>
          <cell r="E1072">
            <v>3935.98</v>
          </cell>
          <cell r="F1072" t="str">
            <v>m2</v>
          </cell>
          <cell r="G1072">
            <v>8.1225006224625123</v>
          </cell>
          <cell r="H1072">
            <v>31970</v>
          </cell>
        </row>
        <row r="1073">
          <cell r="C1073" t="str">
            <v>01.010.01.01.01.12</v>
          </cell>
          <cell r="D1073" t="str">
            <v>Pintura latex PVA com massa corrida nos painéis drywall de fechamento dos shafts (JUNTO COM LATEX PVA SOBRE DRYWALL)</v>
          </cell>
          <cell r="F1073" t="str">
            <v>m2</v>
          </cell>
        </row>
        <row r="1074">
          <cell r="C1074" t="str">
            <v>01.010.01.01.01.13</v>
          </cell>
          <cell r="D1074" t="str">
            <v>Latex PVA (com massa) sobre colunas de gesso - Sala de Estar Térreo</v>
          </cell>
          <cell r="E1074">
            <v>261.08999999999997</v>
          </cell>
          <cell r="F1074" t="str">
            <v>m2</v>
          </cell>
          <cell r="G1074">
            <v>5.69</v>
          </cell>
        </row>
        <row r="1075">
          <cell r="C1075" t="str">
            <v>01.010.01.01.01.14</v>
          </cell>
          <cell r="D1075" t="str">
            <v>Latex PVA sobre moldura de gesso em colunas de gesso - Sala de Estar Térreo</v>
          </cell>
          <cell r="E1075">
            <v>586.35</v>
          </cell>
          <cell r="F1075" t="str">
            <v>m</v>
          </cell>
          <cell r="G1075">
            <v>1.81</v>
          </cell>
        </row>
        <row r="1076">
          <cell r="C1076" t="str">
            <v>01.010.02</v>
          </cell>
          <cell r="D1076" t="str">
            <v>Tetos</v>
          </cell>
          <cell r="H1076">
            <v>660028.38</v>
          </cell>
        </row>
        <row r="1077">
          <cell r="C1077" t="str">
            <v>01.010.02.01</v>
          </cell>
          <cell r="D1077" t="str">
            <v>Tetos</v>
          </cell>
          <cell r="H1077">
            <v>660028.38</v>
          </cell>
        </row>
        <row r="1078">
          <cell r="C1078" t="str">
            <v>01.010.02.01.01</v>
          </cell>
          <cell r="D1078" t="str">
            <v>Tetos</v>
          </cell>
          <cell r="H1078">
            <v>660028.38</v>
          </cell>
        </row>
        <row r="1079">
          <cell r="C1079" t="str">
            <v>01.010.02.01.01.01</v>
          </cell>
          <cell r="D1079" t="str">
            <v>Pintura latex PVA sobre laje de concreto, inclusive lixamento manual</v>
          </cell>
          <cell r="E1079">
            <v>5958.97</v>
          </cell>
          <cell r="F1079" t="str">
            <v>m2</v>
          </cell>
          <cell r="G1079">
            <v>3.1587505894475054</v>
          </cell>
          <cell r="H1079">
            <v>18822.900000000001</v>
          </cell>
        </row>
        <row r="1080">
          <cell r="C1080" t="str">
            <v>01.010.02.01.01.02</v>
          </cell>
          <cell r="D1080" t="str">
            <v>Pintura latex PVA (sem massa) sobre massa única</v>
          </cell>
          <cell r="E1080">
            <v>3442.89</v>
          </cell>
          <cell r="F1080" t="str">
            <v>m2</v>
          </cell>
          <cell r="G1080">
            <v>3.1587503521750624</v>
          </cell>
          <cell r="H1080">
            <v>10875.23</v>
          </cell>
        </row>
        <row r="1081">
          <cell r="C1081" t="str">
            <v>01.010.02.01.01.03</v>
          </cell>
          <cell r="D1081" t="str">
            <v>Pintura latex PVA (sem massa) sobre revestimento em gesso</v>
          </cell>
          <cell r="E1081">
            <v>35908.85</v>
          </cell>
          <cell r="F1081" t="str">
            <v>m2</v>
          </cell>
          <cell r="G1081">
            <v>3.1587500017405183</v>
          </cell>
          <cell r="H1081">
            <v>113427.08</v>
          </cell>
        </row>
        <row r="1082">
          <cell r="C1082" t="str">
            <v>01.010.02.01.01.04</v>
          </cell>
          <cell r="D1082" t="str">
            <v>Pintura Latex PVA com massa corrida sobre forro de gesso</v>
          </cell>
          <cell r="E1082">
            <v>26563.23</v>
          </cell>
          <cell r="F1082" t="str">
            <v>m2</v>
          </cell>
          <cell r="G1082">
            <v>4.9637498903559552</v>
          </cell>
          <cell r="H1082">
            <v>131853.23000000001</v>
          </cell>
        </row>
        <row r="1083">
          <cell r="C1083" t="str">
            <v>01.010.02.01.01.05</v>
          </cell>
          <cell r="D1083" t="str">
            <v>Pintura Latex PVA sobre fechamento vertical de gesso</v>
          </cell>
          <cell r="E1083">
            <v>97.88</v>
          </cell>
          <cell r="F1083" t="str">
            <v>m2</v>
          </cell>
          <cell r="G1083">
            <v>4.9637310993052726</v>
          </cell>
          <cell r="H1083">
            <v>485.85</v>
          </cell>
        </row>
        <row r="1084">
          <cell r="C1084" t="str">
            <v>01.010.02.01.01.06</v>
          </cell>
          <cell r="D1084" t="str">
            <v>Pintura latex acrílico (sem massa) sobre massa única</v>
          </cell>
          <cell r="E1084">
            <v>16.52</v>
          </cell>
          <cell r="F1084" t="str">
            <v>m2</v>
          </cell>
          <cell r="G1084">
            <v>4.4225181598062955</v>
          </cell>
          <cell r="H1084">
            <v>73.06</v>
          </cell>
        </row>
        <row r="1085">
          <cell r="C1085" t="str">
            <v>01.010.02.01.01.07</v>
          </cell>
          <cell r="D1085" t="str">
            <v>Pintura Latex acrílico com massa corrida sobre forro de gesso</v>
          </cell>
          <cell r="E1085">
            <v>5257.47</v>
          </cell>
          <cell r="F1085" t="str">
            <v>m2</v>
          </cell>
          <cell r="G1085">
            <v>6.4979999885876669</v>
          </cell>
          <cell r="H1085">
            <v>34163.040000000001</v>
          </cell>
        </row>
        <row r="1086">
          <cell r="C1086" t="str">
            <v>01.010.02.01.01.09</v>
          </cell>
          <cell r="D1086" t="str">
            <v>Pintura latex PVA sobre moldura de gesso</v>
          </cell>
          <cell r="E1086">
            <v>48997.74</v>
          </cell>
          <cell r="F1086" t="str">
            <v>m</v>
          </cell>
          <cell r="G1086">
            <v>1.8049999857136267</v>
          </cell>
          <cell r="H1086">
            <v>88440.92</v>
          </cell>
        </row>
        <row r="1087">
          <cell r="C1087" t="str">
            <v>01.010.02.01.01.10</v>
          </cell>
          <cell r="D1087" t="str">
            <v>Lixamento de concreto</v>
          </cell>
          <cell r="E1087">
            <v>718.2</v>
          </cell>
          <cell r="F1087" t="str">
            <v>m2</v>
          </cell>
          <cell r="G1087">
            <v>6.3175020885547193</v>
          </cell>
          <cell r="H1087">
            <v>4537.2299999999996</v>
          </cell>
        </row>
        <row r="1088">
          <cell r="C1088" t="str">
            <v>01.010.02.01.01.11</v>
          </cell>
          <cell r="D1088" t="str">
            <v>Lixamento de concreto com aplicação de latex PVA</v>
          </cell>
          <cell r="E1088">
            <v>29686.82</v>
          </cell>
          <cell r="F1088" t="str">
            <v>m2</v>
          </cell>
          <cell r="G1088">
            <v>8.1225001532666692</v>
          </cell>
          <cell r="H1088">
            <v>241131.2</v>
          </cell>
        </row>
        <row r="1089">
          <cell r="C1089" t="str">
            <v>01.010.02.01.01.12</v>
          </cell>
          <cell r="D1089" t="str">
            <v>Estucamento, lixamento e aplicação de verniz poliuretano fosco em vigas de concreto aparente - 1º SS Clube</v>
          </cell>
          <cell r="E1089">
            <v>852.76</v>
          </cell>
          <cell r="F1089" t="str">
            <v>m2</v>
          </cell>
          <cell r="G1089">
            <v>16.800002345325765</v>
          </cell>
          <cell r="H1089">
            <v>14326.37</v>
          </cell>
        </row>
        <row r="1090">
          <cell r="C1090" t="str">
            <v>01.010.02.01.01.13</v>
          </cell>
          <cell r="D1090" t="str">
            <v>Faixa de pintura Latex PVA com massa corrida sobre faixa de forro em gesso</v>
          </cell>
          <cell r="E1090">
            <v>381.22</v>
          </cell>
          <cell r="F1090" t="str">
            <v>m2</v>
          </cell>
          <cell r="G1090">
            <v>4.9637479670531448</v>
          </cell>
          <cell r="H1090">
            <v>1892.28</v>
          </cell>
        </row>
        <row r="1091">
          <cell r="C1091" t="str">
            <v>01.010.03</v>
          </cell>
          <cell r="D1091" t="str">
            <v>Esquadrias</v>
          </cell>
          <cell r="H1091">
            <v>348039.9</v>
          </cell>
        </row>
        <row r="1092">
          <cell r="C1092" t="str">
            <v>01.010.03.01</v>
          </cell>
          <cell r="D1092" t="str">
            <v>Esquadrias</v>
          </cell>
          <cell r="H1092">
            <v>348039.9</v>
          </cell>
        </row>
        <row r="1093">
          <cell r="C1093" t="str">
            <v>01.010.03.01.01</v>
          </cell>
          <cell r="D1093" t="str">
            <v>Esquadrias</v>
          </cell>
          <cell r="H1093">
            <v>348039.9</v>
          </cell>
        </row>
        <row r="1094">
          <cell r="C1094" t="str">
            <v>01.010.03.01.01.01</v>
          </cell>
          <cell r="D1094" t="str">
            <v>Esmalte sintético sobre esquadrias de ferro</v>
          </cell>
          <cell r="E1094">
            <v>6706.58</v>
          </cell>
          <cell r="F1094" t="str">
            <v>m2</v>
          </cell>
          <cell r="G1094">
            <v>5.9564994378654994</v>
          </cell>
          <cell r="H1094">
            <v>39947.74</v>
          </cell>
        </row>
        <row r="1095">
          <cell r="C1095" t="str">
            <v>01.010.03.01.01.02</v>
          </cell>
          <cell r="D1095" t="str">
            <v>Esmalte sintético sobre corrimão - fixação em parede</v>
          </cell>
          <cell r="E1095">
            <v>3199.33</v>
          </cell>
          <cell r="F1095" t="str">
            <v>m</v>
          </cell>
          <cell r="G1095">
            <v>2.4367508197028753</v>
          </cell>
          <cell r="H1095">
            <v>7795.97</v>
          </cell>
        </row>
        <row r="1096">
          <cell r="C1096" t="str">
            <v>01.010.03.01.01.03</v>
          </cell>
          <cell r="D1096" t="str">
            <v>Esmalte sintético sobre corrimão - fixação em piso</v>
          </cell>
          <cell r="E1096">
            <v>1308.5899999999999</v>
          </cell>
          <cell r="F1096" t="str">
            <v>m</v>
          </cell>
          <cell r="G1096">
            <v>4.8734974285299444</v>
          </cell>
          <cell r="H1096">
            <v>6377.41</v>
          </cell>
        </row>
        <row r="1097">
          <cell r="C1097" t="str">
            <v>01.010.03.01.01.04</v>
          </cell>
          <cell r="D1097" t="str">
            <v>Esmalte sintético sobre  Escada Marinheiro</v>
          </cell>
          <cell r="E1097">
            <v>48.3</v>
          </cell>
          <cell r="F1097" t="str">
            <v>m</v>
          </cell>
          <cell r="G1097">
            <v>7.2200828157349903</v>
          </cell>
          <cell r="H1097">
            <v>348.73</v>
          </cell>
        </row>
        <row r="1098">
          <cell r="C1098" t="str">
            <v>01.010.03.01.01.05</v>
          </cell>
          <cell r="D1098" t="str">
            <v>Esmalte sintético sobre esquadrias de madeira (descontado as portas dos shafts)</v>
          </cell>
          <cell r="E1098">
            <v>31788.09</v>
          </cell>
          <cell r="F1098" t="str">
            <v>m2</v>
          </cell>
          <cell r="G1098">
            <v>8.5737501057786112</v>
          </cell>
          <cell r="H1098">
            <v>272543.14</v>
          </cell>
        </row>
        <row r="1099">
          <cell r="C1099" t="str">
            <v>01.010.03.01.01.06</v>
          </cell>
          <cell r="D1099" t="str">
            <v>Pintura Verniz ou Encerada para porta de madeira</v>
          </cell>
          <cell r="E1099">
            <v>95.58</v>
          </cell>
          <cell r="F1099" t="str">
            <v>m2</v>
          </cell>
          <cell r="G1099">
            <v>7.0395480225988702</v>
          </cell>
          <cell r="H1099">
            <v>672.84</v>
          </cell>
        </row>
        <row r="1100">
          <cell r="C1100" t="str">
            <v>01.010.03.01.01.07</v>
          </cell>
          <cell r="D1100" t="str">
            <v>Pintura esmalte prata sobre porta de elevador social e de serviço</v>
          </cell>
          <cell r="E1100">
            <v>3417.12</v>
          </cell>
          <cell r="F1100" t="str">
            <v>m2</v>
          </cell>
          <cell r="G1100">
            <v>5.9565013812801428</v>
          </cell>
          <cell r="H1100">
            <v>20354.080000000002</v>
          </cell>
        </row>
        <row r="1101">
          <cell r="C1101" t="str">
            <v>01.010.04</v>
          </cell>
          <cell r="D1101" t="str">
            <v>Diversos</v>
          </cell>
          <cell r="H1101">
            <v>193946.66</v>
          </cell>
        </row>
        <row r="1102">
          <cell r="C1102" t="str">
            <v>01.010.04.01</v>
          </cell>
          <cell r="D1102" t="str">
            <v>Diversos</v>
          </cell>
          <cell r="H1102">
            <v>193946.66</v>
          </cell>
        </row>
        <row r="1103">
          <cell r="C1103" t="str">
            <v>01.010.04.01.01</v>
          </cell>
          <cell r="D1103" t="str">
            <v>Diversos</v>
          </cell>
          <cell r="H1103">
            <v>193946.66</v>
          </cell>
        </row>
        <row r="1104">
          <cell r="C1104" t="str">
            <v>01.010.04.01.01.01</v>
          </cell>
          <cell r="D1104" t="str">
            <v>Caiação do poço dos elevadores e shafts</v>
          </cell>
          <cell r="E1104">
            <v>23861.919999999998</v>
          </cell>
          <cell r="F1104" t="str">
            <v>m2</v>
          </cell>
          <cell r="G1104">
            <v>2.3465001978047031</v>
          </cell>
          <cell r="H1104">
            <v>55992</v>
          </cell>
        </row>
        <row r="1105">
          <cell r="C1105" t="str">
            <v>01.010.04.01.01.02</v>
          </cell>
          <cell r="D1105" t="str">
            <v>Pintura Novacor de degraus cimentados</v>
          </cell>
          <cell r="E1105">
            <v>5928</v>
          </cell>
          <cell r="F1105" t="str">
            <v>m</v>
          </cell>
          <cell r="G1105">
            <v>1.35375</v>
          </cell>
          <cell r="H1105">
            <v>8025.03</v>
          </cell>
        </row>
        <row r="1106">
          <cell r="C1106" t="str">
            <v>01.010.04.01.01.03</v>
          </cell>
          <cell r="D1106" t="str">
            <v>Pintura Novacor de rodapés cimentados</v>
          </cell>
          <cell r="E1106">
            <v>5754.41</v>
          </cell>
          <cell r="F1106" t="str">
            <v>m</v>
          </cell>
          <cell r="G1106">
            <v>1.353749559033854</v>
          </cell>
          <cell r="H1106">
            <v>7790.03</v>
          </cell>
        </row>
        <row r="1107">
          <cell r="C1107" t="str">
            <v>01.010.04.01.01.04</v>
          </cell>
          <cell r="D1107" t="str">
            <v>Pintura Novacor de piso cimentado - patamar das escadas</v>
          </cell>
          <cell r="E1107">
            <v>1655.09</v>
          </cell>
          <cell r="F1107" t="str">
            <v>m2</v>
          </cell>
          <cell r="G1107">
            <v>3.1587526962279999</v>
          </cell>
          <cell r="H1107">
            <v>5228.0200000000004</v>
          </cell>
        </row>
        <row r="1108">
          <cell r="C1108" t="str">
            <v>01.010.04.01.01.05</v>
          </cell>
          <cell r="D1108" t="str">
            <v>Esmalte sintético cor gelo sobre rodapés de madeira h=5cm e h=10cm</v>
          </cell>
          <cell r="E1108">
            <v>27226.99</v>
          </cell>
          <cell r="F1108" t="str">
            <v>m</v>
          </cell>
          <cell r="G1108">
            <v>3.1587498287544822</v>
          </cell>
          <cell r="H1108">
            <v>86003.25</v>
          </cell>
        </row>
        <row r="1109">
          <cell r="C1109" t="str">
            <v>01.010.04.01.01.07</v>
          </cell>
          <cell r="D1109" t="str">
            <v>Pintura demarcatória de vagas em tinta viária padrão DER</v>
          </cell>
          <cell r="E1109">
            <v>10690.91</v>
          </cell>
          <cell r="F1109" t="str">
            <v>m</v>
          </cell>
          <cell r="G1109">
            <v>2.4367495376913659</v>
          </cell>
          <cell r="H1109">
            <v>26051.07</v>
          </cell>
        </row>
        <row r="1110">
          <cell r="C1110" t="str">
            <v>01.010.04.01.01.08</v>
          </cell>
          <cell r="D1110" t="str">
            <v>Pintura de setas indicativas em tinta viária padrão DER</v>
          </cell>
          <cell r="E1110">
            <v>183</v>
          </cell>
          <cell r="F1110" t="str">
            <v>un</v>
          </cell>
          <cell r="G1110">
            <v>12.635027322404373</v>
          </cell>
          <cell r="H1110">
            <v>2312.21</v>
          </cell>
        </row>
        <row r="1111">
          <cell r="C1111" t="str">
            <v>01.010.04.01.01.09</v>
          </cell>
          <cell r="D1111" t="str">
            <v>Pintura de vagas para deficientes em tinta viária padrão DER</v>
          </cell>
          <cell r="E1111">
            <v>9</v>
          </cell>
          <cell r="F1111" t="str">
            <v>un</v>
          </cell>
          <cell r="G1111">
            <v>54.15</v>
          </cell>
          <cell r="H1111">
            <v>487.35</v>
          </cell>
        </row>
        <row r="1112">
          <cell r="C1112" t="str">
            <v>01.010.04.01.01.10</v>
          </cell>
          <cell r="D1112" t="str">
            <v>Pintura de sinalização para hidrantes e extintores no piso</v>
          </cell>
          <cell r="E1112">
            <v>152</v>
          </cell>
          <cell r="F1112" t="str">
            <v>un</v>
          </cell>
          <cell r="G1112">
            <v>13.5375</v>
          </cell>
          <cell r="H1112">
            <v>2057.6999999999998</v>
          </cell>
        </row>
        <row r="1113">
          <cell r="C1113">
            <v>1011</v>
          </cell>
          <cell r="D1113" t="str">
            <v>TAMPOS, LOUÇAS, METAIS E ACESSÓRIOS SANITÁRIOS</v>
          </cell>
          <cell r="H1113">
            <v>5530880.5199999996</v>
          </cell>
        </row>
        <row r="1114">
          <cell r="C1114" t="str">
            <v>01.011.01</v>
          </cell>
          <cell r="D1114" t="str">
            <v>Louças</v>
          </cell>
          <cell r="H1114">
            <v>1217965.31</v>
          </cell>
        </row>
        <row r="1115">
          <cell r="C1115" t="str">
            <v>01.011.01.01</v>
          </cell>
          <cell r="D1115" t="str">
            <v>Louças sanitárias Deca Linha Ravena, cor branca</v>
          </cell>
          <cell r="H1115">
            <v>57968.27</v>
          </cell>
        </row>
        <row r="1116">
          <cell r="C1116" t="str">
            <v>01.011.01.01.01</v>
          </cell>
          <cell r="D1116" t="str">
            <v>Louças sanitárias Deca Linha Ravena, cor branca - Vestiários / Sanitários dos Subsolos; Banho empregada apartamentos; Zeladoria</v>
          </cell>
          <cell r="H1116">
            <v>57968.27</v>
          </cell>
        </row>
        <row r="1117">
          <cell r="C1117" t="str">
            <v>01.011.01.01.01.01</v>
          </cell>
          <cell r="D1117" t="str">
            <v>Cuba de embutir retangular L42</v>
          </cell>
          <cell r="E1117">
            <v>36</v>
          </cell>
          <cell r="F1117" t="str">
            <v>un</v>
          </cell>
          <cell r="G1117">
            <v>76.77</v>
          </cell>
          <cell r="H1117">
            <v>2763.72</v>
          </cell>
        </row>
        <row r="1118">
          <cell r="C1118" t="str">
            <v>01.011.01.01.01.02</v>
          </cell>
          <cell r="D1118" t="str">
            <v>Lavatório sem coluna L91517</v>
          </cell>
          <cell r="E1118">
            <v>219</v>
          </cell>
          <cell r="F1118" t="str">
            <v>un</v>
          </cell>
          <cell r="G1118">
            <v>59.37</v>
          </cell>
          <cell r="H1118">
            <v>13002.03</v>
          </cell>
        </row>
        <row r="1119">
          <cell r="C1119" t="str">
            <v>01.011.01.01.01.03</v>
          </cell>
          <cell r="D1119" t="str">
            <v>Bacia Sanitária com caixa acoplada CP92917 (sem assento)</v>
          </cell>
          <cell r="E1119">
            <v>253</v>
          </cell>
          <cell r="F1119" t="str">
            <v>un</v>
          </cell>
          <cell r="G1119">
            <v>151.6</v>
          </cell>
          <cell r="H1119">
            <v>38354.800000000003</v>
          </cell>
        </row>
        <row r="1120">
          <cell r="C1120" t="str">
            <v>01.011.01.01.01.04</v>
          </cell>
          <cell r="D1120" t="str">
            <v>Mictório M712 com sifão cromado</v>
          </cell>
          <cell r="E1120">
            <v>9</v>
          </cell>
          <cell r="F1120" t="str">
            <v>un</v>
          </cell>
          <cell r="G1120">
            <v>164.13</v>
          </cell>
          <cell r="H1120">
            <v>1477.17</v>
          </cell>
        </row>
        <row r="1121">
          <cell r="C1121" t="str">
            <v>01.011.01.01.01.05</v>
          </cell>
          <cell r="D1121" t="str">
            <v>Bidê c/ 3 furos B917</v>
          </cell>
          <cell r="E1121">
            <v>24</v>
          </cell>
          <cell r="F1121" t="str">
            <v>un</v>
          </cell>
          <cell r="G1121">
            <v>94.49</v>
          </cell>
          <cell r="H1121">
            <v>2267.7600000000002</v>
          </cell>
        </row>
        <row r="1122">
          <cell r="C1122" t="str">
            <v>01.011.01.01.01.06</v>
          </cell>
          <cell r="D1122" t="str">
            <v>Tanque TQ1117</v>
          </cell>
          <cell r="E1122">
            <v>1</v>
          </cell>
          <cell r="F1122" t="str">
            <v>un</v>
          </cell>
          <cell r="G1122">
            <v>102.79</v>
          </cell>
          <cell r="H1122">
            <v>102.79</v>
          </cell>
        </row>
        <row r="1123">
          <cell r="C1123" t="str">
            <v>01.011.01.02</v>
          </cell>
          <cell r="D1123" t="str">
            <v>Louças sanitárias Deca Linha Nuova, cor branco</v>
          </cell>
          <cell r="H1123">
            <v>779092.52</v>
          </cell>
        </row>
        <row r="1124">
          <cell r="C1124" t="str">
            <v>01.011.01.02.01</v>
          </cell>
          <cell r="D1124" t="str">
            <v>Louças sanitárias Deca Linha Nuova, cor GE 17 branco gelo- Copa, Sanitários do térreo; Banho Sr., Banho Sra., Lavabo e Banhos dos apartamentos</v>
          </cell>
          <cell r="H1124">
            <v>779092.52</v>
          </cell>
        </row>
        <row r="1125">
          <cell r="C1125" t="str">
            <v>01.011.01.02.01.01</v>
          </cell>
          <cell r="D1125" t="str">
            <v>Cuba de embutir retangular L42</v>
          </cell>
          <cell r="E1125">
            <v>1320</v>
          </cell>
          <cell r="F1125" t="str">
            <v>un</v>
          </cell>
          <cell r="G1125">
            <v>76.77</v>
          </cell>
          <cell r="H1125">
            <v>101336.4</v>
          </cell>
        </row>
        <row r="1126">
          <cell r="C1126" t="str">
            <v>01.011.01.02.01.02</v>
          </cell>
          <cell r="D1126" t="str">
            <v>Cuba de embutir redonda L41</v>
          </cell>
          <cell r="E1126">
            <v>1</v>
          </cell>
          <cell r="F1126" t="str">
            <v>un</v>
          </cell>
          <cell r="G1126">
            <v>55.98</v>
          </cell>
          <cell r="H1126">
            <v>55.98</v>
          </cell>
        </row>
        <row r="1127">
          <cell r="C1127" t="str">
            <v>01.011.01.02.01.03</v>
          </cell>
          <cell r="D1127" t="str">
            <v>Bacia sanitária com caixa acoplada CP13017 (sem assento)</v>
          </cell>
          <cell r="E1127">
            <v>1227</v>
          </cell>
          <cell r="F1127" t="str">
            <v>un</v>
          </cell>
          <cell r="G1127">
            <v>400.27</v>
          </cell>
          <cell r="H1127">
            <v>491131.29</v>
          </cell>
        </row>
        <row r="1128">
          <cell r="C1128" t="str">
            <v>01.011.01.02.01.04</v>
          </cell>
          <cell r="D1128" t="str">
            <v>Bidê c/ 3 furos B1317</v>
          </cell>
          <cell r="E1128">
            <v>985</v>
          </cell>
          <cell r="F1128" t="str">
            <v>un</v>
          </cell>
          <cell r="G1128">
            <v>189.41</v>
          </cell>
          <cell r="H1128">
            <v>186568.85</v>
          </cell>
        </row>
        <row r="1129">
          <cell r="C1129" t="str">
            <v>01.011.01.03</v>
          </cell>
          <cell r="D1129" t="str">
            <v>Louças sanitárias Deca Linha Nuova, cor branco gelo GE 17 - Sanitários, Vestiários Salão de Festas</v>
          </cell>
          <cell r="H1129">
            <v>1008.87</v>
          </cell>
        </row>
        <row r="1130">
          <cell r="C1130" t="str">
            <v>01.011.01.03.01</v>
          </cell>
          <cell r="D1130" t="str">
            <v>Louças sanitárias Deca Linha Nuova, cor branco gelo GE 17 - Sanitários, Vestiários Salão de Festas (com reaproveitamento das louças do Stand de Vendas)</v>
          </cell>
          <cell r="H1130">
            <v>1008.87</v>
          </cell>
        </row>
        <row r="1131">
          <cell r="C1131" t="str">
            <v>01.011.01.03.01.01</v>
          </cell>
          <cell r="D1131" t="str">
            <v>Cuba de embutir oval grande cod. L-42</v>
          </cell>
          <cell r="E1131">
            <v>7</v>
          </cell>
          <cell r="F1131" t="str">
            <v>pç</v>
          </cell>
          <cell r="G1131">
            <v>31.26</v>
          </cell>
          <cell r="H1131">
            <v>218.82</v>
          </cell>
        </row>
        <row r="1132">
          <cell r="C1132" t="str">
            <v>01.011.01.03.01.02</v>
          </cell>
          <cell r="D1132" t="str">
            <v>Bacia sanitária com caixa acoplada CP13017 (sem assento)</v>
          </cell>
          <cell r="E1132">
            <v>5</v>
          </cell>
          <cell r="F1132" t="str">
            <v>pç</v>
          </cell>
          <cell r="G1132">
            <v>22.73</v>
          </cell>
          <cell r="H1132">
            <v>113.65</v>
          </cell>
        </row>
        <row r="1133">
          <cell r="C1133" t="str">
            <v>01.011.01.03.01.03</v>
          </cell>
          <cell r="D1133" t="str">
            <v>Assento para sanitário Deficiente Físico com abertura frontal 2360EBR</v>
          </cell>
          <cell r="E1133">
            <v>1</v>
          </cell>
          <cell r="F1133" t="str">
            <v>vb</v>
          </cell>
          <cell r="G1133">
            <v>577.02</v>
          </cell>
          <cell r="H1133">
            <v>577.02</v>
          </cell>
        </row>
        <row r="1134">
          <cell r="C1134" t="str">
            <v>01.011.01.03.01.04</v>
          </cell>
          <cell r="D1134" t="str">
            <v>Lavatório para Deficientes físicos L 51, com coluna suspensa CS 1V (linha Vogue Plus)</v>
          </cell>
          <cell r="E1134">
            <v>1</v>
          </cell>
          <cell r="F1134" t="str">
            <v>pç</v>
          </cell>
          <cell r="G1134">
            <v>34.54</v>
          </cell>
          <cell r="H1134">
            <v>34.54</v>
          </cell>
        </row>
        <row r="1135">
          <cell r="C1135" t="str">
            <v>01.011.01.03.01.05</v>
          </cell>
          <cell r="D1135" t="str">
            <v>Mictório M712 com sifão cromado</v>
          </cell>
          <cell r="E1135">
            <v>2</v>
          </cell>
          <cell r="F1135" t="str">
            <v>pç</v>
          </cell>
          <cell r="G1135">
            <v>32.42</v>
          </cell>
          <cell r="H1135">
            <v>64.84</v>
          </cell>
        </row>
        <row r="1136">
          <cell r="C1136" t="str">
            <v>01.011.01.04</v>
          </cell>
          <cell r="D1136" t="str">
            <v>Louças sanitárias Deca Linha Village, cor branco gelo GE 17 - Sanitários, Vestiários Clube</v>
          </cell>
          <cell r="H1136">
            <v>3751.49</v>
          </cell>
        </row>
        <row r="1137">
          <cell r="C1137" t="str">
            <v>01.011.01.04.01</v>
          </cell>
          <cell r="D1137" t="str">
            <v>Louças sanitárias Deca Linha Village, cor branco gelo GE 17 - Sanitários, Vestiários Clube</v>
          </cell>
          <cell r="H1137">
            <v>3751.49</v>
          </cell>
        </row>
        <row r="1138">
          <cell r="C1138" t="str">
            <v>01.011.01.04.01.01</v>
          </cell>
          <cell r="D1138" t="str">
            <v>Cuba de embutir oval grande cod. L-42</v>
          </cell>
          <cell r="E1138">
            <v>12</v>
          </cell>
          <cell r="F1138" t="str">
            <v>pç</v>
          </cell>
          <cell r="G1138">
            <v>76.77</v>
          </cell>
          <cell r="H1138">
            <v>921.24</v>
          </cell>
        </row>
        <row r="1139">
          <cell r="C1139" t="str">
            <v>01.011.01.04.01.02</v>
          </cell>
          <cell r="D1139" t="str">
            <v>Bacia sanitária com caixa acoplada CP18017 (sem assento)</v>
          </cell>
          <cell r="E1139">
            <v>9</v>
          </cell>
          <cell r="F1139" t="str">
            <v>pç</v>
          </cell>
          <cell r="G1139">
            <v>177.06</v>
          </cell>
          <cell r="H1139">
            <v>1593.54</v>
          </cell>
        </row>
        <row r="1140">
          <cell r="C1140" t="str">
            <v>01.011.01.04.01.03</v>
          </cell>
          <cell r="D1140" t="str">
            <v>Assento para sanitário Deficiente Físico com abertura frontal 2360EBR</v>
          </cell>
          <cell r="E1140">
            <v>1</v>
          </cell>
          <cell r="F1140" t="str">
            <v>vb</v>
          </cell>
          <cell r="G1140">
            <v>577.02</v>
          </cell>
          <cell r="H1140">
            <v>577.02</v>
          </cell>
        </row>
        <row r="1141">
          <cell r="C1141" t="str">
            <v>01.011.01.04.01.04</v>
          </cell>
          <cell r="D1141" t="str">
            <v>Lavatório para Deficientes físicos L 51, com coluna suspensa CS 1V (linha Vogue Plus)</v>
          </cell>
          <cell r="E1141">
            <v>1</v>
          </cell>
          <cell r="F1141" t="str">
            <v>pç</v>
          </cell>
          <cell r="G1141">
            <v>167.3</v>
          </cell>
          <cell r="H1141">
            <v>167.3</v>
          </cell>
        </row>
        <row r="1142">
          <cell r="C1142" t="str">
            <v>01.011.01.04.01.05</v>
          </cell>
          <cell r="D1142" t="str">
            <v>Mictório M712 com sifão cromado</v>
          </cell>
          <cell r="E1142">
            <v>3</v>
          </cell>
          <cell r="F1142" t="str">
            <v>pç</v>
          </cell>
          <cell r="G1142">
            <v>164.13</v>
          </cell>
          <cell r="H1142">
            <v>492.39</v>
          </cell>
        </row>
        <row r="1143">
          <cell r="C1143" t="str">
            <v>01.011.01.05</v>
          </cell>
          <cell r="D1143" t="str">
            <v>Aço Inox</v>
          </cell>
          <cell r="H1143">
            <v>375173.56</v>
          </cell>
        </row>
        <row r="1144">
          <cell r="C1144" t="str">
            <v>01.011.01.05.01</v>
          </cell>
          <cell r="D1144" t="str">
            <v>Aço Inox</v>
          </cell>
          <cell r="H1144">
            <v>375173.56</v>
          </cell>
        </row>
        <row r="1145">
          <cell r="C1145" t="str">
            <v>01.011.01.05.01.01</v>
          </cell>
          <cell r="D1145" t="str">
            <v>Cuba de aço inox Mekal CS-40P - copa dos subsolos e térreo, bar/copa do Salão de Festas</v>
          </cell>
          <cell r="E1145">
            <v>236</v>
          </cell>
          <cell r="F1145" t="str">
            <v>un</v>
          </cell>
          <cell r="G1145">
            <v>229.28</v>
          </cell>
          <cell r="H1145">
            <v>54110.080000000002</v>
          </cell>
        </row>
        <row r="1146">
          <cell r="C1146" t="str">
            <v>01.011.01.05.01.02</v>
          </cell>
          <cell r="D1146" t="str">
            <v>Cuba de aço inox Mekal CD-40P - cozinha dos apartamentos; copa/cozinha/lanchonete Clube</v>
          </cell>
          <cell r="E1146">
            <v>221</v>
          </cell>
          <cell r="F1146" t="str">
            <v>un</v>
          </cell>
          <cell r="G1146">
            <v>529.55999999999995</v>
          </cell>
          <cell r="H1146">
            <v>117032.76</v>
          </cell>
        </row>
        <row r="1147">
          <cell r="C1147" t="str">
            <v>01.011.01.05.01.03</v>
          </cell>
          <cell r="D1147" t="str">
            <v>Cuba redonda para copa duplex</v>
          </cell>
          <cell r="E1147">
            <v>8</v>
          </cell>
          <cell r="F1147" t="str">
            <v>un</v>
          </cell>
          <cell r="G1147">
            <v>170.28</v>
          </cell>
          <cell r="H1147">
            <v>1362.24</v>
          </cell>
        </row>
        <row r="1148">
          <cell r="C1148" t="str">
            <v>01.011.01.05.01.04</v>
          </cell>
          <cell r="D1148" t="str">
            <v>Tanques em aço inox Mekal duplo 1200 - áreas de serviço dos apartamentos</v>
          </cell>
          <cell r="E1148">
            <v>216</v>
          </cell>
          <cell r="F1148" t="str">
            <v>un</v>
          </cell>
          <cell r="G1148">
            <v>938.28</v>
          </cell>
          <cell r="H1148">
            <v>202668.48</v>
          </cell>
        </row>
        <row r="1149">
          <cell r="C1149" t="str">
            <v>01.011.01.06</v>
          </cell>
          <cell r="D1149" t="str">
            <v>Acessórios para deficientes</v>
          </cell>
          <cell r="H1149">
            <v>970.59</v>
          </cell>
        </row>
        <row r="1150">
          <cell r="C1150" t="str">
            <v>01.011.01.06.01</v>
          </cell>
          <cell r="D1150" t="str">
            <v>Acessórios para deficientes</v>
          </cell>
          <cell r="H1150">
            <v>970.59</v>
          </cell>
        </row>
        <row r="1151">
          <cell r="C1151" t="str">
            <v>01.011.01.06.01.01</v>
          </cell>
          <cell r="D1151" t="str">
            <v>Barra de apoio Deca 2310EBR de 80cm</v>
          </cell>
          <cell r="E1151">
            <v>2</v>
          </cell>
          <cell r="F1151" t="str">
            <v>un</v>
          </cell>
          <cell r="G1151">
            <v>260.185</v>
          </cell>
          <cell r="H1151">
            <v>520.37</v>
          </cell>
        </row>
        <row r="1152">
          <cell r="C1152" t="str">
            <v>01.011.01.06.01.02</v>
          </cell>
          <cell r="D1152" t="str">
            <v>Barra de apoio Deca 2305EBR de 70cm</v>
          </cell>
          <cell r="E1152">
            <v>2</v>
          </cell>
          <cell r="F1152" t="str">
            <v>un</v>
          </cell>
          <cell r="G1152">
            <v>225.11500000000001</v>
          </cell>
          <cell r="H1152">
            <v>450.23</v>
          </cell>
        </row>
        <row r="1153">
          <cell r="C1153" t="str">
            <v>01.011.02</v>
          </cell>
          <cell r="D1153" t="str">
            <v>Metais Sanitários</v>
          </cell>
          <cell r="H1153">
            <v>2524057.52</v>
          </cell>
        </row>
        <row r="1154">
          <cell r="C1154" t="str">
            <v>01.011.02.01</v>
          </cell>
          <cell r="D1154" t="str">
            <v>Metais Deca Linha Prata C50</v>
          </cell>
          <cell r="H1154">
            <v>3889.96</v>
          </cell>
        </row>
        <row r="1155">
          <cell r="C1155" t="str">
            <v>01.011.02.01.01</v>
          </cell>
          <cell r="D1155" t="str">
            <v>Metais Deca Linha Prata C50 - Copa/Cozinha, Vestiários, Sanitários do subsolo; copa/cozinha/lanchonete Clube</v>
          </cell>
          <cell r="H1155">
            <v>3889.96</v>
          </cell>
        </row>
        <row r="1156">
          <cell r="C1156" t="str">
            <v>01.011.02.01.01.01</v>
          </cell>
          <cell r="D1156" t="str">
            <v>Torneira de mesa para pia 1167 C50</v>
          </cell>
          <cell r="E1156">
            <v>14</v>
          </cell>
          <cell r="F1156" t="str">
            <v>un</v>
          </cell>
          <cell r="G1156">
            <v>107.76</v>
          </cell>
          <cell r="H1156">
            <v>1508.64</v>
          </cell>
        </row>
        <row r="1157">
          <cell r="C1157" t="str">
            <v>01.011.02.01.01.02</v>
          </cell>
          <cell r="D1157" t="str">
            <v>Torneira para lavatório 1199C50</v>
          </cell>
          <cell r="E1157">
            <v>37</v>
          </cell>
          <cell r="F1157" t="str">
            <v>un</v>
          </cell>
          <cell r="G1157">
            <v>64.36</v>
          </cell>
          <cell r="H1157">
            <v>2381.3200000000002</v>
          </cell>
        </row>
        <row r="1158">
          <cell r="C1158" t="str">
            <v>01.011.02.02</v>
          </cell>
          <cell r="D1158" t="str">
            <v>Metais Deca Linha Prata C50 cromado</v>
          </cell>
          <cell r="H1158">
            <v>34738.870000000003</v>
          </cell>
        </row>
        <row r="1159">
          <cell r="C1159" t="str">
            <v>01.011.02.02.01</v>
          </cell>
          <cell r="D1159" t="str">
            <v>Metais Deca Linha Prata C50 cromado - Áreas de serviço, banho empregada dos apartamentos, zeladoria</v>
          </cell>
          <cell r="H1159">
            <v>34738.870000000003</v>
          </cell>
        </row>
        <row r="1160">
          <cell r="C1160" t="str">
            <v>01.011.02.02.01.01</v>
          </cell>
          <cell r="D1160" t="str">
            <v>Torneira para lavatório 1199C50</v>
          </cell>
          <cell r="E1160">
            <v>218</v>
          </cell>
          <cell r="F1160" t="str">
            <v>un</v>
          </cell>
          <cell r="G1160">
            <v>64.36</v>
          </cell>
          <cell r="H1160">
            <v>14030.48</v>
          </cell>
        </row>
        <row r="1161">
          <cell r="C1161" t="str">
            <v>01.011.02.02.01.02</v>
          </cell>
          <cell r="D1161" t="str">
            <v>Torneira para tanque 1154C39</v>
          </cell>
          <cell r="E1161">
            <v>433</v>
          </cell>
          <cell r="F1161" t="str">
            <v>un</v>
          </cell>
          <cell r="G1161">
            <v>36.950000000000003</v>
          </cell>
          <cell r="H1161">
            <v>15999.35</v>
          </cell>
        </row>
        <row r="1162">
          <cell r="C1162" t="str">
            <v>01.011.02.02.01.03</v>
          </cell>
          <cell r="D1162" t="str">
            <v>Misturador para bidê 1895C50</v>
          </cell>
          <cell r="E1162">
            <v>24</v>
          </cell>
          <cell r="F1162" t="str">
            <v>un</v>
          </cell>
          <cell r="G1162">
            <v>196.21</v>
          </cell>
          <cell r="H1162">
            <v>4709.04</v>
          </cell>
        </row>
        <row r="1163">
          <cell r="C1163" t="str">
            <v>01.011.02.03</v>
          </cell>
          <cell r="D1163" t="str">
            <v>Metais Deca Linha Duna, cromado</v>
          </cell>
          <cell r="H1163">
            <v>54892.08</v>
          </cell>
        </row>
        <row r="1164">
          <cell r="C1164" t="str">
            <v>01.011.02.03.01</v>
          </cell>
          <cell r="D1164" t="str">
            <v>Metais Deca Linha Duna C61 cromado - Lavabos dos apartamentos</v>
          </cell>
          <cell r="H1164">
            <v>54892.08</v>
          </cell>
        </row>
        <row r="1165">
          <cell r="C1165" t="str">
            <v>01.011.02.03.01.01</v>
          </cell>
          <cell r="D1165" t="str">
            <v>Torneira para lavatório 1198C61</v>
          </cell>
          <cell r="E1165">
            <v>216</v>
          </cell>
          <cell r="F1165" t="str">
            <v>un</v>
          </cell>
          <cell r="G1165">
            <v>254.13</v>
          </cell>
          <cell r="H1165">
            <v>54892.08</v>
          </cell>
        </row>
        <row r="1166">
          <cell r="C1166" t="str">
            <v>01.011.02.04</v>
          </cell>
          <cell r="D1166" t="str">
            <v>Metais Deca Linha Revival, cromado</v>
          </cell>
          <cell r="H1166">
            <v>2090239.3</v>
          </cell>
        </row>
        <row r="1167">
          <cell r="C1167" t="str">
            <v>01.011.02.04.01</v>
          </cell>
          <cell r="D1167" t="str">
            <v>Metais Deca Linha Revival, cromado - Sanitários do térreo; Banho Sr., Banho Sra. e Banhos dos apartamentos</v>
          </cell>
          <cell r="H1167">
            <v>2090144.74</v>
          </cell>
        </row>
        <row r="1168">
          <cell r="C1168" t="str">
            <v>01.011.02.04.01.01</v>
          </cell>
          <cell r="D1168" t="str">
            <v>Misturador de mesa para lavatório cromado CR-1877C68</v>
          </cell>
          <cell r="E1168">
            <v>1308</v>
          </cell>
          <cell r="F1168" t="str">
            <v>un</v>
          </cell>
          <cell r="G1168">
            <v>806.28</v>
          </cell>
          <cell r="H1168">
            <v>1054614.24</v>
          </cell>
        </row>
        <row r="1169">
          <cell r="C1169" t="str">
            <v>01.011.02.04.01.02</v>
          </cell>
          <cell r="D1169" t="str">
            <v>Misturador  para bidê cromado CR-1895C68</v>
          </cell>
          <cell r="E1169">
            <v>985</v>
          </cell>
          <cell r="F1169" t="str">
            <v>un</v>
          </cell>
          <cell r="G1169">
            <v>1051.3</v>
          </cell>
          <cell r="H1169">
            <v>1035530.5</v>
          </cell>
        </row>
        <row r="1170">
          <cell r="C1170" t="str">
            <v>01.011.02.04.02</v>
          </cell>
          <cell r="D1170" t="str">
            <v>Metais Deca Linha Revival, cromado - Sanitários do Salão de Festas (reaproveitamento do Stand de Vendas)</v>
          </cell>
          <cell r="H1170">
            <v>94.56</v>
          </cell>
        </row>
        <row r="1171">
          <cell r="C1171" t="str">
            <v>01.011.02.04.02.01</v>
          </cell>
          <cell r="D1171" t="str">
            <v>Misturador de mesa para lavatório cromado CR-1877C68</v>
          </cell>
          <cell r="E1171">
            <v>8</v>
          </cell>
          <cell r="F1171" t="str">
            <v>un</v>
          </cell>
          <cell r="G1171">
            <v>11.82</v>
          </cell>
          <cell r="H1171">
            <v>94.56</v>
          </cell>
        </row>
        <row r="1172">
          <cell r="C1172" t="str">
            <v>01.011.02.05</v>
          </cell>
          <cell r="D1172" t="str">
            <v>Metais Deca, Linha Prata C50</v>
          </cell>
          <cell r="H1172">
            <v>91378.83</v>
          </cell>
        </row>
        <row r="1173">
          <cell r="C1173" t="str">
            <v>01.011.02.05.01</v>
          </cell>
          <cell r="D1173" t="str">
            <v>Metais Deca, Linha Prata C50 - copa/cozinha dos apartamentos, Copa do Térreo</v>
          </cell>
          <cell r="H1173">
            <v>91367.01</v>
          </cell>
        </row>
        <row r="1174">
          <cell r="C1174" t="str">
            <v>01.011.02.05.01.01</v>
          </cell>
          <cell r="D1174" t="str">
            <v>Misturador para cozinha de mesa com bica móvel 1256C50</v>
          </cell>
          <cell r="E1174">
            <v>449</v>
          </cell>
          <cell r="F1174" t="str">
            <v>un</v>
          </cell>
          <cell r="G1174">
            <v>203.49</v>
          </cell>
          <cell r="H1174">
            <v>91367.01</v>
          </cell>
        </row>
        <row r="1175">
          <cell r="C1175" t="str">
            <v>01.011.02.05.02</v>
          </cell>
          <cell r="D1175" t="str">
            <v>Metais Deca, Linha Prata C50 - Bar/copa do Salão de Festas (reaproveitamento do Stand de Vendas)</v>
          </cell>
          <cell r="H1175">
            <v>11.82</v>
          </cell>
        </row>
        <row r="1176">
          <cell r="C1176" t="str">
            <v>01.011.02.05.02.01</v>
          </cell>
          <cell r="D1176" t="str">
            <v>Misturador para cozinha de mesa com bica móvel 1256C50</v>
          </cell>
          <cell r="E1176">
            <v>1</v>
          </cell>
          <cell r="F1176" t="str">
            <v>un</v>
          </cell>
          <cell r="G1176">
            <v>11.82</v>
          </cell>
          <cell r="H1176">
            <v>11.82</v>
          </cell>
        </row>
        <row r="1177">
          <cell r="C1177" t="str">
            <v>01.011.02.06</v>
          </cell>
          <cell r="D1177" t="str">
            <v>Metais Deca, Linha Decamatic</v>
          </cell>
          <cell r="H1177">
            <v>4130.6400000000003</v>
          </cell>
        </row>
        <row r="1178">
          <cell r="C1178" t="str">
            <v>01.011.02.06.01</v>
          </cell>
          <cell r="D1178" t="str">
            <v>Metais Deca, Linha Decamatic - sanitários, vestiários Clube</v>
          </cell>
          <cell r="H1178">
            <v>4130.6400000000003</v>
          </cell>
        </row>
        <row r="1179">
          <cell r="C1179" t="str">
            <v>01.011.02.06.01.01</v>
          </cell>
          <cell r="D1179" t="str">
            <v>Torneira ref. 1170C</v>
          </cell>
          <cell r="E1179">
            <v>12</v>
          </cell>
          <cell r="F1179" t="str">
            <v>un</v>
          </cell>
          <cell r="G1179">
            <v>193.84</v>
          </cell>
          <cell r="H1179">
            <v>2326.08</v>
          </cell>
        </row>
        <row r="1180">
          <cell r="C1180" t="str">
            <v>01.011.02.06.01.02</v>
          </cell>
          <cell r="D1180" t="str">
            <v>Metais para mictório ref. 2570C</v>
          </cell>
          <cell r="E1180">
            <v>12</v>
          </cell>
          <cell r="F1180" t="str">
            <v>un</v>
          </cell>
          <cell r="G1180">
            <v>150.38</v>
          </cell>
          <cell r="H1180">
            <v>1804.56</v>
          </cell>
        </row>
        <row r="1181">
          <cell r="C1181" t="str">
            <v>01.011.02.06.02</v>
          </cell>
          <cell r="D1181" t="str">
            <v>Metais Deca, Linha Decamatic - sanitários, Salão de Festas (reaproveitamento do Stand de Vendas)</v>
          </cell>
        </row>
        <row r="1182">
          <cell r="C1182" t="str">
            <v>01.011.02.06.02.01</v>
          </cell>
          <cell r="D1182" t="str">
            <v>Metais para mictório ref. 2570C</v>
          </cell>
          <cell r="E1182">
            <v>2</v>
          </cell>
          <cell r="F1182" t="str">
            <v>un</v>
          </cell>
        </row>
        <row r="1183">
          <cell r="C1183" t="str">
            <v>01.011.02.07</v>
          </cell>
          <cell r="D1183" t="str">
            <v>Metais diversos Deca - Terraços dos apartamentos, garagem</v>
          </cell>
          <cell r="H1183">
            <v>9767.08</v>
          </cell>
        </row>
        <row r="1184">
          <cell r="C1184" t="str">
            <v>01.011.02.07.01</v>
          </cell>
          <cell r="D1184" t="str">
            <v>Metais diversos Deca - Terraços dos apartamentos, garagem</v>
          </cell>
          <cell r="H1184">
            <v>9767.08</v>
          </cell>
        </row>
        <row r="1185">
          <cell r="C1185" t="str">
            <v>01.011.02.07.01.01</v>
          </cell>
          <cell r="D1185" t="str">
            <v>Torneira de jardim 1153 C39</v>
          </cell>
          <cell r="E1185">
            <v>230</v>
          </cell>
          <cell r="F1185" t="str">
            <v>un</v>
          </cell>
          <cell r="G1185">
            <v>35.33</v>
          </cell>
          <cell r="H1185">
            <v>8125.9</v>
          </cell>
        </row>
        <row r="1186">
          <cell r="C1186" t="str">
            <v>01.011.02.07.01.02</v>
          </cell>
          <cell r="D1186" t="str">
            <v>Torneira para uso geral - 1130B</v>
          </cell>
          <cell r="E1186">
            <v>51</v>
          </cell>
          <cell r="F1186" t="str">
            <v>un</v>
          </cell>
          <cell r="G1186">
            <v>32.18</v>
          </cell>
          <cell r="H1186">
            <v>1641.18</v>
          </cell>
        </row>
        <row r="1187">
          <cell r="C1187" t="str">
            <v>01.011.02.08</v>
          </cell>
          <cell r="D1187" t="str">
            <v>Chuveiros</v>
          </cell>
          <cell r="H1187">
            <v>235020.76</v>
          </cell>
        </row>
        <row r="1188">
          <cell r="C1188" t="str">
            <v>01.011.02.08.01</v>
          </cell>
          <cell r="D1188" t="str">
            <v>Chuveiros</v>
          </cell>
          <cell r="H1188">
            <v>235020.76</v>
          </cell>
        </row>
        <row r="1189">
          <cell r="C1189" t="str">
            <v>01.011.02.08.01.01</v>
          </cell>
          <cell r="D1189" t="str">
            <v>Chuveiro elétrico tipo Corona - Vestiários / Sanitários do Subsolo</v>
          </cell>
          <cell r="E1189">
            <v>33</v>
          </cell>
          <cell r="F1189" t="str">
            <v>un</v>
          </cell>
          <cell r="G1189">
            <v>30.5</v>
          </cell>
          <cell r="H1189">
            <v>1006.5</v>
          </cell>
        </row>
        <row r="1190">
          <cell r="C1190" t="str">
            <v>01.011.02.08.01.02</v>
          </cell>
          <cell r="D1190" t="str">
            <v>Ducha elétria tipo Corona - Banho empregada apartamentos</v>
          </cell>
          <cell r="E1190">
            <v>217</v>
          </cell>
          <cell r="F1190" t="str">
            <v>un</v>
          </cell>
          <cell r="G1190">
            <v>30.5</v>
          </cell>
          <cell r="H1190">
            <v>6618.5</v>
          </cell>
        </row>
        <row r="1191">
          <cell r="C1191" t="str">
            <v>01.011.02.08.01.03</v>
          </cell>
          <cell r="D1191" t="str">
            <v>Chuveiro Belle Epoque re. 1994 C CT - Banho Sr. e Banho Sra, Banhos dos apartamentos; Sanitários e Vestiários Clube</v>
          </cell>
          <cell r="E1191">
            <v>997</v>
          </cell>
          <cell r="F1191" t="str">
            <v>un</v>
          </cell>
          <cell r="G1191">
            <v>228.08</v>
          </cell>
          <cell r="H1191">
            <v>227395.76</v>
          </cell>
        </row>
        <row r="1192">
          <cell r="C1192" t="str">
            <v>01.011.03</v>
          </cell>
          <cell r="D1192" t="str">
            <v>Tampos e Bancadas</v>
          </cell>
          <cell r="H1192">
            <v>1383017.27</v>
          </cell>
        </row>
        <row r="1193">
          <cell r="C1193" t="str">
            <v>01.011.03.01</v>
          </cell>
          <cell r="D1193" t="str">
            <v>Tampo de granito polido cinza Mauá, esp. 3cm</v>
          </cell>
          <cell r="H1193">
            <v>5307.09</v>
          </cell>
        </row>
        <row r="1194">
          <cell r="C1194" t="str">
            <v>01.011.03.01.01</v>
          </cell>
          <cell r="D1194" t="str">
            <v>Tampo de granito polido cinza Mauá, esp. 3cm - copa/cozinha dos subsolos / zeladoria / adm (conforme projeto, incl.suporte)</v>
          </cell>
          <cell r="H1194">
            <v>5307.09</v>
          </cell>
        </row>
        <row r="1195">
          <cell r="C1195" t="str">
            <v>01.011.03.01.01.01</v>
          </cell>
          <cell r="D1195" t="str">
            <v xml:space="preserve"> - 1,10x0,55m (K03)</v>
          </cell>
          <cell r="E1195">
            <v>1</v>
          </cell>
          <cell r="F1195" t="str">
            <v>un</v>
          </cell>
          <cell r="G1195">
            <v>172.46</v>
          </cell>
          <cell r="H1195">
            <v>172.46</v>
          </cell>
        </row>
        <row r="1196">
          <cell r="C1196" t="str">
            <v>01.011.03.01.01.02</v>
          </cell>
          <cell r="D1196" t="str">
            <v xml:space="preserve"> - 1,50x0,60m  (K48)</v>
          </cell>
          <cell r="E1196">
            <v>1</v>
          </cell>
          <cell r="F1196" t="str">
            <v>un</v>
          </cell>
          <cell r="G1196">
            <v>256.56</v>
          </cell>
          <cell r="H1196">
            <v>256.56</v>
          </cell>
        </row>
        <row r="1197">
          <cell r="C1197" t="str">
            <v>01.011.03.01.01.03</v>
          </cell>
          <cell r="D1197" t="str">
            <v xml:space="preserve"> - 1,20x0,55m (K02 / K05 / K07)</v>
          </cell>
          <cell r="E1197">
            <v>6</v>
          </cell>
          <cell r="F1197" t="str">
            <v>un</v>
          </cell>
          <cell r="G1197">
            <v>188.14</v>
          </cell>
          <cell r="H1197">
            <v>1128.8499999999999</v>
          </cell>
        </row>
        <row r="1198">
          <cell r="C1198" t="str">
            <v>01.011.03.01.01.04</v>
          </cell>
          <cell r="D1198" t="str">
            <v xml:space="preserve"> - 1,50x0,55m (K01 / K04 / K06)</v>
          </cell>
          <cell r="E1198">
            <v>3</v>
          </cell>
          <cell r="F1198" t="str">
            <v>un</v>
          </cell>
          <cell r="G1198">
            <v>235.18</v>
          </cell>
          <cell r="H1198">
            <v>705.53</v>
          </cell>
        </row>
        <row r="1199">
          <cell r="C1199" t="str">
            <v>01.011.03.01.01.05</v>
          </cell>
          <cell r="D1199" t="str">
            <v xml:space="preserve"> - 2,00x0,55m</v>
          </cell>
          <cell r="E1199">
            <v>1</v>
          </cell>
          <cell r="F1199" t="str">
            <v>un</v>
          </cell>
          <cell r="G1199">
            <v>313.57</v>
          </cell>
          <cell r="H1199">
            <v>313.57</v>
          </cell>
        </row>
        <row r="1200">
          <cell r="C1200" t="str">
            <v>01.011.03.01.01.06</v>
          </cell>
          <cell r="D1200" t="str">
            <v xml:space="preserve"> - frontão h = 15 cm, esp. 2cm (K8)</v>
          </cell>
          <cell r="E1200">
            <v>17.399999999999999</v>
          </cell>
          <cell r="F1200" t="str">
            <v>m</v>
          </cell>
          <cell r="G1200">
            <v>45.11</v>
          </cell>
          <cell r="H1200">
            <v>784.83</v>
          </cell>
        </row>
        <row r="1201">
          <cell r="C1201" t="str">
            <v>01.011.03.01.01.07</v>
          </cell>
          <cell r="D1201" t="str">
            <v xml:space="preserve"> - testeira h = 11 cm, esp. 2cm (K8)</v>
          </cell>
          <cell r="E1201">
            <v>28.5</v>
          </cell>
          <cell r="F1201" t="str">
            <v>m</v>
          </cell>
          <cell r="G1201">
            <v>45.47</v>
          </cell>
          <cell r="H1201">
            <v>1295.78</v>
          </cell>
        </row>
        <row r="1202">
          <cell r="C1202" t="str">
            <v>01.011.03.01.01.08</v>
          </cell>
          <cell r="D1202" t="str">
            <v xml:space="preserve"> - 1 furo para cuba + 3 furos para torneira e misturador</v>
          </cell>
          <cell r="E1202">
            <v>12</v>
          </cell>
          <cell r="F1202" t="str">
            <v>un</v>
          </cell>
          <cell r="G1202">
            <v>54.13</v>
          </cell>
          <cell r="H1202">
            <v>649.51</v>
          </cell>
        </row>
        <row r="1203">
          <cell r="C1203" t="str">
            <v>01.011.03.02</v>
          </cell>
          <cell r="D1203" t="str">
            <v>Tampo de granito polido cinza Mauá, esp. 3cm</v>
          </cell>
          <cell r="H1203">
            <v>13175.42</v>
          </cell>
        </row>
        <row r="1204">
          <cell r="C1204" t="str">
            <v>01.011.03.02.01</v>
          </cell>
          <cell r="D1204" t="str">
            <v>Tampo de granito polido cinza Mauá, esp. 3cm - vestiários / sanitários (conforme projeto)</v>
          </cell>
          <cell r="H1204">
            <v>13175.42</v>
          </cell>
        </row>
        <row r="1205">
          <cell r="C1205" t="str">
            <v>01.011.03.02.01.01</v>
          </cell>
          <cell r="D1205" t="str">
            <v xml:space="preserve"> - 1,83x0,55a 0,19 m (B01)</v>
          </cell>
          <cell r="E1205">
            <v>1</v>
          </cell>
          <cell r="F1205" t="str">
            <v>un</v>
          </cell>
          <cell r="G1205">
            <v>286.91000000000003</v>
          </cell>
          <cell r="H1205">
            <v>286.91000000000003</v>
          </cell>
        </row>
        <row r="1206">
          <cell r="C1206" t="str">
            <v>01.011.03.02.01.02</v>
          </cell>
          <cell r="D1206" t="str">
            <v xml:space="preserve"> - 1,23x0,55M (B06)</v>
          </cell>
          <cell r="E1206">
            <v>1</v>
          </cell>
          <cell r="F1206" t="str">
            <v>un</v>
          </cell>
          <cell r="G1206">
            <v>192.84</v>
          </cell>
          <cell r="H1206">
            <v>192.84</v>
          </cell>
        </row>
        <row r="1207">
          <cell r="C1207" t="str">
            <v>01.011.03.02.01.03</v>
          </cell>
          <cell r="D1207" t="str">
            <v xml:space="preserve"> - 1,04x0,55m (B11)</v>
          </cell>
          <cell r="E1207">
            <v>1</v>
          </cell>
          <cell r="F1207" t="str">
            <v>un</v>
          </cell>
          <cell r="G1207">
            <v>163.05000000000001</v>
          </cell>
          <cell r="H1207">
            <v>163.05000000000001</v>
          </cell>
        </row>
        <row r="1208">
          <cell r="C1208" t="str">
            <v>01.011.03.02.01.04</v>
          </cell>
          <cell r="D1208" t="str">
            <v xml:space="preserve"> - 1,21x0,55m (B12, B13, B14)</v>
          </cell>
          <cell r="E1208">
            <v>3</v>
          </cell>
          <cell r="F1208" t="str">
            <v>un</v>
          </cell>
          <cell r="G1208">
            <v>189.71</v>
          </cell>
          <cell r="H1208">
            <v>569.13</v>
          </cell>
        </row>
        <row r="1209">
          <cell r="C1209" t="str">
            <v>01.011.03.02.01.05</v>
          </cell>
          <cell r="D1209" t="str">
            <v xml:space="preserve"> - 0,93x0,55M (B16)</v>
          </cell>
          <cell r="E1209">
            <v>1</v>
          </cell>
          <cell r="F1209" t="str">
            <v>un</v>
          </cell>
          <cell r="G1209">
            <v>145.81</v>
          </cell>
          <cell r="H1209">
            <v>145.81</v>
          </cell>
        </row>
        <row r="1210">
          <cell r="C1210" t="str">
            <v>01.011.03.02.01.06</v>
          </cell>
          <cell r="D1210" t="str">
            <v xml:space="preserve"> - 1,15x0,55M (B19)</v>
          </cell>
          <cell r="E1210">
            <v>1</v>
          </cell>
          <cell r="F1210" t="str">
            <v>un</v>
          </cell>
          <cell r="G1210">
            <v>180.3</v>
          </cell>
          <cell r="H1210">
            <v>180.3</v>
          </cell>
        </row>
        <row r="1211">
          <cell r="C1211" t="str">
            <v>01.011.03.02.01.07</v>
          </cell>
          <cell r="D1211" t="str">
            <v xml:space="preserve"> - 0,89x0,55M (B23)</v>
          </cell>
          <cell r="E1211">
            <v>1</v>
          </cell>
          <cell r="F1211" t="str">
            <v>un</v>
          </cell>
          <cell r="G1211">
            <v>139.54</v>
          </cell>
          <cell r="H1211">
            <v>139.54</v>
          </cell>
        </row>
        <row r="1212">
          <cell r="C1212" t="str">
            <v>01.011.03.02.01.08</v>
          </cell>
          <cell r="D1212" t="str">
            <v xml:space="preserve"> - 1,00x0,55M (B20)</v>
          </cell>
          <cell r="E1212">
            <v>2</v>
          </cell>
          <cell r="F1212" t="str">
            <v>un</v>
          </cell>
          <cell r="G1212">
            <v>156.78</v>
          </cell>
          <cell r="H1212">
            <v>313.57</v>
          </cell>
        </row>
        <row r="1213">
          <cell r="C1213" t="str">
            <v>01.011.03.02.01.09</v>
          </cell>
          <cell r="D1213" t="str">
            <v xml:space="preserve"> - 1,20x0,55m (B02, B03, B25, B15, B17, B21, B22)</v>
          </cell>
          <cell r="E1213">
            <v>8</v>
          </cell>
          <cell r="F1213" t="str">
            <v>un</v>
          </cell>
          <cell r="G1213">
            <v>188.14</v>
          </cell>
          <cell r="H1213">
            <v>1505.14</v>
          </cell>
        </row>
        <row r="1214">
          <cell r="C1214" t="str">
            <v>01.011.03.02.01.10</v>
          </cell>
          <cell r="D1214" t="str">
            <v xml:space="preserve"> - 1,10X0,55m (B18)</v>
          </cell>
          <cell r="E1214">
            <v>1</v>
          </cell>
          <cell r="F1214" t="str">
            <v>un</v>
          </cell>
          <cell r="G1214">
            <v>172.46</v>
          </cell>
          <cell r="H1214">
            <v>172.46</v>
          </cell>
        </row>
        <row r="1215">
          <cell r="C1215" t="str">
            <v>01.011.03.02.01.11</v>
          </cell>
          <cell r="D1215" t="str">
            <v xml:space="preserve"> - 1,00x0,55m (B04, B05, B07, B08, B09, B10, B69, BA5, B24)</v>
          </cell>
          <cell r="E1215">
            <v>9</v>
          </cell>
          <cell r="F1215" t="str">
            <v>un</v>
          </cell>
          <cell r="G1215">
            <v>156.78</v>
          </cell>
          <cell r="H1215">
            <v>1411.06</v>
          </cell>
        </row>
        <row r="1216">
          <cell r="C1216" t="str">
            <v>01.011.03.02.01.12</v>
          </cell>
          <cell r="D1216" t="str">
            <v xml:space="preserve"> - 0,90x0,55m</v>
          </cell>
          <cell r="E1216">
            <v>1</v>
          </cell>
          <cell r="F1216" t="str">
            <v>un</v>
          </cell>
          <cell r="G1216">
            <v>297.87</v>
          </cell>
          <cell r="H1216">
            <v>297.87</v>
          </cell>
        </row>
        <row r="1217">
          <cell r="C1217" t="str">
            <v>01.011.03.02.01.13</v>
          </cell>
          <cell r="D1217" t="str">
            <v xml:space="preserve"> - 3,135X0,55m</v>
          </cell>
          <cell r="E1217">
            <v>2</v>
          </cell>
          <cell r="F1217" t="str">
            <v>un</v>
          </cell>
          <cell r="G1217">
            <v>491.53</v>
          </cell>
          <cell r="H1217">
            <v>983.05</v>
          </cell>
        </row>
        <row r="1218">
          <cell r="C1218" t="str">
            <v>01.011.03.02.01.14</v>
          </cell>
          <cell r="D1218" t="str">
            <v xml:space="preserve"> - frontão h =15 cm, esp. 2cm (BA2)</v>
          </cell>
          <cell r="E1218">
            <v>69.33</v>
          </cell>
          <cell r="F1218" t="str">
            <v>m</v>
          </cell>
          <cell r="G1218">
            <v>43.66</v>
          </cell>
          <cell r="H1218">
            <v>3027.06</v>
          </cell>
        </row>
        <row r="1219">
          <cell r="C1219" t="str">
            <v>01.011.03.02.01.15</v>
          </cell>
          <cell r="D1219" t="str">
            <v xml:space="preserve"> - testeira  h = 11 cm, esp. 2cm com rebaixo de  1 x 1 cm (BA2)</v>
          </cell>
          <cell r="E1219">
            <v>41.64</v>
          </cell>
          <cell r="F1219" t="str">
            <v>m</v>
          </cell>
          <cell r="G1219">
            <v>45.47</v>
          </cell>
          <cell r="H1219">
            <v>1893.2</v>
          </cell>
        </row>
        <row r="1220">
          <cell r="C1220" t="str">
            <v>01.011.03.02.01.16</v>
          </cell>
          <cell r="D1220" t="str">
            <v xml:space="preserve"> - 1 furo para cuba + 3 furos para torneira e misturador</v>
          </cell>
          <cell r="E1220">
            <v>35</v>
          </cell>
          <cell r="F1220" t="str">
            <v>un</v>
          </cell>
          <cell r="G1220">
            <v>54.13</v>
          </cell>
          <cell r="H1220">
            <v>1894.41</v>
          </cell>
        </row>
        <row r="1221">
          <cell r="C1221" t="str">
            <v>01.011.03.03</v>
          </cell>
          <cell r="D1221" t="str">
            <v>Tampo de granito polido Amendoa, esp. 3cm</v>
          </cell>
          <cell r="H1221">
            <v>4714.63</v>
          </cell>
        </row>
        <row r="1222">
          <cell r="C1222" t="str">
            <v>01.011.03.03.01</v>
          </cell>
          <cell r="D1222" t="str">
            <v>Tampo de granito polido Amendoa, esp. 3cm - copa do térreo (conforme projeto)</v>
          </cell>
          <cell r="H1222">
            <v>4714.63</v>
          </cell>
        </row>
        <row r="1223">
          <cell r="C1223" t="str">
            <v>01.011.03.03.01.01</v>
          </cell>
          <cell r="D1223" t="str">
            <v xml:space="preserve"> - 2,04x0,55m  +  0,60x0,60m  - bancadas em L (K09)</v>
          </cell>
          <cell r="E1223">
            <v>4</v>
          </cell>
          <cell r="F1223" t="str">
            <v>un</v>
          </cell>
          <cell r="G1223">
            <v>282.64999999999998</v>
          </cell>
          <cell r="H1223">
            <v>1130.58</v>
          </cell>
        </row>
        <row r="1224">
          <cell r="C1224" t="str">
            <v>01.011.03.03.01.02</v>
          </cell>
          <cell r="D1224" t="str">
            <v xml:space="preserve"> - 2,86x0,69m + 1,63x0,69m - bancadas em L (K10)</v>
          </cell>
          <cell r="E1224">
            <v>1</v>
          </cell>
          <cell r="F1224" t="str">
            <v>un</v>
          </cell>
          <cell r="G1224">
            <v>726.65</v>
          </cell>
          <cell r="H1224">
            <v>364.6</v>
          </cell>
        </row>
        <row r="1225">
          <cell r="C1225" t="str">
            <v>01.011.03.03.01.03</v>
          </cell>
          <cell r="D1225" t="str">
            <v xml:space="preserve"> - 1,80x0,69m + 1,01x0,69m- bancadas em L (K11</v>
          </cell>
          <cell r="E1225">
            <v>1</v>
          </cell>
          <cell r="F1225" t="str">
            <v>un</v>
          </cell>
          <cell r="G1225">
            <v>454.76</v>
          </cell>
          <cell r="H1225">
            <v>283.8</v>
          </cell>
        </row>
        <row r="1226">
          <cell r="C1226" t="str">
            <v>01.011.03.03.01.04</v>
          </cell>
          <cell r="D1226" t="str">
            <v xml:space="preserve"> - 1,20x0,69m (K12 / K13 / K47)</v>
          </cell>
          <cell r="E1226">
            <v>3</v>
          </cell>
          <cell r="F1226" t="str">
            <v>un</v>
          </cell>
          <cell r="G1226">
            <v>194.2</v>
          </cell>
          <cell r="H1226">
            <v>464.4</v>
          </cell>
        </row>
        <row r="1227">
          <cell r="C1227" t="str">
            <v>01.011.03.03.01.05</v>
          </cell>
          <cell r="D1227" t="str">
            <v xml:space="preserve"> - frontão h =20 cm, esp. 2cm (K08)</v>
          </cell>
          <cell r="E1227">
            <v>22.42</v>
          </cell>
          <cell r="F1227" t="str">
            <v>m</v>
          </cell>
          <cell r="G1227">
            <v>43.3</v>
          </cell>
          <cell r="H1227">
            <v>970.8</v>
          </cell>
        </row>
        <row r="1228">
          <cell r="C1228" t="str">
            <v>01.011.03.03.01.06</v>
          </cell>
          <cell r="D1228" t="str">
            <v xml:space="preserve"> - testeira h = 10 cm, esp. 2cm</v>
          </cell>
          <cell r="E1228">
            <v>26.43</v>
          </cell>
          <cell r="F1228" t="str">
            <v>m</v>
          </cell>
          <cell r="G1228">
            <v>38.340000000000003</v>
          </cell>
          <cell r="H1228">
            <v>1013.31</v>
          </cell>
        </row>
        <row r="1229">
          <cell r="C1229" t="str">
            <v>01.011.03.03.01.07</v>
          </cell>
          <cell r="D1229" t="str">
            <v xml:space="preserve"> - 1 furo para cuba + 3 furos para torneira e misturador</v>
          </cell>
          <cell r="E1229">
            <v>9</v>
          </cell>
          <cell r="F1229" t="str">
            <v>un</v>
          </cell>
          <cell r="G1229">
            <v>54.13</v>
          </cell>
          <cell r="H1229">
            <v>487.13</v>
          </cell>
        </row>
        <row r="1230">
          <cell r="C1230" t="str">
            <v>01.011.03.04</v>
          </cell>
          <cell r="D1230" t="str">
            <v>Tampo em Marmore Travertino Nacional, esp. 3cm - sanitários do térreo (conforme projeto)</v>
          </cell>
          <cell r="H1230">
            <v>6473.29</v>
          </cell>
        </row>
        <row r="1231">
          <cell r="C1231" t="str">
            <v>01.011.03.04.01</v>
          </cell>
          <cell r="D1231" t="str">
            <v>Tampo em Marmore Travertino Nacional, esp. 3cm - sanitários do térreo (conforme projeto)</v>
          </cell>
          <cell r="H1231">
            <v>6473.29</v>
          </cell>
        </row>
        <row r="1232">
          <cell r="C1232" t="str">
            <v>01.011.03.04.01.01</v>
          </cell>
          <cell r="D1232" t="str">
            <v xml:space="preserve"> - 1,22x0,55m (B28)</v>
          </cell>
          <cell r="E1232">
            <v>2</v>
          </cell>
          <cell r="F1232" t="str">
            <v>un</v>
          </cell>
          <cell r="G1232">
            <v>169.97</v>
          </cell>
          <cell r="H1232">
            <v>339.95</v>
          </cell>
        </row>
        <row r="1233">
          <cell r="C1233" t="str">
            <v>01.011.03.04.01.02</v>
          </cell>
          <cell r="D1233" t="str">
            <v xml:space="preserve"> - 0,97x0,55m (B30, B32)</v>
          </cell>
          <cell r="E1233">
            <v>2</v>
          </cell>
          <cell r="F1233" t="str">
            <v>un</v>
          </cell>
          <cell r="G1233">
            <v>135.13999999999999</v>
          </cell>
          <cell r="H1233">
            <v>270.29000000000002</v>
          </cell>
        </row>
        <row r="1234">
          <cell r="C1234" t="str">
            <v>01.011.03.04.01.03</v>
          </cell>
          <cell r="D1234" t="str">
            <v xml:space="preserve"> - 2,65x0,55m (B33)</v>
          </cell>
          <cell r="E1234">
            <v>1</v>
          </cell>
          <cell r="F1234" t="str">
            <v>un</v>
          </cell>
          <cell r="G1234">
            <v>369.2</v>
          </cell>
          <cell r="H1234">
            <v>369.2</v>
          </cell>
        </row>
        <row r="1235">
          <cell r="C1235" t="str">
            <v>01.011.03.04.01.04</v>
          </cell>
          <cell r="D1235" t="str">
            <v xml:space="preserve"> - 1,83X0,55m (B34)</v>
          </cell>
          <cell r="E1235">
            <v>1</v>
          </cell>
          <cell r="F1235" t="str">
            <v>un</v>
          </cell>
          <cell r="G1235">
            <v>254.96</v>
          </cell>
          <cell r="H1235">
            <v>254.96</v>
          </cell>
        </row>
        <row r="1236">
          <cell r="C1236" t="str">
            <v>01.011.03.04.01.05</v>
          </cell>
          <cell r="D1236" t="str">
            <v xml:space="preserve"> - 0,995x0,55m</v>
          </cell>
          <cell r="E1236">
            <v>8</v>
          </cell>
          <cell r="F1236" t="str">
            <v>un</v>
          </cell>
          <cell r="G1236">
            <v>138.63</v>
          </cell>
          <cell r="H1236">
            <v>1109.01</v>
          </cell>
        </row>
        <row r="1237">
          <cell r="C1237" t="str">
            <v>01.011.03.04.01.06</v>
          </cell>
          <cell r="D1237" t="str">
            <v xml:space="preserve"> - 1,00X0,55m</v>
          </cell>
          <cell r="E1237">
            <v>2</v>
          </cell>
          <cell r="F1237" t="str">
            <v>un</v>
          </cell>
          <cell r="G1237">
            <v>139.32</v>
          </cell>
          <cell r="H1237">
            <v>278.64</v>
          </cell>
        </row>
        <row r="1238">
          <cell r="C1238" t="str">
            <v>01.011.03.04.01.07</v>
          </cell>
          <cell r="D1238" t="str">
            <v xml:space="preserve"> - 1,40x0,55m</v>
          </cell>
          <cell r="E1238">
            <v>2</v>
          </cell>
          <cell r="F1238" t="str">
            <v>un</v>
          </cell>
          <cell r="G1238">
            <v>195.05</v>
          </cell>
          <cell r="H1238">
            <v>390.1</v>
          </cell>
        </row>
        <row r="1239">
          <cell r="C1239" t="str">
            <v>01.011.03.04.01.08</v>
          </cell>
          <cell r="D1239" t="str">
            <v xml:space="preserve"> - frontão h = 5 cm, esp. 2cm</v>
          </cell>
          <cell r="E1239">
            <v>15.87</v>
          </cell>
          <cell r="F1239" t="str">
            <v>m</v>
          </cell>
          <cell r="G1239">
            <v>34.909999999999997</v>
          </cell>
          <cell r="H1239">
            <v>554.04</v>
          </cell>
        </row>
        <row r="1240">
          <cell r="C1240" t="str">
            <v>01.011.03.04.01.09</v>
          </cell>
          <cell r="D1240" t="str">
            <v xml:space="preserve"> - frontão h = 10 cm, esp. 2cm</v>
          </cell>
          <cell r="E1240">
            <v>24.45</v>
          </cell>
          <cell r="F1240" t="str">
            <v>m</v>
          </cell>
          <cell r="G1240">
            <v>33.67</v>
          </cell>
          <cell r="H1240">
            <v>823.14</v>
          </cell>
        </row>
        <row r="1241">
          <cell r="C1241" t="str">
            <v>01.011.03.04.01.10</v>
          </cell>
          <cell r="D1241" t="str">
            <v xml:space="preserve"> - testeira / saia h = 11 cm, esp. 2cm c/ rebaixo de 1 x 1 cm  (BA2)</v>
          </cell>
          <cell r="E1241">
            <v>22.72</v>
          </cell>
          <cell r="F1241" t="str">
            <v>m</v>
          </cell>
          <cell r="G1241">
            <v>41.7</v>
          </cell>
          <cell r="H1241">
            <v>947.31</v>
          </cell>
        </row>
        <row r="1242">
          <cell r="C1242" t="str">
            <v>01.011.03.04.01.11</v>
          </cell>
          <cell r="D1242" t="str">
            <v xml:space="preserve"> - 1 furo para cuba + 3 furos para torneira e misturador</v>
          </cell>
          <cell r="E1242">
            <v>21</v>
          </cell>
          <cell r="F1242" t="str">
            <v>un</v>
          </cell>
          <cell r="G1242">
            <v>54.13</v>
          </cell>
          <cell r="H1242">
            <v>1136.6500000000001</v>
          </cell>
        </row>
        <row r="1243">
          <cell r="C1243" t="str">
            <v>01.011.03.05</v>
          </cell>
          <cell r="D1243" t="str">
            <v>Tampo em Marmore Travertino Navona, esp. 3cm - Banho Sr., Banho Sra apartamentos (conforme projeto)</v>
          </cell>
          <cell r="H1243">
            <v>456721.48</v>
          </cell>
        </row>
        <row r="1244">
          <cell r="C1244" t="str">
            <v>01.011.03.05.01</v>
          </cell>
          <cell r="D1244" t="str">
            <v>Tampo em Marmore Travertino Navona, esp. 3cm - Banho Sr., Banho Sra apartamentos (conforme projeto)</v>
          </cell>
          <cell r="H1244">
            <v>456721.48</v>
          </cell>
        </row>
        <row r="1245">
          <cell r="C1245" t="str">
            <v>01.011.03.05.01.01</v>
          </cell>
          <cell r="D1245" t="str">
            <v xml:space="preserve"> - 2,11x0,55m (B35)</v>
          </cell>
          <cell r="E1245">
            <v>92</v>
          </cell>
          <cell r="F1245" t="str">
            <v>un</v>
          </cell>
          <cell r="G1245">
            <v>914.94</v>
          </cell>
          <cell r="H1245">
            <v>84174.48</v>
          </cell>
        </row>
        <row r="1246">
          <cell r="C1246" t="str">
            <v>01.011.03.05.01.02</v>
          </cell>
          <cell r="D1246" t="str">
            <v xml:space="preserve"> - 1,51x0,55/0,42 m(B47, B52, B85)</v>
          </cell>
          <cell r="E1246">
            <v>49</v>
          </cell>
          <cell r="F1246" t="str">
            <v>un</v>
          </cell>
          <cell r="G1246">
            <v>654.77</v>
          </cell>
          <cell r="H1246">
            <v>32083.63</v>
          </cell>
        </row>
        <row r="1247">
          <cell r="C1247" t="str">
            <v>01.011.03.05.01.03</v>
          </cell>
          <cell r="D1247" t="str">
            <v xml:space="preserve"> - 2,09x0,54m (B59)</v>
          </cell>
          <cell r="E1247">
            <v>23</v>
          </cell>
          <cell r="F1247" t="str">
            <v>un</v>
          </cell>
          <cell r="G1247">
            <v>889.7</v>
          </cell>
          <cell r="H1247">
            <v>20463.189999999999</v>
          </cell>
        </row>
        <row r="1248">
          <cell r="C1248" t="str">
            <v>01.011.03.05.01.04</v>
          </cell>
          <cell r="D1248" t="str">
            <v xml:space="preserve"> - 2,36x0,55/0,40M (B60)</v>
          </cell>
          <cell r="E1248">
            <v>23</v>
          </cell>
          <cell r="F1248" t="str">
            <v>un</v>
          </cell>
          <cell r="G1248">
            <v>1023.35</v>
          </cell>
          <cell r="H1248">
            <v>23536.94</v>
          </cell>
        </row>
        <row r="1249">
          <cell r="C1249" t="str">
            <v>01.011.03.05.01.05</v>
          </cell>
          <cell r="D1249" t="str">
            <v xml:space="preserve"> - 2,04x0,55/0,28 (B87)</v>
          </cell>
          <cell r="E1249">
            <v>1</v>
          </cell>
          <cell r="F1249" t="str">
            <v>un</v>
          </cell>
          <cell r="G1249">
            <v>884.58</v>
          </cell>
          <cell r="H1249">
            <v>884.58</v>
          </cell>
        </row>
        <row r="1250">
          <cell r="C1250" t="str">
            <v>01.011.03.05.01.06</v>
          </cell>
          <cell r="D1250" t="str">
            <v xml:space="preserve"> - 1,20x0,55/0,35m (B76)</v>
          </cell>
          <cell r="E1250">
            <v>4</v>
          </cell>
          <cell r="F1250" t="str">
            <v>un</v>
          </cell>
          <cell r="G1250">
            <v>520.34</v>
          </cell>
          <cell r="H1250">
            <v>2081.38</v>
          </cell>
        </row>
        <row r="1251">
          <cell r="C1251" t="str">
            <v>01.011.03.05.01.07</v>
          </cell>
          <cell r="D1251" t="str">
            <v xml:space="preserve"> - 1,45X0,55 (B77)</v>
          </cell>
          <cell r="E1251">
            <v>4</v>
          </cell>
          <cell r="F1251" t="str">
            <v>un</v>
          </cell>
          <cell r="G1251">
            <v>628.75</v>
          </cell>
          <cell r="H1251">
            <v>2515</v>
          </cell>
        </row>
        <row r="1252">
          <cell r="C1252" t="str">
            <v>01.011.03.05.01.08</v>
          </cell>
          <cell r="D1252" t="str">
            <v xml:space="preserve"> - 1,45x0,55/0,42m (B42)</v>
          </cell>
          <cell r="E1252">
            <v>46</v>
          </cell>
          <cell r="F1252" t="str">
            <v>un</v>
          </cell>
          <cell r="G1252">
            <v>628.75</v>
          </cell>
          <cell r="H1252">
            <v>28922.45</v>
          </cell>
        </row>
        <row r="1253">
          <cell r="C1253" t="str">
            <v>01.011.03.05.01.09</v>
          </cell>
          <cell r="D1253" t="str">
            <v xml:space="preserve"> - 2,17x0,55/0,35m (B91)</v>
          </cell>
          <cell r="E1253">
            <v>1</v>
          </cell>
          <cell r="F1253" t="str">
            <v>un</v>
          </cell>
          <cell r="G1253">
            <v>940.96</v>
          </cell>
          <cell r="H1253">
            <v>940.96</v>
          </cell>
        </row>
        <row r="1254">
          <cell r="C1254" t="str">
            <v>01.011.03.05.01.10</v>
          </cell>
          <cell r="D1254" t="str">
            <v xml:space="preserve"> - 1,36x0,55m (B81)</v>
          </cell>
          <cell r="E1254">
            <v>2</v>
          </cell>
          <cell r="F1254" t="str">
            <v>un</v>
          </cell>
          <cell r="G1254">
            <v>678.02</v>
          </cell>
          <cell r="H1254">
            <v>1356.04</v>
          </cell>
        </row>
        <row r="1255">
          <cell r="C1255" t="str">
            <v>01.011.03.05.01.11</v>
          </cell>
          <cell r="D1255" t="str">
            <v xml:space="preserve"> - 1,25x0,55/0,35m(B90</v>
          </cell>
          <cell r="E1255">
            <v>2</v>
          </cell>
          <cell r="F1255" t="str">
            <v>un</v>
          </cell>
          <cell r="G1255">
            <v>542.03</v>
          </cell>
          <cell r="H1255">
            <v>1084.05</v>
          </cell>
        </row>
        <row r="1256">
          <cell r="C1256" t="str">
            <v>01.011.03.05.01.12</v>
          </cell>
          <cell r="D1256" t="str">
            <v xml:space="preserve"> - 2,05x0,55m (B95)</v>
          </cell>
          <cell r="E1256">
            <v>1</v>
          </cell>
          <cell r="F1256" t="str">
            <v>un</v>
          </cell>
          <cell r="G1256">
            <v>1022.01</v>
          </cell>
          <cell r="H1256">
            <v>1022.01</v>
          </cell>
        </row>
        <row r="1257">
          <cell r="C1257" t="str">
            <v>01.011.03.05.01.13</v>
          </cell>
          <cell r="D1257" t="str">
            <v xml:space="preserve"> - 1,40x0,55/0,40m (B94)</v>
          </cell>
          <cell r="E1257">
            <v>1</v>
          </cell>
          <cell r="F1257" t="str">
            <v>un</v>
          </cell>
          <cell r="G1257">
            <v>607.07000000000005</v>
          </cell>
          <cell r="H1257">
            <v>607.07000000000005</v>
          </cell>
        </row>
        <row r="1258">
          <cell r="C1258" t="str">
            <v>01.011.03.05.01.14</v>
          </cell>
          <cell r="D1258" t="str">
            <v xml:space="preserve"> - 1,79x0,55/0,42m (B43)</v>
          </cell>
          <cell r="E1258">
            <v>46</v>
          </cell>
          <cell r="F1258" t="str">
            <v>un</v>
          </cell>
          <cell r="G1258">
            <v>897.38</v>
          </cell>
          <cell r="H1258">
            <v>41279.26</v>
          </cell>
        </row>
        <row r="1259">
          <cell r="C1259" t="str">
            <v>01.011.03.05.01.15</v>
          </cell>
          <cell r="D1259" t="str">
            <v xml:space="preserve"> - 2,25x0,55/0,42m (B48, B54)</v>
          </cell>
          <cell r="E1259">
            <v>46</v>
          </cell>
          <cell r="F1259" t="str">
            <v>un</v>
          </cell>
          <cell r="G1259">
            <v>1121.72</v>
          </cell>
          <cell r="H1259">
            <v>51599.08</v>
          </cell>
        </row>
        <row r="1260">
          <cell r="C1260" t="str">
            <v>01.011.03.05.01.16</v>
          </cell>
          <cell r="D1260" t="str">
            <v xml:space="preserve"> - frontão h = 13 cm, esp. 2cm</v>
          </cell>
          <cell r="E1260">
            <v>869.3</v>
          </cell>
          <cell r="F1260" t="str">
            <v>m</v>
          </cell>
          <cell r="G1260">
            <v>80.19</v>
          </cell>
          <cell r="H1260">
            <v>69711.78</v>
          </cell>
        </row>
        <row r="1261">
          <cell r="C1261" t="str">
            <v>01.011.03.05.01.17</v>
          </cell>
          <cell r="D1261" t="str">
            <v xml:space="preserve"> - testeira h = 10 cm, esp. 2cm para bancadas com recorte</v>
          </cell>
          <cell r="E1261">
            <v>787.56</v>
          </cell>
          <cell r="F1261" t="str">
            <v>m</v>
          </cell>
          <cell r="G1261">
            <v>85.88</v>
          </cell>
          <cell r="H1261">
            <v>67638.899999999994</v>
          </cell>
        </row>
        <row r="1262">
          <cell r="C1262" t="str">
            <v>01.011.03.05.01.18</v>
          </cell>
          <cell r="D1262" t="str">
            <v xml:space="preserve"> - 1 furo para cuba + 3 furos para torneira e misturador</v>
          </cell>
          <cell r="E1262">
            <v>432</v>
          </cell>
          <cell r="F1262" t="str">
            <v>un</v>
          </cell>
          <cell r="G1262">
            <v>62.08</v>
          </cell>
          <cell r="H1262">
            <v>26820.68</v>
          </cell>
        </row>
        <row r="1263">
          <cell r="C1263" t="str">
            <v>01.011.03.06</v>
          </cell>
          <cell r="D1263" t="str">
            <v>Tampo em Marmore Travertino Navona- esp. 3cm</v>
          </cell>
          <cell r="H1263">
            <v>237985.3</v>
          </cell>
        </row>
        <row r="1264">
          <cell r="C1264" t="str">
            <v>01.011.03.06.01</v>
          </cell>
          <cell r="D1264" t="str">
            <v>Tampo em Marmore Travertino Navona- esp. 3cm - Lavabo apartamentos (conforme projeto)</v>
          </cell>
          <cell r="H1264">
            <v>237985.3</v>
          </cell>
        </row>
        <row r="1265">
          <cell r="C1265" t="str">
            <v>01.011.03.06.01.01</v>
          </cell>
          <cell r="D1265" t="str">
            <v xml:space="preserve"> - 1,70X0,55m (B50, B57, B73)</v>
          </cell>
          <cell r="E1265">
            <v>48</v>
          </cell>
          <cell r="F1265" t="str">
            <v>un</v>
          </cell>
          <cell r="G1265">
            <v>737.15</v>
          </cell>
          <cell r="H1265">
            <v>35383.39</v>
          </cell>
        </row>
        <row r="1266">
          <cell r="C1266" t="str">
            <v>01.011.03.06.01.02</v>
          </cell>
          <cell r="D1266" t="str">
            <v xml:space="preserve"> - 1,20x0,55m (B66)</v>
          </cell>
          <cell r="E1266">
            <v>4</v>
          </cell>
          <cell r="F1266" t="str">
            <v>un</v>
          </cell>
          <cell r="G1266">
            <v>520.34</v>
          </cell>
          <cell r="H1266">
            <v>2081.38</v>
          </cell>
        </row>
        <row r="1267">
          <cell r="C1267" t="str">
            <v>01.011.03.06.01.03</v>
          </cell>
          <cell r="D1267" t="str">
            <v xml:space="preserve"> - 1,15x0,55m (B68)</v>
          </cell>
          <cell r="E1267">
            <v>5</v>
          </cell>
          <cell r="F1267" t="str">
            <v>un</v>
          </cell>
          <cell r="G1267">
            <v>498.66</v>
          </cell>
          <cell r="H1267">
            <v>2493.3200000000002</v>
          </cell>
        </row>
        <row r="1268">
          <cell r="C1268" t="str">
            <v>01.011.03.06.01.04</v>
          </cell>
          <cell r="D1268" t="str">
            <v xml:space="preserve"> - 1,40x0,55m (B46)</v>
          </cell>
          <cell r="E1268">
            <v>46</v>
          </cell>
          <cell r="F1268" t="str">
            <v>un</v>
          </cell>
          <cell r="G1268">
            <v>607.07000000000005</v>
          </cell>
          <cell r="H1268">
            <v>27925.13</v>
          </cell>
        </row>
        <row r="1269">
          <cell r="C1269" t="str">
            <v>01.011.03.06.01.05</v>
          </cell>
          <cell r="D1269" t="str">
            <v xml:space="preserve"> - 1,43x0,55 a 0,42 m (B40)</v>
          </cell>
          <cell r="E1269">
            <v>92</v>
          </cell>
          <cell r="F1269" t="str">
            <v>un</v>
          </cell>
          <cell r="G1269">
            <v>620.07000000000005</v>
          </cell>
          <cell r="H1269">
            <v>57046.720000000001</v>
          </cell>
        </row>
        <row r="1270">
          <cell r="C1270" t="str">
            <v>01.011.03.06.01.06</v>
          </cell>
          <cell r="D1270" t="str">
            <v xml:space="preserve"> - 1,40x0,55/0,35m (B64)</v>
          </cell>
          <cell r="E1270">
            <v>24</v>
          </cell>
          <cell r="F1270" t="str">
            <v>un</v>
          </cell>
          <cell r="G1270">
            <v>607.07000000000005</v>
          </cell>
          <cell r="H1270">
            <v>14569.63</v>
          </cell>
        </row>
        <row r="1271">
          <cell r="C1271" t="str">
            <v>01.011.03.06.01.07</v>
          </cell>
          <cell r="D1271" t="str">
            <v xml:space="preserve"> - cordão de arremate h = 2 cm</v>
          </cell>
          <cell r="E1271">
            <v>492.78</v>
          </cell>
          <cell r="F1271" t="str">
            <v>m</v>
          </cell>
          <cell r="G1271">
            <v>45.9</v>
          </cell>
          <cell r="H1271">
            <v>22618.6</v>
          </cell>
        </row>
        <row r="1272">
          <cell r="C1272" t="str">
            <v>01.011.03.06.01.08</v>
          </cell>
          <cell r="D1272" t="str">
            <v xml:space="preserve"> - frontão h = 8 cm, esp. 2cm</v>
          </cell>
          <cell r="E1272">
            <v>492.78</v>
          </cell>
          <cell r="F1272" t="str">
            <v>m</v>
          </cell>
          <cell r="G1272">
            <v>69.75</v>
          </cell>
          <cell r="H1272">
            <v>34371.410000000003</v>
          </cell>
        </row>
        <row r="1273">
          <cell r="C1273" t="str">
            <v>01.011.03.06.01.09</v>
          </cell>
          <cell r="D1273" t="str">
            <v xml:space="preserve"> - testeira / saia h = 11 cm,  esp. 2cm c/ rebaixo de 1 x 1 cm (K8)</v>
          </cell>
          <cell r="E1273">
            <v>371.18</v>
          </cell>
          <cell r="F1273" t="str">
            <v>m</v>
          </cell>
          <cell r="G1273">
            <v>80.37</v>
          </cell>
          <cell r="H1273">
            <v>29831.74</v>
          </cell>
        </row>
        <row r="1274">
          <cell r="C1274" t="str">
            <v>01.011.03.06.01.10</v>
          </cell>
          <cell r="D1274" t="str">
            <v xml:space="preserve"> - 1 furo para cuba + 3 furos para torneira e misturador</v>
          </cell>
          <cell r="E1274">
            <v>216</v>
          </cell>
          <cell r="F1274" t="str">
            <v>un</v>
          </cell>
          <cell r="G1274">
            <v>54</v>
          </cell>
          <cell r="H1274">
            <v>11664</v>
          </cell>
        </row>
        <row r="1275">
          <cell r="C1275" t="str">
            <v>01.011.03.07</v>
          </cell>
          <cell r="D1275" t="str">
            <v>Tampo em mármore travertino nacional Exportação, esp. 3cm</v>
          </cell>
          <cell r="H1275">
            <v>206666.41</v>
          </cell>
        </row>
        <row r="1276">
          <cell r="C1276" t="str">
            <v>01.011.03.07.01</v>
          </cell>
          <cell r="D1276" t="str">
            <v>Tampo em mármore travertino nacional Exportação, esp. 3cm - banhos apartamentos (conforme projeto)</v>
          </cell>
          <cell r="H1276">
            <v>206666.41</v>
          </cell>
        </row>
        <row r="1277">
          <cell r="C1277" t="str">
            <v>01.011.03.07.01.01</v>
          </cell>
          <cell r="D1277" t="str">
            <v xml:space="preserve"> - 1,00x0,55m (B55)</v>
          </cell>
          <cell r="E1277">
            <v>46</v>
          </cell>
          <cell r="F1277" t="str">
            <v>un</v>
          </cell>
          <cell r="G1277">
            <v>139.32</v>
          </cell>
          <cell r="H1277">
            <v>6408.73</v>
          </cell>
        </row>
        <row r="1278">
          <cell r="C1278" t="str">
            <v>01.011.03.07.01.02</v>
          </cell>
          <cell r="D1278" t="str">
            <v xml:space="preserve"> - 1,00x0,55m (B55, B80)</v>
          </cell>
          <cell r="E1278">
            <v>50</v>
          </cell>
          <cell r="F1278" t="str">
            <v>un</v>
          </cell>
          <cell r="G1278">
            <v>139.32</v>
          </cell>
          <cell r="H1278">
            <v>6966.02</v>
          </cell>
        </row>
        <row r="1279">
          <cell r="C1279" t="str">
            <v>01.011.03.07.01.03</v>
          </cell>
          <cell r="D1279" t="str">
            <v xml:space="preserve"> - 1,00x0,55m (B37,B38, B49, B88, B92, B93)</v>
          </cell>
          <cell r="E1279">
            <v>330</v>
          </cell>
          <cell r="F1279" t="str">
            <v>un</v>
          </cell>
          <cell r="G1279">
            <v>139.32</v>
          </cell>
          <cell r="H1279">
            <v>45975.71</v>
          </cell>
        </row>
        <row r="1280">
          <cell r="C1280" t="str">
            <v>01.011.03.07.01.04</v>
          </cell>
          <cell r="D1280" t="str">
            <v xml:space="preserve"> - 1,00x0,55m com recorte de10x11,5cm (B38)</v>
          </cell>
          <cell r="E1280">
            <v>92</v>
          </cell>
          <cell r="F1280" t="str">
            <v>un</v>
          </cell>
          <cell r="G1280">
            <v>139.32</v>
          </cell>
          <cell r="H1280">
            <v>12817.47</v>
          </cell>
        </row>
        <row r="1281">
          <cell r="C1281" t="str">
            <v>01.011.03.07.01.05</v>
          </cell>
          <cell r="D1281" t="str">
            <v xml:space="preserve"> - 1,10X0,55m</v>
          </cell>
          <cell r="E1281">
            <v>46</v>
          </cell>
          <cell r="F1281" t="str">
            <v>un</v>
          </cell>
          <cell r="G1281">
            <v>153.25</v>
          </cell>
          <cell r="H1281">
            <v>7049.44</v>
          </cell>
        </row>
        <row r="1282">
          <cell r="C1282" t="str">
            <v>01.011.03.07.01.06</v>
          </cell>
          <cell r="D1282" t="str">
            <v xml:space="preserve"> - 1,00x0,55/0,40m (B78, B79, B89, B92)</v>
          </cell>
          <cell r="E1282">
            <v>10</v>
          </cell>
          <cell r="F1282" t="str">
            <v>un</v>
          </cell>
          <cell r="G1282">
            <v>139.32</v>
          </cell>
          <cell r="H1282">
            <v>1393.2</v>
          </cell>
        </row>
        <row r="1283">
          <cell r="C1283" t="str">
            <v>01.011.03.07.01.07</v>
          </cell>
          <cell r="D1283" t="str">
            <v xml:space="preserve"> - 1,36x0,55m (B81)</v>
          </cell>
          <cell r="H1283">
            <v>378.95</v>
          </cell>
        </row>
        <row r="1284">
          <cell r="C1284" t="str">
            <v>01.011.03.07.01.08</v>
          </cell>
          <cell r="D1284" t="str">
            <v xml:space="preserve"> - 1,20x0,55m (B82)</v>
          </cell>
          <cell r="E1284">
            <v>2</v>
          </cell>
          <cell r="F1284" t="str">
            <v>un</v>
          </cell>
          <cell r="G1284">
            <v>167.19</v>
          </cell>
          <cell r="H1284">
            <v>334.37</v>
          </cell>
        </row>
        <row r="1285">
          <cell r="C1285" t="str">
            <v>01.011.03.07.01.09</v>
          </cell>
          <cell r="D1285" t="str">
            <v xml:space="preserve"> - 1,23x0,55m (B61)</v>
          </cell>
          <cell r="E1285">
            <v>47</v>
          </cell>
          <cell r="F1285" t="str">
            <v>un</v>
          </cell>
          <cell r="G1285">
            <v>171.36</v>
          </cell>
          <cell r="H1285">
            <v>8512.39</v>
          </cell>
        </row>
        <row r="1286">
          <cell r="C1286" t="str">
            <v>01.011.03.07.01.10</v>
          </cell>
          <cell r="D1286" t="str">
            <v xml:space="preserve"> - 1,40x0,55m (B83, B97)</v>
          </cell>
          <cell r="E1286">
            <v>5</v>
          </cell>
          <cell r="F1286" t="str">
            <v>un</v>
          </cell>
          <cell r="G1286">
            <v>195.05</v>
          </cell>
          <cell r="H1286">
            <v>975.26</v>
          </cell>
        </row>
        <row r="1287">
          <cell r="C1287" t="str">
            <v>01.011.03.07.01.11</v>
          </cell>
          <cell r="D1287" t="str">
            <v xml:space="preserve"> - 1,31x0,55m (B63</v>
          </cell>
          <cell r="E1287">
            <v>23</v>
          </cell>
          <cell r="F1287" t="str">
            <v>un</v>
          </cell>
          <cell r="G1287">
            <v>182.51</v>
          </cell>
          <cell r="H1287">
            <v>4197.8</v>
          </cell>
        </row>
        <row r="1288">
          <cell r="C1288" t="str">
            <v>01.011.03.07.01.12</v>
          </cell>
          <cell r="D1288" t="str">
            <v xml:space="preserve"> - 1,55x0,55m (B96)</v>
          </cell>
          <cell r="E1288">
            <v>1</v>
          </cell>
          <cell r="F1288" t="str">
            <v>un</v>
          </cell>
          <cell r="G1288">
            <v>215.94</v>
          </cell>
          <cell r="H1288">
            <v>215.94</v>
          </cell>
        </row>
        <row r="1289">
          <cell r="C1289" t="str">
            <v>01.011.03.07.01.13</v>
          </cell>
          <cell r="D1289" t="str">
            <v xml:space="preserve"> - 1,30x0,55m (B98)</v>
          </cell>
          <cell r="E1289">
            <v>1</v>
          </cell>
          <cell r="F1289" t="str">
            <v>un</v>
          </cell>
          <cell r="G1289">
            <v>181.11</v>
          </cell>
          <cell r="H1289">
            <v>176.94</v>
          </cell>
        </row>
        <row r="1290">
          <cell r="C1290" t="str">
            <v>01.011.03.07.01.14</v>
          </cell>
          <cell r="D1290" t="str">
            <v xml:space="preserve"> - 1,72x0,55 + 1,23x0,55m (BA7)</v>
          </cell>
          <cell r="F1290" t="str">
            <v>vb</v>
          </cell>
          <cell r="H1290">
            <v>411</v>
          </cell>
        </row>
        <row r="1291">
          <cell r="C1291" t="str">
            <v>01.011.03.07.01.15</v>
          </cell>
          <cell r="D1291" t="str">
            <v xml:space="preserve"> - 2,44x0,55 + 1,72x0,55m (BB1)</v>
          </cell>
          <cell r="F1291" t="str">
            <v>vb</v>
          </cell>
          <cell r="H1291">
            <v>579.57000000000005</v>
          </cell>
        </row>
        <row r="1292">
          <cell r="C1292" t="str">
            <v>01.011.03.07.01.16</v>
          </cell>
          <cell r="D1292" t="str">
            <v xml:space="preserve"> - frontão h = 5 cm, esp. 2cm (INCLUSO)</v>
          </cell>
          <cell r="E1292">
            <v>709.25</v>
          </cell>
          <cell r="F1292" t="str">
            <v>m</v>
          </cell>
          <cell r="G1292">
            <v>34.909999999999997</v>
          </cell>
          <cell r="H1292">
            <v>24760.82</v>
          </cell>
        </row>
        <row r="1293">
          <cell r="C1293" t="str">
            <v>01.011.03.07.01.17</v>
          </cell>
          <cell r="D1293" t="str">
            <v xml:space="preserve"> - frontão h =15 cm, esp. 2cm (BA2) (INCLUSO)</v>
          </cell>
          <cell r="E1293">
            <v>8.76</v>
          </cell>
          <cell r="F1293" t="str">
            <v>m</v>
          </cell>
          <cell r="G1293">
            <v>39.89</v>
          </cell>
          <cell r="H1293">
            <v>349.44</v>
          </cell>
        </row>
        <row r="1294">
          <cell r="C1294" t="str">
            <v>01.011.03.07.01.18</v>
          </cell>
          <cell r="D1294" t="str">
            <v xml:space="preserve"> - testeira / saia h = 11cm, esp. 2cm c/ rebaixo de 1 x 1 cm (INCLUSO)</v>
          </cell>
          <cell r="E1294">
            <v>1061.75</v>
          </cell>
          <cell r="F1294" t="str">
            <v>m</v>
          </cell>
          <cell r="G1294">
            <v>46.42</v>
          </cell>
          <cell r="H1294">
            <v>49288.63</v>
          </cell>
        </row>
        <row r="1295">
          <cell r="C1295" t="str">
            <v>01.011.03.07.01.19</v>
          </cell>
          <cell r="D1295" t="str">
            <v xml:space="preserve"> - testeira h = 20 cm, esp. 2cm (INCLUSO)</v>
          </cell>
          <cell r="E1295">
            <v>8.76</v>
          </cell>
          <cell r="F1295" t="str">
            <v>vb</v>
          </cell>
          <cell r="G1295">
            <v>57.19</v>
          </cell>
          <cell r="H1295">
            <v>501.01</v>
          </cell>
        </row>
        <row r="1296">
          <cell r="C1296" t="str">
            <v>01.011.03.07.01.20</v>
          </cell>
          <cell r="D1296" t="str">
            <v xml:space="preserve"> - 1 furo para cuba + 3 furos para torneira e misturador (INCLUSO)</v>
          </cell>
          <cell r="E1296">
            <v>660</v>
          </cell>
          <cell r="F1296" t="str">
            <v>un</v>
          </cell>
          <cell r="G1296">
            <v>54.13</v>
          </cell>
          <cell r="H1296">
            <v>35723.160000000003</v>
          </cell>
        </row>
        <row r="1297">
          <cell r="C1297" t="str">
            <v>01.011.03.08</v>
          </cell>
          <cell r="D1297" t="str">
            <v>Tampo em granito amendoa polido, esp. 3cm</v>
          </cell>
          <cell r="H1297">
            <v>417767.86</v>
          </cell>
        </row>
        <row r="1298">
          <cell r="C1298" t="str">
            <v>01.011.03.08.01</v>
          </cell>
          <cell r="D1298" t="str">
            <v>Tampo em granito amendoa polido, esp. 3cm - cozinhas dos apartamentos (conforme projeto)</v>
          </cell>
          <cell r="H1298">
            <v>417767.86</v>
          </cell>
        </row>
        <row r="1299">
          <cell r="C1299" t="str">
            <v>01.011.03.08.01.01</v>
          </cell>
          <cell r="D1299" t="str">
            <v xml:space="preserve"> - 4,32x0,69+ 0,74x1,36 + 2x0,70x1,36 m (K14 e K15)</v>
          </cell>
          <cell r="E1299">
            <v>92</v>
          </cell>
          <cell r="F1299" t="str">
            <v>un</v>
          </cell>
          <cell r="G1299">
            <v>1372.19</v>
          </cell>
          <cell r="H1299">
            <v>121632.34</v>
          </cell>
        </row>
        <row r="1300">
          <cell r="C1300" t="str">
            <v>01.011.03.08.01.02</v>
          </cell>
          <cell r="D1300" t="str">
            <v xml:space="preserve"> - 4,35x0,69 + 0,51x0,69 + 0,69x1,20 + 0,69x1,36 m (K17 e K18)</v>
          </cell>
          <cell r="E1300">
            <v>46</v>
          </cell>
          <cell r="F1300" t="str">
            <v>un</v>
          </cell>
          <cell r="G1300">
            <v>1200.83</v>
          </cell>
          <cell r="H1300">
            <v>46069.53</v>
          </cell>
        </row>
        <row r="1301">
          <cell r="C1301" t="str">
            <v>01.011.03.08.01.03</v>
          </cell>
          <cell r="D1301" t="str">
            <v xml:space="preserve"> - 4,95x0,69 + 1,10x0,69 + 1,10x0,74 + 1,33x0,69 m (K20, K22 e K23)</v>
          </cell>
          <cell r="E1301">
            <v>46</v>
          </cell>
          <cell r="F1301" t="str">
            <v>un</v>
          </cell>
          <cell r="G1301">
            <v>1385.27</v>
          </cell>
          <cell r="H1301">
            <v>56772.33</v>
          </cell>
        </row>
        <row r="1302">
          <cell r="C1302" t="str">
            <v>01.011.03.08.01.04</v>
          </cell>
          <cell r="D1302" t="str">
            <v xml:space="preserve"> - 5,24x0,69 + 0,78x0,69 + 1,52x0,69 m (K25)</v>
          </cell>
          <cell r="E1302">
            <v>23</v>
          </cell>
          <cell r="F1302" t="str">
            <v>un</v>
          </cell>
          <cell r="G1302">
            <v>1220.24</v>
          </cell>
          <cell r="H1302">
            <v>25270.18</v>
          </cell>
        </row>
        <row r="1303">
          <cell r="C1303" t="str">
            <v>01.011.03.08.01.05</v>
          </cell>
          <cell r="D1303" t="str">
            <v xml:space="preserve"> - 6,20x0,69 + 0,71x0,69 + 1,25x1,20 m (K28 e K29)</v>
          </cell>
          <cell r="E1303">
            <v>4</v>
          </cell>
          <cell r="F1303" t="str">
            <v>un</v>
          </cell>
          <cell r="G1303">
            <v>1470.11</v>
          </cell>
          <cell r="H1303">
            <v>5610.34</v>
          </cell>
        </row>
        <row r="1304">
          <cell r="C1304" t="str">
            <v>01.011.03.08.01.06</v>
          </cell>
          <cell r="D1304" t="str">
            <v xml:space="preserve"> - 1,70x0,69 + 1,22x0,69 + 4,43x0,69 m (K31 e K32)</v>
          </cell>
          <cell r="E1304">
            <v>2</v>
          </cell>
          <cell r="F1304" t="str">
            <v>un</v>
          </cell>
          <cell r="G1304">
            <v>1189.5</v>
          </cell>
          <cell r="H1304">
            <v>2119.36</v>
          </cell>
        </row>
        <row r="1305">
          <cell r="C1305" t="str">
            <v>01.011.03.08.01.07</v>
          </cell>
          <cell r="D1305" t="str">
            <v xml:space="preserve"> - 2,81x0,69 + 1,78x0,69 + 2,11x0,69 m (K34 e K35 / k37 e K38)</v>
          </cell>
          <cell r="E1305">
            <v>2</v>
          </cell>
          <cell r="F1305" t="str">
            <v>un</v>
          </cell>
          <cell r="G1305">
            <v>999.13</v>
          </cell>
          <cell r="H1305">
            <v>2079.9499999999998</v>
          </cell>
        </row>
        <row r="1306">
          <cell r="C1306" t="str">
            <v>01.011.03.08.01.08</v>
          </cell>
          <cell r="D1306" t="str">
            <v xml:space="preserve"> - 2,85x0,69 + 1,62x0,69 + 4,62x0,69 (K40)</v>
          </cell>
          <cell r="E1306">
            <v>1</v>
          </cell>
          <cell r="F1306" t="str">
            <v>un</v>
          </cell>
          <cell r="G1306">
            <v>1517.12</v>
          </cell>
          <cell r="H1306">
            <v>1345.36</v>
          </cell>
        </row>
        <row r="1307">
          <cell r="C1307" t="str">
            <v>01.011.03.08.01.09</v>
          </cell>
          <cell r="D1307" t="str">
            <v xml:space="preserve"> - 2,80x0,69 + 2,5x0,69 + 3,34x0,69 m (K41)</v>
          </cell>
          <cell r="E1307">
            <v>1</v>
          </cell>
          <cell r="F1307" t="str">
            <v>un</v>
          </cell>
          <cell r="G1307">
            <v>1398.27</v>
          </cell>
          <cell r="H1307">
            <v>1338.32</v>
          </cell>
        </row>
        <row r="1308">
          <cell r="C1308" t="str">
            <v>01.011.03.08.01.10</v>
          </cell>
          <cell r="D1308" t="str">
            <v xml:space="preserve"> - 2,65x0,69 + 2,52x0,69 + 1,77x0,69 m (K31)</v>
          </cell>
          <cell r="E1308">
            <v>2</v>
          </cell>
          <cell r="F1308" t="str">
            <v>un</v>
          </cell>
          <cell r="G1308">
            <v>1123.1500000000001</v>
          </cell>
          <cell r="H1308">
            <v>1998.33</v>
          </cell>
        </row>
        <row r="1309">
          <cell r="C1309" t="str">
            <v>01.011.03.08.01.11</v>
          </cell>
          <cell r="D1309" t="str">
            <v xml:space="preserve"> - 2,87x0,69 + 2x1,84x0,69 m (K34 e K35 / K37 e K38)</v>
          </cell>
          <cell r="E1309">
            <v>2</v>
          </cell>
          <cell r="F1309" t="str">
            <v>un</v>
          </cell>
          <cell r="G1309">
            <v>1060.03</v>
          </cell>
          <cell r="H1309">
            <v>1860.42</v>
          </cell>
        </row>
        <row r="1310">
          <cell r="C1310" t="str">
            <v>01.011.03.08.01.12</v>
          </cell>
          <cell r="D1310" t="str">
            <v xml:space="preserve"> - frontão h = 5 cm, esp. 2cm, boleado em 1 borda</v>
          </cell>
          <cell r="E1310">
            <v>1928.89</v>
          </cell>
          <cell r="F1310" t="str">
            <v>m</v>
          </cell>
          <cell r="G1310">
            <v>26.39</v>
          </cell>
          <cell r="H1310">
            <v>50896.51</v>
          </cell>
        </row>
        <row r="1311">
          <cell r="C1311" t="str">
            <v>01.011.03.08.01.13</v>
          </cell>
          <cell r="D1311" t="str">
            <v xml:space="preserve"> - testeira / saia h = 11 cm,  esp. 2cm c/ rebaixo de 1 x 1 cm (K8)</v>
          </cell>
          <cell r="E1311">
            <v>1821.52</v>
          </cell>
          <cell r="F1311" t="str">
            <v>m</v>
          </cell>
          <cell r="G1311">
            <v>42.4</v>
          </cell>
          <cell r="H1311">
            <v>77230.080000000002</v>
          </cell>
        </row>
        <row r="1312">
          <cell r="C1312" t="str">
            <v>01.011.03.08.01.14</v>
          </cell>
          <cell r="D1312" t="str">
            <v xml:space="preserve"> - 1 furo para cuba + 3 furos para torneira e misturador</v>
          </cell>
          <cell r="E1312">
            <v>435</v>
          </cell>
          <cell r="F1312" t="str">
            <v>un</v>
          </cell>
          <cell r="G1312">
            <v>54.13</v>
          </cell>
          <cell r="H1312">
            <v>23544.81</v>
          </cell>
        </row>
        <row r="1313">
          <cell r="C1313" t="str">
            <v>01.011.03.09</v>
          </cell>
          <cell r="D1313" t="str">
            <v>Tampo em granito amendoa polido, esp. 3cm</v>
          </cell>
          <cell r="H1313">
            <v>2719.63</v>
          </cell>
        </row>
        <row r="1314">
          <cell r="C1314" t="str">
            <v>01.011.03.09.01</v>
          </cell>
          <cell r="D1314" t="str">
            <v>Tampo em granito amendoa polido, esp. 3cm - copa duplex (conforme projeto)</v>
          </cell>
          <cell r="H1314">
            <v>2719.63</v>
          </cell>
        </row>
        <row r="1315">
          <cell r="C1315" t="str">
            <v>01.011.03.09.01.02</v>
          </cell>
          <cell r="D1315" t="str">
            <v xml:space="preserve"> - 0,98x0,56m (K43, k44)</v>
          </cell>
          <cell r="E1315">
            <v>6</v>
          </cell>
          <cell r="F1315" t="str">
            <v>un</v>
          </cell>
          <cell r="G1315">
            <v>128.72</v>
          </cell>
          <cell r="H1315">
            <v>772.32</v>
          </cell>
        </row>
        <row r="1316">
          <cell r="C1316" t="str">
            <v>01.011.03.09.01.03</v>
          </cell>
          <cell r="D1316" t="str">
            <v xml:space="preserve"> - 2,20x0,55m (K45 e K46)</v>
          </cell>
          <cell r="E1316">
            <v>2</v>
          </cell>
          <cell r="F1316" t="str">
            <v>un</v>
          </cell>
          <cell r="G1316">
            <v>283.8</v>
          </cell>
          <cell r="H1316">
            <v>567.6</v>
          </cell>
        </row>
        <row r="1317">
          <cell r="C1317" t="str">
            <v>01.011.03.09.01.04</v>
          </cell>
          <cell r="D1317" t="str">
            <v xml:space="preserve"> - frontão h = 5 cm, esp. 2cm</v>
          </cell>
          <cell r="E1317">
            <v>19.36</v>
          </cell>
          <cell r="F1317" t="str">
            <v>m</v>
          </cell>
          <cell r="G1317">
            <v>26.39</v>
          </cell>
          <cell r="H1317">
            <v>510.84</v>
          </cell>
        </row>
        <row r="1318">
          <cell r="C1318" t="str">
            <v>01.011.03.09.01.05</v>
          </cell>
          <cell r="D1318" t="str">
            <v xml:space="preserve"> - testeira / saia h = 11 cm,  esp. 2cm c/ rebaixo de 1 x 1 cm (K8)</v>
          </cell>
          <cell r="E1318">
            <v>10.28</v>
          </cell>
          <cell r="F1318" t="str">
            <v>m</v>
          </cell>
          <cell r="G1318">
            <v>42.4</v>
          </cell>
          <cell r="H1318">
            <v>435.86</v>
          </cell>
        </row>
        <row r="1319">
          <cell r="C1319" t="str">
            <v>01.011.03.09.01.06</v>
          </cell>
          <cell r="D1319" t="str">
            <v xml:space="preserve"> - 1 furo para cuba + 3 furos para torneira e misturador</v>
          </cell>
          <cell r="E1319">
            <v>8</v>
          </cell>
          <cell r="F1319" t="str">
            <v>un</v>
          </cell>
          <cell r="G1319">
            <v>54.13</v>
          </cell>
          <cell r="H1319">
            <v>433.01</v>
          </cell>
        </row>
        <row r="1320">
          <cell r="C1320" t="str">
            <v>01.011.03.10</v>
          </cell>
          <cell r="D1320" t="str">
            <v>Tampo de granito amendoa polido, esp. 3cm</v>
          </cell>
          <cell r="H1320">
            <v>8410.1200000000008</v>
          </cell>
        </row>
        <row r="1321">
          <cell r="C1321" t="str">
            <v>01.011.03.10.01</v>
          </cell>
          <cell r="D1321" t="str">
            <v>Tampo de granito amendoa polido, esp. 3cm - mureta copa (conforme projeto)</v>
          </cell>
          <cell r="H1321">
            <v>8410.1200000000008</v>
          </cell>
        </row>
        <row r="1322">
          <cell r="C1322" t="str">
            <v>01.011.03.10.01.04</v>
          </cell>
          <cell r="D1322" t="str">
            <v xml:space="preserve"> - 1,055x0,15m</v>
          </cell>
          <cell r="E1322">
            <v>23</v>
          </cell>
          <cell r="F1322" t="str">
            <v>un</v>
          </cell>
          <cell r="G1322">
            <v>49.49</v>
          </cell>
          <cell r="H1322">
            <v>1138.25</v>
          </cell>
        </row>
        <row r="1323">
          <cell r="C1323" t="str">
            <v>01.011.03.10.01.05</v>
          </cell>
          <cell r="D1323" t="str">
            <v xml:space="preserve"> - 1,80x0,15m</v>
          </cell>
          <cell r="E1323">
            <v>46</v>
          </cell>
          <cell r="F1323" t="str">
            <v>un</v>
          </cell>
          <cell r="G1323">
            <v>84.44</v>
          </cell>
          <cell r="H1323">
            <v>3884.08</v>
          </cell>
        </row>
        <row r="1324">
          <cell r="C1324" t="str">
            <v>01.011.03.10.01.06</v>
          </cell>
          <cell r="D1324" t="str">
            <v xml:space="preserve"> - 1,57x0,15m</v>
          </cell>
          <cell r="E1324">
            <v>46</v>
          </cell>
          <cell r="F1324" t="str">
            <v>un</v>
          </cell>
          <cell r="G1324">
            <v>73.650000000000006</v>
          </cell>
          <cell r="H1324">
            <v>3387.78</v>
          </cell>
        </row>
        <row r="1325">
          <cell r="C1325" t="str">
            <v>01.011.03.11</v>
          </cell>
          <cell r="D1325" t="str">
            <v>Tampo em granito polido Amendoa, esp. 3cm</v>
          </cell>
          <cell r="H1325">
            <v>5395.79</v>
          </cell>
        </row>
        <row r="1326">
          <cell r="C1326" t="str">
            <v>01.011.03.11.01</v>
          </cell>
          <cell r="D1326" t="str">
            <v>Tampo em granito polido Amendoa, esp. 3cm - copa/cozinha/lanchonete Clube (conforme projeto)</v>
          </cell>
          <cell r="H1326">
            <v>5395.79</v>
          </cell>
        </row>
        <row r="1327">
          <cell r="C1327" t="str">
            <v>01.011.03.11.01.01</v>
          </cell>
          <cell r="D1327" t="str">
            <v xml:space="preserve"> - 8,00x0,60m</v>
          </cell>
          <cell r="E1327">
            <v>1</v>
          </cell>
          <cell r="F1327" t="str">
            <v>un</v>
          </cell>
          <cell r="G1327">
            <v>1125.82</v>
          </cell>
          <cell r="H1327">
            <v>1125.82</v>
          </cell>
        </row>
        <row r="1328">
          <cell r="C1328" t="str">
            <v>01.011.03.11.01.02</v>
          </cell>
          <cell r="D1328" t="str">
            <v xml:space="preserve"> - 8,00x0,30m</v>
          </cell>
          <cell r="E1328">
            <v>1</v>
          </cell>
          <cell r="F1328" t="str">
            <v>un</v>
          </cell>
          <cell r="G1328">
            <v>562.91</v>
          </cell>
          <cell r="H1328">
            <v>562.91</v>
          </cell>
        </row>
        <row r="1329">
          <cell r="C1329" t="str">
            <v>01.011.03.11.01.03</v>
          </cell>
          <cell r="D1329" t="str">
            <v xml:space="preserve"> - 2,573x0,60m</v>
          </cell>
          <cell r="E1329">
            <v>1</v>
          </cell>
          <cell r="F1329" t="str">
            <v>un</v>
          </cell>
          <cell r="G1329">
            <v>362.09</v>
          </cell>
          <cell r="H1329">
            <v>362.09</v>
          </cell>
        </row>
        <row r="1330">
          <cell r="C1330" t="str">
            <v>01.011.03.11.01.04</v>
          </cell>
          <cell r="D1330" t="str">
            <v xml:space="preserve"> - 4,29x0,60m</v>
          </cell>
          <cell r="E1330">
            <v>1</v>
          </cell>
          <cell r="F1330" t="str">
            <v>un</v>
          </cell>
          <cell r="G1330">
            <v>603.72</v>
          </cell>
          <cell r="H1330">
            <v>603.72</v>
          </cell>
        </row>
        <row r="1331">
          <cell r="C1331" t="str">
            <v>01.011.03.11.01.05</v>
          </cell>
          <cell r="D1331" t="str">
            <v xml:space="preserve"> - 4,29x0,40m</v>
          </cell>
          <cell r="E1331">
            <v>1</v>
          </cell>
          <cell r="F1331" t="str">
            <v>un</v>
          </cell>
          <cell r="G1331">
            <v>402.48</v>
          </cell>
          <cell r="H1331">
            <v>402.48</v>
          </cell>
        </row>
        <row r="1332">
          <cell r="C1332" t="str">
            <v>01.011.03.11.01.06</v>
          </cell>
          <cell r="D1332" t="str">
            <v xml:space="preserve"> - frontão h = 10 cm, esp. 2cm, boleado em 1 borda</v>
          </cell>
          <cell r="E1332">
            <v>18.46</v>
          </cell>
          <cell r="F1332" t="str">
            <v>m</v>
          </cell>
          <cell r="G1332">
            <v>26.39</v>
          </cell>
          <cell r="H1332">
            <v>487.09</v>
          </cell>
        </row>
        <row r="1333">
          <cell r="C1333" t="str">
            <v>01.011.03.11.01.07</v>
          </cell>
          <cell r="D1333" t="str">
            <v xml:space="preserve"> - testeira h = 10 cm, esp. 2cm</v>
          </cell>
          <cell r="E1333">
            <v>39.843000000000004</v>
          </cell>
          <cell r="F1333" t="str">
            <v>m</v>
          </cell>
          <cell r="G1333">
            <v>42.4</v>
          </cell>
          <cell r="H1333">
            <v>1689.29</v>
          </cell>
        </row>
        <row r="1334">
          <cell r="C1334" t="str">
            <v>01.011.03.11.01.08</v>
          </cell>
          <cell r="D1334" t="str">
            <v xml:space="preserve"> - 1 furo para cuba + 3 furos para torneira e misturador</v>
          </cell>
          <cell r="E1334">
            <v>3</v>
          </cell>
          <cell r="F1334" t="str">
            <v>un</v>
          </cell>
          <cell r="G1334">
            <v>54.13</v>
          </cell>
          <cell r="H1334">
            <v>162.38</v>
          </cell>
        </row>
        <row r="1335">
          <cell r="C1335" t="str">
            <v>01.011.03.12</v>
          </cell>
          <cell r="D1335" t="str">
            <v>Tampo em granito polido Amendoa, esp. 3cm</v>
          </cell>
          <cell r="H1335">
            <v>3115.65</v>
          </cell>
        </row>
        <row r="1336">
          <cell r="C1336" t="str">
            <v>01.011.03.12.01</v>
          </cell>
          <cell r="D1336" t="str">
            <v>Tampo em granito polido Amendoa, esp. 3cm - Sanitários / Vestiários Clube (conforme projeto)</v>
          </cell>
          <cell r="H1336">
            <v>3115.65</v>
          </cell>
        </row>
        <row r="1337">
          <cell r="C1337" t="str">
            <v>01.011.03.12.01.01</v>
          </cell>
          <cell r="D1337" t="str">
            <v xml:space="preserve"> - 2,15x0,55m (BC3)</v>
          </cell>
          <cell r="E1337">
            <v>2</v>
          </cell>
          <cell r="F1337" t="str">
            <v>un</v>
          </cell>
          <cell r="G1337">
            <v>277.35000000000002</v>
          </cell>
          <cell r="H1337">
            <v>850.12</v>
          </cell>
        </row>
        <row r="1338">
          <cell r="C1338" t="str">
            <v>01.011.03.12.01.02</v>
          </cell>
          <cell r="D1338" t="str">
            <v xml:space="preserve"> - 1,78x0,55m (BC3)</v>
          </cell>
          <cell r="E1338">
            <v>1</v>
          </cell>
          <cell r="F1338" t="str">
            <v>un</v>
          </cell>
          <cell r="G1338">
            <v>229.62</v>
          </cell>
          <cell r="H1338">
            <v>99.1</v>
          </cell>
        </row>
        <row r="1339">
          <cell r="C1339" t="str">
            <v>01.011.03.12.01.03</v>
          </cell>
          <cell r="D1339" t="str">
            <v xml:space="preserve"> - 5,02x0,55m (BC4)</v>
          </cell>
          <cell r="E1339">
            <v>2</v>
          </cell>
          <cell r="F1339" t="str">
            <v>un</v>
          </cell>
          <cell r="G1339">
            <v>647.58000000000004</v>
          </cell>
          <cell r="H1339">
            <v>645</v>
          </cell>
        </row>
        <row r="1340">
          <cell r="C1340" t="str">
            <v>01.011.03.12.01.04</v>
          </cell>
          <cell r="D1340" t="str">
            <v xml:space="preserve"> - frontão h = 10 cm, esp. 2cm</v>
          </cell>
          <cell r="E1340">
            <v>15.09</v>
          </cell>
          <cell r="F1340" t="str">
            <v>m</v>
          </cell>
          <cell r="G1340">
            <v>26.39</v>
          </cell>
          <cell r="H1340">
            <v>398.17</v>
          </cell>
        </row>
        <row r="1341">
          <cell r="C1341" t="str">
            <v>01.011.03.12.01.05</v>
          </cell>
          <cell r="D1341" t="str">
            <v xml:space="preserve"> - testeira h = 10 cm, esp. 2cm</v>
          </cell>
          <cell r="E1341">
            <v>13.99</v>
          </cell>
          <cell r="F1341" t="str">
            <v>m</v>
          </cell>
          <cell r="G1341">
            <v>29.99</v>
          </cell>
          <cell r="H1341">
            <v>419.63</v>
          </cell>
        </row>
        <row r="1342">
          <cell r="C1342" t="str">
            <v>01.011.03.12.01.06</v>
          </cell>
          <cell r="D1342" t="str">
            <v xml:space="preserve"> - 1 furo para cuba + 3 furos para torneira e misturador</v>
          </cell>
          <cell r="E1342">
            <v>13</v>
          </cell>
          <cell r="F1342" t="str">
            <v>un</v>
          </cell>
          <cell r="G1342">
            <v>54.13</v>
          </cell>
          <cell r="H1342">
            <v>703.64</v>
          </cell>
        </row>
        <row r="1343">
          <cell r="C1343" t="str">
            <v>01.011.03.13</v>
          </cell>
          <cell r="D1343" t="str">
            <v>Tampo em mármore travertino Exportação, esp. 3cm</v>
          </cell>
          <cell r="H1343">
            <v>1493</v>
          </cell>
        </row>
        <row r="1344">
          <cell r="C1344" t="str">
            <v>01.011.03.13.01</v>
          </cell>
          <cell r="D1344" t="str">
            <v>Tampo em mármore travertino Exportação, esp. 3cm - Sanitários Salão de Festas (conforme projeto)</v>
          </cell>
          <cell r="H1344">
            <v>1493</v>
          </cell>
        </row>
        <row r="1345">
          <cell r="C1345" t="str">
            <v>01.011.03.13.01.01</v>
          </cell>
          <cell r="D1345" t="str">
            <v xml:space="preserve"> - (2,445+1,72)x0,55m  (reaproveitamento do Stand de Vendas)</v>
          </cell>
          <cell r="E1345">
            <v>1</v>
          </cell>
          <cell r="F1345" t="str">
            <v>un</v>
          </cell>
          <cell r="G1345">
            <v>231.83</v>
          </cell>
          <cell r="H1345">
            <v>231.83</v>
          </cell>
        </row>
        <row r="1346">
          <cell r="C1346" t="str">
            <v>01.011.03.13.01.02</v>
          </cell>
          <cell r="D1346" t="str">
            <v xml:space="preserve"> - (1,23+1,72)x0,55m  (reaproveitamento do Stand de Vendas)</v>
          </cell>
          <cell r="E1346">
            <v>1</v>
          </cell>
          <cell r="F1346" t="str">
            <v>un</v>
          </cell>
          <cell r="G1346">
            <v>156.04</v>
          </cell>
          <cell r="H1346">
            <v>156.04</v>
          </cell>
        </row>
        <row r="1347">
          <cell r="C1347" t="str">
            <v>01.011.03.13.01.03</v>
          </cell>
          <cell r="D1347" t="str">
            <v xml:space="preserve"> - frontão h = 10 cm, esp. 2cm</v>
          </cell>
          <cell r="E1347">
            <v>10.08</v>
          </cell>
          <cell r="F1347" t="str">
            <v>m</v>
          </cell>
          <cell r="G1347">
            <v>33.67</v>
          </cell>
          <cell r="H1347">
            <v>339.36</v>
          </cell>
        </row>
        <row r="1348">
          <cell r="C1348" t="str">
            <v>01.011.03.13.01.04</v>
          </cell>
          <cell r="D1348" t="str">
            <v xml:space="preserve"> - testeira h = 10 cm, esp. 2cm</v>
          </cell>
          <cell r="E1348">
            <v>7.65</v>
          </cell>
          <cell r="F1348" t="str">
            <v>m</v>
          </cell>
          <cell r="G1348">
            <v>43.5</v>
          </cell>
          <cell r="H1348">
            <v>332.77</v>
          </cell>
        </row>
        <row r="1349">
          <cell r="C1349" t="str">
            <v>01.011.03.13.01.05</v>
          </cell>
          <cell r="D1349" t="str">
            <v xml:space="preserve"> - 1 furo para cuba + 3 furos para torneira e misturador (INCLUSO)</v>
          </cell>
          <cell r="E1349">
            <v>8</v>
          </cell>
          <cell r="F1349" t="str">
            <v>un</v>
          </cell>
          <cell r="G1349">
            <v>54.13</v>
          </cell>
          <cell r="H1349">
            <v>433.01</v>
          </cell>
        </row>
        <row r="1350">
          <cell r="C1350" t="str">
            <v>01.011.03.14</v>
          </cell>
          <cell r="D1350" t="str">
            <v>Tampo em granito preto São Gabriel polido, esp. 3cm</v>
          </cell>
          <cell r="H1350">
            <v>1593.49</v>
          </cell>
        </row>
        <row r="1351">
          <cell r="C1351" t="str">
            <v>01.011.03.14.01</v>
          </cell>
          <cell r="D1351" t="str">
            <v>Tampo em granito preto São Gabriel polido, esp. 3cm - Bar/Copa Salão de Festas (conforme projeto)</v>
          </cell>
          <cell r="H1351">
            <v>1593.49</v>
          </cell>
        </row>
        <row r="1352">
          <cell r="C1352" t="str">
            <v>01.011.03.14.01.01</v>
          </cell>
          <cell r="D1352" t="str">
            <v xml:space="preserve"> - 1,20x0,55m (reaproveitamento do Stand de Vendas)</v>
          </cell>
          <cell r="E1352">
            <v>1</v>
          </cell>
          <cell r="F1352" t="str">
            <v>un</v>
          </cell>
          <cell r="G1352">
            <v>82.88</v>
          </cell>
          <cell r="H1352">
            <v>82.88</v>
          </cell>
        </row>
        <row r="1353">
          <cell r="C1353" t="str">
            <v>01.011.03.14.01.02</v>
          </cell>
          <cell r="D1353" t="str">
            <v xml:space="preserve"> - (1,73+3,15)x0,55m (reaproveitamento do Stand de Vendas)</v>
          </cell>
          <cell r="E1353">
            <v>1</v>
          </cell>
          <cell r="F1353" t="str">
            <v>un</v>
          </cell>
          <cell r="G1353">
            <v>362.59</v>
          </cell>
          <cell r="H1353">
            <v>362.59</v>
          </cell>
        </row>
        <row r="1354">
          <cell r="C1354" t="str">
            <v>01.011.03.14.01.03</v>
          </cell>
          <cell r="D1354" t="str">
            <v xml:space="preserve"> - 2,10x0,40m (reaproveitamento do Stand de Vendas)</v>
          </cell>
          <cell r="E1354">
            <v>1</v>
          </cell>
          <cell r="F1354" t="str">
            <v>un</v>
          </cell>
          <cell r="G1354">
            <v>231.37</v>
          </cell>
          <cell r="H1354">
            <v>231.37</v>
          </cell>
        </row>
        <row r="1355">
          <cell r="C1355" t="str">
            <v>01.011.03.14.01.04</v>
          </cell>
          <cell r="D1355" t="str">
            <v xml:space="preserve"> - 0,40x0,70m (reaproveitamento do Stand de Vendas)</v>
          </cell>
          <cell r="E1355">
            <v>1</v>
          </cell>
          <cell r="F1355" t="str">
            <v>un</v>
          </cell>
          <cell r="G1355">
            <v>35.159999999999997</v>
          </cell>
          <cell r="H1355">
            <v>35.159999999999997</v>
          </cell>
        </row>
        <row r="1356">
          <cell r="C1356" t="str">
            <v>01.011.03.14.01.05</v>
          </cell>
          <cell r="D1356" t="str">
            <v xml:space="preserve"> - 0,40x0,50m (reaproveitamento do Stand de Vendas)</v>
          </cell>
          <cell r="E1356">
            <v>1</v>
          </cell>
          <cell r="F1356" t="str">
            <v>un</v>
          </cell>
          <cell r="G1356">
            <v>25.11</v>
          </cell>
          <cell r="H1356">
            <v>25.11</v>
          </cell>
        </row>
        <row r="1357">
          <cell r="C1357" t="str">
            <v>01.011.03.14.01.06</v>
          </cell>
          <cell r="D1357" t="str">
            <v xml:space="preserve"> - frontão h = 12 cm, esp. 2cm, boleado em 1 borda</v>
          </cell>
          <cell r="E1357">
            <v>6.1</v>
          </cell>
          <cell r="F1357" t="str">
            <v>m</v>
          </cell>
          <cell r="G1357">
            <v>42.22</v>
          </cell>
          <cell r="H1357">
            <v>257.52999999999997</v>
          </cell>
        </row>
        <row r="1358">
          <cell r="C1358" t="str">
            <v>01.011.03.14.01.07</v>
          </cell>
          <cell r="D1358" t="str">
            <v xml:space="preserve"> - testeira h = 10 cm, esp. 2cm</v>
          </cell>
          <cell r="E1358">
            <v>11.1</v>
          </cell>
          <cell r="F1358" t="str">
            <v>m</v>
          </cell>
          <cell r="G1358">
            <v>49.07</v>
          </cell>
          <cell r="H1358">
            <v>544.72</v>
          </cell>
        </row>
        <row r="1359">
          <cell r="C1359" t="str">
            <v>01.011.03.14.01.08</v>
          </cell>
          <cell r="D1359" t="str">
            <v xml:space="preserve"> - 1 furo para cuba + 3 furos para torneira e misturador (INCLUSO)</v>
          </cell>
          <cell r="E1359">
            <v>1</v>
          </cell>
          <cell r="F1359" t="str">
            <v>un</v>
          </cell>
          <cell r="G1359">
            <v>54.13</v>
          </cell>
          <cell r="H1359">
            <v>54.13</v>
          </cell>
        </row>
        <row r="1360">
          <cell r="C1360" t="str">
            <v>01.011.03.15</v>
          </cell>
          <cell r="D1360" t="str">
            <v>Tampo em granito polido cinza Mauá, esp. 3cm.</v>
          </cell>
          <cell r="H1360">
            <v>1582.32</v>
          </cell>
        </row>
        <row r="1361">
          <cell r="C1361" t="str">
            <v>01.011.03.15.01</v>
          </cell>
          <cell r="D1361" t="str">
            <v>Tampo em granito polido cinza Mauá, esp. 3cm - portaria externa (conforme projeto)</v>
          </cell>
          <cell r="H1361">
            <v>1582.32</v>
          </cell>
        </row>
        <row r="1362">
          <cell r="C1362" t="str">
            <v>01.011.03.15.01.01</v>
          </cell>
          <cell r="D1362" t="str">
            <v xml:space="preserve"> - 2,35x0,45m</v>
          </cell>
          <cell r="E1362">
            <v>4</v>
          </cell>
          <cell r="F1362" t="str">
            <v>un</v>
          </cell>
          <cell r="G1362">
            <v>301.45</v>
          </cell>
          <cell r="H1362">
            <v>1205.82</v>
          </cell>
        </row>
        <row r="1363">
          <cell r="C1363" t="str">
            <v>01.011.03.15.01.02</v>
          </cell>
          <cell r="D1363" t="str">
            <v xml:space="preserve"> - testeira h = 10 cm, esp. 2cm</v>
          </cell>
          <cell r="E1363">
            <v>9.4</v>
          </cell>
          <cell r="F1363" t="str">
            <v>m</v>
          </cell>
          <cell r="G1363">
            <v>40.049999999999997</v>
          </cell>
          <cell r="H1363">
            <v>376.5</v>
          </cell>
        </row>
        <row r="1364">
          <cell r="C1364" t="str">
            <v>01.011.03.16</v>
          </cell>
          <cell r="D1364" t="str">
            <v>Tampos para portarias internas</v>
          </cell>
          <cell r="H1364">
            <v>9895.77</v>
          </cell>
        </row>
        <row r="1365">
          <cell r="C1365" t="str">
            <v>01.011.03.16.01</v>
          </cell>
          <cell r="D1365" t="str">
            <v>Tampos para portarias internas</v>
          </cell>
          <cell r="H1365">
            <v>9895.77</v>
          </cell>
        </row>
        <row r="1366">
          <cell r="C1366" t="str">
            <v>01.011.03.16.01.01</v>
          </cell>
          <cell r="D1366" t="str">
            <v>Tampo em mármore Etruscan Grey larg=35cm ,  conf. Detalhe M01</v>
          </cell>
          <cell r="E1366">
            <v>38.58</v>
          </cell>
          <cell r="F1366" t="str">
            <v>m</v>
          </cell>
          <cell r="G1366">
            <v>256.5</v>
          </cell>
          <cell r="H1366">
            <v>9895.77</v>
          </cell>
        </row>
        <row r="1367">
          <cell r="C1367" t="str">
            <v>01.011.04</v>
          </cell>
          <cell r="D1367" t="str">
            <v>Banheiras</v>
          </cell>
          <cell r="H1367">
            <v>405840.43</v>
          </cell>
        </row>
        <row r="1368">
          <cell r="C1368" t="str">
            <v>01.011.04.01</v>
          </cell>
          <cell r="D1368" t="str">
            <v>Banheiras</v>
          </cell>
          <cell r="H1368">
            <v>405840.43</v>
          </cell>
        </row>
        <row r="1369">
          <cell r="C1369" t="str">
            <v>01.011.04.01.01</v>
          </cell>
          <cell r="D1369" t="str">
            <v>Banheiras</v>
          </cell>
          <cell r="H1369">
            <v>405840.43</v>
          </cell>
        </row>
        <row r="1370">
          <cell r="C1370" t="str">
            <v>01.011.04.01.01.01</v>
          </cell>
          <cell r="D1370" t="str">
            <v>Banheira de canto em fibra de vidro com hidromassagem linha Mont Serrat da Scala, cor branca</v>
          </cell>
          <cell r="E1370">
            <v>216</v>
          </cell>
          <cell r="F1370" t="str">
            <v>un</v>
          </cell>
          <cell r="G1370">
            <v>1447.68</v>
          </cell>
          <cell r="H1370">
            <v>312698.88</v>
          </cell>
        </row>
        <row r="1371">
          <cell r="C1371" t="str">
            <v>01.011.04.01.01.02</v>
          </cell>
          <cell r="D1371" t="str">
            <v>Banheira em fibra de vidro linha Duna IV 1,40x0,70m, da Scala, cor branca, sem hidromassagem - Banhos dos apartamentos</v>
          </cell>
          <cell r="E1371">
            <v>123</v>
          </cell>
          <cell r="F1371" t="str">
            <v>un</v>
          </cell>
          <cell r="G1371">
            <v>539.37</v>
          </cell>
          <cell r="H1371">
            <v>66342.509999999995</v>
          </cell>
        </row>
        <row r="1372">
          <cell r="C1372" t="str">
            <v>01.011.04.01.01.03</v>
          </cell>
          <cell r="D1372" t="str">
            <v>Banheira em fibra de vidro linha Verona 1,80x0,90m da Scala, cor branca, sem hidromassagem - Banho XX do Prédio I</v>
          </cell>
          <cell r="E1372">
            <v>24</v>
          </cell>
          <cell r="F1372" t="str">
            <v>un</v>
          </cell>
          <cell r="G1372">
            <v>723.71</v>
          </cell>
          <cell r="H1372">
            <v>17369.04</v>
          </cell>
        </row>
        <row r="1373">
          <cell r="C1373" t="str">
            <v>01.011.04.01.01.04</v>
          </cell>
          <cell r="D1373" t="str">
            <v>Jacuzzi Linha SPA Laser 2,13z2,13x0,91m com hidromassagem, acabamento cromado, com skimmer, com fechamento lateral em lambril de madeira - Sala de Repouso Clube</v>
          </cell>
          <cell r="E1373">
            <v>1</v>
          </cell>
          <cell r="F1373" t="str">
            <v>un</v>
          </cell>
          <cell r="G1373">
            <v>9430</v>
          </cell>
          <cell r="H1373">
            <v>9430</v>
          </cell>
        </row>
        <row r="1374">
          <cell r="C1374">
            <v>1012</v>
          </cell>
          <cell r="D1374" t="str">
            <v>FACHADAS</v>
          </cell>
          <cell r="H1374">
            <v>8780190.3300000001</v>
          </cell>
        </row>
        <row r="1375">
          <cell r="C1375" t="str">
            <v>01.012.01</v>
          </cell>
          <cell r="D1375" t="str">
            <v>Revestimento em massa</v>
          </cell>
          <cell r="H1375">
            <v>1514784.84</v>
          </cell>
        </row>
        <row r="1376">
          <cell r="C1376" t="str">
            <v>01.012.01.01</v>
          </cell>
          <cell r="D1376" t="str">
            <v>Revestimento em massa</v>
          </cell>
          <cell r="H1376">
            <v>1514784.84</v>
          </cell>
        </row>
        <row r="1377">
          <cell r="C1377" t="str">
            <v>01.012.01.01.01</v>
          </cell>
          <cell r="D1377" t="str">
            <v>Revestimento em massa</v>
          </cell>
          <cell r="H1377">
            <v>1514784.84</v>
          </cell>
        </row>
        <row r="1378">
          <cell r="C1378" t="str">
            <v>01.012.01.01.01.01</v>
          </cell>
          <cell r="D1378" t="str">
            <v>Chapisco externo em panos</v>
          </cell>
          <cell r="E1378">
            <v>56610.53</v>
          </cell>
          <cell r="F1378" t="str">
            <v>m2</v>
          </cell>
          <cell r="G1378">
            <v>4.8098000495667508</v>
          </cell>
          <cell r="H1378">
            <v>272285.33</v>
          </cell>
        </row>
        <row r="1379">
          <cell r="C1379" t="str">
            <v>01.012.01.01.01.07</v>
          </cell>
          <cell r="D1379" t="str">
            <v xml:space="preserve">Chapisco externo  em faixas sobre a cornija tipo 1 - 4º e 23º pavimentos </v>
          </cell>
          <cell r="E1379">
            <v>3030.71</v>
          </cell>
          <cell r="F1379" t="str">
            <v>m2</v>
          </cell>
          <cell r="G1379">
            <v>7.33</v>
          </cell>
          <cell r="H1379">
            <v>14577.11</v>
          </cell>
        </row>
        <row r="1380">
          <cell r="C1380" t="str">
            <v>01.012.01.01.01.08</v>
          </cell>
          <cell r="D1380" t="str">
            <v>Chapisco externo  em faixas sobre a cornija tipo 2 - 5º e 24º pavimentos e Ático</v>
          </cell>
          <cell r="E1380">
            <v>5974.35</v>
          </cell>
          <cell r="F1380" t="str">
            <v>m2</v>
          </cell>
          <cell r="G1380">
            <v>8.8800000000000008</v>
          </cell>
          <cell r="H1380">
            <v>28735.43</v>
          </cell>
        </row>
        <row r="1381">
          <cell r="C1381" t="str">
            <v>01.012.01.01.01.02</v>
          </cell>
          <cell r="D1381" t="str">
            <v>Massa única feltrada externa em panos</v>
          </cell>
          <cell r="E1381">
            <v>56610.53</v>
          </cell>
          <cell r="F1381" t="str">
            <v>m2</v>
          </cell>
          <cell r="G1381">
            <v>15.913999921922652</v>
          </cell>
          <cell r="H1381">
            <v>900899.97</v>
          </cell>
        </row>
        <row r="1382">
          <cell r="C1382" t="str">
            <v>01.012.01.01.01.03</v>
          </cell>
          <cell r="D1382" t="str">
            <v>Massa única feltrada externa em faixas sobre a cornija tipo 1 - 4º e 23º pavimentos e Ático</v>
          </cell>
          <cell r="E1382">
            <v>3030.71</v>
          </cell>
          <cell r="F1382" t="str">
            <v>m2</v>
          </cell>
          <cell r="G1382">
            <v>25.5</v>
          </cell>
          <cell r="H1382">
            <v>48230.720000000001</v>
          </cell>
        </row>
        <row r="1383">
          <cell r="C1383" t="str">
            <v>01.012.01.01.01.04</v>
          </cell>
          <cell r="D1383" t="str">
            <v>Massa única feltrada externa em faixas sobre a cornija tipo 2 - 5º e 24º pavimentos</v>
          </cell>
          <cell r="E1383">
            <v>5974.35</v>
          </cell>
          <cell r="F1383" t="str">
            <v>m2</v>
          </cell>
          <cell r="G1383">
            <v>31.44</v>
          </cell>
          <cell r="H1383">
            <v>95075.81</v>
          </cell>
        </row>
        <row r="1384">
          <cell r="C1384" t="str">
            <v>01.012.01.01.01.05</v>
          </cell>
          <cell r="D1384" t="str">
            <v>Rodapé em  h=variável (de 60cm a 1,90m) -Emboço desempenado - Administração</v>
          </cell>
          <cell r="E1384">
            <v>25.15</v>
          </cell>
          <cell r="F1384" t="str">
            <v>m2</v>
          </cell>
          <cell r="G1384">
            <v>15.980516898608352</v>
          </cell>
          <cell r="H1384">
            <v>401.91</v>
          </cell>
        </row>
        <row r="1385">
          <cell r="C1385" t="str">
            <v>01.012.01.01.01.06</v>
          </cell>
          <cell r="D1385" t="str">
            <v>Friso para fachadas, pingadeira e terraço</v>
          </cell>
          <cell r="E1385">
            <v>17628.849999999999</v>
          </cell>
          <cell r="F1385" t="str">
            <v>m2</v>
          </cell>
          <cell r="G1385">
            <v>8.7684999305116342</v>
          </cell>
          <cell r="H1385">
            <v>154578.57</v>
          </cell>
        </row>
        <row r="1386">
          <cell r="C1386" t="str">
            <v>01.012.02</v>
          </cell>
          <cell r="D1386" t="str">
            <v>Revestimento em argamassa projetada</v>
          </cell>
          <cell r="H1386">
            <v>1880000.32</v>
          </cell>
        </row>
        <row r="1387">
          <cell r="C1387" t="str">
            <v>01.012.02.01</v>
          </cell>
          <cell r="D1387" t="str">
            <v>Revestimento em argamassa projetada</v>
          </cell>
          <cell r="H1387">
            <v>1880000.32</v>
          </cell>
        </row>
        <row r="1388">
          <cell r="C1388" t="str">
            <v>01.012.02.01.01</v>
          </cell>
          <cell r="D1388" t="str">
            <v>Sobre os Edifícios</v>
          </cell>
          <cell r="H1388">
            <v>1826150.49</v>
          </cell>
        </row>
        <row r="1389">
          <cell r="C1389" t="str">
            <v>01.012.02.01.01.05</v>
          </cell>
          <cell r="D1389" t="str">
            <v>Revestimento em argamassa projetada em panos (alvenaria e concreto)</v>
          </cell>
          <cell r="E1389">
            <v>42262.94</v>
          </cell>
          <cell r="F1389" t="str">
            <v>m2</v>
          </cell>
          <cell r="G1389">
            <v>15.38</v>
          </cell>
          <cell r="H1389">
            <v>797079.05</v>
          </cell>
        </row>
        <row r="1390">
          <cell r="C1390" t="str">
            <v>01.012.02.01.01.14</v>
          </cell>
          <cell r="D1390" t="str">
            <v>Revestimento em argamassa projetada em faixas até 40cm (alvenaria e concreto)</v>
          </cell>
          <cell r="E1390">
            <v>14838.36</v>
          </cell>
          <cell r="F1390" t="str">
            <v>m</v>
          </cell>
          <cell r="G1390">
            <v>7.69</v>
          </cell>
          <cell r="H1390">
            <v>139925.73000000001</v>
          </cell>
        </row>
        <row r="1391">
          <cell r="C1391" t="str">
            <v>01.012.02.01.01.06</v>
          </cell>
          <cell r="D1391" t="str">
            <v>Revestimento em argamassa projetada sobre a cornija tipo 1 - 4º e 23º pavimentos e Ático</v>
          </cell>
          <cell r="E1391">
            <v>1473.76</v>
          </cell>
          <cell r="F1391" t="str">
            <v>m</v>
          </cell>
          <cell r="G1391">
            <v>53.83</v>
          </cell>
          <cell r="H1391">
            <v>97282.9</v>
          </cell>
        </row>
        <row r="1392">
          <cell r="C1392" t="str">
            <v>01.012.02.01.01.07</v>
          </cell>
          <cell r="D1392" t="str">
            <v>Revestimento em argamassa projetada sobre a cornija tipo 2 - 5º e 24º pavimentos</v>
          </cell>
          <cell r="E1392">
            <v>2311.94</v>
          </cell>
          <cell r="F1392" t="str">
            <v>m</v>
          </cell>
          <cell r="G1392">
            <v>84.6</v>
          </cell>
          <cell r="H1392">
            <v>239817.54</v>
          </cell>
        </row>
        <row r="1393">
          <cell r="C1393" t="str">
            <v>01.012.02.01.01.09</v>
          </cell>
          <cell r="D1393" t="str">
            <v>Revestimento em argamassa projetada sobre Peitoril de janelas e Terraços 10x12cm (det. R10)</v>
          </cell>
          <cell r="E1393">
            <v>10053.5</v>
          </cell>
          <cell r="F1393" t="str">
            <v>m</v>
          </cell>
          <cell r="G1393">
            <v>15.38</v>
          </cell>
          <cell r="H1393">
            <v>189609.01</v>
          </cell>
        </row>
        <row r="1394">
          <cell r="C1394" t="str">
            <v>01.012.02.01.01.08</v>
          </cell>
          <cell r="D1394" t="str">
            <v>Revestimento em argamassa projetada sobre fechamento de Shaft do 4º pav. ao 25º pavimento</v>
          </cell>
          <cell r="E1394">
            <v>9747.81</v>
          </cell>
          <cell r="F1394" t="str">
            <v>m2</v>
          </cell>
          <cell r="G1394">
            <v>15.38</v>
          </cell>
          <cell r="H1394">
            <v>183843.7</v>
          </cell>
        </row>
        <row r="1395">
          <cell r="C1395" t="str">
            <v>01.012.02.01.01.10</v>
          </cell>
          <cell r="D1395" t="str">
            <v>Revestimento em argamassa projetada sobre Colunas caneladas do térreo ao 3º Pavimento</v>
          </cell>
          <cell r="E1395">
            <v>7510.25</v>
          </cell>
          <cell r="F1395" t="str">
            <v>m2</v>
          </cell>
          <cell r="G1395">
            <v>15.38</v>
          </cell>
          <cell r="H1395">
            <v>141643.32</v>
          </cell>
        </row>
        <row r="1396">
          <cell r="C1396" t="str">
            <v>01.012.02.01.01.11</v>
          </cell>
          <cell r="D1396" t="str">
            <v>Revestimento em argamassa projetada sobre Gravatas no 4º e 23º Pavimento 69x120cm</v>
          </cell>
          <cell r="E1396">
            <v>419.85</v>
          </cell>
          <cell r="F1396" t="str">
            <v>m2</v>
          </cell>
          <cell r="G1396">
            <v>15.38</v>
          </cell>
          <cell r="H1396">
            <v>7918.37</v>
          </cell>
        </row>
        <row r="1397">
          <cell r="C1397" t="str">
            <v>01.012.02.01.01.12</v>
          </cell>
          <cell r="D1397" t="str">
            <v>Revestimento em argamassa projetada sobre Cachorrros sob a cornija do 24º pavimento - 30x32x6cm</v>
          </cell>
          <cell r="E1397">
            <v>197.82</v>
          </cell>
          <cell r="F1397" t="str">
            <v>m2</v>
          </cell>
          <cell r="G1397">
            <v>15.38</v>
          </cell>
          <cell r="H1397">
            <v>3730.89</v>
          </cell>
        </row>
        <row r="1398">
          <cell r="C1398" t="str">
            <v>01.012.02.01.01.13</v>
          </cell>
          <cell r="D1398" t="str">
            <v>Andaime e instalação de canteiro para revestimento em argamassa projetada</v>
          </cell>
          <cell r="E1398">
            <v>1</v>
          </cell>
          <cell r="F1398" t="str">
            <v>vb</v>
          </cell>
          <cell r="G1398">
            <v>25300</v>
          </cell>
          <cell r="H1398">
            <v>25300</v>
          </cell>
        </row>
        <row r="1399">
          <cell r="C1399" t="str">
            <v>01.012.02.01.02</v>
          </cell>
          <cell r="D1399" t="str">
            <v>Sobre Áreas Sociais - Salão de Festas, Administração e Portarias</v>
          </cell>
          <cell r="H1399">
            <v>53849.83</v>
          </cell>
        </row>
        <row r="1400">
          <cell r="C1400" t="str">
            <v>01.012.02.01.02.01</v>
          </cell>
          <cell r="D1400" t="str">
            <v>Revestimento em argamassa projetada sobre Cornijas</v>
          </cell>
          <cell r="E1400">
            <v>254.7</v>
          </cell>
          <cell r="F1400" t="str">
            <v>m</v>
          </cell>
          <cell r="G1400">
            <v>138.43</v>
          </cell>
          <cell r="H1400">
            <v>43232.78</v>
          </cell>
        </row>
        <row r="1401">
          <cell r="C1401" t="str">
            <v>01.012.02.01.02.02</v>
          </cell>
          <cell r="D1401" t="str">
            <v>Revestimento em argamassa projetada sobre Apliques em pilares</v>
          </cell>
          <cell r="E1401">
            <v>241.94</v>
          </cell>
          <cell r="F1401" t="str">
            <v>m2</v>
          </cell>
          <cell r="G1401">
            <v>15.38</v>
          </cell>
          <cell r="H1401">
            <v>4562.99</v>
          </cell>
        </row>
        <row r="1402">
          <cell r="C1402" t="str">
            <v>01.012.02.01.02.03</v>
          </cell>
          <cell r="D1402" t="str">
            <v>Revestimento em argamassa projetada sobre Friso horizontal 5cm - Administração</v>
          </cell>
          <cell r="E1402">
            <v>85.2</v>
          </cell>
          <cell r="F1402" t="str">
            <v>m</v>
          </cell>
          <cell r="G1402">
            <v>23.07</v>
          </cell>
          <cell r="H1402">
            <v>2410.31</v>
          </cell>
        </row>
        <row r="1403">
          <cell r="C1403" t="str">
            <v>01.012.02.01.02.04</v>
          </cell>
          <cell r="D1403" t="str">
            <v>Revestimento em argamassa projetada sobre Molduras das janelas - Administração</v>
          </cell>
          <cell r="E1403">
            <v>55.2</v>
          </cell>
          <cell r="F1403" t="str">
            <v>m</v>
          </cell>
          <cell r="G1403">
            <v>53.83</v>
          </cell>
          <cell r="H1403">
            <v>3643.75</v>
          </cell>
        </row>
        <row r="1404">
          <cell r="C1404" t="str">
            <v>01.012.03</v>
          </cell>
          <cell r="D1404" t="str">
            <v>Fechamento de Shaft, Colunas Caneladas, Gravatas em pré-fabricado GRC e Peitoris em Micro concreto.</v>
          </cell>
          <cell r="H1404">
            <v>4049857.84</v>
          </cell>
        </row>
        <row r="1405">
          <cell r="C1405" t="str">
            <v>01.012.03.01</v>
          </cell>
          <cell r="D1405" t="str">
            <v>Fechamento de Shaft, Colunas Caneladas, Gravatas em pré-fabricado GRC e Peitoris em Micro concreto.</v>
          </cell>
          <cell r="H1405">
            <v>4049857.84</v>
          </cell>
        </row>
        <row r="1406">
          <cell r="C1406" t="str">
            <v>01.012.03.01.01A</v>
          </cell>
          <cell r="D1406" t="str">
            <v>Edifícios</v>
          </cell>
          <cell r="H1406">
            <v>3986276.12</v>
          </cell>
        </row>
        <row r="1407">
          <cell r="C1407" t="str">
            <v>01.012.03a.03</v>
          </cell>
          <cell r="D1407" t="str">
            <v>Fechamento de Shaft do 4º ao 25º pavimento</v>
          </cell>
          <cell r="E1407">
            <v>9747.81</v>
          </cell>
          <cell r="F1407" t="str">
            <v>m2</v>
          </cell>
          <cell r="G1407">
            <v>183.62803542539299</v>
          </cell>
          <cell r="H1407">
            <v>1789971.2</v>
          </cell>
        </row>
        <row r="1408">
          <cell r="C1408" t="str">
            <v>01.012.03a.04</v>
          </cell>
          <cell r="D1408" t="str">
            <v>Peitoril de janelas e terraços 10x12cm (det. R10)</v>
          </cell>
          <cell r="E1408">
            <v>2211.77</v>
          </cell>
          <cell r="F1408" t="str">
            <v>m</v>
          </cell>
          <cell r="G1408">
            <v>189.08233224973665</v>
          </cell>
          <cell r="H1408">
            <v>418206.63</v>
          </cell>
        </row>
        <row r="1409">
          <cell r="C1409" t="str">
            <v>01.012.03a.06</v>
          </cell>
          <cell r="D1409" t="str">
            <v>Colunas caneladas do térreo ao 3º Pavimento</v>
          </cell>
          <cell r="E1409">
            <v>9200.2199999999993</v>
          </cell>
          <cell r="F1409" t="str">
            <v>m2</v>
          </cell>
          <cell r="G1409">
            <v>179.99183715172029</v>
          </cell>
          <cell r="H1409">
            <v>1655964.5</v>
          </cell>
        </row>
        <row r="1410">
          <cell r="C1410" t="str">
            <v>01.012.03a.07</v>
          </cell>
          <cell r="D1410" t="str">
            <v>Gravatas no 4º e 23º Pavimento  69x120cm</v>
          </cell>
          <cell r="E1410">
            <v>419.85</v>
          </cell>
          <cell r="F1410" t="str">
            <v>m2</v>
          </cell>
          <cell r="G1410">
            <v>201.80902703346433</v>
          </cell>
          <cell r="H1410">
            <v>84729.52</v>
          </cell>
        </row>
        <row r="1411">
          <cell r="C1411" t="str">
            <v>01.012.03.08</v>
          </cell>
          <cell r="D1411" t="str">
            <v>Cachorrros sob a cornija do 24º pavimento - 30x32x6cm</v>
          </cell>
          <cell r="E1411">
            <v>197.82</v>
          </cell>
          <cell r="F1411" t="str">
            <v>m2</v>
          </cell>
          <cell r="G1411">
            <v>189.082347588717</v>
          </cell>
          <cell r="H1411">
            <v>37404.269999999997</v>
          </cell>
        </row>
        <row r="1412">
          <cell r="C1412" t="str">
            <v>01.012.03.01</v>
          </cell>
          <cell r="D1412" t="str">
            <v xml:space="preserve"> Areas Sociais - Salão de Festas, Administração e Portarias</v>
          </cell>
          <cell r="H1412">
            <v>63581.72</v>
          </cell>
        </row>
        <row r="1413">
          <cell r="C1413" t="str">
            <v>01.012.03.01.01</v>
          </cell>
          <cell r="D1413" t="str">
            <v>Cornijas</v>
          </cell>
          <cell r="E1413">
            <v>151.38999999999999</v>
          </cell>
          <cell r="G1413">
            <v>199.9909505251338</v>
          </cell>
          <cell r="H1413">
            <v>30276.63</v>
          </cell>
        </row>
        <row r="1414">
          <cell r="C1414" t="str">
            <v>01.012.03.01.02</v>
          </cell>
          <cell r="D1414" t="str">
            <v>Apliques em pilares</v>
          </cell>
          <cell r="E1414">
            <v>31</v>
          </cell>
          <cell r="G1414">
            <v>179.99193548387098</v>
          </cell>
          <cell r="H1414">
            <v>5579.75</v>
          </cell>
        </row>
        <row r="1415">
          <cell r="C1415" t="str">
            <v>01.012.03.01.03</v>
          </cell>
          <cell r="D1415" t="str">
            <v>Friso horizontal 5cm - Administração</v>
          </cell>
          <cell r="E1415">
            <v>82.56</v>
          </cell>
          <cell r="G1415">
            <v>188.10004844961242</v>
          </cell>
          <cell r="H1415">
            <v>15529.54</v>
          </cell>
        </row>
        <row r="1416">
          <cell r="C1416" t="str">
            <v>01.012.03.01.04</v>
          </cell>
          <cell r="D1416" t="str">
            <v>Molduras das janelas - Administração</v>
          </cell>
          <cell r="E1416">
            <v>64.5</v>
          </cell>
          <cell r="G1416">
            <v>189.08232558139534</v>
          </cell>
          <cell r="H1416">
            <v>12195.81</v>
          </cell>
        </row>
        <row r="1417">
          <cell r="C1417" t="str">
            <v>01.012.11</v>
          </cell>
          <cell r="D1417" t="str">
            <v>Equipamentos (Locação, mobilização, desmobilização, montagem, desmontagem, operação e manutenção)</v>
          </cell>
          <cell r="H1417">
            <v>1280000</v>
          </cell>
        </row>
        <row r="1418">
          <cell r="C1418" t="str">
            <v>01.012.11.01</v>
          </cell>
          <cell r="D1418" t="str">
            <v>Balancim elétrico com plataforma (9 un)</v>
          </cell>
          <cell r="E1418">
            <v>1</v>
          </cell>
          <cell r="F1418" t="str">
            <v>vb</v>
          </cell>
          <cell r="G1418">
            <v>1280000</v>
          </cell>
          <cell r="H1418">
            <v>1280000</v>
          </cell>
        </row>
        <row r="1419">
          <cell r="C1419" t="str">
            <v>01.012.12</v>
          </cell>
          <cell r="D1419" t="str">
            <v>Revestimento em Fulget Fachada</v>
          </cell>
          <cell r="H1419">
            <v>55547.33</v>
          </cell>
        </row>
        <row r="1420">
          <cell r="C1420" t="str">
            <v>01.012.12.01</v>
          </cell>
          <cell r="D1420" t="str">
            <v>Revestimento fulget nos pilares da fachada</v>
          </cell>
          <cell r="E1420">
            <v>1587.83</v>
          </cell>
          <cell r="F1420" t="str">
            <v>m2</v>
          </cell>
          <cell r="G1420">
            <v>29</v>
          </cell>
          <cell r="H1420">
            <v>46047.07</v>
          </cell>
        </row>
        <row r="1421">
          <cell r="C1421" t="str">
            <v>01.012.12.02</v>
          </cell>
          <cell r="D1421" t="str">
            <v>Revestimento fulget nos pilares da fachada- faixa preta</v>
          </cell>
          <cell r="E1421">
            <v>655.19000000000005</v>
          </cell>
          <cell r="F1421" t="str">
            <v>m</v>
          </cell>
          <cell r="G1421">
            <v>14.5</v>
          </cell>
          <cell r="H1421">
            <v>9500.26</v>
          </cell>
        </row>
        <row r="1422">
          <cell r="C1422">
            <v>1013</v>
          </cell>
          <cell r="D1422" t="str">
            <v>EQUIPAMENTOS E INSTALAÇÕES</v>
          </cell>
          <cell r="H1422">
            <v>28318516.84</v>
          </cell>
        </row>
        <row r="1423">
          <cell r="C1423" t="str">
            <v>01.013.01</v>
          </cell>
          <cell r="D1423" t="str">
            <v>Elevadores</v>
          </cell>
          <cell r="H1423">
            <v>4692986.16</v>
          </cell>
        </row>
        <row r="1424">
          <cell r="C1424" t="str">
            <v>01.013.01.01</v>
          </cell>
          <cell r="D1424" t="str">
            <v>Elevadores</v>
          </cell>
          <cell r="H1424">
            <v>4692986.16</v>
          </cell>
        </row>
        <row r="1425">
          <cell r="C1425" t="str">
            <v>01.013.01.01.01</v>
          </cell>
          <cell r="D1425" t="str">
            <v>Elevadores</v>
          </cell>
          <cell r="H1425">
            <v>4692986.16</v>
          </cell>
        </row>
        <row r="1426">
          <cell r="C1426" t="str">
            <v>01.013.01.01.01.01</v>
          </cell>
          <cell r="D1426" t="str">
            <v>Elevador Social - Torres</v>
          </cell>
          <cell r="E1426">
            <v>18</v>
          </cell>
          <cell r="F1426" t="str">
            <v>un</v>
          </cell>
          <cell r="G1426">
            <v>159328.57999999999</v>
          </cell>
          <cell r="H1426">
            <v>2867914.4</v>
          </cell>
        </row>
        <row r="1427">
          <cell r="C1427" t="str">
            <v>01.013.01.01.01.02</v>
          </cell>
          <cell r="D1427" t="str">
            <v>Elevador de Serviço - Torres</v>
          </cell>
          <cell r="E1427">
            <v>9</v>
          </cell>
          <cell r="F1427" t="str">
            <v>un</v>
          </cell>
          <cell r="G1427">
            <v>184580.26</v>
          </cell>
          <cell r="H1427">
            <v>1661222.3</v>
          </cell>
        </row>
        <row r="1428">
          <cell r="C1428" t="str">
            <v>01.013.01.01.01.03</v>
          </cell>
          <cell r="D1428" t="str">
            <v>Elevador 2 paradas - Clube</v>
          </cell>
          <cell r="E1428">
            <v>1</v>
          </cell>
          <cell r="F1428" t="str">
            <v>un</v>
          </cell>
          <cell r="G1428">
            <v>61808.5</v>
          </cell>
          <cell r="H1428">
            <v>61808.5</v>
          </cell>
        </row>
        <row r="1429">
          <cell r="C1429" t="str">
            <v>01.013.01.01.01.04</v>
          </cell>
          <cell r="D1429" t="str">
            <v>Escada marinheiro em ferro galvanizado larg. 30cm, compr. 1,30m</v>
          </cell>
          <cell r="E1429">
            <v>28</v>
          </cell>
          <cell r="F1429" t="str">
            <v>un</v>
          </cell>
          <cell r="G1429">
            <v>131.66999999999999</v>
          </cell>
          <cell r="H1429">
            <v>3686.76</v>
          </cell>
        </row>
        <row r="1430">
          <cell r="C1430" t="str">
            <v>01.013.01.01.01.05</v>
          </cell>
          <cell r="D1430" t="str">
            <v>Viga metálica l=1,65m (poço elevador)</v>
          </cell>
          <cell r="E1430">
            <v>260</v>
          </cell>
          <cell r="F1430" t="str">
            <v>un</v>
          </cell>
          <cell r="G1430">
            <v>132</v>
          </cell>
          <cell r="H1430">
            <v>34320</v>
          </cell>
        </row>
        <row r="1431">
          <cell r="C1431" t="str">
            <v>01.013.01.01.01.06</v>
          </cell>
          <cell r="D1431" t="str">
            <v>Ganchos capacidade 1500kg</v>
          </cell>
          <cell r="E1431">
            <v>9</v>
          </cell>
          <cell r="F1431" t="str">
            <v>un</v>
          </cell>
          <cell r="G1431">
            <v>5000</v>
          </cell>
          <cell r="H1431">
            <v>45000</v>
          </cell>
        </row>
        <row r="1432">
          <cell r="C1432" t="str">
            <v>01.013.01.01.01.07</v>
          </cell>
          <cell r="D1432" t="str">
            <v>Serviços civis de apoio aos elevadores</v>
          </cell>
          <cell r="E1432">
            <v>1</v>
          </cell>
          <cell r="F1432" t="str">
            <v>vb</v>
          </cell>
          <cell r="G1432">
            <v>19034.2</v>
          </cell>
          <cell r="H1432">
            <v>19034.2</v>
          </cell>
        </row>
        <row r="1433">
          <cell r="C1433" t="str">
            <v>01.013.02</v>
          </cell>
          <cell r="D1433" t="str">
            <v>Instalações</v>
          </cell>
          <cell r="H1433">
            <v>23501407.550000001</v>
          </cell>
        </row>
        <row r="1434">
          <cell r="C1434" t="str">
            <v>01.013.02.01</v>
          </cell>
          <cell r="D1434" t="str">
            <v>Instalações</v>
          </cell>
          <cell r="H1434">
            <v>23501407.550000001</v>
          </cell>
        </row>
        <row r="1435">
          <cell r="C1435" t="str">
            <v>01.013.02.01.01</v>
          </cell>
          <cell r="D1435" t="str">
            <v>Instalações</v>
          </cell>
          <cell r="H1435">
            <v>23501407.550000001</v>
          </cell>
        </row>
        <row r="1436">
          <cell r="C1436" t="str">
            <v>01.013.02.01.01.01</v>
          </cell>
          <cell r="D1436" t="str">
            <v>Instalações Elétricas - Prédios e Áreas Sociais</v>
          </cell>
          <cell r="E1436">
            <v>1</v>
          </cell>
          <cell r="F1436" t="str">
            <v>vb</v>
          </cell>
          <cell r="G1436">
            <v>10587606.09</v>
          </cell>
          <cell r="H1436">
            <v>10708195.66</v>
          </cell>
        </row>
        <row r="1437">
          <cell r="C1437" t="str">
            <v>01.013.02.01.01.02</v>
          </cell>
          <cell r="D1437" t="str">
            <v>Instalações Hidráulicas - Prédios e Áreas Sociais</v>
          </cell>
          <cell r="E1437">
            <v>1</v>
          </cell>
          <cell r="F1437" t="str">
            <v>vb</v>
          </cell>
          <cell r="G1437">
            <v>6049366.9100000001</v>
          </cell>
          <cell r="H1437">
            <v>6116429.3899999997</v>
          </cell>
        </row>
        <row r="1438">
          <cell r="C1438" t="str">
            <v>01.013.02.01.01.03</v>
          </cell>
          <cell r="D1438" t="str">
            <v>Ar Condicionado, Ventilação e Exaustão - Prédios e Áreas Sociais</v>
          </cell>
          <cell r="E1438">
            <v>1</v>
          </cell>
          <cell r="F1438" t="str">
            <v>vb</v>
          </cell>
          <cell r="G1438">
            <v>2673963.7200000002</v>
          </cell>
          <cell r="H1438">
            <v>2727551.81</v>
          </cell>
        </row>
        <row r="1439">
          <cell r="C1439" t="str">
            <v>01.013.02.01.01.04</v>
          </cell>
          <cell r="D1439" t="str">
            <v>Automação, Supervisão, Detecção e Segurança - Prédios e Áreas Sociais</v>
          </cell>
          <cell r="E1439">
            <v>1</v>
          </cell>
          <cell r="F1439" t="str">
            <v>vb</v>
          </cell>
          <cell r="G1439">
            <v>2030930.5</v>
          </cell>
          <cell r="H1439">
            <v>2414334.69</v>
          </cell>
        </row>
        <row r="1440">
          <cell r="C1440" t="str">
            <v>01.013.02.01.01.05</v>
          </cell>
          <cell r="D1440" t="str">
            <v>Aquecedores</v>
          </cell>
          <cell r="E1440">
            <v>1</v>
          </cell>
          <cell r="F1440" t="str">
            <v>vb</v>
          </cell>
          <cell r="G1440">
            <v>1534896</v>
          </cell>
          <cell r="H1440">
            <v>1534896</v>
          </cell>
        </row>
        <row r="1441">
          <cell r="C1441" t="str">
            <v>01.013.03</v>
          </cell>
          <cell r="D1441" t="str">
            <v>Serviços Civis de Instalações</v>
          </cell>
          <cell r="H1441">
            <v>124123.13</v>
          </cell>
        </row>
        <row r="1442">
          <cell r="C1442" t="str">
            <v>01.013.03.01</v>
          </cell>
          <cell r="D1442" t="str">
            <v>Serviços Civis de Instalações</v>
          </cell>
          <cell r="H1442">
            <v>124123.13</v>
          </cell>
        </row>
        <row r="1443">
          <cell r="C1443" t="str">
            <v>01.013.03.01.01</v>
          </cell>
          <cell r="D1443" t="str">
            <v>Serviços Civis de Instalações</v>
          </cell>
          <cell r="H1443">
            <v>124123.13</v>
          </cell>
        </row>
        <row r="1444">
          <cell r="C1444" t="str">
            <v>01.013.03.01.01.01</v>
          </cell>
          <cell r="D1444" t="str">
            <v>Serviço Civil para instalação elétrica e hidráulica</v>
          </cell>
          <cell r="E1444">
            <v>1</v>
          </cell>
          <cell r="F1444" t="str">
            <v>vb</v>
          </cell>
          <cell r="G1444">
            <v>83184.87</v>
          </cell>
          <cell r="H1444">
            <v>84123.13</v>
          </cell>
        </row>
        <row r="1445">
          <cell r="C1445" t="str">
            <v>01.013.03.01.01.02</v>
          </cell>
          <cell r="D1445" t="str">
            <v>Acessórios das Cabines de medição da Eletropaulo</v>
          </cell>
          <cell r="E1445">
            <v>10</v>
          </cell>
          <cell r="F1445" t="str">
            <v>vb</v>
          </cell>
          <cell r="G1445">
            <v>2500</v>
          </cell>
          <cell r="H1445">
            <v>25000</v>
          </cell>
        </row>
        <row r="1446">
          <cell r="C1446" t="str">
            <v>01.013.03.01.01.03</v>
          </cell>
          <cell r="D1446" t="str">
            <v>Obras civis dentro da área do Shopping</v>
          </cell>
          <cell r="E1446">
            <v>1</v>
          </cell>
          <cell r="F1446" t="str">
            <v>vb</v>
          </cell>
          <cell r="G1446">
            <v>15000</v>
          </cell>
          <cell r="H1446">
            <v>15000</v>
          </cell>
        </row>
        <row r="1447">
          <cell r="C1447">
            <v>1014</v>
          </cell>
          <cell r="D1447" t="str">
            <v>Diversos</v>
          </cell>
          <cell r="H1447">
            <v>459464.54</v>
          </cell>
        </row>
        <row r="1448">
          <cell r="C1448" t="str">
            <v>01.014.01</v>
          </cell>
          <cell r="D1448" t="str">
            <v>Diversos</v>
          </cell>
          <cell r="H1448">
            <v>459464.54</v>
          </cell>
        </row>
        <row r="1449">
          <cell r="C1449" t="str">
            <v>01.014.01.01</v>
          </cell>
          <cell r="D1449" t="str">
            <v>Decoração de Cabine de Elevador</v>
          </cell>
          <cell r="H1449">
            <v>459464.54</v>
          </cell>
        </row>
        <row r="1450">
          <cell r="C1450" t="str">
            <v>01.014.01.01.01</v>
          </cell>
          <cell r="D1450" t="str">
            <v>Piso da Cabine de Elevador Social</v>
          </cell>
          <cell r="H1450">
            <v>18783.52</v>
          </cell>
        </row>
        <row r="1451">
          <cell r="C1451" t="str">
            <v>01.014.01.01.01.01</v>
          </cell>
          <cell r="D1451" t="str">
            <v>Piso em mármore Travertino Navona, paginado, esp. 2cm</v>
          </cell>
          <cell r="E1451">
            <v>12.6</v>
          </cell>
          <cell r="F1451" t="str">
            <v>m2</v>
          </cell>
          <cell r="G1451">
            <v>355.5</v>
          </cell>
          <cell r="H1451">
            <v>4479.3</v>
          </cell>
        </row>
        <row r="1452">
          <cell r="C1452" t="str">
            <v>01.014.01.01.01.02</v>
          </cell>
          <cell r="D1452" t="str">
            <v>Faixa em Marmore Travertino Navona larg. 15cm</v>
          </cell>
          <cell r="E1452">
            <v>107.91</v>
          </cell>
          <cell r="F1452" t="str">
            <v>m</v>
          </cell>
          <cell r="G1452">
            <v>103.40997127235659</v>
          </cell>
          <cell r="H1452">
            <v>11158.97</v>
          </cell>
        </row>
        <row r="1453">
          <cell r="C1453" t="str">
            <v>01.014.01.01.01.03</v>
          </cell>
          <cell r="D1453" t="str">
            <v>Rodapé h=10cm em mármore Travertino Navona</v>
          </cell>
          <cell r="E1453">
            <v>52.16</v>
          </cell>
          <cell r="F1453" t="str">
            <v>m</v>
          </cell>
          <cell r="G1453">
            <v>60.300038343558285</v>
          </cell>
          <cell r="H1453">
            <v>3145.25</v>
          </cell>
        </row>
        <row r="1454">
          <cell r="C1454" t="str">
            <v>01.014.01.01.02</v>
          </cell>
          <cell r="D1454" t="str">
            <v>Piso da Cabine de Elevador de Serviço e Elevador do Clube</v>
          </cell>
          <cell r="H1454">
            <v>4195.7700000000004</v>
          </cell>
        </row>
        <row r="1455">
          <cell r="C1455" t="str">
            <v>01.014.01.01.02.01</v>
          </cell>
          <cell r="D1455" t="str">
            <v>Piso da Cabine de Elevador de Serviço em granito amendoa polido 40x40cm, esp. 2cm</v>
          </cell>
          <cell r="E1455">
            <v>20.49</v>
          </cell>
          <cell r="F1455" t="str">
            <v>m2</v>
          </cell>
          <cell r="G1455">
            <v>153.35675939482675</v>
          </cell>
          <cell r="H1455">
            <v>3142.28</v>
          </cell>
        </row>
        <row r="1456">
          <cell r="C1456" t="str">
            <v>01.014.01.01.02.02</v>
          </cell>
          <cell r="D1456" t="str">
            <v>Rodapé h=10cm em granito amendoa polido</v>
          </cell>
          <cell r="E1456">
            <v>34.86</v>
          </cell>
          <cell r="F1456" t="str">
            <v>m</v>
          </cell>
          <cell r="G1456">
            <v>30.220309810671257</v>
          </cell>
          <cell r="H1456">
            <v>1053.48</v>
          </cell>
        </row>
        <row r="1457">
          <cell r="C1457" t="str">
            <v>01.014.01.01.03</v>
          </cell>
          <cell r="D1457" t="str">
            <v>Sauna</v>
          </cell>
          <cell r="H1457">
            <v>12903.69</v>
          </cell>
        </row>
        <row r="1458">
          <cell r="C1458" t="str">
            <v>01.014.01.01.03.01</v>
          </cell>
          <cell r="D1458" t="str">
            <v>Sauna seca completa - Paredes, forro e bancos em madeira cedrinho</v>
          </cell>
          <cell r="E1458">
            <v>1</v>
          </cell>
          <cell r="F1458" t="str">
            <v>un</v>
          </cell>
          <cell r="G1458">
            <v>3635.89</v>
          </cell>
          <cell r="H1458">
            <v>3635.89</v>
          </cell>
        </row>
        <row r="1459">
          <cell r="C1459" t="str">
            <v>01.014.01.01.03.02</v>
          </cell>
          <cell r="D1459" t="str">
            <v>Equipamento para Sauna úmida</v>
          </cell>
          <cell r="E1459">
            <v>1</v>
          </cell>
          <cell r="F1459" t="str">
            <v>un</v>
          </cell>
          <cell r="G1459">
            <v>1354</v>
          </cell>
          <cell r="H1459">
            <v>1354</v>
          </cell>
        </row>
        <row r="1460">
          <cell r="C1460" t="str">
            <v>01.014.01.01.03.03</v>
          </cell>
          <cell r="D1460" t="str">
            <v>Equipamento para Sauna seca</v>
          </cell>
          <cell r="E1460">
            <v>1</v>
          </cell>
          <cell r="F1460" t="str">
            <v>un</v>
          </cell>
          <cell r="G1460">
            <v>1041</v>
          </cell>
          <cell r="H1460">
            <v>1041</v>
          </cell>
        </row>
        <row r="1461">
          <cell r="C1461" t="str">
            <v>01.014.01.01.03.04</v>
          </cell>
          <cell r="D1461" t="str">
            <v>Porta em aço inox escovado com visor retangular (sauna úmida)</v>
          </cell>
          <cell r="E1461">
            <v>1</v>
          </cell>
          <cell r="F1461" t="str">
            <v>un</v>
          </cell>
          <cell r="G1461">
            <v>739.8</v>
          </cell>
          <cell r="H1461">
            <v>739.8</v>
          </cell>
        </row>
        <row r="1462">
          <cell r="C1462" t="str">
            <v>01.014.01.01.03.05</v>
          </cell>
          <cell r="D1462" t="str">
            <v>Ducha circular com ducha cascata</v>
          </cell>
          <cell r="E1462">
            <v>2</v>
          </cell>
          <cell r="F1462" t="str">
            <v>un</v>
          </cell>
          <cell r="G1462">
            <v>1410</v>
          </cell>
          <cell r="H1462">
            <v>2820</v>
          </cell>
        </row>
        <row r="1463">
          <cell r="C1463" t="str">
            <v>01.014.01.01.03.06</v>
          </cell>
          <cell r="D1463" t="str">
            <v>Ducha escocesa</v>
          </cell>
          <cell r="E1463">
            <v>1</v>
          </cell>
          <cell r="F1463" t="str">
            <v>un</v>
          </cell>
          <cell r="G1463">
            <v>3313</v>
          </cell>
          <cell r="H1463">
            <v>3313</v>
          </cell>
        </row>
        <row r="1464">
          <cell r="C1464" t="str">
            <v>01.014.01.01.04</v>
          </cell>
          <cell r="D1464" t="str">
            <v>Equipamentos de Cozinha</v>
          </cell>
          <cell r="H1464">
            <v>5100</v>
          </cell>
        </row>
        <row r="1465">
          <cell r="C1465" t="str">
            <v>01.014.01.01.04.01</v>
          </cell>
          <cell r="D1465" t="str">
            <v>Lanchonete do Subsolo - Coifa lateral TAOC5490</v>
          </cell>
          <cell r="E1465">
            <v>1</v>
          </cell>
          <cell r="F1465" t="str">
            <v>un</v>
          </cell>
          <cell r="G1465">
            <v>5100</v>
          </cell>
          <cell r="H1465">
            <v>5100</v>
          </cell>
        </row>
        <row r="1466">
          <cell r="C1466" t="str">
            <v>01.014.01.01.05</v>
          </cell>
          <cell r="D1466" t="str">
            <v>Equipamentos para quadra esportiva</v>
          </cell>
          <cell r="H1466">
            <v>8900.1</v>
          </cell>
        </row>
        <row r="1467">
          <cell r="C1467" t="str">
            <v>01.014.01.01.05.01</v>
          </cell>
          <cell r="D1467" t="str">
            <v>Equipamento para futsal ( 2 traves de ferro com requadro e 2 redes )</v>
          </cell>
          <cell r="E1467">
            <v>1</v>
          </cell>
          <cell r="F1467" t="str">
            <v>cj</v>
          </cell>
          <cell r="G1467">
            <v>770</v>
          </cell>
          <cell r="H1467">
            <v>770</v>
          </cell>
        </row>
        <row r="1468">
          <cell r="C1468" t="str">
            <v>01.014.01.01.05.02</v>
          </cell>
          <cell r="D1468" t="str">
            <v>Equipamento para Basket ( Estrutura metalica fixa com avanço livre de 1,30m, com tabelas em laminado naval,  2 aros e 2 redes )</v>
          </cell>
          <cell r="E1468">
            <v>1</v>
          </cell>
          <cell r="F1468" t="str">
            <v>cj</v>
          </cell>
          <cell r="G1468">
            <v>390</v>
          </cell>
          <cell r="H1468">
            <v>390</v>
          </cell>
        </row>
        <row r="1469">
          <cell r="C1469" t="str">
            <v>01.014.01.01.05.03</v>
          </cell>
          <cell r="D1469" t="str">
            <v>Equipamento para Volei ( 2 postes de ferro, 2 buchas, 1 catraca, 1 cabo tensor plastificado e 1 rede )</v>
          </cell>
          <cell r="E1469">
            <v>1</v>
          </cell>
          <cell r="F1469" t="str">
            <v>cj</v>
          </cell>
          <cell r="G1469">
            <v>1490</v>
          </cell>
          <cell r="H1469">
            <v>1490</v>
          </cell>
        </row>
        <row r="1470">
          <cell r="C1470" t="str">
            <v>01.014.01.01.05.04</v>
          </cell>
          <cell r="D1470" t="str">
            <v>Pintura de demarcação da quadra</v>
          </cell>
          <cell r="E1470">
            <v>1</v>
          </cell>
          <cell r="F1470" t="str">
            <v>cj</v>
          </cell>
          <cell r="G1470">
            <v>1600</v>
          </cell>
          <cell r="H1470">
            <v>1600</v>
          </cell>
        </row>
        <row r="1471">
          <cell r="C1471" t="str">
            <v>01.014.01.01.05.05</v>
          </cell>
          <cell r="D1471" t="str">
            <v>Alambrado em tela 2" em fio 12 galvanizado e revestido em PVC verde, h=2,50m, com tubos galvanizados verticais pintados na cor verde, 2 barramentos em todo o perímetro e 3 portões de acesso (Det. Q19 Rev. 0 de 31/03/04)</v>
          </cell>
          <cell r="E1471">
            <v>1</v>
          </cell>
          <cell r="F1471" t="str">
            <v>cj</v>
          </cell>
          <cell r="G1471">
            <v>4650.1000000000004</v>
          </cell>
          <cell r="H1471">
            <v>4650.1000000000004</v>
          </cell>
        </row>
        <row r="1472">
          <cell r="C1472" t="str">
            <v>01.014.01.01.06</v>
          </cell>
          <cell r="D1472" t="str">
            <v>Equipamentos para Piscina</v>
          </cell>
          <cell r="H1472">
            <v>2194</v>
          </cell>
        </row>
        <row r="1473">
          <cell r="C1473" t="str">
            <v>01.014.01.01.06.01</v>
          </cell>
          <cell r="D1473" t="str">
            <v>Equipamentos para Piscina - Escada em aço inox com 3 degraus</v>
          </cell>
          <cell r="E1473">
            <v>2</v>
          </cell>
          <cell r="F1473" t="str">
            <v>un</v>
          </cell>
          <cell r="G1473">
            <v>1097</v>
          </cell>
          <cell r="H1473">
            <v>2194</v>
          </cell>
        </row>
        <row r="1474">
          <cell r="C1474" t="str">
            <v>01.014.01.01.07</v>
          </cell>
          <cell r="D1474" t="str">
            <v>Reservatórios metálicos revestido internamente com pintura a base de epoxi, com 1 escada marinheiro, boca de inspeção e indicador de nível</v>
          </cell>
          <cell r="H1474">
            <v>324000</v>
          </cell>
        </row>
        <row r="1475">
          <cell r="C1475" t="str">
            <v>01.014.01.01.07.01</v>
          </cell>
          <cell r="D1475" t="str">
            <v>Edifício A - 50m3, 2 células de 25m3, dimensões 4,35x4,55x2,89m</v>
          </cell>
          <cell r="E1475">
            <v>7</v>
          </cell>
          <cell r="F1475" t="str">
            <v>un</v>
          </cell>
          <cell r="G1475">
            <v>32400</v>
          </cell>
          <cell r="H1475">
            <v>226800</v>
          </cell>
        </row>
        <row r="1476">
          <cell r="C1476" t="str">
            <v>01.014.01.01.07.02</v>
          </cell>
          <cell r="D1476" t="str">
            <v>Edifícios B, C, D, G, H e I - 54m3, 2 células de 27m3, dimensões 3,00x4,00x4,75m</v>
          </cell>
          <cell r="E1476">
            <v>1</v>
          </cell>
          <cell r="F1476" t="str">
            <v>un</v>
          </cell>
          <cell r="G1476">
            <v>32400</v>
          </cell>
          <cell r="H1476">
            <v>32400</v>
          </cell>
        </row>
        <row r="1477">
          <cell r="C1477" t="str">
            <v>01.014.01.01.07.03</v>
          </cell>
          <cell r="D1477" t="str">
            <v>Edifício E - 54m3, 2 células de 27m3, dimensões 3,20x3,80x4,75m</v>
          </cell>
          <cell r="E1477">
            <v>1</v>
          </cell>
          <cell r="F1477" t="str">
            <v>un</v>
          </cell>
          <cell r="G1477">
            <v>32400</v>
          </cell>
          <cell r="H1477">
            <v>32400</v>
          </cell>
        </row>
        <row r="1478">
          <cell r="C1478" t="str">
            <v>01.014.01.01.07.04</v>
          </cell>
          <cell r="D1478" t="str">
            <v>Edifício F - 54m3, 2 células de 27m3, dimensões 2,80x4,30x4,75m</v>
          </cell>
          <cell r="E1478">
            <v>1</v>
          </cell>
          <cell r="F1478" t="str">
            <v>un</v>
          </cell>
          <cell r="G1478">
            <v>32400</v>
          </cell>
          <cell r="H1478">
            <v>32400</v>
          </cell>
        </row>
        <row r="1479">
          <cell r="C1479" t="str">
            <v>01.014.01.01.08</v>
          </cell>
          <cell r="D1479" t="str">
            <v>Acabamentos e Acessórios Elevador panorâmico do Clube</v>
          </cell>
          <cell r="H1479">
            <v>78303.72</v>
          </cell>
        </row>
        <row r="1480">
          <cell r="C1480" t="str">
            <v>01.014.01.01.08.01</v>
          </cell>
          <cell r="D1480" t="str">
            <v>Estrutura metálica do Elevador do Clube</v>
          </cell>
          <cell r="E1480">
            <v>4500</v>
          </cell>
          <cell r="F1480" t="str">
            <v>kg</v>
          </cell>
          <cell r="G1480">
            <v>6.9</v>
          </cell>
          <cell r="H1480">
            <v>31050</v>
          </cell>
        </row>
        <row r="1481">
          <cell r="C1481" t="str">
            <v>01.014.01.01.08.02</v>
          </cell>
          <cell r="D1481" t="str">
            <v>Vidro temperado laminado incolor 14mm, (6+8)</v>
          </cell>
          <cell r="E1481">
            <v>66</v>
          </cell>
          <cell r="F1481" t="str">
            <v>m2</v>
          </cell>
          <cell r="G1481">
            <v>320.53954545454548</v>
          </cell>
          <cell r="H1481">
            <v>21155.61</v>
          </cell>
        </row>
        <row r="1482">
          <cell r="C1482" t="str">
            <v>01.014.01.01.08.03</v>
          </cell>
          <cell r="D1482" t="str">
            <v>Porta externa em vidro temperado incolor 10mm para o elevador medindo 1,10x2,20m</v>
          </cell>
          <cell r="E1482">
            <v>2</v>
          </cell>
          <cell r="F1482" t="str">
            <v>un</v>
          </cell>
          <cell r="G1482">
            <v>1151.19</v>
          </cell>
          <cell r="H1482">
            <v>2302.38</v>
          </cell>
        </row>
        <row r="1483">
          <cell r="C1483" t="str">
            <v>01.014.01.01.08.04</v>
          </cell>
          <cell r="D1483" t="str">
            <v>Marquise de vidro temperado laminado incolor 14mm</v>
          </cell>
          <cell r="E1483">
            <v>1</v>
          </cell>
          <cell r="F1483" t="str">
            <v>vb</v>
          </cell>
          <cell r="G1483">
            <v>10000.01</v>
          </cell>
          <cell r="H1483">
            <v>10000.01</v>
          </cell>
        </row>
        <row r="1484">
          <cell r="C1484" t="str">
            <v>01.014.01.01.08.05</v>
          </cell>
          <cell r="D1484" t="str">
            <v xml:space="preserve">Perfil em aluminio anodizado para travamento e arremates do vidro </v>
          </cell>
          <cell r="E1484">
            <v>1</v>
          </cell>
          <cell r="F1484" t="str">
            <v>vb</v>
          </cell>
          <cell r="G1484">
            <v>12540</v>
          </cell>
          <cell r="H1484">
            <v>12540</v>
          </cell>
        </row>
        <row r="1485">
          <cell r="C1485" t="str">
            <v>01.014.01.01.08.06</v>
          </cell>
          <cell r="D1485" t="str">
            <v>Laje pré-moldada esp= 12cm, inclusive capeamento</v>
          </cell>
          <cell r="E1485">
            <v>4.83</v>
          </cell>
          <cell r="F1485" t="str">
            <v>m2</v>
          </cell>
          <cell r="G1485">
            <v>49.610766045548651</v>
          </cell>
          <cell r="H1485">
            <v>239.62</v>
          </cell>
        </row>
        <row r="1486">
          <cell r="C1486" t="str">
            <v>01.014.01.01.08.07</v>
          </cell>
          <cell r="D1486" t="str">
            <v>Alvenaria para platibanda de arremates da impermeabilização</v>
          </cell>
          <cell r="E1486">
            <v>4.4000000000000004</v>
          </cell>
          <cell r="F1486" t="str">
            <v>m2</v>
          </cell>
          <cell r="G1486">
            <v>36.790909090909089</v>
          </cell>
          <cell r="H1486">
            <v>161.88</v>
          </cell>
        </row>
        <row r="1487">
          <cell r="C1487" t="str">
            <v>01.014.01.01.08.08</v>
          </cell>
          <cell r="D1487" t="str">
            <v>Chapisco externo</v>
          </cell>
          <cell r="E1487">
            <v>14.08</v>
          </cell>
          <cell r="F1487" t="str">
            <v>m2</v>
          </cell>
          <cell r="G1487">
            <v>4.8096590909090908</v>
          </cell>
          <cell r="H1487">
            <v>67.72</v>
          </cell>
        </row>
        <row r="1488">
          <cell r="C1488" t="str">
            <v>01.014.01.01.08.09</v>
          </cell>
          <cell r="D1488" t="str">
            <v>Massa única</v>
          </cell>
          <cell r="E1488">
            <v>14.08</v>
          </cell>
          <cell r="F1488" t="str">
            <v>m2</v>
          </cell>
          <cell r="G1488">
            <v>15.9140625</v>
          </cell>
          <cell r="H1488">
            <v>224.07</v>
          </cell>
        </row>
        <row r="1489">
          <cell r="C1489" t="str">
            <v>01.014.01.01.08.10</v>
          </cell>
          <cell r="D1489" t="str">
            <v>Pintura neutrol</v>
          </cell>
          <cell r="E1489">
            <v>7.04</v>
          </cell>
          <cell r="F1489" t="str">
            <v>m2</v>
          </cell>
          <cell r="G1489">
            <v>4.4900568181818183</v>
          </cell>
          <cell r="H1489">
            <v>31.61</v>
          </cell>
        </row>
        <row r="1490">
          <cell r="C1490" t="str">
            <v>01.014.01.01.08.11</v>
          </cell>
          <cell r="D1490" t="str">
            <v>Rufo alwitra desenvolvimento 50cm, pré-pintado cor branca</v>
          </cell>
          <cell r="E1490">
            <v>8.8000000000000007</v>
          </cell>
          <cell r="F1490" t="str">
            <v>m</v>
          </cell>
          <cell r="G1490">
            <v>60.320454545454545</v>
          </cell>
          <cell r="H1490">
            <v>530.82000000000005</v>
          </cell>
        </row>
        <row r="1491">
          <cell r="C1491" t="str">
            <v>01.014.01.01.09</v>
          </cell>
          <cell r="D1491" t="str">
            <v>Laje de cobertura - Sistema "A4" Manta asfáltica 4mm aderida com asfalto elastomérico - Manta asf. Pre´-fabricada (SBS 13%), esp. 4mm, tipo IV, conf. Norma (ABNT) NBR 9952/98, aderida com 2,0kg/m2 de asfalto quente e camada de reforço com 2 kg/m2 de asfal</v>
          </cell>
          <cell r="H1491">
            <v>552.11</v>
          </cell>
        </row>
        <row r="1492">
          <cell r="C1492" t="str">
            <v>01.014.01.01.09.01</v>
          </cell>
          <cell r="D1492" t="str">
            <v>Regularização de superfície horizontal e vertical - esp. 5cm</v>
          </cell>
          <cell r="E1492">
            <v>4.83</v>
          </cell>
          <cell r="F1492" t="str">
            <v>m2</v>
          </cell>
          <cell r="G1492">
            <v>13.95031055900621</v>
          </cell>
          <cell r="H1492">
            <v>67.38</v>
          </cell>
        </row>
        <row r="1493">
          <cell r="C1493" t="str">
            <v>01.014.01.01.09.02</v>
          </cell>
          <cell r="D1493" t="str">
            <v>Impermeaabilização (primer, asfalto elastomérico e manta asfáltica SBS 13% 4mm tipo IV)</v>
          </cell>
          <cell r="E1493">
            <v>9.23</v>
          </cell>
          <cell r="F1493" t="str">
            <v>m2</v>
          </cell>
          <cell r="G1493">
            <v>41.983748645720475</v>
          </cell>
          <cell r="H1493">
            <v>387.51</v>
          </cell>
        </row>
        <row r="1494">
          <cell r="C1494" t="str">
            <v>01.014.01.01.09.03</v>
          </cell>
          <cell r="D1494" t="str">
            <v>Camada separadora (papel kraft)</v>
          </cell>
          <cell r="E1494">
            <v>4.83</v>
          </cell>
          <cell r="F1494" t="str">
            <v>m2</v>
          </cell>
          <cell r="G1494">
            <v>1.0331262939958592</v>
          </cell>
          <cell r="H1494">
            <v>4.99</v>
          </cell>
        </row>
        <row r="1495">
          <cell r="C1495" t="str">
            <v>01.014.01.01.09.04</v>
          </cell>
          <cell r="D1495" t="str">
            <v>Proteção mecânica acabada horizontal</v>
          </cell>
          <cell r="E1495">
            <v>4.83</v>
          </cell>
          <cell r="F1495" t="str">
            <v>m2</v>
          </cell>
          <cell r="G1495">
            <v>9.7971014492753614</v>
          </cell>
          <cell r="H1495">
            <v>47.32</v>
          </cell>
        </row>
        <row r="1496">
          <cell r="C1496" t="str">
            <v>01.014.01.01.09.05</v>
          </cell>
          <cell r="D1496" t="str">
            <v>Proteção mecânica acabada vertical com tela galvanizada, ou plástica fio 22 abertura 1"</v>
          </cell>
          <cell r="E1496">
            <v>4.4000000000000004</v>
          </cell>
          <cell r="F1496" t="str">
            <v>m2</v>
          </cell>
          <cell r="G1496">
            <v>10.204545454545453</v>
          </cell>
          <cell r="H1496">
            <v>44.9</v>
          </cell>
        </row>
        <row r="1497">
          <cell r="C1497" t="str">
            <v>01.014.01.01.09.06</v>
          </cell>
          <cell r="D1497" t="str">
            <v>Mastique de emulsão hidroasfáltica - incluso</v>
          </cell>
          <cell r="E1497">
            <v>8.8000000000000007</v>
          </cell>
          <cell r="F1497" t="str">
            <v>m</v>
          </cell>
        </row>
        <row r="1498">
          <cell r="C1498" t="str">
            <v>01.014.01.01.10</v>
          </cell>
          <cell r="D1498" t="str">
            <v>Impermeabilização do Poço do elevador panorâmico</v>
          </cell>
          <cell r="H1498">
            <v>603.89</v>
          </cell>
        </row>
        <row r="1499">
          <cell r="C1499" t="str">
            <v>01.014.01.01.10.01</v>
          </cell>
          <cell r="D1499" t="str">
            <v>Preparação de superfície - Limpeza, apicoamento e grouteamento dos locais necessários</v>
          </cell>
          <cell r="E1499">
            <v>18.03</v>
          </cell>
          <cell r="F1499" t="str">
            <v>m2</v>
          </cell>
          <cell r="G1499">
            <v>9.0116472545757063</v>
          </cell>
          <cell r="H1499">
            <v>162.47999999999999</v>
          </cell>
        </row>
        <row r="1500">
          <cell r="C1500" t="str">
            <v>01.014.01.01.10.02</v>
          </cell>
          <cell r="D1500" t="str">
            <v>Tamponamento: Aplicação de cimento hidráulico HY´DI Pó 2</v>
          </cell>
          <cell r="E1500">
            <v>18.03</v>
          </cell>
          <cell r="F1500" t="str">
            <v>m2</v>
          </cell>
          <cell r="G1500">
            <v>12.068774265113698</v>
          </cell>
          <cell r="H1500">
            <v>217.6</v>
          </cell>
        </row>
        <row r="1501">
          <cell r="C1501" t="str">
            <v>01.014.01.01.10.03</v>
          </cell>
          <cell r="D1501" t="str">
            <v xml:space="preserve">Impermeabilização do Poço do elevador </v>
          </cell>
          <cell r="E1501">
            <v>18.03</v>
          </cell>
          <cell r="F1501" t="str">
            <v>m2</v>
          </cell>
          <cell r="G1501">
            <v>12.413200221852467</v>
          </cell>
          <cell r="H1501">
            <v>223.81</v>
          </cell>
        </row>
        <row r="1502">
          <cell r="C1502" t="str">
            <v>01.014.01.01.11</v>
          </cell>
          <cell r="D1502" t="str">
            <v>Canaleta na porta de Entrada do Térreo dos Edifícios</v>
          </cell>
          <cell r="H1502">
            <v>3927.74</v>
          </cell>
        </row>
        <row r="1503">
          <cell r="C1503" t="str">
            <v>01.014.01.01.11.01</v>
          </cell>
          <cell r="D1503" t="str">
            <v>Canaleta de alumínio Sekapiso compr. 2,00m, larg. 30cm, com grelha fosca</v>
          </cell>
          <cell r="E1503">
            <v>9</v>
          </cell>
          <cell r="F1503" t="str">
            <v>un</v>
          </cell>
          <cell r="G1503">
            <v>436.41555555555556</v>
          </cell>
          <cell r="H1503">
            <v>3927.74</v>
          </cell>
        </row>
        <row r="1504">
          <cell r="C1504">
            <v>1015</v>
          </cell>
          <cell r="D1504" t="str">
            <v>Serviços Complementares</v>
          </cell>
          <cell r="H1504">
            <v>300000</v>
          </cell>
        </row>
        <row r="1505">
          <cell r="C1505" t="str">
            <v>01.015.01</v>
          </cell>
          <cell r="D1505" t="str">
            <v>Limpeza</v>
          </cell>
          <cell r="H1505">
            <v>300000</v>
          </cell>
        </row>
        <row r="1506">
          <cell r="C1506" t="str">
            <v>01.015.01.01</v>
          </cell>
          <cell r="D1506" t="str">
            <v>Limpeza</v>
          </cell>
          <cell r="H1506">
            <v>300000</v>
          </cell>
        </row>
        <row r="1507">
          <cell r="C1507" t="str">
            <v>01.015.01.01.01</v>
          </cell>
          <cell r="D1507" t="str">
            <v>Limpeza</v>
          </cell>
          <cell r="H1507">
            <v>300000</v>
          </cell>
        </row>
        <row r="1508">
          <cell r="C1508" t="str">
            <v>01.015.01.01.01.01</v>
          </cell>
          <cell r="D1508" t="str">
            <v>Limpeza final da obra</v>
          </cell>
          <cell r="E1508">
            <v>1</v>
          </cell>
          <cell r="F1508" t="str">
            <v>Vb</v>
          </cell>
          <cell r="G1508">
            <v>300000</v>
          </cell>
          <cell r="H1508">
            <v>300000</v>
          </cell>
        </row>
        <row r="1509">
          <cell r="C1509">
            <v>2</v>
          </cell>
          <cell r="D1509" t="str">
            <v>ÁREAS COMUNS</v>
          </cell>
          <cell r="H1509">
            <v>19829866.329999998</v>
          </cell>
        </row>
        <row r="1510">
          <cell r="C1510">
            <v>2001</v>
          </cell>
          <cell r="D1510" t="str">
            <v>SERVIÇOS PRELIMINARES</v>
          </cell>
          <cell r="H1510">
            <v>109686.13</v>
          </cell>
        </row>
        <row r="1511">
          <cell r="C1511" t="str">
            <v>02.001.02</v>
          </cell>
          <cell r="D1511" t="str">
            <v>Locação da Obra</v>
          </cell>
          <cell r="H1511">
            <v>6013.71</v>
          </cell>
        </row>
        <row r="1512">
          <cell r="C1512" t="str">
            <v>02.001.01.01.01.01</v>
          </cell>
          <cell r="D1512" t="str">
            <v>Locação da obra (circulação de serviços)</v>
          </cell>
          <cell r="E1512">
            <v>2903.42</v>
          </cell>
          <cell r="F1512" t="str">
            <v>m2</v>
          </cell>
          <cell r="G1512">
            <v>2.0712504563583636</v>
          </cell>
          <cell r="H1512">
            <v>6013.71</v>
          </cell>
        </row>
        <row r="1513">
          <cell r="C1513" t="str">
            <v>02.001.02</v>
          </cell>
          <cell r="D1513" t="str">
            <v>Retirada de elementos vazados da parede do shopping divisa com a obra, proximo ao Edificio "A"</v>
          </cell>
          <cell r="H1513">
            <v>53172.42</v>
          </cell>
        </row>
        <row r="1514">
          <cell r="C1514" t="str">
            <v>02.001.01.01.02.01</v>
          </cell>
          <cell r="D1514" t="str">
            <v>Retirada de elementos vazados</v>
          </cell>
          <cell r="E1514">
            <v>460.10199999999998</v>
          </cell>
          <cell r="F1514" t="str">
            <v>m2</v>
          </cell>
          <cell r="G1514">
            <v>16.65350291891798</v>
          </cell>
          <cell r="H1514">
            <v>7662.31</v>
          </cell>
        </row>
        <row r="1515">
          <cell r="C1515" t="str">
            <v>02.001.01.01.02.02</v>
          </cell>
          <cell r="D1515" t="str">
            <v>Alvenaria em bloco de concreto vedação 19x19x39cm</v>
          </cell>
          <cell r="E1515">
            <v>460.10199999999998</v>
          </cell>
          <cell r="F1515" t="str">
            <v>m2</v>
          </cell>
          <cell r="G1515">
            <v>25.878000965003416</v>
          </cell>
          <cell r="H1515">
            <v>11906.52</v>
          </cell>
        </row>
        <row r="1516">
          <cell r="C1516" t="str">
            <v>02.001.01.01.02.03</v>
          </cell>
          <cell r="D1516" t="str">
            <v>Chapisco</v>
          </cell>
          <cell r="E1516">
            <v>920.20399999999995</v>
          </cell>
          <cell r="F1516" t="str">
            <v>m2</v>
          </cell>
          <cell r="G1516">
            <v>4.8098030436729253</v>
          </cell>
          <cell r="H1516">
            <v>4426</v>
          </cell>
        </row>
        <row r="1517">
          <cell r="C1517" t="str">
            <v>02.001.01.01.02.04</v>
          </cell>
          <cell r="D1517" t="str">
            <v>Massa única feltrada</v>
          </cell>
          <cell r="E1517">
            <v>920.20399999999995</v>
          </cell>
          <cell r="F1517" t="str">
            <v>m2</v>
          </cell>
          <cell r="G1517">
            <v>15.914003851319924</v>
          </cell>
          <cell r="H1517">
            <v>14644.13</v>
          </cell>
        </row>
        <row r="1518">
          <cell r="C1518" t="str">
            <v>02.001.01.01.02.05</v>
          </cell>
          <cell r="D1518" t="str">
            <v>Pintura latex PVA</v>
          </cell>
          <cell r="E1518">
            <v>920.20399999999995</v>
          </cell>
          <cell r="F1518" t="str">
            <v>m2</v>
          </cell>
          <cell r="G1518">
            <v>15.793747908072557</v>
          </cell>
          <cell r="H1518">
            <v>14533.47</v>
          </cell>
        </row>
        <row r="1519">
          <cell r="C1519" t="str">
            <v>02.001.02</v>
          </cell>
          <cell r="D1519" t="str">
            <v>Demolição do Stand de Vendas / Apartamento Modelo</v>
          </cell>
          <cell r="H1519">
            <v>50500</v>
          </cell>
        </row>
        <row r="1520">
          <cell r="C1520" t="str">
            <v>02.001.02.01</v>
          </cell>
          <cell r="D1520" t="str">
            <v>Stand de Vendas</v>
          </cell>
          <cell r="H1520">
            <v>37500</v>
          </cell>
        </row>
        <row r="1521">
          <cell r="C1521" t="str">
            <v>02.001.02.01.01</v>
          </cell>
          <cell r="D1521" t="str">
            <v>Desmontagem da Estrutura metálica</v>
          </cell>
          <cell r="E1521">
            <v>1</v>
          </cell>
          <cell r="F1521" t="str">
            <v>vb</v>
          </cell>
          <cell r="G1521">
            <v>8000</v>
          </cell>
          <cell r="H1521">
            <v>8000</v>
          </cell>
        </row>
        <row r="1522">
          <cell r="C1522" t="str">
            <v>02.001.02.01.02</v>
          </cell>
          <cell r="D1522" t="str">
            <v>Retirada para reaproveitamento de mármores e granitos - tabeira do Salão de Festas e tampos</v>
          </cell>
          <cell r="E1522">
            <v>1</v>
          </cell>
          <cell r="F1522" t="str">
            <v>vb</v>
          </cell>
          <cell r="G1522">
            <v>4000</v>
          </cell>
          <cell r="H1522">
            <v>4000</v>
          </cell>
        </row>
        <row r="1523">
          <cell r="C1523" t="str">
            <v>02.001.02.01.03</v>
          </cell>
          <cell r="D1523" t="str">
            <v>Retirada para reaproveitamento de louças e metais</v>
          </cell>
          <cell r="E1523">
            <v>1</v>
          </cell>
          <cell r="F1523" t="str">
            <v>vb</v>
          </cell>
          <cell r="G1523">
            <v>4500</v>
          </cell>
          <cell r="H1523">
            <v>4500</v>
          </cell>
        </row>
        <row r="1524">
          <cell r="C1524" t="str">
            <v>02.001.02.01.04</v>
          </cell>
          <cell r="D1524" t="str">
            <v>Retirada para reaproveitamento de portas de madeira, divisórias e ferragens</v>
          </cell>
          <cell r="E1524">
            <v>1</v>
          </cell>
          <cell r="F1524" t="str">
            <v>vb</v>
          </cell>
          <cell r="G1524">
            <v>2000</v>
          </cell>
          <cell r="H1524">
            <v>2000</v>
          </cell>
        </row>
        <row r="1525">
          <cell r="C1525" t="str">
            <v>02.001.02.01.05</v>
          </cell>
          <cell r="D1525" t="str">
            <v>Retirada para reaproveitamento de caixilhos de alumínio</v>
          </cell>
          <cell r="E1525">
            <v>1</v>
          </cell>
          <cell r="F1525" t="str">
            <v>vb</v>
          </cell>
          <cell r="G1525">
            <v>3000</v>
          </cell>
          <cell r="H1525">
            <v>3000</v>
          </cell>
        </row>
        <row r="1526">
          <cell r="C1526" t="str">
            <v>02.001.02.01.06</v>
          </cell>
          <cell r="D1526" t="str">
            <v>Retirada para reaproveitamento de difusores, interruptores e tomadas</v>
          </cell>
          <cell r="E1526">
            <v>1</v>
          </cell>
          <cell r="F1526" t="str">
            <v>vb</v>
          </cell>
          <cell r="G1526">
            <v>1000</v>
          </cell>
          <cell r="H1526">
            <v>1000</v>
          </cell>
        </row>
        <row r="1527">
          <cell r="C1527" t="str">
            <v>02.001.02.01.07</v>
          </cell>
          <cell r="D1527" t="str">
            <v>Retirada para reaproveitamento de equipamentos de ar condiocionado</v>
          </cell>
          <cell r="E1527">
            <v>1</v>
          </cell>
          <cell r="F1527" t="str">
            <v>vb</v>
          </cell>
          <cell r="G1527">
            <v>3000</v>
          </cell>
          <cell r="H1527">
            <v>3000</v>
          </cell>
        </row>
        <row r="1528">
          <cell r="C1528" t="str">
            <v>02.001.02.01.08</v>
          </cell>
          <cell r="D1528" t="str">
            <v>Demolição com remoção de entulho</v>
          </cell>
          <cell r="E1528">
            <v>1</v>
          </cell>
          <cell r="F1528" t="str">
            <v>vb</v>
          </cell>
          <cell r="G1528">
            <v>12000</v>
          </cell>
          <cell r="H1528">
            <v>12000</v>
          </cell>
        </row>
        <row r="1529">
          <cell r="C1529" t="str">
            <v>02.001.02.02</v>
          </cell>
          <cell r="D1529" t="str">
            <v>Apartamento Modelo</v>
          </cell>
          <cell r="H1529">
            <v>13000</v>
          </cell>
        </row>
        <row r="1530">
          <cell r="C1530" t="str">
            <v>02.001.02.02.01</v>
          </cell>
          <cell r="D1530" t="str">
            <v>Demolição com remoção de entulho e dsemontagem dos itens emprestados</v>
          </cell>
          <cell r="E1530">
            <v>1</v>
          </cell>
          <cell r="F1530" t="str">
            <v>vb</v>
          </cell>
          <cell r="G1530">
            <v>13000</v>
          </cell>
          <cell r="H1530">
            <v>13000</v>
          </cell>
        </row>
        <row r="1531">
          <cell r="C1531">
            <v>2002</v>
          </cell>
          <cell r="D1531" t="str">
            <v>MOVIMENTO DE TERRA</v>
          </cell>
          <cell r="H1531">
            <v>1513415.59</v>
          </cell>
        </row>
        <row r="1532">
          <cell r="C1532" t="str">
            <v>02.002.01</v>
          </cell>
          <cell r="D1532" t="str">
            <v>MOVIMENTO DE TERRA</v>
          </cell>
          <cell r="H1532">
            <v>1513415.59</v>
          </cell>
        </row>
        <row r="1533">
          <cell r="C1533" t="str">
            <v>02.002.01.01</v>
          </cell>
          <cell r="D1533" t="str">
            <v>MOVIMENTO DE TERRA</v>
          </cell>
          <cell r="H1533">
            <v>1513415.59</v>
          </cell>
        </row>
        <row r="1534">
          <cell r="C1534" t="str">
            <v>02.002.01.01.01</v>
          </cell>
          <cell r="D1534" t="str">
            <v>MOVIMENTO DE TERRA</v>
          </cell>
          <cell r="H1534">
            <v>1513415.59</v>
          </cell>
        </row>
        <row r="1535">
          <cell r="C1535" t="str">
            <v>02.002.01.01.01.01</v>
          </cell>
          <cell r="D1535" t="str">
            <v>Escavação mecanica dos subsolos com bota-fora medido no corte</v>
          </cell>
          <cell r="E1535">
            <v>121399.85</v>
          </cell>
          <cell r="F1535" t="str">
            <v>m3</v>
          </cell>
          <cell r="G1535">
            <v>12.290000028830347</v>
          </cell>
          <cell r="H1535">
            <v>1492004.16</v>
          </cell>
        </row>
        <row r="1536">
          <cell r="C1536" t="str">
            <v>02.002.01.01.01.03</v>
          </cell>
          <cell r="D1536" t="str">
            <v>Aterro com terra Importada (complemento de cota na area de jardim h=40cm)</v>
          </cell>
          <cell r="E1536">
            <v>1499.4</v>
          </cell>
          <cell r="F1536" t="str">
            <v>m3</v>
          </cell>
          <cell r="G1536">
            <v>14.279998666133119</v>
          </cell>
          <cell r="H1536">
            <v>21411.43</v>
          </cell>
        </row>
        <row r="1537">
          <cell r="C1537">
            <v>2003</v>
          </cell>
          <cell r="D1537" t="str">
            <v>IMPERMEABILIZAÇÃO</v>
          </cell>
          <cell r="H1537">
            <v>2083335.06</v>
          </cell>
        </row>
        <row r="1538">
          <cell r="C1538" t="str">
            <v>02.003.01</v>
          </cell>
          <cell r="D1538" t="str">
            <v>Laje com tráfego de pedestre (Térreo - Piso pedestre)</v>
          </cell>
          <cell r="H1538">
            <v>336730.9</v>
          </cell>
        </row>
        <row r="1539">
          <cell r="C1539" t="str">
            <v>02.003.01.01</v>
          </cell>
          <cell r="D1539" t="str">
            <v>Laje com tráfego de pedestre (Térreo - Piso pedestre)</v>
          </cell>
          <cell r="H1539">
            <v>336730.9</v>
          </cell>
        </row>
        <row r="1540">
          <cell r="C1540" t="str">
            <v>02.003.01.01.01</v>
          </cell>
          <cell r="D1540" t="str">
            <v>Laje com tráfego de pedestre (Térreo - Piso pedestre) - Sistema "A4" Manta asfáltica 4mm aderida com asfalto elastomérico - Manta asf. Pre´-fabricada (SBS 13%), esp. 4mm, tipo IV, conf. Norma (ABNT) NBR 9952/98, aderida com 2,0kg/m2 de asfalto quente e ca</v>
          </cell>
          <cell r="H1540">
            <v>336730.9</v>
          </cell>
        </row>
        <row r="1541">
          <cell r="C1541" t="str">
            <v>02.003.01.01.01.01</v>
          </cell>
          <cell r="D1541" t="str">
            <v>Regularização de superfície horizontal e vertical</v>
          </cell>
          <cell r="E1541">
            <v>4837.18</v>
          </cell>
          <cell r="F1541" t="str">
            <v>m2</v>
          </cell>
          <cell r="G1541">
            <v>13.950464940316465</v>
          </cell>
          <cell r="H1541">
            <v>67480.91</v>
          </cell>
        </row>
        <row r="1542">
          <cell r="C1542" t="str">
            <v>02.003.01.01.01.02</v>
          </cell>
          <cell r="D1542" t="str">
            <v>Impermeabilização (primer, asfalto elastomérico e manta asfáltica SBS 13% 4mm tipo IV)</v>
          </cell>
          <cell r="E1542">
            <v>4837.18</v>
          </cell>
          <cell r="F1542" t="str">
            <v>m2</v>
          </cell>
          <cell r="G1542">
            <v>41.983920383363859</v>
          </cell>
          <cell r="H1542">
            <v>203083.78</v>
          </cell>
        </row>
        <row r="1543">
          <cell r="C1543" t="str">
            <v>02.003.01.01.01.03</v>
          </cell>
          <cell r="D1543" t="str">
            <v>Camada separadora (papel kraft)</v>
          </cell>
          <cell r="E1543">
            <v>4837.18</v>
          </cell>
          <cell r="F1543" t="str">
            <v>m2</v>
          </cell>
          <cell r="G1543">
            <v>1.033695252192393</v>
          </cell>
          <cell r="H1543">
            <v>5000.17</v>
          </cell>
        </row>
        <row r="1544">
          <cell r="C1544" t="str">
            <v>02.003.01.01.01.04</v>
          </cell>
          <cell r="D1544" t="str">
            <v>Proteção mecânica acabada horizontal</v>
          </cell>
          <cell r="E1544">
            <v>4837.18</v>
          </cell>
          <cell r="F1544" t="str">
            <v>m2</v>
          </cell>
          <cell r="G1544">
            <v>9.7980145456650369</v>
          </cell>
          <cell r="H1544">
            <v>47394.76</v>
          </cell>
        </row>
        <row r="1545">
          <cell r="C1545" t="str">
            <v>02.003.01.01.01.05</v>
          </cell>
          <cell r="D1545" t="str">
            <v>Proteção mecânica acabada vertical com tela galvanizada, ou plástica fio 22 abertura 1"</v>
          </cell>
          <cell r="E1545">
            <v>1349.54</v>
          </cell>
          <cell r="F1545" t="str">
            <v>m2</v>
          </cell>
          <cell r="G1545">
            <v>10.204425211553566</v>
          </cell>
          <cell r="H1545">
            <v>13771.28</v>
          </cell>
        </row>
        <row r="1546">
          <cell r="C1546" t="str">
            <v>02.003.01.01.01.06</v>
          </cell>
          <cell r="D1546" t="str">
            <v>Mastique de emulsão hidroasfáltica (incluso)</v>
          </cell>
          <cell r="E1546">
            <v>1009.35</v>
          </cell>
          <cell r="F1546" t="str">
            <v>m</v>
          </cell>
        </row>
        <row r="1547">
          <cell r="C1547" t="str">
            <v>02.003.02</v>
          </cell>
          <cell r="D1547" t="str">
            <v>Laje com tráfego de veículos e Rampas</v>
          </cell>
          <cell r="H1547">
            <v>572006.73</v>
          </cell>
        </row>
        <row r="1548">
          <cell r="C1548" t="str">
            <v>02.003.02.01</v>
          </cell>
          <cell r="D1548" t="str">
            <v>Laje com tráfego de veículos e Rampas</v>
          </cell>
          <cell r="H1548">
            <v>572006.73</v>
          </cell>
        </row>
        <row r="1549">
          <cell r="C1549" t="str">
            <v>02.003.02.01.01</v>
          </cell>
          <cell r="D1549" t="str">
            <v xml:space="preserve">Laje com tráfego de veículos e Rampas - Sistema "A4" Manta asfáltica 4mm aderida com asfalto elastomérico - Manta asf. Pre´-fabricada (SBS 13%), esp. 4mm, tipo IV, conf. Norma (ABNT) NBR 9952/98, aderida com 2,0kg/m2 de asfalto quente e camada de reforço </v>
          </cell>
          <cell r="H1549">
            <v>572006.73</v>
          </cell>
        </row>
        <row r="1550">
          <cell r="C1550" t="str">
            <v>02.003.02.01.01.01</v>
          </cell>
          <cell r="D1550" t="str">
            <v>Regularização de superfície horizontal e vertical</v>
          </cell>
          <cell r="E1550">
            <v>6729.02</v>
          </cell>
          <cell r="F1550" t="str">
            <v>m2</v>
          </cell>
          <cell r="G1550">
            <v>13.950465298067177</v>
          </cell>
          <cell r="H1550">
            <v>93872.960000000006</v>
          </cell>
        </row>
        <row r="1551">
          <cell r="C1551" t="str">
            <v>02.003.02.01.01.02</v>
          </cell>
          <cell r="D1551" t="str">
            <v>Impermeabilização (primer, asfalto elastomérico e manta asfáltica SBS 13% 4mm tipo IV)</v>
          </cell>
          <cell r="E1551">
            <v>6729.02</v>
          </cell>
          <cell r="F1551" t="str">
            <v>m2</v>
          </cell>
          <cell r="G1551">
            <v>41.983920392568308</v>
          </cell>
          <cell r="H1551">
            <v>282510.64</v>
          </cell>
        </row>
        <row r="1552">
          <cell r="C1552" t="str">
            <v>02.003.02.01.01.03</v>
          </cell>
          <cell r="D1552" t="str">
            <v>Camada separadora (papel kraft)</v>
          </cell>
          <cell r="E1552">
            <v>6729.02</v>
          </cell>
          <cell r="F1552" t="str">
            <v>m2</v>
          </cell>
          <cell r="G1552">
            <v>1.0336943566819536</v>
          </cell>
          <cell r="H1552">
            <v>6955.75</v>
          </cell>
        </row>
        <row r="1553">
          <cell r="C1553" t="str">
            <v>02.003.02.01.01.04</v>
          </cell>
          <cell r="D1553" t="str">
            <v>Camada anti-puncionante e drenante com mastique de emulsão hidroasfáltica</v>
          </cell>
          <cell r="E1553">
            <v>6729.02</v>
          </cell>
          <cell r="F1553" t="str">
            <v>m2</v>
          </cell>
          <cell r="G1553">
            <v>7.014990295763722</v>
          </cell>
          <cell r="H1553">
            <v>47204.01</v>
          </cell>
        </row>
        <row r="1554">
          <cell r="C1554" t="str">
            <v>02.003.02.01.01.05</v>
          </cell>
          <cell r="D1554" t="str">
            <v>Proteção mecânica acabada horizontal</v>
          </cell>
          <cell r="E1554">
            <v>6729.02</v>
          </cell>
          <cell r="F1554" t="str">
            <v>m2</v>
          </cell>
          <cell r="G1554">
            <v>9.7980151641695201</v>
          </cell>
          <cell r="H1554">
            <v>65931.039999999994</v>
          </cell>
        </row>
        <row r="1555">
          <cell r="C1555" t="str">
            <v>02.003.02.01.01.06</v>
          </cell>
          <cell r="D1555" t="str">
            <v>Proteção mecânica acabada vertical com tela galvanizada, ou plástica fio 22 abertura 1"</v>
          </cell>
          <cell r="E1555">
            <v>7401.92</v>
          </cell>
          <cell r="F1555" t="str">
            <v>m2</v>
          </cell>
          <cell r="G1555">
            <v>10.204425338290605</v>
          </cell>
          <cell r="H1555">
            <v>75532.34</v>
          </cell>
        </row>
        <row r="1556">
          <cell r="C1556" t="str">
            <v>02.003.02.01.01.07</v>
          </cell>
          <cell r="D1556" t="str">
            <v>Mastique de emulsão hidroasfáltica (incluso)</v>
          </cell>
          <cell r="E1556">
            <v>926.10299999999995</v>
          </cell>
          <cell r="F1556" t="str">
            <v>m</v>
          </cell>
        </row>
        <row r="1557">
          <cell r="C1557" t="str">
            <v>02.003.03</v>
          </cell>
          <cell r="D1557" t="str">
            <v>Térreo Áreas ajardinadas</v>
          </cell>
          <cell r="H1557">
            <v>836605.15</v>
          </cell>
        </row>
        <row r="1558">
          <cell r="C1558" t="str">
            <v>02.003.03.01</v>
          </cell>
          <cell r="D1558" t="str">
            <v>Térreo Áreas ajardinadas</v>
          </cell>
          <cell r="H1558">
            <v>836605.15</v>
          </cell>
        </row>
        <row r="1559">
          <cell r="C1559" t="str">
            <v>02.003.03.01.01</v>
          </cell>
          <cell r="D1559" t="str">
            <v>Térreo Áreas ajardinadas - Sistema "A4" Manta asfáltica 4mm aderida com asfalto elastomérico - Manta asf. Pre´-fabricada (SBS 13%), esp. 4mm, tipo IV, conf. Norma (ABNT) NBR 9952/98, aderida com 2,0kg/m2 de asfalto quente e camada de reforço com 2 kg/m2 d</v>
          </cell>
          <cell r="H1559">
            <v>836605.15</v>
          </cell>
        </row>
        <row r="1560">
          <cell r="C1560" t="str">
            <v>02.003.03.01.01.01</v>
          </cell>
          <cell r="D1560" t="str">
            <v>Regularização de superfície horizontal e vertical</v>
          </cell>
          <cell r="E1560">
            <v>11372.48</v>
          </cell>
          <cell r="F1560" t="str">
            <v>m2</v>
          </cell>
          <cell r="G1560">
            <v>13.950464630406033</v>
          </cell>
          <cell r="H1560">
            <v>158651.38</v>
          </cell>
        </row>
        <row r="1561">
          <cell r="C1561" t="str">
            <v>02.003.03.01.01.02</v>
          </cell>
          <cell r="D1561" t="str">
            <v>Impermeabilização (primer, asfalto elastomérico e manta asfáltica SBS 13% 4mm tipo IV)</v>
          </cell>
          <cell r="E1561">
            <v>11372.48</v>
          </cell>
          <cell r="F1561" t="str">
            <v>m2</v>
          </cell>
          <cell r="G1561">
            <v>41.98391995413489</v>
          </cell>
          <cell r="H1561">
            <v>477461.29</v>
          </cell>
        </row>
        <row r="1562">
          <cell r="C1562" t="str">
            <v>02.003.03.01.01.03</v>
          </cell>
          <cell r="D1562" t="str">
            <v>Camada separadora (papel kraft)</v>
          </cell>
          <cell r="E1562">
            <v>11372.48</v>
          </cell>
          <cell r="F1562" t="str">
            <v>m2</v>
          </cell>
          <cell r="G1562">
            <v>1.0336953769098738</v>
          </cell>
          <cell r="H1562">
            <v>11755.68</v>
          </cell>
        </row>
        <row r="1563">
          <cell r="C1563" t="str">
            <v>02.003.03.01.01.04</v>
          </cell>
          <cell r="D1563" t="str">
            <v>Proteção mecânica acabada horizontal</v>
          </cell>
          <cell r="E1563">
            <v>11372.48</v>
          </cell>
          <cell r="F1563" t="str">
            <v>m2</v>
          </cell>
          <cell r="G1563">
            <v>9.7980150327808886</v>
          </cell>
          <cell r="H1563">
            <v>111427.73</v>
          </cell>
        </row>
        <row r="1564">
          <cell r="C1564" t="str">
            <v>02.003.03.01.01.05</v>
          </cell>
          <cell r="D1564" t="str">
            <v>Proteção mecânica acabada vertical com tela galvanizada, ou plástica fio 22 abertura 1"</v>
          </cell>
          <cell r="E1564">
            <v>181.46</v>
          </cell>
          <cell r="F1564" t="str">
            <v>m2</v>
          </cell>
          <cell r="G1564">
            <v>10.204397663396891</v>
          </cell>
          <cell r="H1564">
            <v>1851.69</v>
          </cell>
        </row>
        <row r="1565">
          <cell r="C1565" t="str">
            <v>02.003.03.01.01.06</v>
          </cell>
          <cell r="D1565" t="str">
            <v>Mastique de emulsão hidroasfáltica (incluso)</v>
          </cell>
          <cell r="E1565">
            <v>568.62</v>
          </cell>
          <cell r="F1565" t="str">
            <v>m</v>
          </cell>
        </row>
        <row r="1566">
          <cell r="C1566" t="str">
            <v>02.003.03.01.01.07</v>
          </cell>
          <cell r="D1566" t="str">
            <v>Pintura anti-raiz - Solução de alcatrão</v>
          </cell>
          <cell r="E1566">
            <v>11372.48</v>
          </cell>
          <cell r="F1566" t="str">
            <v>m2</v>
          </cell>
          <cell r="G1566">
            <v>6.6350848715495649</v>
          </cell>
          <cell r="H1566">
            <v>75457.37</v>
          </cell>
        </row>
        <row r="1567">
          <cell r="C1567" t="str">
            <v>02.003.04</v>
          </cell>
          <cell r="D1567" t="str">
            <v>Tratamento de junta de dilatação no Térreo</v>
          </cell>
          <cell r="H1567">
            <v>111943.35</v>
          </cell>
        </row>
        <row r="1568">
          <cell r="C1568" t="str">
            <v>02.003.04.01</v>
          </cell>
          <cell r="D1568" t="str">
            <v>Tratamento de junta de dilatação no Térreo</v>
          </cell>
          <cell r="H1568">
            <v>111943.35</v>
          </cell>
        </row>
        <row r="1569">
          <cell r="C1569" t="str">
            <v>02.003.04.01.01</v>
          </cell>
          <cell r="D1569" t="str">
            <v>Tratamento de junta de dilatação no Térreo</v>
          </cell>
          <cell r="H1569">
            <v>111943.35</v>
          </cell>
        </row>
        <row r="1570">
          <cell r="C1570" t="str">
            <v>02.003.04.01.01.01</v>
          </cell>
          <cell r="D1570" t="str">
            <v>Preparação de superfície</v>
          </cell>
          <cell r="E1570">
            <v>1451.95</v>
          </cell>
          <cell r="F1570" t="str">
            <v>m</v>
          </cell>
          <cell r="G1570">
            <v>8.3667481662591694</v>
          </cell>
          <cell r="H1570">
            <v>12148.1</v>
          </cell>
        </row>
        <row r="1571">
          <cell r="C1571" t="str">
            <v>02.003.04.01.01.02</v>
          </cell>
          <cell r="D1571" t="str">
            <v>Tratamento das juntas com duas faixas sanfonadas (Primer, asfalto oxidado, 2 camadas de manta asfáltica SBS 4mm tipo 4 AA)</v>
          </cell>
          <cell r="E1571">
            <v>1451.95</v>
          </cell>
          <cell r="F1571" t="str">
            <v>m</v>
          </cell>
          <cell r="G1571">
            <v>63.832873032817929</v>
          </cell>
          <cell r="H1571">
            <v>92682.14</v>
          </cell>
        </row>
        <row r="1572">
          <cell r="C1572" t="str">
            <v>02.003.04.01.01.03</v>
          </cell>
          <cell r="D1572" t="str">
            <v>Proteção mecânica com tela galvanizada / plástica</v>
          </cell>
          <cell r="E1572">
            <v>725.97500000000002</v>
          </cell>
          <cell r="F1572" t="str">
            <v>m2</v>
          </cell>
          <cell r="G1572">
            <v>9.7980095733324148</v>
          </cell>
          <cell r="H1572">
            <v>7113.11</v>
          </cell>
        </row>
        <row r="1573">
          <cell r="C1573" t="str">
            <v>02.003.05</v>
          </cell>
          <cell r="D1573" t="str">
            <v>Cortina convencional</v>
          </cell>
          <cell r="H1573">
            <v>80006.03</v>
          </cell>
        </row>
        <row r="1574">
          <cell r="C1574" t="str">
            <v>02.003.05.01</v>
          </cell>
          <cell r="D1574" t="str">
            <v>Cortina convencional</v>
          </cell>
          <cell r="H1574">
            <v>80006.03</v>
          </cell>
        </row>
        <row r="1575">
          <cell r="C1575" t="str">
            <v>02.003.05.01.01</v>
          </cell>
          <cell r="D1575" t="str">
            <v>Cortina convencional - Face Externa - Sistema "A3" Manta asfáltica 3mm aderida com asfalto elastomérico - Manta asf. Pre´-fabricada (SBS 13%), esp. 3mm, tipo III, conf. Norma (ABNT) NBR 9952/98, aderida com 2,0kg/m2 de asfalto quente e camada de reforço c</v>
          </cell>
          <cell r="H1575">
            <v>80006.03</v>
          </cell>
        </row>
        <row r="1576">
          <cell r="C1576" t="str">
            <v>02.003.05.01.01.01</v>
          </cell>
          <cell r="D1576" t="str">
            <v>Preparação de superfície - Limpeza e acerto de superfície</v>
          </cell>
          <cell r="E1576">
            <v>1591.49</v>
          </cell>
          <cell r="F1576" t="str">
            <v>m2</v>
          </cell>
          <cell r="G1576">
            <v>9.3650981156023594</v>
          </cell>
          <cell r="H1576">
            <v>14904.46</v>
          </cell>
        </row>
        <row r="1577">
          <cell r="C1577" t="str">
            <v>02.003.05.01.01.02</v>
          </cell>
          <cell r="D1577" t="str">
            <v>Impermeabilização (primer, asfalto elastomérico e manta asfáltica SBS 13% 3mm tipo III)</v>
          </cell>
          <cell r="E1577">
            <v>1591.49</v>
          </cell>
          <cell r="F1577" t="str">
            <v>m2</v>
          </cell>
          <cell r="G1577">
            <v>36.329521391903185</v>
          </cell>
          <cell r="H1577">
            <v>57818.07</v>
          </cell>
        </row>
        <row r="1578">
          <cell r="C1578" t="str">
            <v>02.003.05.01.01.03</v>
          </cell>
          <cell r="D1578" t="str">
            <v>Camada anti-punsionante e drenante - Geotextil 600g/m2</v>
          </cell>
          <cell r="E1578">
            <v>1591.49</v>
          </cell>
          <cell r="F1578" t="str">
            <v>m2</v>
          </cell>
          <cell r="G1578">
            <v>4.576528913156853</v>
          </cell>
          <cell r="H1578">
            <v>7283.5</v>
          </cell>
        </row>
        <row r="1579">
          <cell r="C1579" t="str">
            <v>02.003.07</v>
          </cell>
          <cell r="D1579" t="str">
            <v>Canaletas perimetrais</v>
          </cell>
          <cell r="H1579">
            <v>62240.480000000003</v>
          </cell>
        </row>
        <row r="1580">
          <cell r="C1580" t="str">
            <v>02.003.07.01</v>
          </cell>
          <cell r="D1580" t="str">
            <v>Canaletas perimetrais</v>
          </cell>
          <cell r="H1580">
            <v>62240.480000000003</v>
          </cell>
        </row>
        <row r="1581">
          <cell r="C1581" t="str">
            <v>02.003.07.01.01</v>
          </cell>
          <cell r="D1581" t="str">
            <v>Canaletas perimetrais - Sistema "B" Membrana asfáltica elastomérica - Membrana moldada no local, compota de 3 demãos de asfalto elastomérico estruturado com 1 véu de poliester ou lã de vidro</v>
          </cell>
          <cell r="H1581">
            <v>62240.480000000003</v>
          </cell>
        </row>
        <row r="1582">
          <cell r="C1582" t="str">
            <v>02.003.07.01.01.01</v>
          </cell>
          <cell r="D1582" t="str">
            <v>Preparo de superfície com argamassa impermeável - Apicoamento, grouteamento e chapisco. Duas demãos de argamassa impermeável com aditivos hidrófugos minerais intercaladas de chapisco</v>
          </cell>
          <cell r="E1582">
            <v>1290.0999999999999</v>
          </cell>
          <cell r="F1582" t="str">
            <v>m2</v>
          </cell>
          <cell r="G1582">
            <v>19.675544531431672</v>
          </cell>
          <cell r="H1582">
            <v>25383.42</v>
          </cell>
        </row>
        <row r="1583">
          <cell r="C1583" t="str">
            <v>02.003.07.01.01.02</v>
          </cell>
          <cell r="D1583" t="str">
            <v>Impermeabilização (primer, asfalto elastomérico e véu de poliester / lã de vidro)</v>
          </cell>
          <cell r="E1583">
            <v>1290.0999999999999</v>
          </cell>
          <cell r="F1583" t="str">
            <v>m2</v>
          </cell>
          <cell r="G1583">
            <v>25.06489419424851</v>
          </cell>
          <cell r="H1583">
            <v>32336.22</v>
          </cell>
        </row>
        <row r="1584">
          <cell r="C1584" t="str">
            <v>02.003.07.01.01.03</v>
          </cell>
          <cell r="D1584" t="str">
            <v>Proteção mecânica acabada horizontal</v>
          </cell>
          <cell r="E1584">
            <v>149.66300000000001</v>
          </cell>
          <cell r="F1584" t="str">
            <v>m2</v>
          </cell>
          <cell r="G1584">
            <v>9.7980128689121564</v>
          </cell>
          <cell r="H1584">
            <v>1466.4</v>
          </cell>
        </row>
        <row r="1585">
          <cell r="C1585" t="str">
            <v>02.003.07.01.01.04</v>
          </cell>
          <cell r="D1585" t="str">
            <v>Proteção mecânica acabada vertical com tela galvanizada, ou plástica fio 22 abertura 1"</v>
          </cell>
          <cell r="E1585">
            <v>299.32499999999999</v>
          </cell>
          <cell r="F1585" t="str">
            <v>m2</v>
          </cell>
          <cell r="G1585">
            <v>10.204426626576465</v>
          </cell>
          <cell r="H1585">
            <v>3054.44</v>
          </cell>
        </row>
        <row r="1586">
          <cell r="C1586" t="str">
            <v>02.003.07.01.01.05</v>
          </cell>
          <cell r="D1586" t="str">
            <v>Mastique de emulsão hidroasfáltica (incluso)</v>
          </cell>
          <cell r="E1586">
            <v>399.1</v>
          </cell>
          <cell r="F1586" t="str">
            <v>m</v>
          </cell>
        </row>
        <row r="1587">
          <cell r="C1587" t="str">
            <v>02.003.08</v>
          </cell>
          <cell r="D1587" t="str">
            <v>Jardineira suspensa</v>
          </cell>
          <cell r="H1587">
            <v>66291.58</v>
          </cell>
        </row>
        <row r="1588">
          <cell r="C1588" t="str">
            <v>02.003.08.01</v>
          </cell>
          <cell r="D1588" t="str">
            <v>Jardineira suspensa</v>
          </cell>
          <cell r="H1588">
            <v>66291.58</v>
          </cell>
        </row>
        <row r="1589">
          <cell r="C1589" t="str">
            <v>02.003.08.01.01</v>
          </cell>
          <cell r="D1589" t="str">
            <v>Jardineira suspensa</v>
          </cell>
          <cell r="H1589">
            <v>42965.5</v>
          </cell>
        </row>
        <row r="1590">
          <cell r="C1590" t="str">
            <v>02.003.08.01.01.01</v>
          </cell>
          <cell r="D1590" t="str">
            <v>Regularização de superfície horizontal e vertical</v>
          </cell>
          <cell r="E1590">
            <v>583.22500000000002</v>
          </cell>
          <cell r="F1590" t="str">
            <v>m2</v>
          </cell>
          <cell r="G1590">
            <v>13.950465086373184</v>
          </cell>
          <cell r="H1590">
            <v>8136.26</v>
          </cell>
        </row>
        <row r="1591">
          <cell r="C1591" t="str">
            <v>02.003.08.01.01.02</v>
          </cell>
          <cell r="D1591" t="str">
            <v>Impermeabilização (primer, asfalto elastomérico e manta asfáltica SBS 13% 4mm tipo IV)</v>
          </cell>
          <cell r="E1591">
            <v>583.22500000000002</v>
          </cell>
          <cell r="F1591" t="str">
            <v>m2</v>
          </cell>
          <cell r="G1591">
            <v>41.983917013159584</v>
          </cell>
          <cell r="H1591">
            <v>24486.07</v>
          </cell>
        </row>
        <row r="1592">
          <cell r="C1592" t="str">
            <v>02.003.08.01.01.03</v>
          </cell>
          <cell r="D1592" t="str">
            <v>Camada separadora (papel kraft)</v>
          </cell>
          <cell r="E1592">
            <v>583.22500000000002</v>
          </cell>
          <cell r="F1592" t="str">
            <v>m2</v>
          </cell>
          <cell r="G1592">
            <v>1.0337005443868146</v>
          </cell>
          <cell r="H1592">
            <v>602.88</v>
          </cell>
        </row>
        <row r="1593">
          <cell r="C1593" t="str">
            <v>02.003.08.01.01.04</v>
          </cell>
          <cell r="D1593" t="str">
            <v>Proteção mecânica acabada horizontal</v>
          </cell>
          <cell r="E1593">
            <v>199.15</v>
          </cell>
          <cell r="F1593" t="str">
            <v>m2</v>
          </cell>
          <cell r="G1593">
            <v>9.7979914637208125</v>
          </cell>
          <cell r="H1593">
            <v>1951.27</v>
          </cell>
        </row>
        <row r="1594">
          <cell r="C1594" t="str">
            <v>02.003.08.01.01.05</v>
          </cell>
          <cell r="D1594" t="str">
            <v>Proteção mecânica acabada vertical com tela galvanizada, ou plástica fio 22 abertura 1"</v>
          </cell>
          <cell r="E1594">
            <v>384.07499999999999</v>
          </cell>
          <cell r="F1594" t="str">
            <v>m2</v>
          </cell>
          <cell r="G1594">
            <v>10.204413200546769</v>
          </cell>
          <cell r="H1594">
            <v>3919.26</v>
          </cell>
        </row>
        <row r="1595">
          <cell r="C1595" t="str">
            <v>02.003.08.01.01.06</v>
          </cell>
          <cell r="D1595" t="str">
            <v>Mastique de emulsão hidroasfáltica (incluso)</v>
          </cell>
          <cell r="E1595">
            <v>284.5</v>
          </cell>
          <cell r="F1595" t="str">
            <v>m</v>
          </cell>
        </row>
        <row r="1596">
          <cell r="C1596" t="str">
            <v>02.003.08.01.01.07</v>
          </cell>
          <cell r="D1596" t="str">
            <v>Pintura anti-raiz - Solução de alcatrão</v>
          </cell>
          <cell r="E1596">
            <v>583.22500000000002</v>
          </cell>
          <cell r="F1596" t="str">
            <v>m2</v>
          </cell>
          <cell r="G1596">
            <v>6.6350893737408372</v>
          </cell>
          <cell r="H1596">
            <v>3869.75</v>
          </cell>
        </row>
        <row r="1597">
          <cell r="C1597" t="str">
            <v>02.003.09.01.02</v>
          </cell>
          <cell r="D1597" t="str">
            <v>Selamento e cintamento metalico</v>
          </cell>
          <cell r="H1597">
            <v>23326.09</v>
          </cell>
        </row>
        <row r="1598">
          <cell r="C1598" t="str">
            <v>02.003.09.01.02.01</v>
          </cell>
          <cell r="D1598" t="str">
            <v>Cintamento metalico</v>
          </cell>
          <cell r="E1598">
            <v>723.34</v>
          </cell>
          <cell r="F1598" t="str">
            <v>m</v>
          </cell>
          <cell r="G1598">
            <v>18.571169850969117</v>
          </cell>
          <cell r="H1598">
            <v>13433.27</v>
          </cell>
        </row>
        <row r="1599">
          <cell r="C1599" t="str">
            <v>02.003.09.01.02.02</v>
          </cell>
          <cell r="D1599" t="str">
            <v>Selamento e aplicação de tiras de manta asfaltica SBS, 4 mm tipo IV - AA com 13% polimeros Aplicadas com asfalto elastomerico</v>
          </cell>
          <cell r="E1599">
            <v>723.34</v>
          </cell>
          <cell r="F1599" t="str">
            <v>m</v>
          </cell>
          <cell r="G1599">
            <v>13.676583625957363</v>
          </cell>
          <cell r="H1599">
            <v>9892.82</v>
          </cell>
        </row>
        <row r="1600">
          <cell r="C1600" t="str">
            <v>02.003.10</v>
          </cell>
          <cell r="D1600" t="str">
            <v>Impermeabilização da caixa de retardo</v>
          </cell>
          <cell r="H1600">
            <v>17510.830000000002</v>
          </cell>
        </row>
        <row r="1601">
          <cell r="C1601" t="str">
            <v>02.003.10.01</v>
          </cell>
          <cell r="D1601" t="str">
            <v>Impermeabilização da caixa de retardo</v>
          </cell>
          <cell r="H1601">
            <v>17510.830000000002</v>
          </cell>
        </row>
        <row r="1602">
          <cell r="C1602" t="str">
            <v>02.003.10.01.01</v>
          </cell>
          <cell r="D1602" t="str">
            <v>Impermeabilização da caixa de retardo junto a edificio "E" e acesso principal</v>
          </cell>
          <cell r="H1602">
            <v>17510.830000000002</v>
          </cell>
        </row>
        <row r="1603">
          <cell r="C1603" t="str">
            <v>02.003.10.01.01.01</v>
          </cell>
          <cell r="D1603" t="str">
            <v>Preparação de superfície - Limpeza, apicoamento e grouteamento dos locais necessários</v>
          </cell>
          <cell r="E1603">
            <v>270.3</v>
          </cell>
          <cell r="F1603" t="str">
            <v>m2</v>
          </cell>
          <cell r="G1603">
            <v>7.5097669256381803</v>
          </cell>
          <cell r="H1603">
            <v>2029.89</v>
          </cell>
        </row>
        <row r="1604">
          <cell r="C1604" t="str">
            <v>02.003.10.01.01.02</v>
          </cell>
          <cell r="D1604" t="str">
            <v>Regularização de superfície horizontal e vertical</v>
          </cell>
          <cell r="E1604">
            <v>270.3</v>
          </cell>
          <cell r="F1604" t="str">
            <v>m2</v>
          </cell>
          <cell r="G1604">
            <v>9.0116907140214586</v>
          </cell>
          <cell r="H1604">
            <v>2435.86</v>
          </cell>
        </row>
        <row r="1605">
          <cell r="C1605" t="str">
            <v>02.003.10.01.01.03</v>
          </cell>
          <cell r="D1605" t="str">
            <v>Impermeaabilização (primer, asfalto elastomérico e manta asfáltica SBS 13% 4mm tipo IV)</v>
          </cell>
          <cell r="E1605">
            <v>270.3</v>
          </cell>
          <cell r="F1605" t="str">
            <v>m2</v>
          </cell>
          <cell r="G1605">
            <v>41.983906770255267</v>
          </cell>
          <cell r="H1605">
            <v>11348.25</v>
          </cell>
        </row>
        <row r="1606">
          <cell r="C1606" t="str">
            <v>02.003.10.01.01.04</v>
          </cell>
          <cell r="D1606" t="str">
            <v>Tratamento de teto com solução asfáltica</v>
          </cell>
          <cell r="E1606">
            <v>109</v>
          </cell>
          <cell r="F1606" t="str">
            <v>m2</v>
          </cell>
          <cell r="G1606">
            <v>5.7692660550458719</v>
          </cell>
          <cell r="H1606">
            <v>628.85</v>
          </cell>
        </row>
        <row r="1607">
          <cell r="C1607" t="str">
            <v>02.003.10.01.01.05</v>
          </cell>
          <cell r="D1607" t="str">
            <v>Proteção mecânica de fundo</v>
          </cell>
          <cell r="E1607">
            <v>109</v>
          </cell>
          <cell r="F1607" t="str">
            <v>m2</v>
          </cell>
          <cell r="G1607">
            <v>9.7979816513761477</v>
          </cell>
          <cell r="H1607">
            <v>1067.98</v>
          </cell>
        </row>
        <row r="1608">
          <cell r="C1608">
            <v>2004</v>
          </cell>
          <cell r="D1608" t="str">
            <v>CORTINAS DE CONTENÇÃO</v>
          </cell>
          <cell r="H1608">
            <v>3570272.99</v>
          </cell>
        </row>
        <row r="1609">
          <cell r="C1609" t="str">
            <v>02.004.01</v>
          </cell>
          <cell r="D1609" t="str">
            <v>Parede diafragma - Limite com o Condonínio de Apartamentos</v>
          </cell>
          <cell r="H1609">
            <v>1271256.8700000001</v>
          </cell>
        </row>
        <row r="1610">
          <cell r="C1610" t="str">
            <v>02.004.01.01</v>
          </cell>
          <cell r="D1610" t="str">
            <v>Parede diafragma - Limite com o Condonínio de Apartamentos</v>
          </cell>
          <cell r="H1610">
            <v>1271256.8700000001</v>
          </cell>
        </row>
        <row r="1611">
          <cell r="C1611" t="str">
            <v>02.004.01.01.01</v>
          </cell>
          <cell r="D1611" t="str">
            <v>Execuçaõ da parede diafragma</v>
          </cell>
          <cell r="H1611">
            <v>1014799.14</v>
          </cell>
        </row>
        <row r="1612">
          <cell r="C1612" t="str">
            <v>02.004.01.01.01.01</v>
          </cell>
          <cell r="D1612" t="str">
            <v>Intalação, transporte e mobilização de equipamentos e pessoal</v>
          </cell>
          <cell r="E1612">
            <v>1</v>
          </cell>
          <cell r="F1612" t="str">
            <v>vb</v>
          </cell>
          <cell r="G1612">
            <v>16000</v>
          </cell>
          <cell r="H1612">
            <v>16000</v>
          </cell>
        </row>
        <row r="1613">
          <cell r="C1613" t="str">
            <v>02.004.01.01.01.02</v>
          </cell>
          <cell r="D1613" t="str">
            <v>Canteiro de obras</v>
          </cell>
          <cell r="E1613">
            <v>1</v>
          </cell>
          <cell r="F1613" t="str">
            <v>vb</v>
          </cell>
          <cell r="G1613">
            <v>11500</v>
          </cell>
          <cell r="H1613">
            <v>11500</v>
          </cell>
        </row>
        <row r="1614">
          <cell r="C1614" t="str">
            <v>02.004.01.01.01.03</v>
          </cell>
          <cell r="D1614" t="str">
            <v>Desmobilização</v>
          </cell>
          <cell r="E1614">
            <v>1</v>
          </cell>
          <cell r="F1614" t="str">
            <v>vb</v>
          </cell>
          <cell r="G1614">
            <v>10000</v>
          </cell>
          <cell r="H1614">
            <v>5600</v>
          </cell>
        </row>
        <row r="1615">
          <cell r="C1615" t="str">
            <v>02.004.01.01.01.04</v>
          </cell>
          <cell r="D1615" t="str">
            <v>Escavação de parede diafragma larg. 40 cm - SPT &lt; 50</v>
          </cell>
          <cell r="E1615">
            <v>3083.83</v>
          </cell>
          <cell r="F1615" t="str">
            <v>m2</v>
          </cell>
          <cell r="G1615">
            <v>58</v>
          </cell>
          <cell r="H1615">
            <v>217749.24</v>
          </cell>
        </row>
        <row r="1616">
          <cell r="C1616" t="str">
            <v>02.004.01.01.01.05</v>
          </cell>
          <cell r="D1616" t="str">
            <v>Escavação de parede diafragma larg. 40 cm - SPT &gt; 50</v>
          </cell>
          <cell r="E1616">
            <v>95.95</v>
          </cell>
          <cell r="F1616" t="str">
            <v>m2</v>
          </cell>
          <cell r="G1616">
            <v>80.8</v>
          </cell>
          <cell r="H1616">
            <v>8981.8799999999992</v>
          </cell>
        </row>
        <row r="1617">
          <cell r="C1617" t="str">
            <v>02.004.01.01.01.06</v>
          </cell>
          <cell r="D1617" t="str">
            <v>Montagem do aço da parede diafragma</v>
          </cell>
          <cell r="E1617">
            <v>122601.19</v>
          </cell>
          <cell r="F1617" t="str">
            <v>kg</v>
          </cell>
          <cell r="G1617">
            <v>0.45</v>
          </cell>
          <cell r="H1617">
            <v>46588.45</v>
          </cell>
        </row>
        <row r="1618">
          <cell r="C1618" t="str">
            <v>02.004.01.01.01.07</v>
          </cell>
          <cell r="D1618" t="str">
            <v>Fornecimento, corte e dobra do aço da parede diafragma</v>
          </cell>
          <cell r="E1618">
            <v>122601.19</v>
          </cell>
          <cell r="F1618" t="str">
            <v>kg</v>
          </cell>
          <cell r="G1618">
            <v>2.15</v>
          </cell>
          <cell r="H1618">
            <v>263004.07</v>
          </cell>
        </row>
        <row r="1619">
          <cell r="C1619" t="str">
            <v>02.004.01.01.01.08</v>
          </cell>
          <cell r="D1619" t="str">
            <v>Execução de mureta-guia</v>
          </cell>
          <cell r="E1619">
            <v>204</v>
          </cell>
          <cell r="F1619" t="str">
            <v>m</v>
          </cell>
          <cell r="G1619">
            <v>120</v>
          </cell>
          <cell r="H1619">
            <v>18360</v>
          </cell>
        </row>
        <row r="1620">
          <cell r="C1620" t="str">
            <v>02.004.01.01.01.09</v>
          </cell>
          <cell r="D1620" t="str">
            <v>Fornecimento, corte e dobra do aço da mureta-guia</v>
          </cell>
          <cell r="E1620">
            <v>3763.66</v>
          </cell>
          <cell r="F1620" t="str">
            <v>kg</v>
          </cell>
          <cell r="G1620">
            <v>2.15</v>
          </cell>
          <cell r="H1620">
            <v>8073.8</v>
          </cell>
        </row>
        <row r="1621">
          <cell r="C1621" t="str">
            <v>02.004.01.01.01.10</v>
          </cell>
          <cell r="D1621" t="str">
            <v>Remoção de lama bentonítica não reaproveitável até o bota-fora</v>
          </cell>
          <cell r="E1621">
            <v>971</v>
          </cell>
          <cell r="F1621" t="str">
            <v>m3</v>
          </cell>
          <cell r="G1621">
            <v>39</v>
          </cell>
          <cell r="H1621">
            <v>29130</v>
          </cell>
        </row>
        <row r="1622">
          <cell r="C1622" t="str">
            <v>02.004.01.01.01.11</v>
          </cell>
          <cell r="D1622" t="str">
            <v>Fornecimento de gerador com combustível incluso</v>
          </cell>
          <cell r="E1622">
            <v>2.5</v>
          </cell>
          <cell r="F1622" t="str">
            <v>mês</v>
          </cell>
          <cell r="G1622">
            <v>7500</v>
          </cell>
          <cell r="H1622">
            <v>18750</v>
          </cell>
        </row>
        <row r="1623">
          <cell r="C1623" t="str">
            <v>02.004.01.01.01.12</v>
          </cell>
          <cell r="D1623" t="str">
            <v>Retirada de material escavado (volume do corte + 40% perda de concreto + 30% empolamento)</v>
          </cell>
          <cell r="E1623">
            <v>2354.59</v>
          </cell>
          <cell r="F1623" t="str">
            <v>m3</v>
          </cell>
          <cell r="G1623">
            <v>22</v>
          </cell>
          <cell r="H1623">
            <v>51800.98</v>
          </cell>
        </row>
        <row r="1624">
          <cell r="C1624" t="str">
            <v>02.004.01.01.01.13</v>
          </cell>
          <cell r="D1624" t="str">
            <v>Fornecimento de água - incluso</v>
          </cell>
        </row>
        <row r="1625">
          <cell r="C1625" t="str">
            <v>02.004.01.01.01.14</v>
          </cell>
          <cell r="D1625" t="str">
            <v>Arrasamento da parede diafragma até o fundo da viga de coroamento - Incluso</v>
          </cell>
        </row>
        <row r="1626">
          <cell r="C1626" t="str">
            <v>02.004.01.01.01.15</v>
          </cell>
          <cell r="D1626" t="str">
            <v>Limpeza permanente das vias de acesso - Incluso</v>
          </cell>
        </row>
        <row r="1627">
          <cell r="C1627" t="str">
            <v>02.004.01.01.01.16</v>
          </cell>
          <cell r="D1627" t="str">
            <v>Concreto da parede diafragma -  fck 20 Mpa, consumo 400 kg de cimento / m3, brita 1, slump 18 a 22 cm (material)</v>
          </cell>
          <cell r="E1627">
            <v>1293.73</v>
          </cell>
          <cell r="F1627" t="str">
            <v>m3</v>
          </cell>
          <cell r="G1627">
            <v>242.81</v>
          </cell>
          <cell r="H1627">
            <v>314135.63</v>
          </cell>
        </row>
        <row r="1628">
          <cell r="C1628" t="str">
            <v>02.004.01.01.01.17</v>
          </cell>
          <cell r="D1628" t="str">
            <v>Concreto da mureta-guia - fck 15 Mpa (material)</v>
          </cell>
          <cell r="E1628">
            <v>40.29</v>
          </cell>
          <cell r="F1628" t="str">
            <v>m3</v>
          </cell>
          <cell r="G1628">
            <v>127.21</v>
          </cell>
          <cell r="H1628">
            <v>5125.09</v>
          </cell>
        </row>
        <row r="1630">
          <cell r="C1630" t="str">
            <v>02.004.01.01.03</v>
          </cell>
          <cell r="D1630" t="str">
            <v>Execução de viga de coroamento</v>
          </cell>
          <cell r="H1630">
            <v>46281.37</v>
          </cell>
        </row>
        <row r="1631">
          <cell r="C1631" t="str">
            <v>02.004.01.01.03.01</v>
          </cell>
          <cell r="D1631" t="str">
            <v>Forma</v>
          </cell>
          <cell r="E1631">
            <v>199.55</v>
          </cell>
          <cell r="F1631" t="str">
            <v>m2</v>
          </cell>
          <cell r="G1631">
            <v>30.989476321723878</v>
          </cell>
          <cell r="H1631">
            <v>6183.95</v>
          </cell>
        </row>
        <row r="1632">
          <cell r="C1632" t="str">
            <v>02.004.01.01.03.02</v>
          </cell>
          <cell r="D1632" t="str">
            <v>Armação aço CA-50</v>
          </cell>
          <cell r="E1632">
            <v>7982</v>
          </cell>
          <cell r="F1632" t="str">
            <v>kg</v>
          </cell>
          <cell r="G1632">
            <v>2.7817000751691303</v>
          </cell>
          <cell r="H1632">
            <v>22203.53</v>
          </cell>
        </row>
        <row r="1633">
          <cell r="C1633" t="str">
            <v>02.004.01.01.03.03</v>
          </cell>
          <cell r="D1633" t="str">
            <v>Concreto Fck 40 Mpa</v>
          </cell>
          <cell r="E1633">
            <v>79.819999999999993</v>
          </cell>
          <cell r="F1633" t="str">
            <v>m3</v>
          </cell>
          <cell r="G1633">
            <v>224.17790027562017</v>
          </cell>
          <cell r="H1633">
            <v>17893.88</v>
          </cell>
        </row>
        <row r="1634">
          <cell r="C1634" t="str">
            <v>02.004.01.01.04</v>
          </cell>
          <cell r="D1634" t="str">
            <v>Canaleta e Fechamento da parede diafragma em paineis horizontais de PVC  h= 4,85 cor branca, fixados sobre mureta de alvenaria h=1,00m</v>
          </cell>
          <cell r="H1634">
            <v>40878.81</v>
          </cell>
        </row>
        <row r="1635">
          <cell r="C1635" t="str">
            <v>02.004.01.01.04.01</v>
          </cell>
          <cell r="D1635" t="str">
            <v>Mureta de alvenaria h=1,00m, em bloco de concreto vedação 9x19x39cm</v>
          </cell>
          <cell r="E1635">
            <v>199.55</v>
          </cell>
          <cell r="F1635" t="str">
            <v>m2</v>
          </cell>
          <cell r="G1635">
            <v>24.450513655725384</v>
          </cell>
          <cell r="H1635">
            <v>4879.1000000000004</v>
          </cell>
        </row>
        <row r="1636">
          <cell r="C1636" t="str">
            <v>02.004.01.01.04.02</v>
          </cell>
          <cell r="D1636" t="str">
            <v>Chapisco</v>
          </cell>
          <cell r="E1636">
            <v>199.55</v>
          </cell>
          <cell r="F1636" t="str">
            <v>m2</v>
          </cell>
          <cell r="G1636">
            <v>4.8098220997243795</v>
          </cell>
          <cell r="H1636">
            <v>959.8</v>
          </cell>
        </row>
        <row r="1637">
          <cell r="C1637" t="str">
            <v>02.004.01.01.04.03</v>
          </cell>
          <cell r="D1637" t="str">
            <v>Massa única feltrada</v>
          </cell>
          <cell r="E1637">
            <v>199.55</v>
          </cell>
          <cell r="F1637" t="str">
            <v>m2</v>
          </cell>
          <cell r="G1637">
            <v>15.914006514657979</v>
          </cell>
          <cell r="H1637">
            <v>3175.64</v>
          </cell>
        </row>
        <row r="1638">
          <cell r="C1638" t="str">
            <v>02.004.01.01.04.04</v>
          </cell>
          <cell r="D1638" t="str">
            <v>Pintura PVA (sem massa) sobre massa única</v>
          </cell>
          <cell r="E1638">
            <v>199.55</v>
          </cell>
          <cell r="F1638" t="str">
            <v>m2</v>
          </cell>
          <cell r="G1638">
            <v>3.158757203708344</v>
          </cell>
          <cell r="H1638">
            <v>630.33000000000004</v>
          </cell>
        </row>
        <row r="1639">
          <cell r="C1639" t="str">
            <v>02.004.01.01.04.05</v>
          </cell>
          <cell r="D1639" t="str">
            <v>Fechamento da parede diafragma em paineis horizontais de PVC  h= 4,85 cor branca</v>
          </cell>
          <cell r="E1639">
            <v>1001.088</v>
          </cell>
          <cell r="F1639" t="str">
            <v>m2</v>
          </cell>
          <cell r="G1639">
            <v>31.200004395218006</v>
          </cell>
          <cell r="H1639">
            <v>31233.95</v>
          </cell>
        </row>
        <row r="1640">
          <cell r="C1640" t="str">
            <v>02.004.02</v>
          </cell>
          <cell r="D1640" t="str">
            <v>Cortinas</v>
          </cell>
          <cell r="H1640">
            <v>2299016.12</v>
          </cell>
        </row>
        <row r="1641">
          <cell r="C1641" t="str">
            <v>02.004.02.01</v>
          </cell>
          <cell r="D1641" t="str">
            <v>Cortinas</v>
          </cell>
          <cell r="H1641">
            <v>2299016.12</v>
          </cell>
        </row>
        <row r="1642">
          <cell r="C1642" t="str">
            <v>02.004.02.01.01</v>
          </cell>
          <cell r="D1642" t="str">
            <v>Movimento de Terra</v>
          </cell>
          <cell r="H1642">
            <v>2299016.12</v>
          </cell>
        </row>
        <row r="1643">
          <cell r="C1643" t="str">
            <v>02.004.02.01.01.01</v>
          </cell>
          <cell r="D1643" t="str">
            <v>Escavação mecanica de talude e bermas para execução das cortinas</v>
          </cell>
          <cell r="E1643">
            <v>6132.75</v>
          </cell>
          <cell r="F1643" t="str">
            <v>m3</v>
          </cell>
          <cell r="G1643">
            <v>11.67549957197016</v>
          </cell>
          <cell r="H1643">
            <v>71602.92</v>
          </cell>
        </row>
        <row r="1644">
          <cell r="C1644" t="str">
            <v>02.004.02.01.01.02</v>
          </cell>
          <cell r="D1644" t="str">
            <v>Reaterro Compactado com solo de 1ºcategoria</v>
          </cell>
          <cell r="E1644">
            <v>6132.75</v>
          </cell>
          <cell r="F1644" t="str">
            <v>m3</v>
          </cell>
          <cell r="G1644">
            <v>13.566000570706453</v>
          </cell>
          <cell r="H1644">
            <v>83196.89</v>
          </cell>
        </row>
        <row r="1645">
          <cell r="C1645" t="str">
            <v>02.004.02.01.01.03</v>
          </cell>
          <cell r="D1645" t="str">
            <v>Escavação confinada nos subsolos, inclusive bota-fora</v>
          </cell>
          <cell r="E1645">
            <v>4873.5</v>
          </cell>
          <cell r="F1645" t="str">
            <v>m3</v>
          </cell>
          <cell r="G1645">
            <v>18.239999999999998</v>
          </cell>
          <cell r="H1645">
            <v>88892.64</v>
          </cell>
        </row>
        <row r="1646">
          <cell r="C1646" t="str">
            <v>02.004.02.01.01.04</v>
          </cell>
          <cell r="D1646" t="str">
            <v>Escavação confinada circulação de serviços dos subsolos, inclusive bota-fora</v>
          </cell>
          <cell r="E1646">
            <v>9100</v>
          </cell>
          <cell r="F1646" t="str">
            <v>m3</v>
          </cell>
          <cell r="G1646">
            <v>18.239999999999998</v>
          </cell>
          <cell r="H1646">
            <v>165984</v>
          </cell>
        </row>
        <row r="1647">
          <cell r="C1647" t="str">
            <v>02.004.02.01.02</v>
          </cell>
          <cell r="D1647" t="str">
            <v>Concreto projetado nos taludes</v>
          </cell>
        </row>
        <row r="1648">
          <cell r="C1648" t="str">
            <v>02.004.02.01.02.01</v>
          </cell>
          <cell r="D1648" t="str">
            <v>Concreto projetado nos taludes</v>
          </cell>
          <cell r="E1648">
            <v>5038.1000000000004</v>
          </cell>
          <cell r="F1648" t="str">
            <v>m2</v>
          </cell>
          <cell r="G1648">
            <v>53.790655207320221</v>
          </cell>
          <cell r="H1648">
            <v>271002.7</v>
          </cell>
        </row>
        <row r="1649">
          <cell r="C1649" t="str">
            <v>02.004.02.01.02.02</v>
          </cell>
          <cell r="D1649" t="str">
            <v xml:space="preserve">Dreno sub horizontal ø4 nos taludes </v>
          </cell>
          <cell r="E1649">
            <v>130</v>
          </cell>
          <cell r="F1649" t="str">
            <v>un</v>
          </cell>
          <cell r="G1649">
            <v>304.98284615384614</v>
          </cell>
          <cell r="H1649">
            <v>39647.769999999997</v>
          </cell>
        </row>
        <row r="1650">
          <cell r="C1650" t="str">
            <v>02.004.02.01.03</v>
          </cell>
          <cell r="D1650" t="str">
            <v>Cravação de Perfis Metálicos</v>
          </cell>
        </row>
        <row r="1651">
          <cell r="C1651" t="str">
            <v>02.004.02.01.03.01</v>
          </cell>
          <cell r="D1651" t="str">
            <v>Mobilização e desmobilização de equipamento de cravação de perfis</v>
          </cell>
          <cell r="E1651">
            <v>0.75</v>
          </cell>
          <cell r="F1651" t="str">
            <v>vb</v>
          </cell>
          <cell r="G1651">
            <v>28100</v>
          </cell>
          <cell r="H1651">
            <v>21075</v>
          </cell>
        </row>
        <row r="1652">
          <cell r="C1652" t="str">
            <v>02.004.02.01.03.02</v>
          </cell>
          <cell r="D1652" t="str">
            <v>Fornecimento e cravação de perfis metálicos I 10x4 5/8 ou W 250x38,5kg/m</v>
          </cell>
          <cell r="E1652">
            <v>1980</v>
          </cell>
          <cell r="F1652" t="str">
            <v>m</v>
          </cell>
          <cell r="G1652">
            <v>87.527000000000001</v>
          </cell>
          <cell r="H1652">
            <v>173303.46</v>
          </cell>
        </row>
        <row r="1653">
          <cell r="C1653" t="str">
            <v>02.004.02.01.03.03</v>
          </cell>
          <cell r="D1653" t="str">
            <v>Fornecimento e cravação de perfis metálicos  W 250x38,5kg/m</v>
          </cell>
          <cell r="E1653">
            <v>525</v>
          </cell>
          <cell r="F1653" t="str">
            <v>m</v>
          </cell>
          <cell r="G1653">
            <v>87.527009523809525</v>
          </cell>
          <cell r="H1653">
            <v>45951.68</v>
          </cell>
        </row>
        <row r="1654">
          <cell r="C1654" t="str">
            <v>02.004.02.01.03.04</v>
          </cell>
          <cell r="D1654" t="str">
            <v>Fornecimento e cravação de perfis metálicos  HP 310 x 93 kg/m</v>
          </cell>
          <cell r="E1654">
            <v>3318</v>
          </cell>
          <cell r="F1654" t="str">
            <v>m</v>
          </cell>
          <cell r="G1654">
            <v>192.67600060277275</v>
          </cell>
          <cell r="H1654">
            <v>639298.97</v>
          </cell>
        </row>
        <row r="1655">
          <cell r="C1655" t="str">
            <v>02.004.02.01.03.05</v>
          </cell>
          <cell r="D1655" t="str">
            <v>Fornecimento e cravação de perfis metálicos  HP 310 x 125 kg/m</v>
          </cell>
          <cell r="E1655">
            <v>168</v>
          </cell>
          <cell r="F1655" t="str">
            <v>m</v>
          </cell>
          <cell r="G1655">
            <v>253</v>
          </cell>
          <cell r="H1655">
            <v>42504</v>
          </cell>
        </row>
        <row r="1656">
          <cell r="C1656" t="str">
            <v>02.004.02.01.03.06</v>
          </cell>
          <cell r="D1656" t="str">
            <v>Emendas soldadas ( Incluso )</v>
          </cell>
          <cell r="F1656" t="str">
            <v>un</v>
          </cell>
        </row>
        <row r="1657">
          <cell r="C1657" t="str">
            <v>02.004.02.01.03.07</v>
          </cell>
          <cell r="D1657" t="str">
            <v>Corte em perfis metálicos ( Incluso )</v>
          </cell>
          <cell r="F1657" t="str">
            <v>un</v>
          </cell>
        </row>
        <row r="1658">
          <cell r="C1658" t="str">
            <v>02.004.02.01.04</v>
          </cell>
          <cell r="D1658" t="str">
            <v>Execução da Cortina de concreto</v>
          </cell>
        </row>
        <row r="1659">
          <cell r="C1659" t="str">
            <v>02.004.02.01.04.01</v>
          </cell>
          <cell r="D1659" t="str">
            <v>Prancheamento com madeira de lei</v>
          </cell>
          <cell r="E1659">
            <v>1766.86</v>
          </cell>
          <cell r="F1659" t="str">
            <v>m2</v>
          </cell>
          <cell r="G1659">
            <v>49.424102645370887</v>
          </cell>
          <cell r="H1659">
            <v>87325.47</v>
          </cell>
        </row>
        <row r="1660">
          <cell r="C1660" t="str">
            <v>02.004.02.01.04.02</v>
          </cell>
          <cell r="D1660" t="str">
            <v>Concreto FCK 30 Mpa</v>
          </cell>
          <cell r="E1660">
            <v>795</v>
          </cell>
          <cell r="F1660" t="str">
            <v>m3</v>
          </cell>
          <cell r="G1660">
            <v>204.24591194968554</v>
          </cell>
          <cell r="H1660">
            <v>162375.5</v>
          </cell>
        </row>
        <row r="1661">
          <cell r="C1661" t="str">
            <v>02.004.02.01.04.03</v>
          </cell>
          <cell r="D1661" t="str">
            <v>Forma das cortinas Prancheadas</v>
          </cell>
          <cell r="E1661">
            <v>1766.86</v>
          </cell>
          <cell r="F1661" t="str">
            <v>m2</v>
          </cell>
          <cell r="G1661">
            <v>36.974502790260686</v>
          </cell>
          <cell r="H1661">
            <v>65328.77</v>
          </cell>
        </row>
        <row r="1662">
          <cell r="C1662" t="str">
            <v>02.004.02.01.04.04</v>
          </cell>
          <cell r="D1662" t="str">
            <v>Forma das cortinas convencional</v>
          </cell>
          <cell r="E1662">
            <v>2845.91</v>
          </cell>
          <cell r="F1662" t="str">
            <v>m2</v>
          </cell>
          <cell r="G1662">
            <v>24.587734678890055</v>
          </cell>
          <cell r="H1662">
            <v>69974.48</v>
          </cell>
        </row>
        <row r="1663">
          <cell r="C1663" t="str">
            <v>02.004.02.01.04.05</v>
          </cell>
          <cell r="D1663" t="str">
            <v>Aço CA-50</v>
          </cell>
          <cell r="E1663">
            <v>63599.78</v>
          </cell>
          <cell r="F1663" t="str">
            <v>kg</v>
          </cell>
          <cell r="G1663">
            <v>2.7817000310378432</v>
          </cell>
          <cell r="H1663">
            <v>176915.51</v>
          </cell>
        </row>
        <row r="1664">
          <cell r="C1664" t="str">
            <v>02.004.02.01.04.06</v>
          </cell>
          <cell r="D1664" t="str">
            <v>Furação de 16mm para chumbamento de arranque na cortinas com ferro de 1/2" com o comprimento de  65cm</v>
          </cell>
          <cell r="E1664">
            <v>9000</v>
          </cell>
          <cell r="F1664" t="str">
            <v>un</v>
          </cell>
          <cell r="G1664">
            <v>4.248575555555556</v>
          </cell>
          <cell r="H1664">
            <v>38237.18</v>
          </cell>
        </row>
        <row r="1665">
          <cell r="C1665" t="str">
            <v>02.004.02.01.05</v>
          </cell>
          <cell r="D1665" t="str">
            <v xml:space="preserve">Muros, Muretas e fechamentos, frente as  cortinas prancheadas </v>
          </cell>
        </row>
        <row r="1666">
          <cell r="C1666" t="str">
            <v>02.004.02.01.05.01</v>
          </cell>
          <cell r="D1666" t="str">
            <v>Mureta de alvenaria h=1,00m em bloco de concreto vedação 9x19x39cm, frente as cortinas prancheadas</v>
          </cell>
          <cell r="E1666">
            <v>231.9</v>
          </cell>
          <cell r="F1666" t="str">
            <v>m2</v>
          </cell>
          <cell r="G1666">
            <v>24.888486416558862</v>
          </cell>
          <cell r="H1666">
            <v>5771.64</v>
          </cell>
        </row>
        <row r="1667">
          <cell r="C1667" t="str">
            <v>02.004.02.01.05.02</v>
          </cell>
          <cell r="D1667" t="str">
            <v>Fechamento das cortinas prancheadas em  alvenaria bloco de concreto vedação 9x19x39cm - Clube 1ºSs</v>
          </cell>
          <cell r="E1667">
            <v>233.31</v>
          </cell>
          <cell r="F1667" t="str">
            <v>m2</v>
          </cell>
          <cell r="G1667">
            <v>24.888517423170889</v>
          </cell>
          <cell r="H1667">
            <v>5806.74</v>
          </cell>
        </row>
        <row r="1668">
          <cell r="C1668" t="str">
            <v>02.004.02.01.05.03</v>
          </cell>
          <cell r="D1668" t="str">
            <v>Chapisco</v>
          </cell>
          <cell r="E1668">
            <v>465.21</v>
          </cell>
          <cell r="F1668" t="str">
            <v>m2</v>
          </cell>
          <cell r="G1668">
            <v>4.8098063240257094</v>
          </cell>
          <cell r="H1668">
            <v>2237.5700000000002</v>
          </cell>
        </row>
        <row r="1669">
          <cell r="C1669" t="str">
            <v>02.004.02.01.05.04</v>
          </cell>
          <cell r="D1669" t="str">
            <v>Massa única</v>
          </cell>
          <cell r="E1669">
            <v>465.21</v>
          </cell>
          <cell r="F1669" t="str">
            <v>m2</v>
          </cell>
          <cell r="G1669">
            <v>15.913995829840289</v>
          </cell>
          <cell r="H1669">
            <v>7403.35</v>
          </cell>
        </row>
        <row r="1670">
          <cell r="C1670" t="str">
            <v>02.004.02.01.05.05</v>
          </cell>
          <cell r="D1670" t="str">
            <v>Pintura Acrilica com massa sobre massa única</v>
          </cell>
          <cell r="E1670">
            <v>233.31</v>
          </cell>
          <cell r="F1670" t="str">
            <v>m2</v>
          </cell>
          <cell r="G1670">
            <v>12.634992070635635</v>
          </cell>
          <cell r="H1670">
            <v>2947.87</v>
          </cell>
        </row>
        <row r="1671">
          <cell r="C1671" t="str">
            <v>02.004.02.01.05.06</v>
          </cell>
          <cell r="D1671" t="str">
            <v>Pintura PVA sem massa sobre massa única</v>
          </cell>
          <cell r="E1671">
            <v>231.9</v>
          </cell>
          <cell r="F1671" t="str">
            <v>m2</v>
          </cell>
          <cell r="G1671">
            <v>3.1587322121604138</v>
          </cell>
          <cell r="H1671">
            <v>732.51</v>
          </cell>
        </row>
        <row r="1672">
          <cell r="C1672" t="str">
            <v>02.004.02.01.05.07</v>
          </cell>
          <cell r="D1672" t="str">
            <v>Fechamento das cortinas prancheadas em painéis horizontais de PVC cor branca</v>
          </cell>
          <cell r="E1672">
            <v>1009.6</v>
          </cell>
          <cell r="F1672" t="str">
            <v>m2</v>
          </cell>
          <cell r="G1672">
            <v>31.2</v>
          </cell>
          <cell r="H1672">
            <v>31499.52</v>
          </cell>
        </row>
        <row r="1673">
          <cell r="C1673">
            <v>2005</v>
          </cell>
          <cell r="D1673" t="str">
            <v>Perfis metalicos para travamento da parede diafragma e viga da rampa de acesso ao subsolo</v>
          </cell>
          <cell r="H1673">
            <v>21102.2</v>
          </cell>
        </row>
        <row r="1674">
          <cell r="C1674" t="str">
            <v>02.005.01</v>
          </cell>
          <cell r="D1674" t="str">
            <v>Perfis metalicos para travamento da parede diafragma e viga da rampa de acesso ao subsolo</v>
          </cell>
          <cell r="H1674">
            <v>21102.2</v>
          </cell>
        </row>
        <row r="1675">
          <cell r="C1675" t="str">
            <v>02.005.01.01</v>
          </cell>
          <cell r="D1675" t="str">
            <v>Perfis metalicos para travamento da parede diafragma e viga da rampa de acesso ao subsolo</v>
          </cell>
          <cell r="H1675">
            <v>21102.2</v>
          </cell>
        </row>
        <row r="1676">
          <cell r="C1676" t="str">
            <v>02.005.01.01.01</v>
          </cell>
          <cell r="D1676" t="str">
            <v>Perfis metalicos para travamento da parede diafragma e viga da rampa de acesso ao subsolo</v>
          </cell>
          <cell r="H1676">
            <v>16592.2</v>
          </cell>
        </row>
        <row r="1677">
          <cell r="C1677" t="str">
            <v>02.005.01.01.01.01</v>
          </cell>
          <cell r="D1677" t="str">
            <v>Fornecimento de perfil metalico "I" 12</v>
          </cell>
          <cell r="E1677">
            <v>50</v>
          </cell>
          <cell r="F1677" t="str">
            <v>m</v>
          </cell>
          <cell r="G1677">
            <v>120.78</v>
          </cell>
          <cell r="H1677">
            <v>6039</v>
          </cell>
        </row>
        <row r="1678">
          <cell r="C1678" t="str">
            <v>02.005.01.01.01.02</v>
          </cell>
          <cell r="D1678" t="str">
            <v>Fornecimento de perfil metalico "I" 10</v>
          </cell>
          <cell r="E1678">
            <v>36</v>
          </cell>
          <cell r="F1678" t="str">
            <v>m</v>
          </cell>
          <cell r="G1678">
            <v>79.2</v>
          </cell>
          <cell r="H1678">
            <v>2851.2</v>
          </cell>
        </row>
        <row r="1679">
          <cell r="C1679" t="str">
            <v>02.005.01.01.01.03</v>
          </cell>
          <cell r="D1679" t="str">
            <v>Base dos perfis metalicos em chapa metalica 40cmx40cmx1"</v>
          </cell>
          <cell r="E1679">
            <v>20</v>
          </cell>
          <cell r="F1679" t="str">
            <v>un</v>
          </cell>
          <cell r="G1679">
            <v>57.6</v>
          </cell>
          <cell r="H1679">
            <v>1152</v>
          </cell>
        </row>
        <row r="1680">
          <cell r="C1680" t="str">
            <v>02.005.01.01.01.04</v>
          </cell>
          <cell r="D1680" t="str">
            <v>Emendas dos perfis com chapa metalica de 1,00mx25cmx1 1/2"</v>
          </cell>
          <cell r="E1680">
            <v>20</v>
          </cell>
          <cell r="F1680" t="str">
            <v>m</v>
          </cell>
          <cell r="G1680">
            <v>130</v>
          </cell>
          <cell r="H1680">
            <v>2600</v>
          </cell>
        </row>
        <row r="1681">
          <cell r="C1681" t="str">
            <v>02.005.01.01.01.05</v>
          </cell>
          <cell r="D1681" t="str">
            <v>Mão de obra de aplicação e retirada de perfis metalicos</v>
          </cell>
          <cell r="E1681">
            <v>86</v>
          </cell>
          <cell r="F1681" t="str">
            <v>m</v>
          </cell>
          <cell r="G1681">
            <v>45.93</v>
          </cell>
          <cell r="H1681">
            <v>3950</v>
          </cell>
        </row>
        <row r="1682">
          <cell r="C1682" t="str">
            <v>02.005.01.01.02</v>
          </cell>
          <cell r="D1682" t="str">
            <v>Corte de perfis implantados nas estacas escavadas do clube</v>
          </cell>
          <cell r="H1682">
            <v>4510</v>
          </cell>
        </row>
        <row r="1683">
          <cell r="C1683" t="str">
            <v>02.005.01.01.02.09</v>
          </cell>
          <cell r="D1683" t="str">
            <v>Corte e retirada de perfis metalicos em caminhão munck na laje  do clube h=~3,00</v>
          </cell>
          <cell r="E1683">
            <v>41</v>
          </cell>
          <cell r="F1683" t="str">
            <v>un</v>
          </cell>
          <cell r="G1683">
            <v>110</v>
          </cell>
          <cell r="H1683">
            <v>4510</v>
          </cell>
        </row>
        <row r="1684">
          <cell r="C1684">
            <v>2006</v>
          </cell>
          <cell r="D1684" t="str">
            <v>ÁREAS EXTERNAS</v>
          </cell>
          <cell r="H1684">
            <v>886431.96</v>
          </cell>
        </row>
        <row r="1685">
          <cell r="C1685" t="str">
            <v>02.006.01</v>
          </cell>
          <cell r="D1685" t="str">
            <v>Pavimentação interna do condominio</v>
          </cell>
          <cell r="H1685">
            <v>55864.1</v>
          </cell>
        </row>
        <row r="1686">
          <cell r="C1686" t="str">
            <v>02.006.01.01</v>
          </cell>
          <cell r="D1686" t="str">
            <v>Pavimentação interna do condominio</v>
          </cell>
          <cell r="H1686">
            <v>55864.1</v>
          </cell>
        </row>
        <row r="1687">
          <cell r="C1687" t="str">
            <v>02.006.01.01.01</v>
          </cell>
          <cell r="D1687" t="str">
            <v>Pavimentação interna do condominio</v>
          </cell>
          <cell r="H1687">
            <v>55864.1</v>
          </cell>
        </row>
        <row r="1688">
          <cell r="C1688" t="str">
            <v>02.006.01.01.01.01</v>
          </cell>
          <cell r="D1688" t="str">
            <v>Guias, padrão PMSP</v>
          </cell>
          <cell r="E1688">
            <v>1021.47</v>
          </cell>
          <cell r="F1688" t="str">
            <v>m</v>
          </cell>
          <cell r="G1688">
            <v>21.48</v>
          </cell>
          <cell r="H1688">
            <v>21940.66</v>
          </cell>
        </row>
        <row r="1689">
          <cell r="C1689" t="str">
            <v>02.006.01.01.01.02</v>
          </cell>
          <cell r="D1689" t="str">
            <v>Sarjeta</v>
          </cell>
          <cell r="E1689">
            <v>1021.47</v>
          </cell>
          <cell r="F1689" t="str">
            <v>m</v>
          </cell>
          <cell r="G1689">
            <v>18.68</v>
          </cell>
          <cell r="H1689">
            <v>19082.849999999999</v>
          </cell>
        </row>
        <row r="1690">
          <cell r="C1690" t="str">
            <v>02.006.01.01.01.03</v>
          </cell>
          <cell r="D1690" t="str">
            <v>Piso cimentado ranhurado tipo "espinha de peixe" rampa de serviço</v>
          </cell>
          <cell r="E1690">
            <v>646.86</v>
          </cell>
          <cell r="F1690" t="str">
            <v>m2</v>
          </cell>
          <cell r="G1690">
            <v>22.94</v>
          </cell>
          <cell r="H1690">
            <v>14840.59</v>
          </cell>
        </row>
        <row r="1691">
          <cell r="C1691" t="str">
            <v>02.006.02</v>
          </cell>
          <cell r="D1691" t="str">
            <v>Patamar e rampas de acesso de acesso aos edifícios</v>
          </cell>
          <cell r="H1691">
            <v>336822.67</v>
          </cell>
        </row>
        <row r="1692">
          <cell r="C1692" t="str">
            <v>02.006.02.01</v>
          </cell>
          <cell r="D1692" t="str">
            <v>Patamar e rampas de acesso de acesso aos edifícios</v>
          </cell>
          <cell r="H1692">
            <v>336822.67</v>
          </cell>
        </row>
        <row r="1693">
          <cell r="C1693" t="str">
            <v>02.006.02.01.01</v>
          </cell>
          <cell r="D1693" t="str">
            <v>Patamar e rampas de acesso de acesso aos edifícios</v>
          </cell>
          <cell r="H1693">
            <v>336822.67</v>
          </cell>
        </row>
        <row r="1694">
          <cell r="C1694" t="str">
            <v>02.006.02.01.01.01</v>
          </cell>
          <cell r="D1694" t="str">
            <v>Alvenaria bloco 14x19x39cm, assentado sobre a proteção mecanica</v>
          </cell>
          <cell r="E1694">
            <v>680.55</v>
          </cell>
          <cell r="F1694" t="str">
            <v>m2</v>
          </cell>
          <cell r="G1694">
            <v>27.36</v>
          </cell>
          <cell r="H1694">
            <v>18618.830000000002</v>
          </cell>
        </row>
        <row r="1695">
          <cell r="C1695" t="str">
            <v>02.006.02.01.01.02</v>
          </cell>
          <cell r="D1695" t="str">
            <v>Enchimento de concreto celular h=70cm</v>
          </cell>
          <cell r="E1695">
            <v>585.35</v>
          </cell>
          <cell r="F1695" t="str">
            <v>m3</v>
          </cell>
          <cell r="G1695">
            <v>215.5</v>
          </cell>
          <cell r="H1695">
            <v>126141.75</v>
          </cell>
        </row>
        <row r="1696">
          <cell r="C1696" t="str">
            <v>02.006.02.01.01.03</v>
          </cell>
          <cell r="D1696" t="str">
            <v>Regularização de piso esp=5cm</v>
          </cell>
          <cell r="E1696">
            <v>620.92999999999995</v>
          </cell>
          <cell r="F1696" t="str">
            <v>m2</v>
          </cell>
          <cell r="G1696">
            <v>18.62</v>
          </cell>
          <cell r="H1696">
            <v>11560.79</v>
          </cell>
        </row>
        <row r="1697">
          <cell r="C1697" t="str">
            <v>02.006.02.01.01.04</v>
          </cell>
          <cell r="D1697" t="str">
            <v>Piso em placas de granito apicoado amêndoa, em placas de 40x40cm, esp. 2cm</v>
          </cell>
          <cell r="E1697">
            <v>620.92999999999995</v>
          </cell>
          <cell r="F1697" t="str">
            <v>m2</v>
          </cell>
          <cell r="G1697">
            <v>153.36000000000001</v>
          </cell>
          <cell r="H1697">
            <v>95223.96</v>
          </cell>
        </row>
        <row r="1698">
          <cell r="C1698" t="str">
            <v>02.006.02.01.01.05</v>
          </cell>
          <cell r="D1698" t="str">
            <v>Junta para piso em pedras nivelado, tipo cataldo</v>
          </cell>
          <cell r="E1698">
            <v>168.4</v>
          </cell>
          <cell r="F1698" t="str">
            <v>m</v>
          </cell>
          <cell r="G1698">
            <v>299.85000000000002</v>
          </cell>
          <cell r="H1698">
            <v>50494.74</v>
          </cell>
        </row>
        <row r="1699">
          <cell r="C1699" t="str">
            <v>02.006.02.01.01.06</v>
          </cell>
          <cell r="D1699" t="str">
            <v>Junta para piso em pedras na rampa, tipo cataldo</v>
          </cell>
          <cell r="E1699">
            <v>116</v>
          </cell>
          <cell r="F1699" t="str">
            <v>m</v>
          </cell>
          <cell r="G1699">
            <v>299.85000000000002</v>
          </cell>
          <cell r="H1699">
            <v>34782.6</v>
          </cell>
        </row>
        <row r="1700">
          <cell r="C1700" t="str">
            <v>02.006.03</v>
          </cell>
          <cell r="D1700" t="str">
            <v>Calçadas de pedestre interna ao condominio em mosaico de pedra miracema com borda de concreto</v>
          </cell>
          <cell r="H1700">
            <v>102519.44</v>
          </cell>
        </row>
        <row r="1701">
          <cell r="C1701" t="str">
            <v>02.006.03.01</v>
          </cell>
          <cell r="D1701" t="str">
            <v>Calçadas de pedestre interna ao condominio em mosaico de pedra miracema com borda de concreto</v>
          </cell>
          <cell r="H1701">
            <v>102519.44</v>
          </cell>
        </row>
        <row r="1702">
          <cell r="C1702" t="str">
            <v>02.006.03.01.01</v>
          </cell>
          <cell r="D1702" t="str">
            <v>Calçadas de pedestre interna ao condominio em mosaico de pedra miracema com borda de concreto</v>
          </cell>
          <cell r="H1702">
            <v>102519.44</v>
          </cell>
        </row>
        <row r="1703">
          <cell r="C1703" t="str">
            <v>02.006.03.01.01.01</v>
          </cell>
          <cell r="D1703" t="str">
            <v>Enchimento em concreto celular h=20cm</v>
          </cell>
          <cell r="E1703">
            <v>318.68299999999999</v>
          </cell>
          <cell r="F1703" t="str">
            <v>m3</v>
          </cell>
          <cell r="G1703">
            <v>215.5</v>
          </cell>
          <cell r="H1703">
            <v>68675.44</v>
          </cell>
        </row>
        <row r="1704">
          <cell r="C1704" t="str">
            <v>02.006.03.01.01.02</v>
          </cell>
          <cell r="D1704" t="str">
            <v>Regualrização de piso esp=5cm</v>
          </cell>
          <cell r="E1704">
            <v>1274.73</v>
          </cell>
          <cell r="F1704" t="str">
            <v>m2</v>
          </cell>
          <cell r="G1704">
            <v>18.62</v>
          </cell>
          <cell r="H1704">
            <v>23733.56</v>
          </cell>
        </row>
        <row r="1705">
          <cell r="C1705" t="str">
            <v>02.006.03.01.01.03</v>
          </cell>
          <cell r="D1705" t="str">
            <v>Isopor 20mm junto ao predio dilatação</v>
          </cell>
          <cell r="E1705">
            <v>75</v>
          </cell>
          <cell r="F1705" t="str">
            <v>m2</v>
          </cell>
          <cell r="G1705">
            <v>11.65</v>
          </cell>
          <cell r="H1705">
            <v>874.01</v>
          </cell>
        </row>
        <row r="1706">
          <cell r="C1706" t="str">
            <v>02.006.03.01.01.04</v>
          </cell>
          <cell r="D1706" t="str">
            <v>Mastique 20x20mm</v>
          </cell>
          <cell r="E1706">
            <v>250</v>
          </cell>
          <cell r="F1706" t="str">
            <v>m</v>
          </cell>
          <cell r="G1706">
            <v>25.09</v>
          </cell>
          <cell r="H1706">
            <v>6272.25</v>
          </cell>
        </row>
        <row r="1707">
          <cell r="C1707" t="str">
            <v>02.006.03.01.01.05</v>
          </cell>
          <cell r="D1707" t="str">
            <v>Borda de concreto (Guia pré-moldada ou estrudada) de concreto 10cm</v>
          </cell>
          <cell r="E1707">
            <v>138</v>
          </cell>
          <cell r="F1707" t="str">
            <v>m</v>
          </cell>
          <cell r="G1707">
            <v>21.48</v>
          </cell>
          <cell r="H1707">
            <v>2964.17</v>
          </cell>
        </row>
        <row r="1708">
          <cell r="C1708" t="str">
            <v>02.006.04</v>
          </cell>
          <cell r="D1708" t="str">
            <v>Base de concreto para apoio dos transformadores (proximo as vagas de automóveis no térreo)</v>
          </cell>
          <cell r="H1708">
            <v>7614.87</v>
          </cell>
        </row>
        <row r="1709">
          <cell r="C1709" t="str">
            <v>02.006.04.01</v>
          </cell>
          <cell r="D1709" t="str">
            <v>Base de concreto para apoio dos transformadores (proximo as vagas de automóveis no térreo)</v>
          </cell>
          <cell r="H1709">
            <v>7614.87</v>
          </cell>
        </row>
        <row r="1710">
          <cell r="C1710" t="str">
            <v>02.006.04.01.01</v>
          </cell>
          <cell r="D1710" t="str">
            <v>Base de concreto para apoio dos transformadores (proximo as vagas de automóveis no térreo)</v>
          </cell>
          <cell r="H1710">
            <v>7614.87</v>
          </cell>
        </row>
        <row r="1711">
          <cell r="C1711" t="str">
            <v>02.006.04.01.01.01</v>
          </cell>
          <cell r="D1711" t="str">
            <v>Concreto FCK 20MPa esp. 15cm</v>
          </cell>
          <cell r="E1711">
            <v>13.365</v>
          </cell>
          <cell r="F1711" t="str">
            <v>m3</v>
          </cell>
          <cell r="G1711">
            <v>160.03</v>
          </cell>
          <cell r="H1711">
            <v>2138.77</v>
          </cell>
        </row>
        <row r="1712">
          <cell r="C1712" t="str">
            <v>02.006.04.01.01.02</v>
          </cell>
          <cell r="D1712" t="str">
            <v>Tela eletrosoldada</v>
          </cell>
          <cell r="E1712">
            <v>554.20000000000005</v>
          </cell>
          <cell r="F1712" t="str">
            <v>kg</v>
          </cell>
          <cell r="G1712">
            <v>4.12</v>
          </cell>
          <cell r="H1712">
            <v>2285.7399999999998</v>
          </cell>
        </row>
        <row r="1713">
          <cell r="C1713" t="str">
            <v>02.006.04.01.01.03</v>
          </cell>
          <cell r="D1713" t="str">
            <v>Forma comum</v>
          </cell>
          <cell r="E1713">
            <v>22.68</v>
          </cell>
          <cell r="F1713" t="str">
            <v>m2</v>
          </cell>
          <cell r="G1713">
            <v>127.47</v>
          </cell>
          <cell r="H1713">
            <v>2891.01</v>
          </cell>
        </row>
        <row r="1714">
          <cell r="C1714" t="str">
            <v>02.006.04.01.01.04</v>
          </cell>
          <cell r="D1714" t="str">
            <v>Pintura látex em piso (tipo nova cor)</v>
          </cell>
          <cell r="E1714">
            <v>94.77</v>
          </cell>
          <cell r="F1714" t="str">
            <v>m2</v>
          </cell>
          <cell r="G1714">
            <v>3.16</v>
          </cell>
          <cell r="H1714">
            <v>299.35000000000002</v>
          </cell>
        </row>
        <row r="1715">
          <cell r="C1715" t="str">
            <v>02.006.05</v>
          </cell>
          <cell r="D1715" t="str">
            <v>Drenagem e caixas - Térreo</v>
          </cell>
          <cell r="H1715">
            <v>249639.82</v>
          </cell>
        </row>
        <row r="1716">
          <cell r="C1716" t="str">
            <v>02.006.05.01</v>
          </cell>
          <cell r="D1716" t="str">
            <v>Drenagem e caixas - Térreo</v>
          </cell>
          <cell r="H1716">
            <v>249639.82</v>
          </cell>
        </row>
        <row r="1717">
          <cell r="C1717" t="str">
            <v>02.006.05.01.01</v>
          </cell>
          <cell r="D1717" t="str">
            <v>Laje do Térreo</v>
          </cell>
          <cell r="H1717">
            <v>81902.42</v>
          </cell>
        </row>
        <row r="1718">
          <cell r="C1718" t="str">
            <v>02.006.05.01.01.01</v>
          </cell>
          <cell r="D1718" t="str">
            <v>Camada de brita nº3, h=10cm sobre lajes das areas ajardinadas</v>
          </cell>
          <cell r="E1718">
            <v>1098.057</v>
          </cell>
          <cell r="F1718" t="str">
            <v>m3</v>
          </cell>
          <cell r="G1718">
            <v>58.1</v>
          </cell>
          <cell r="H1718">
            <v>63800.95</v>
          </cell>
        </row>
        <row r="1719">
          <cell r="C1719" t="str">
            <v>02.006.05.01.01.02</v>
          </cell>
          <cell r="D1719" t="str">
            <v>Manta bidim OP=20</v>
          </cell>
          <cell r="E1719">
            <v>10980.57</v>
          </cell>
          <cell r="F1719" t="str">
            <v>m2</v>
          </cell>
          <cell r="G1719">
            <v>1.65</v>
          </cell>
          <cell r="H1719">
            <v>18101.47</v>
          </cell>
        </row>
        <row r="1720">
          <cell r="C1720" t="str">
            <v>02.006.05.01.02</v>
          </cell>
          <cell r="D1720" t="str">
            <v>Caixa para dreno da via de pedestre, medindo 30x30x30cm</v>
          </cell>
          <cell r="H1720">
            <v>43266.59</v>
          </cell>
        </row>
        <row r="1721">
          <cell r="C1721" t="str">
            <v>02.006.05.01.02.01</v>
          </cell>
          <cell r="D1721" t="str">
            <v>Apiloamento de fundo de cavas</v>
          </cell>
          <cell r="E1721">
            <v>40</v>
          </cell>
          <cell r="F1721" t="str">
            <v>m2</v>
          </cell>
          <cell r="G1721">
            <v>8.7100000000000009</v>
          </cell>
          <cell r="H1721">
            <v>348.46</v>
          </cell>
        </row>
        <row r="1722">
          <cell r="C1722" t="str">
            <v>02.006.05.01.02.02</v>
          </cell>
          <cell r="D1722" t="str">
            <v>Lastro de concreto magro esp. 10cm</v>
          </cell>
          <cell r="E1722">
            <v>4</v>
          </cell>
          <cell r="F1722" t="str">
            <v>m3</v>
          </cell>
          <cell r="G1722">
            <v>148.27000000000001</v>
          </cell>
          <cell r="H1722">
            <v>593.07000000000005</v>
          </cell>
        </row>
        <row r="1723">
          <cell r="C1723" t="str">
            <v>02.006.05.01.02.03</v>
          </cell>
          <cell r="D1723" t="str">
            <v>Alvenaria em tijolo comum 1/2 vez</v>
          </cell>
          <cell r="E1723">
            <v>90</v>
          </cell>
          <cell r="F1723" t="str">
            <v>m2</v>
          </cell>
          <cell r="G1723">
            <v>31.15</v>
          </cell>
          <cell r="H1723">
            <v>2803.14</v>
          </cell>
        </row>
        <row r="1724">
          <cell r="C1724" t="str">
            <v>02.006.05.01.02.04</v>
          </cell>
          <cell r="D1724" t="str">
            <v>Chapisco</v>
          </cell>
          <cell r="E1724">
            <v>180</v>
          </cell>
          <cell r="F1724" t="str">
            <v>m2</v>
          </cell>
          <cell r="G1724">
            <v>4.8099999999999996</v>
          </cell>
          <cell r="H1724">
            <v>865.76</v>
          </cell>
        </row>
        <row r="1725">
          <cell r="C1725" t="str">
            <v>02.006.05.01.02.05</v>
          </cell>
          <cell r="D1725" t="str">
            <v>Massa única</v>
          </cell>
          <cell r="E1725">
            <v>180</v>
          </cell>
          <cell r="F1725" t="str">
            <v>m2</v>
          </cell>
          <cell r="G1725">
            <v>15.91</v>
          </cell>
          <cell r="H1725">
            <v>2864.52</v>
          </cell>
        </row>
        <row r="1726">
          <cell r="C1726" t="str">
            <v>02.006.05.01.02.06</v>
          </cell>
          <cell r="D1726" t="str">
            <v>Grelha de ferro fundido 30x30cm</v>
          </cell>
          <cell r="E1726">
            <v>250</v>
          </cell>
          <cell r="F1726" t="str">
            <v>un</v>
          </cell>
          <cell r="G1726">
            <v>85.05</v>
          </cell>
          <cell r="H1726">
            <v>21263.58</v>
          </cell>
        </row>
        <row r="1727">
          <cell r="C1727" t="str">
            <v>02.006.05.01.02.07</v>
          </cell>
          <cell r="D1727" t="str">
            <v xml:space="preserve">Furo 8" na laje do térreo para passegem de tubulação de drenagem </v>
          </cell>
          <cell r="E1727">
            <v>250</v>
          </cell>
          <cell r="F1727" t="str">
            <v>un</v>
          </cell>
          <cell r="G1727">
            <v>56.25</v>
          </cell>
          <cell r="H1727">
            <v>14062.5</v>
          </cell>
        </row>
        <row r="1728">
          <cell r="C1728" t="str">
            <v>02.006.05.01.02.08</v>
          </cell>
          <cell r="D1728" t="str">
            <v>Manta bidim OP20</v>
          </cell>
          <cell r="E1728">
            <v>40</v>
          </cell>
          <cell r="F1728" t="str">
            <v>m2</v>
          </cell>
          <cell r="G1728">
            <v>1.65</v>
          </cell>
          <cell r="H1728">
            <v>65.94</v>
          </cell>
        </row>
        <row r="1729">
          <cell r="C1729" t="str">
            <v>02.006.05.01.02.09</v>
          </cell>
          <cell r="D1729" t="str">
            <v>Lastro de brita 2</v>
          </cell>
          <cell r="E1729">
            <v>6.75</v>
          </cell>
          <cell r="F1729" t="str">
            <v>m3</v>
          </cell>
          <cell r="G1729">
            <v>59.2</v>
          </cell>
          <cell r="H1729">
            <v>399.62</v>
          </cell>
        </row>
        <row r="1730">
          <cell r="C1730" t="str">
            <v>02.006.05.01.03</v>
          </cell>
          <cell r="D1730" t="str">
            <v>Caixa de inspeção de drenagem, medindo 1,10x1,10x0,70m (4 Unid.)</v>
          </cell>
          <cell r="H1730">
            <v>4072.22</v>
          </cell>
        </row>
        <row r="1731">
          <cell r="C1731" t="str">
            <v>02.006.05.01.03.01</v>
          </cell>
          <cell r="D1731" t="str">
            <v>Escavação Manual</v>
          </cell>
          <cell r="E1731">
            <v>18.225000000000001</v>
          </cell>
          <cell r="F1731" t="str">
            <v>m3</v>
          </cell>
          <cell r="G1731">
            <v>28.7</v>
          </cell>
          <cell r="H1731">
            <v>523.04999999999995</v>
          </cell>
        </row>
        <row r="1732">
          <cell r="C1732" t="str">
            <v>02.006.05.01.03.02</v>
          </cell>
          <cell r="D1732" t="str">
            <v>Reaterro compactado</v>
          </cell>
          <cell r="E1732">
            <v>8.4239999999999995</v>
          </cell>
          <cell r="F1732" t="str">
            <v>m3</v>
          </cell>
          <cell r="G1732">
            <v>20.14</v>
          </cell>
          <cell r="H1732">
            <v>169.66</v>
          </cell>
        </row>
        <row r="1733">
          <cell r="C1733" t="str">
            <v>02.006.05.01.03.03</v>
          </cell>
          <cell r="D1733" t="str">
            <v>Bota Fora  interno</v>
          </cell>
          <cell r="E1733">
            <v>9.6880000000000006</v>
          </cell>
          <cell r="F1733" t="str">
            <v>m3</v>
          </cell>
          <cell r="G1733">
            <v>55.17</v>
          </cell>
          <cell r="H1733">
            <v>534.42999999999995</v>
          </cell>
        </row>
        <row r="1734">
          <cell r="C1734" t="str">
            <v>02.006.05.01.03.04</v>
          </cell>
          <cell r="D1734" t="str">
            <v>Apiloamento de fundo de cavas</v>
          </cell>
          <cell r="E1734">
            <v>12.96</v>
          </cell>
          <cell r="F1734" t="str">
            <v>m2</v>
          </cell>
          <cell r="G1734">
            <v>8.7100000000000009</v>
          </cell>
          <cell r="H1734">
            <v>112.9</v>
          </cell>
        </row>
        <row r="1735">
          <cell r="C1735" t="str">
            <v>02.006.05.01.03.05</v>
          </cell>
          <cell r="D1735" t="str">
            <v>Lastro de brita h=5cm</v>
          </cell>
          <cell r="E1735">
            <v>0.64800000000000002</v>
          </cell>
          <cell r="F1735" t="str">
            <v>m3</v>
          </cell>
          <cell r="G1735">
            <v>59.2</v>
          </cell>
          <cell r="H1735">
            <v>38.36</v>
          </cell>
        </row>
        <row r="1736">
          <cell r="C1736" t="str">
            <v>02.006.05.01.03.06</v>
          </cell>
          <cell r="D1736" t="str">
            <v>Lastro de concreto magro esp. 10cm</v>
          </cell>
          <cell r="E1736">
            <v>1.296</v>
          </cell>
          <cell r="F1736" t="str">
            <v>m3</v>
          </cell>
          <cell r="G1736">
            <v>148.27000000000001</v>
          </cell>
          <cell r="H1736">
            <v>192.15</v>
          </cell>
        </row>
        <row r="1737">
          <cell r="C1737" t="str">
            <v>02.006.05.01.03.07</v>
          </cell>
          <cell r="D1737" t="str">
            <v>Alvenaria em tijolo comum 1/2 vez</v>
          </cell>
          <cell r="E1737">
            <v>30.24</v>
          </cell>
          <cell r="F1737" t="str">
            <v>m2</v>
          </cell>
          <cell r="G1737">
            <v>31.15</v>
          </cell>
          <cell r="H1737">
            <v>941.86</v>
          </cell>
        </row>
        <row r="1738">
          <cell r="C1738" t="str">
            <v>02.006.05.01.03.08</v>
          </cell>
          <cell r="D1738" t="str">
            <v>Chapisco</v>
          </cell>
          <cell r="E1738">
            <v>60.48</v>
          </cell>
          <cell r="F1738" t="str">
            <v>m2</v>
          </cell>
          <cell r="G1738">
            <v>4.8099999999999996</v>
          </cell>
          <cell r="H1738">
            <v>290.89999999999998</v>
          </cell>
        </row>
        <row r="1739">
          <cell r="C1739" t="str">
            <v>02.006.05.01.03.09</v>
          </cell>
          <cell r="D1739" t="str">
            <v>Massa única</v>
          </cell>
          <cell r="E1739">
            <v>60.48</v>
          </cell>
          <cell r="F1739" t="str">
            <v>m2</v>
          </cell>
          <cell r="G1739">
            <v>14.93</v>
          </cell>
          <cell r="H1739">
            <v>902.8</v>
          </cell>
        </row>
        <row r="1740">
          <cell r="C1740" t="str">
            <v>02.006.05.01.03.10</v>
          </cell>
          <cell r="D1740" t="str">
            <v>Concreto Fck 20Mpa para Tampa da caixa, medindo 90x90x10cm</v>
          </cell>
          <cell r="E1740">
            <v>0.9</v>
          </cell>
          <cell r="F1740" t="str">
            <v>m3</v>
          </cell>
          <cell r="G1740">
            <v>160.03</v>
          </cell>
          <cell r="H1740">
            <v>144.02000000000001</v>
          </cell>
        </row>
        <row r="1741">
          <cell r="C1741" t="str">
            <v>02.006.05.01.03.11</v>
          </cell>
          <cell r="D1741" t="str">
            <v>Forma comum</v>
          </cell>
          <cell r="E1741">
            <v>5.4</v>
          </cell>
          <cell r="F1741" t="str">
            <v>m2</v>
          </cell>
          <cell r="G1741">
            <v>27.22</v>
          </cell>
          <cell r="H1741">
            <v>146.97999999999999</v>
          </cell>
        </row>
        <row r="1742">
          <cell r="C1742" t="str">
            <v>02.006.05.01.03.12</v>
          </cell>
          <cell r="D1742" t="str">
            <v>Aço CA-50</v>
          </cell>
          <cell r="E1742">
            <v>27</v>
          </cell>
          <cell r="F1742" t="str">
            <v>kg</v>
          </cell>
          <cell r="G1742">
            <v>2.78</v>
          </cell>
          <cell r="H1742">
            <v>75.11</v>
          </cell>
        </row>
        <row r="1743">
          <cell r="C1743" t="str">
            <v>02.006.05.01.04</v>
          </cell>
          <cell r="D1743" t="str">
            <v>Caixa de filtro do espelho d´água, medindo 2,50x2,50x1,50m</v>
          </cell>
          <cell r="H1743">
            <v>3019.8</v>
          </cell>
        </row>
        <row r="1744">
          <cell r="C1744" t="str">
            <v>02.006.05.01.04.01</v>
          </cell>
          <cell r="D1744" t="str">
            <v>Escavação Manual</v>
          </cell>
          <cell r="E1744">
            <v>14.85</v>
          </cell>
          <cell r="F1744" t="str">
            <v>m3</v>
          </cell>
          <cell r="G1744">
            <v>28.7</v>
          </cell>
          <cell r="H1744">
            <v>426.19</v>
          </cell>
        </row>
        <row r="1745">
          <cell r="C1745" t="str">
            <v>02.006.05.01.04.02</v>
          </cell>
          <cell r="D1745" t="str">
            <v>Reaterro compactado</v>
          </cell>
          <cell r="E1745">
            <v>4.5380000000000003</v>
          </cell>
          <cell r="F1745" t="str">
            <v>m3</v>
          </cell>
          <cell r="G1745">
            <v>20.14</v>
          </cell>
          <cell r="H1745">
            <v>91.39</v>
          </cell>
        </row>
        <row r="1746">
          <cell r="C1746" t="str">
            <v>02.006.05.01.04.03</v>
          </cell>
          <cell r="D1746" t="str">
            <v>Bota Fora  interno</v>
          </cell>
          <cell r="E1746">
            <v>13.406000000000001</v>
          </cell>
          <cell r="F1746" t="str">
            <v>m3</v>
          </cell>
          <cell r="G1746">
            <v>55.17</v>
          </cell>
          <cell r="H1746">
            <v>739.58</v>
          </cell>
        </row>
        <row r="1747">
          <cell r="C1747" t="str">
            <v>02.006.05.01.04.04</v>
          </cell>
          <cell r="D1747" t="str">
            <v>Apiloamento de fundo de cavas</v>
          </cell>
          <cell r="E1747">
            <v>6.76</v>
          </cell>
          <cell r="F1747" t="str">
            <v>m2</v>
          </cell>
          <cell r="G1747">
            <v>8.7100000000000009</v>
          </cell>
          <cell r="H1747">
            <v>58.89</v>
          </cell>
        </row>
        <row r="1748">
          <cell r="C1748" t="str">
            <v>02.006.05.01.04.05</v>
          </cell>
          <cell r="D1748" t="str">
            <v>Rachão h=30cm</v>
          </cell>
          <cell r="E1748">
            <v>2.7</v>
          </cell>
          <cell r="F1748" t="str">
            <v>m3</v>
          </cell>
          <cell r="G1748">
            <v>46.61</v>
          </cell>
          <cell r="H1748">
            <v>125.83</v>
          </cell>
        </row>
        <row r="1749">
          <cell r="C1749" t="str">
            <v>02.006.05.01.04.06</v>
          </cell>
          <cell r="D1749" t="str">
            <v>Lastro de brita h=5cm</v>
          </cell>
          <cell r="E1749">
            <v>0.45</v>
          </cell>
          <cell r="F1749" t="str">
            <v>m3</v>
          </cell>
          <cell r="G1749">
            <v>59.2</v>
          </cell>
          <cell r="H1749">
            <v>26.64</v>
          </cell>
        </row>
        <row r="1750">
          <cell r="C1750" t="str">
            <v>02.006.05.01.04.07</v>
          </cell>
          <cell r="D1750" t="str">
            <v>Lastro de concreto magro esp. 10cm</v>
          </cell>
          <cell r="E1750">
            <v>0.9</v>
          </cell>
          <cell r="F1750" t="str">
            <v>m3</v>
          </cell>
          <cell r="G1750">
            <v>148.27000000000001</v>
          </cell>
          <cell r="H1750">
            <v>133.44</v>
          </cell>
        </row>
        <row r="1751">
          <cell r="C1751" t="str">
            <v>02.006.05.01.04.08</v>
          </cell>
          <cell r="D1751" t="str">
            <v>Tela telcon Q196 dupla</v>
          </cell>
          <cell r="E1751">
            <v>55.98</v>
          </cell>
          <cell r="F1751" t="str">
            <v>kg</v>
          </cell>
          <cell r="G1751">
            <v>4.12</v>
          </cell>
          <cell r="H1751">
            <v>230.88</v>
          </cell>
        </row>
        <row r="1752">
          <cell r="C1752" t="str">
            <v>02.006.05.01.04.09</v>
          </cell>
          <cell r="D1752" t="str">
            <v>Alvenaria em tijolo comum 1/2 vez</v>
          </cell>
          <cell r="E1752">
            <v>15</v>
          </cell>
          <cell r="F1752" t="str">
            <v>m2</v>
          </cell>
          <cell r="G1752">
            <v>31.15</v>
          </cell>
          <cell r="H1752">
            <v>467.19</v>
          </cell>
        </row>
        <row r="1753">
          <cell r="C1753" t="str">
            <v>02.006.05.01.04.10</v>
          </cell>
          <cell r="D1753" t="str">
            <v>Chapisco</v>
          </cell>
          <cell r="E1753">
            <v>30</v>
          </cell>
          <cell r="F1753" t="str">
            <v>m2</v>
          </cell>
          <cell r="G1753">
            <v>4.8099999999999996</v>
          </cell>
          <cell r="H1753">
            <v>144.29</v>
          </cell>
        </row>
        <row r="1754">
          <cell r="C1754" t="str">
            <v>02.006.05.01.04.11</v>
          </cell>
          <cell r="D1754" t="str">
            <v>Massa única</v>
          </cell>
          <cell r="E1754">
            <v>30</v>
          </cell>
          <cell r="F1754" t="str">
            <v>m2</v>
          </cell>
          <cell r="G1754">
            <v>15.91</v>
          </cell>
          <cell r="H1754">
            <v>477.42</v>
          </cell>
        </row>
        <row r="1755">
          <cell r="C1755" t="str">
            <v>02.006.05.01.04.12</v>
          </cell>
          <cell r="D1755" t="str">
            <v>Concreto Fck 20Mpa para Tampa da caixa, medindo 1,50x1,50x10cm</v>
          </cell>
          <cell r="E1755">
            <v>0.22500000000000001</v>
          </cell>
          <cell r="F1755" t="str">
            <v>m3</v>
          </cell>
          <cell r="G1755">
            <v>160.03</v>
          </cell>
          <cell r="H1755">
            <v>36.01</v>
          </cell>
        </row>
        <row r="1756">
          <cell r="C1756" t="str">
            <v>02.006.05.01.04.13</v>
          </cell>
          <cell r="D1756" t="str">
            <v>Forma comum</v>
          </cell>
          <cell r="E1756">
            <v>0.9</v>
          </cell>
          <cell r="F1756" t="str">
            <v>m2</v>
          </cell>
          <cell r="G1756">
            <v>27.22</v>
          </cell>
          <cell r="H1756">
            <v>24.5</v>
          </cell>
        </row>
        <row r="1757">
          <cell r="C1757" t="str">
            <v>02.006.05.01.04.14</v>
          </cell>
          <cell r="D1757" t="str">
            <v>Aço CA-50</v>
          </cell>
          <cell r="E1757">
            <v>13.5</v>
          </cell>
          <cell r="F1757" t="str">
            <v>kg</v>
          </cell>
          <cell r="G1757">
            <v>2.78</v>
          </cell>
          <cell r="H1757">
            <v>37.549999999999997</v>
          </cell>
        </row>
        <row r="1758">
          <cell r="C1758" t="str">
            <v>02.006.05.01.05</v>
          </cell>
          <cell r="D1758" t="str">
            <v>Drenagem vertical das cortinas</v>
          </cell>
          <cell r="H1758">
            <v>80149.98</v>
          </cell>
        </row>
        <row r="1759">
          <cell r="C1759" t="str">
            <v>02.006.05.01.05.01</v>
          </cell>
          <cell r="D1759" t="str">
            <v>Manta Bidim OP=20</v>
          </cell>
          <cell r="E1759">
            <v>2811.93</v>
          </cell>
          <cell r="F1759" t="str">
            <v>m2</v>
          </cell>
          <cell r="G1759">
            <v>1.65</v>
          </cell>
          <cell r="H1759">
            <v>4635.47</v>
          </cell>
        </row>
        <row r="1760">
          <cell r="C1760" t="str">
            <v>02.006.05.01.05.02</v>
          </cell>
          <cell r="D1760" t="str">
            <v>Brita nº1</v>
          </cell>
          <cell r="E1760">
            <v>345.08</v>
          </cell>
          <cell r="F1760" t="str">
            <v>m3</v>
          </cell>
          <cell r="G1760">
            <v>59.2</v>
          </cell>
          <cell r="H1760">
            <v>20429.939999999999</v>
          </cell>
        </row>
        <row r="1761">
          <cell r="C1761" t="str">
            <v>02.006.05.01.05.03</v>
          </cell>
          <cell r="D1761" t="str">
            <v>Multidren nas cortinas prancheadas ( sistema bidim)</v>
          </cell>
          <cell r="E1761">
            <v>2584.31</v>
          </cell>
          <cell r="F1761" t="str">
            <v>m2</v>
          </cell>
          <cell r="G1761">
            <v>21.32</v>
          </cell>
          <cell r="H1761">
            <v>55084.57</v>
          </cell>
        </row>
        <row r="1762">
          <cell r="C1762" t="str">
            <v>02.006.05.01.06</v>
          </cell>
          <cell r="D1762" t="str">
            <v>Drenagem horizontal da area não escavada ( Jardim central )</v>
          </cell>
          <cell r="H1762">
            <v>37228.81</v>
          </cell>
        </row>
        <row r="1763">
          <cell r="C1763" t="str">
            <v>02.006.05.01.06.01</v>
          </cell>
          <cell r="D1763" t="str">
            <v>Lona plastica</v>
          </cell>
          <cell r="E1763">
            <v>3709.96</v>
          </cell>
          <cell r="F1763" t="str">
            <v>m2</v>
          </cell>
          <cell r="G1763">
            <v>0.69</v>
          </cell>
          <cell r="H1763">
            <v>2561.73</v>
          </cell>
        </row>
        <row r="1764">
          <cell r="C1764" t="str">
            <v>02.006.05.01.06.02</v>
          </cell>
          <cell r="D1764" t="str">
            <v>Lastro de  brita h= 10cm</v>
          </cell>
          <cell r="E1764">
            <v>371</v>
          </cell>
          <cell r="F1764" t="str">
            <v>m3</v>
          </cell>
          <cell r="G1764">
            <v>59.2</v>
          </cell>
          <cell r="H1764">
            <v>21964.5</v>
          </cell>
        </row>
        <row r="1765">
          <cell r="C1765" t="str">
            <v>02.006.05.01.06.03</v>
          </cell>
          <cell r="D1765" t="str">
            <v>Manta bidim</v>
          </cell>
          <cell r="E1765">
            <v>3709.96</v>
          </cell>
          <cell r="F1765" t="str">
            <v>m2</v>
          </cell>
          <cell r="G1765">
            <v>1.65</v>
          </cell>
          <cell r="H1765">
            <v>6115.87</v>
          </cell>
        </row>
        <row r="1766">
          <cell r="C1766" t="str">
            <v>02.006.05.01.06.04</v>
          </cell>
          <cell r="D1766" t="str">
            <v>Tubo dreno em valeta de brita envolvida com manta bidim</v>
          </cell>
          <cell r="E1766">
            <v>509</v>
          </cell>
          <cell r="F1766" t="str">
            <v>m</v>
          </cell>
          <cell r="G1766">
            <v>12.94</v>
          </cell>
          <cell r="H1766">
            <v>6586.71</v>
          </cell>
        </row>
        <row r="1767">
          <cell r="C1767" t="str">
            <v>02.006.06</v>
          </cell>
          <cell r="D1767" t="str">
            <v>Piso em granito Amendoa flameado</v>
          </cell>
          <cell r="H1767">
            <v>10835.1</v>
          </cell>
        </row>
        <row r="1768">
          <cell r="C1768" t="str">
            <v>02.006.06.01</v>
          </cell>
          <cell r="D1768" t="str">
            <v>Regularização de piso esp=5cm</v>
          </cell>
          <cell r="E1768">
            <v>589</v>
          </cell>
          <cell r="F1768" t="str">
            <v>m2</v>
          </cell>
          <cell r="G1768">
            <v>18.399999999999999</v>
          </cell>
          <cell r="H1768">
            <v>10835.1</v>
          </cell>
        </row>
        <row r="1769">
          <cell r="C1769" t="str">
            <v>02.006.07</v>
          </cell>
          <cell r="D1769" t="str">
            <v>Escada de entrada dos edifícios em granito amendoa apicoado</v>
          </cell>
          <cell r="H1769">
            <v>418.63</v>
          </cell>
        </row>
        <row r="1770">
          <cell r="C1770" t="str">
            <v>02.006.07.01</v>
          </cell>
          <cell r="D1770" t="str">
            <v xml:space="preserve">Regularização de piso e espelho </v>
          </cell>
          <cell r="E1770">
            <v>27.72</v>
          </cell>
          <cell r="F1770" t="str">
            <v>m2</v>
          </cell>
          <cell r="G1770">
            <v>15.1</v>
          </cell>
          <cell r="H1770">
            <v>418.63</v>
          </cell>
        </row>
        <row r="1771">
          <cell r="C1771" t="str">
            <v>02.006.08</v>
          </cell>
          <cell r="D1771" t="str">
            <v>Revestimento nas laterais da escada</v>
          </cell>
          <cell r="H1771">
            <v>268.58</v>
          </cell>
        </row>
        <row r="1772">
          <cell r="C1772" t="str">
            <v>02.006.08.01</v>
          </cell>
          <cell r="D1772" t="str">
            <v>Chapisco</v>
          </cell>
          <cell r="E1772">
            <v>12.96</v>
          </cell>
          <cell r="F1772" t="str">
            <v>m2</v>
          </cell>
          <cell r="G1772">
            <v>4.8099999999999996</v>
          </cell>
          <cell r="H1772">
            <v>62.34</v>
          </cell>
        </row>
        <row r="1773">
          <cell r="C1773" t="str">
            <v>02.006.08.02</v>
          </cell>
          <cell r="D1773" t="str">
            <v>Massa única</v>
          </cell>
          <cell r="E1773">
            <v>12.96</v>
          </cell>
          <cell r="F1773" t="str">
            <v>m2</v>
          </cell>
          <cell r="G1773">
            <v>15.91</v>
          </cell>
          <cell r="H1773">
            <v>206.25</v>
          </cell>
        </row>
        <row r="1774">
          <cell r="C1774" t="str">
            <v>02.006.09</v>
          </cell>
          <cell r="D1774" t="str">
            <v xml:space="preserve">Junta para piso em pedras na escada, tipo cataldo </v>
          </cell>
          <cell r="H1774">
            <v>3778.11</v>
          </cell>
        </row>
        <row r="1775">
          <cell r="C1775" t="str">
            <v>02.006.09.01</v>
          </cell>
          <cell r="D1775" t="str">
            <v xml:space="preserve">Junta para piso em pedras na escada, tipo cataldo </v>
          </cell>
          <cell r="E1775">
            <v>12.6</v>
          </cell>
          <cell r="F1775" t="str">
            <v>m</v>
          </cell>
          <cell r="G1775">
            <v>299.85000000000002</v>
          </cell>
          <cell r="H1775">
            <v>3778.11</v>
          </cell>
        </row>
        <row r="1776">
          <cell r="C1776" t="str">
            <v>02.006.10</v>
          </cell>
          <cell r="D1776" t="str">
            <v xml:space="preserve">Enchimento da laje do Clube em concreto celular </v>
          </cell>
          <cell r="H1776">
            <v>118670.64</v>
          </cell>
        </row>
        <row r="1777">
          <cell r="C1777" t="str">
            <v>02.006.10.01</v>
          </cell>
          <cell r="D1777" t="str">
            <v xml:space="preserve">Concreto celular </v>
          </cell>
          <cell r="E1777">
            <v>525.29</v>
          </cell>
          <cell r="F1777" t="str">
            <v>m3</v>
          </cell>
          <cell r="G1777">
            <v>215.5</v>
          </cell>
          <cell r="H1777">
            <v>113198.94</v>
          </cell>
        </row>
        <row r="1778">
          <cell r="C1778" t="str">
            <v>02.006.10.02</v>
          </cell>
          <cell r="D1778" t="str">
            <v>Mureta de alvenaria esp= 14cm, para contenção dos enchimentos</v>
          </cell>
          <cell r="E1778">
            <v>200</v>
          </cell>
          <cell r="F1778" t="str">
            <v>m2</v>
          </cell>
          <cell r="G1778">
            <v>27.36</v>
          </cell>
          <cell r="H1778">
            <v>5471.7</v>
          </cell>
        </row>
        <row r="1779">
          <cell r="C1779">
            <v>2007</v>
          </cell>
          <cell r="D1779" t="str">
            <v>MUROS, MURETAS E GRADIS INTERNO AO CONDOMÍNIO</v>
          </cell>
          <cell r="H1779">
            <v>733155.68</v>
          </cell>
        </row>
        <row r="1780">
          <cell r="C1780" t="str">
            <v>02.007.01</v>
          </cell>
          <cell r="D1780" t="str">
            <v>MUROS, MURETAS E GRADIS INTERNO AO CONDOMÍNIO</v>
          </cell>
          <cell r="H1780">
            <v>505929.28</v>
          </cell>
        </row>
        <row r="1781">
          <cell r="C1781" t="str">
            <v>02.007.01.01</v>
          </cell>
          <cell r="D1781" t="str">
            <v>MUROS, MURETAS E GRADIS INTERNO AO CONDOMÍNIO</v>
          </cell>
          <cell r="H1781">
            <v>505929.28</v>
          </cell>
        </row>
        <row r="1782">
          <cell r="C1782" t="str">
            <v>02.007.01.01.01</v>
          </cell>
          <cell r="D1782" t="str">
            <v>Muro de divisa com o Condomínio de Apartamentos h=4,00m - Sobre cortina</v>
          </cell>
          <cell r="H1782">
            <v>93101.33</v>
          </cell>
        </row>
        <row r="1783">
          <cell r="C1783" t="str">
            <v>02.007.01.01.01.01</v>
          </cell>
          <cell r="D1783" t="str">
            <v>Alvenaria armada (com pilaretes a cada 2,50m e cintas a cada 2,00m) em bloco de concreto 19x19x39cm</v>
          </cell>
          <cell r="E1783">
            <v>850.73599999999999</v>
          </cell>
          <cell r="F1783" t="str">
            <v>m2</v>
          </cell>
          <cell r="G1783">
            <v>61.19</v>
          </cell>
          <cell r="H1783">
            <v>52057.49</v>
          </cell>
        </row>
        <row r="1784">
          <cell r="C1784" t="str">
            <v>02.007.01.01.01.02</v>
          </cell>
          <cell r="D1784" t="str">
            <v>Chapisco</v>
          </cell>
          <cell r="E1784">
            <v>850.73599999999999</v>
          </cell>
          <cell r="F1784" t="str">
            <v>m2</v>
          </cell>
          <cell r="G1784">
            <v>4.8099999999999996</v>
          </cell>
          <cell r="H1784">
            <v>4091.87</v>
          </cell>
        </row>
        <row r="1785">
          <cell r="C1785" t="str">
            <v>02.007.01.01.01.03</v>
          </cell>
          <cell r="D1785" t="str">
            <v>Massa Única feltrada</v>
          </cell>
          <cell r="E1785">
            <v>850.73599999999999</v>
          </cell>
          <cell r="F1785" t="str">
            <v>m2</v>
          </cell>
          <cell r="G1785">
            <v>15.91</v>
          </cell>
          <cell r="H1785">
            <v>13538.61</v>
          </cell>
        </row>
        <row r="1786">
          <cell r="C1786" t="str">
            <v>02.007.01.01.01.04</v>
          </cell>
          <cell r="D1786" t="str">
            <v>Revestimento em argamassa projetada</v>
          </cell>
          <cell r="E1786">
            <v>850.73599999999999</v>
          </cell>
          <cell r="F1786" t="str">
            <v>m2</v>
          </cell>
          <cell r="G1786">
            <v>15.38</v>
          </cell>
          <cell r="H1786">
            <v>16044.88</v>
          </cell>
        </row>
        <row r="1787">
          <cell r="C1787" t="str">
            <v>02.007.01.01.01.05</v>
          </cell>
          <cell r="D1787" t="str">
            <v>Capeamento de muro em chapuz de concreto  larg. 30cm esp. 6cm</v>
          </cell>
          <cell r="E1787">
            <v>212.684</v>
          </cell>
          <cell r="F1787" t="str">
            <v>m</v>
          </cell>
          <cell r="G1787">
            <v>34.65</v>
          </cell>
          <cell r="H1787">
            <v>7368.48</v>
          </cell>
        </row>
        <row r="1788">
          <cell r="C1788" t="str">
            <v>02.007.01.01.02</v>
          </cell>
          <cell r="D1788" t="str">
            <v>Muro de divisa com o Parque Villa Lobos h=4,00m - sobre cortina</v>
          </cell>
          <cell r="H1788">
            <v>137128.82</v>
          </cell>
        </row>
        <row r="1789">
          <cell r="C1789" t="str">
            <v>02.007.01.01.02.01</v>
          </cell>
          <cell r="D1789" t="str">
            <v>Alvenaria armada (com pilaretes a cada 2,50m e cintas a cada 2,00m) em bloco de concreto 19x19x39cm</v>
          </cell>
          <cell r="E1789">
            <v>920.20399999999995</v>
          </cell>
          <cell r="F1789" t="str">
            <v>m2</v>
          </cell>
          <cell r="G1789">
            <v>61.19</v>
          </cell>
          <cell r="H1789">
            <v>56308.32</v>
          </cell>
        </row>
        <row r="1790">
          <cell r="C1790" t="str">
            <v>02.007.01.01.02.02</v>
          </cell>
          <cell r="D1790" t="str">
            <v>Chapisco</v>
          </cell>
          <cell r="E1790">
            <v>1840.4079999999999</v>
          </cell>
          <cell r="F1790" t="str">
            <v>m2</v>
          </cell>
          <cell r="G1790">
            <v>4.8099999999999996</v>
          </cell>
          <cell r="H1790">
            <v>8851.99</v>
          </cell>
        </row>
        <row r="1791">
          <cell r="C1791" t="str">
            <v>02.007.01.01.02.03</v>
          </cell>
          <cell r="D1791" t="str">
            <v>Massa Única feltrada</v>
          </cell>
          <cell r="E1791">
            <v>1840.4079999999999</v>
          </cell>
          <cell r="F1791" t="str">
            <v>m2</v>
          </cell>
          <cell r="G1791">
            <v>15.91</v>
          </cell>
          <cell r="H1791">
            <v>29288.25</v>
          </cell>
        </row>
        <row r="1792">
          <cell r="C1792" t="str">
            <v>02.007.01.01.02.04</v>
          </cell>
          <cell r="D1792" t="str">
            <v>Revestimento em argamassa projetada</v>
          </cell>
          <cell r="E1792">
            <v>1840.4079999999999</v>
          </cell>
          <cell r="F1792" t="str">
            <v>m2</v>
          </cell>
          <cell r="G1792">
            <v>15.38</v>
          </cell>
          <cell r="H1792">
            <v>34710.089999999997</v>
          </cell>
        </row>
        <row r="1793">
          <cell r="C1793" t="str">
            <v>02.007.01.01.02.05</v>
          </cell>
          <cell r="D1793" t="str">
            <v>Capeamento de muro em chapuz de concreto larg. 30cm esp. 2cm</v>
          </cell>
          <cell r="E1793">
            <v>230.05099999999999</v>
          </cell>
          <cell r="F1793" t="str">
            <v>m</v>
          </cell>
          <cell r="G1793">
            <v>34.65</v>
          </cell>
          <cell r="H1793">
            <v>7970.16</v>
          </cell>
        </row>
        <row r="1794">
          <cell r="C1794" t="str">
            <v>02.007.01.01.03</v>
          </cell>
          <cell r="D1794" t="str">
            <v>Muro de divisa com o Shopping Villa Lobos  h=4,00m - sobre cortina</v>
          </cell>
          <cell r="H1794">
            <v>141986.28</v>
          </cell>
        </row>
        <row r="1795">
          <cell r="C1795" t="str">
            <v>02.007.01.01.03.01</v>
          </cell>
          <cell r="D1795" t="str">
            <v>Alvenaria armada (com pilaretes a cada 2,50m e cintas a cada 2,00m) em bloco de concreto 19x19x39cm</v>
          </cell>
          <cell r="E1795">
            <v>952.8</v>
          </cell>
          <cell r="F1795" t="str">
            <v>m2</v>
          </cell>
          <cell r="G1795">
            <v>61.19</v>
          </cell>
          <cell r="H1795">
            <v>58302.9</v>
          </cell>
        </row>
        <row r="1796">
          <cell r="C1796" t="str">
            <v>02.007.01.01.03.02</v>
          </cell>
          <cell r="D1796" t="str">
            <v>Chapisco</v>
          </cell>
          <cell r="E1796">
            <v>1905.6</v>
          </cell>
          <cell r="F1796" t="str">
            <v>m2</v>
          </cell>
          <cell r="G1796">
            <v>4.8099999999999996</v>
          </cell>
          <cell r="H1796">
            <v>9165.5499999999993</v>
          </cell>
        </row>
        <row r="1797">
          <cell r="C1797" t="str">
            <v>02.007.01.01.03.03</v>
          </cell>
          <cell r="D1797" t="str">
            <v>Massa Única feltrada</v>
          </cell>
          <cell r="E1797">
            <v>1905.6</v>
          </cell>
          <cell r="F1797" t="str">
            <v>m2</v>
          </cell>
          <cell r="G1797">
            <v>15.91</v>
          </cell>
          <cell r="H1797">
            <v>30325.72</v>
          </cell>
        </row>
        <row r="1798">
          <cell r="C1798" t="str">
            <v>02.007.01.01.03.04</v>
          </cell>
          <cell r="D1798" t="str">
            <v>Revestimento em argamassa projetada</v>
          </cell>
          <cell r="E1798">
            <v>1905.6</v>
          </cell>
          <cell r="F1798" t="str">
            <v>m2</v>
          </cell>
          <cell r="G1798">
            <v>15.38</v>
          </cell>
          <cell r="H1798">
            <v>35939.620000000003</v>
          </cell>
        </row>
        <row r="1799">
          <cell r="C1799" t="str">
            <v>02.007.01.01.03.05</v>
          </cell>
          <cell r="D1799" t="str">
            <v>Capeamento de muro em chapuz de concreto larg. 30cm esp. 2cm</v>
          </cell>
          <cell r="E1799">
            <v>238.2</v>
          </cell>
          <cell r="F1799" t="str">
            <v>m</v>
          </cell>
          <cell r="G1799">
            <v>34.65</v>
          </cell>
          <cell r="H1799">
            <v>8252.49</v>
          </cell>
        </row>
        <row r="1800">
          <cell r="C1800" t="str">
            <v>02.007.01.01.04</v>
          </cell>
          <cell r="D1800" t="str">
            <v>Muro Frontal  - sobre cortina</v>
          </cell>
          <cell r="H1800">
            <v>8440.8799999999992</v>
          </cell>
        </row>
        <row r="1801">
          <cell r="C1801" t="str">
            <v>02.007.01.01.04.01</v>
          </cell>
          <cell r="D1801" t="str">
            <v>Mureta de bloco de concreto 19x19x39cm h=40cm para receber gradil</v>
          </cell>
          <cell r="E1801">
            <v>24</v>
          </cell>
          <cell r="F1801" t="str">
            <v>m2</v>
          </cell>
          <cell r="G1801">
            <v>146.34</v>
          </cell>
          <cell r="H1801">
            <v>3512.14</v>
          </cell>
        </row>
        <row r="1802">
          <cell r="C1802" t="str">
            <v>02.007.01.01.04.02</v>
          </cell>
          <cell r="D1802" t="str">
            <v>Chapisco</v>
          </cell>
          <cell r="E1802">
            <v>72</v>
          </cell>
          <cell r="F1802" t="str">
            <v>m2</v>
          </cell>
          <cell r="G1802">
            <v>4.8099999999999996</v>
          </cell>
          <cell r="H1802">
            <v>346.31</v>
          </cell>
        </row>
        <row r="1803">
          <cell r="C1803" t="str">
            <v>02.007.01.01.04.03</v>
          </cell>
          <cell r="D1803" t="str">
            <v>Massa Única feltrada</v>
          </cell>
          <cell r="E1803">
            <v>72</v>
          </cell>
          <cell r="F1803" t="str">
            <v>m2</v>
          </cell>
          <cell r="G1803">
            <v>15.91</v>
          </cell>
          <cell r="H1803">
            <v>1145.81</v>
          </cell>
        </row>
        <row r="1804">
          <cell r="C1804" t="str">
            <v>02.007.01.01.04.04</v>
          </cell>
          <cell r="D1804" t="str">
            <v>Revestimento em argamassa projetada</v>
          </cell>
          <cell r="E1804">
            <v>72</v>
          </cell>
          <cell r="F1804" t="str">
            <v>m2</v>
          </cell>
          <cell r="G1804">
            <v>15.38</v>
          </cell>
          <cell r="H1804">
            <v>1357.92</v>
          </cell>
        </row>
        <row r="1805">
          <cell r="C1805" t="str">
            <v>02.007.01.01.04.05</v>
          </cell>
          <cell r="D1805" t="str">
            <v>Capeamento de muro em chapuz de concreto larg. 30cm esp. 2cm</v>
          </cell>
          <cell r="E1805">
            <v>60</v>
          </cell>
          <cell r="F1805" t="str">
            <v>m</v>
          </cell>
          <cell r="G1805">
            <v>34.65</v>
          </cell>
          <cell r="H1805">
            <v>2078.71</v>
          </cell>
        </row>
        <row r="1806">
          <cell r="C1806" t="str">
            <v>02.007.01.01.05</v>
          </cell>
          <cell r="D1806" t="str">
            <v>Muro de alvenaria h=2,65m frente a entrada do salão de festas</v>
          </cell>
          <cell r="H1806">
            <v>5846.22</v>
          </cell>
        </row>
        <row r="1807">
          <cell r="C1807" t="str">
            <v>02.007.01.01.05.01</v>
          </cell>
          <cell r="D1807" t="str">
            <v>Alvenaria armada (com pilaretes a cada 2,50m e cintas a cada 2,00m) em bloco de concreto 19x19x39cm</v>
          </cell>
          <cell r="E1807">
            <v>34.450000000000003</v>
          </cell>
          <cell r="F1807" t="str">
            <v>m2</v>
          </cell>
          <cell r="G1807">
            <v>68.83</v>
          </cell>
          <cell r="H1807">
            <v>2371.2800000000002</v>
          </cell>
        </row>
        <row r="1808">
          <cell r="C1808" t="str">
            <v>02.007.01.01.05.02</v>
          </cell>
          <cell r="D1808" t="str">
            <v>Chapisco</v>
          </cell>
          <cell r="E1808">
            <v>68.900000000000006</v>
          </cell>
          <cell r="F1808" t="str">
            <v>m2</v>
          </cell>
          <cell r="G1808">
            <v>4.8099999999999996</v>
          </cell>
          <cell r="H1808">
            <v>331.4</v>
          </cell>
        </row>
        <row r="1809">
          <cell r="C1809" t="str">
            <v>02.007.01.01.05.03</v>
          </cell>
          <cell r="D1809" t="str">
            <v>Massa Única feltrada</v>
          </cell>
          <cell r="E1809">
            <v>68.900000000000006</v>
          </cell>
          <cell r="F1809" t="str">
            <v>m2</v>
          </cell>
          <cell r="G1809">
            <v>15.91</v>
          </cell>
          <cell r="H1809">
            <v>1096.47</v>
          </cell>
        </row>
        <row r="1810">
          <cell r="C1810" t="str">
            <v>02.007.01.01.05.04</v>
          </cell>
          <cell r="D1810" t="str">
            <v>Revestimento em argamassa projetada</v>
          </cell>
          <cell r="E1810">
            <v>68.900000000000006</v>
          </cell>
          <cell r="F1810" t="str">
            <v>m2</v>
          </cell>
          <cell r="G1810">
            <v>15.38</v>
          </cell>
          <cell r="H1810">
            <v>1299.45</v>
          </cell>
        </row>
        <row r="1811">
          <cell r="C1811" t="str">
            <v>02.007.01.01.05.05</v>
          </cell>
          <cell r="D1811" t="str">
            <v>Capeamento de muro em granito amendoa apicoado larg. 30cm esp. 2cm</v>
          </cell>
          <cell r="E1811">
            <v>13</v>
          </cell>
          <cell r="F1811" t="str">
            <v>m</v>
          </cell>
          <cell r="G1811">
            <v>57.51</v>
          </cell>
          <cell r="H1811">
            <v>747.62</v>
          </cell>
        </row>
        <row r="1812">
          <cell r="C1812" t="str">
            <v>02.007.01.01.06</v>
          </cell>
          <cell r="D1812" t="str">
            <v>Muretas de proteção paras rampas h=1,00m</v>
          </cell>
          <cell r="H1812">
            <v>76038.17</v>
          </cell>
        </row>
        <row r="1813">
          <cell r="C1813" t="str">
            <v>02.007.01.01.06.02</v>
          </cell>
          <cell r="D1813" t="str">
            <v>Chapisco</v>
          </cell>
          <cell r="E1813">
            <v>1286</v>
          </cell>
          <cell r="F1813" t="str">
            <v>m2</v>
          </cell>
          <cell r="G1813">
            <v>4.8099999999999996</v>
          </cell>
          <cell r="H1813">
            <v>6185.4</v>
          </cell>
        </row>
        <row r="1814">
          <cell r="C1814" t="str">
            <v>02.007.01.01.06.03</v>
          </cell>
          <cell r="D1814" t="str">
            <v>Massa Única feltrada</v>
          </cell>
          <cell r="E1814">
            <v>1286</v>
          </cell>
          <cell r="F1814" t="str">
            <v>m2</v>
          </cell>
          <cell r="G1814">
            <v>15.91</v>
          </cell>
          <cell r="H1814">
            <v>20465.400000000001</v>
          </cell>
        </row>
        <row r="1815">
          <cell r="C1815" t="str">
            <v>02.007.01.01.06.04</v>
          </cell>
          <cell r="D1815" t="str">
            <v>Revestimento em argamassa projetada</v>
          </cell>
          <cell r="E1815">
            <v>1286</v>
          </cell>
          <cell r="F1815" t="str">
            <v>m2</v>
          </cell>
          <cell r="G1815">
            <v>15.38</v>
          </cell>
          <cell r="H1815">
            <v>24253.96</v>
          </cell>
        </row>
        <row r="1816">
          <cell r="C1816" t="str">
            <v>02.007.01.01.06.05</v>
          </cell>
          <cell r="D1816" t="str">
            <v>Capeamento da mureta em granito amendoa apicoado larg= 25cm esp. 2cm</v>
          </cell>
          <cell r="E1816">
            <v>502</v>
          </cell>
          <cell r="F1816" t="str">
            <v>m</v>
          </cell>
          <cell r="G1816">
            <v>50.07</v>
          </cell>
          <cell r="H1816">
            <v>25133.41</v>
          </cell>
        </row>
        <row r="1817">
          <cell r="C1817" t="str">
            <v>02.007.01.01.07</v>
          </cell>
          <cell r="D1817" t="str">
            <v>Jardineiras laterais</v>
          </cell>
          <cell r="H1817">
            <v>41087.57</v>
          </cell>
        </row>
        <row r="1818">
          <cell r="C1818" t="str">
            <v>02.007.01.01.07.01</v>
          </cell>
          <cell r="D1818" t="str">
            <v>Elemento vazado</v>
          </cell>
          <cell r="E1818">
            <v>199.15</v>
          </cell>
          <cell r="F1818" t="str">
            <v>m2</v>
          </cell>
          <cell r="G1818">
            <v>65.34</v>
          </cell>
          <cell r="H1818">
            <v>13011.86</v>
          </cell>
        </row>
        <row r="1819">
          <cell r="C1819" t="str">
            <v>02.007.01.01.07.02</v>
          </cell>
          <cell r="D1819" t="str">
            <v>Chapisco</v>
          </cell>
          <cell r="E1819">
            <v>170.7</v>
          </cell>
          <cell r="F1819" t="str">
            <v>m2</v>
          </cell>
          <cell r="G1819">
            <v>4.8099999999999996</v>
          </cell>
          <cell r="H1819">
            <v>821.03</v>
          </cell>
        </row>
        <row r="1820">
          <cell r="C1820" t="str">
            <v>02.007.01.01.07.03</v>
          </cell>
          <cell r="D1820" t="str">
            <v>Massa Única feltrada</v>
          </cell>
          <cell r="E1820">
            <v>170.7</v>
          </cell>
          <cell r="F1820" t="str">
            <v>m2</v>
          </cell>
          <cell r="G1820">
            <v>15.91</v>
          </cell>
          <cell r="H1820">
            <v>2716.52</v>
          </cell>
        </row>
        <row r="1821">
          <cell r="C1821" t="str">
            <v>02.007.01.01.07.04</v>
          </cell>
          <cell r="D1821" t="str">
            <v>Revestimento em argamassa projetada</v>
          </cell>
          <cell r="E1821">
            <v>170.7</v>
          </cell>
          <cell r="F1821" t="str">
            <v>m2</v>
          </cell>
          <cell r="G1821">
            <v>15.38</v>
          </cell>
          <cell r="H1821">
            <v>3219.4</v>
          </cell>
        </row>
        <row r="1822">
          <cell r="C1822" t="str">
            <v>02.007.01.01.07.05</v>
          </cell>
          <cell r="D1822" t="str">
            <v>Pintura do elemento vazado</v>
          </cell>
          <cell r="E1822">
            <v>995.75</v>
          </cell>
          <cell r="F1822" t="str">
            <v>m2</v>
          </cell>
          <cell r="G1822">
            <v>3.61</v>
          </cell>
          <cell r="H1822">
            <v>3594.66</v>
          </cell>
        </row>
        <row r="1823">
          <cell r="C1823" t="str">
            <v>02.007.01.01.07.06</v>
          </cell>
          <cell r="D1823" t="str">
            <v>Capeamento da mureta em granito apicoado larg= 15cm</v>
          </cell>
          <cell r="E1823">
            <v>284.5</v>
          </cell>
          <cell r="F1823" t="str">
            <v>m</v>
          </cell>
          <cell r="G1823">
            <v>38.79</v>
          </cell>
          <cell r="H1823">
            <v>11035.84</v>
          </cell>
        </row>
        <row r="1824">
          <cell r="C1824" t="str">
            <v>02.007.01.01.07.07</v>
          </cell>
          <cell r="D1824" t="str">
            <v>Terra Vegetal</v>
          </cell>
          <cell r="E1824">
            <v>119.49</v>
          </cell>
          <cell r="F1824" t="str">
            <v>m3</v>
          </cell>
          <cell r="G1824">
            <v>48.14</v>
          </cell>
          <cell r="H1824">
            <v>5752.25</v>
          </cell>
        </row>
        <row r="1825">
          <cell r="C1825" t="str">
            <v>02.007.01.01.07.08</v>
          </cell>
          <cell r="D1825" t="str">
            <v>Grama Esmeralda</v>
          </cell>
          <cell r="E1825">
            <v>199.15</v>
          </cell>
          <cell r="F1825" t="str">
            <v>m2</v>
          </cell>
          <cell r="G1825">
            <v>4.7</v>
          </cell>
          <cell r="H1825">
            <v>936.01</v>
          </cell>
        </row>
        <row r="1826">
          <cell r="C1826" t="str">
            <v>02.007.01.01.08</v>
          </cell>
          <cell r="D1826" t="str">
            <v>Andaimes para revestimento em argamassa projetada</v>
          </cell>
          <cell r="H1826">
            <v>2300</v>
          </cell>
        </row>
        <row r="1827">
          <cell r="C1827" t="str">
            <v>02.007.01.01.08.01</v>
          </cell>
          <cell r="D1827" t="str">
            <v>Andaimes para revestimento em argamassa projetada</v>
          </cell>
          <cell r="E1827">
            <v>1</v>
          </cell>
          <cell r="F1827" t="str">
            <v>vb</v>
          </cell>
          <cell r="G1827">
            <v>2300</v>
          </cell>
          <cell r="H1827">
            <v>2300</v>
          </cell>
        </row>
        <row r="1828">
          <cell r="C1828" t="str">
            <v>02.007.02</v>
          </cell>
          <cell r="D1828" t="str">
            <v>Esquadrias de Ferro</v>
          </cell>
          <cell r="H1828">
            <v>227226.4</v>
          </cell>
        </row>
        <row r="1829">
          <cell r="C1829" t="str">
            <v>02.007.02.01</v>
          </cell>
          <cell r="D1829" t="str">
            <v>Esquadrias de Ferro</v>
          </cell>
          <cell r="H1829">
            <v>184496.56</v>
          </cell>
        </row>
        <row r="1830">
          <cell r="C1830" t="str">
            <v>02.007.02.01.01</v>
          </cell>
          <cell r="D1830" t="str">
            <v>Esquadrias de Ferro</v>
          </cell>
          <cell r="H1830">
            <v>142459.56</v>
          </cell>
        </row>
        <row r="1831">
          <cell r="C1831" t="str">
            <v>02.007.02.01.01.02</v>
          </cell>
          <cell r="D1831" t="str">
            <v>Gradil de ferro galvanizado h=2,50m, em barras de secção quadrada 1" 1/4 x 1" 1/4 espaçadas a cada 10cm, travadas em poste de 15x15cm e  8x8cm, chumabado no chão e com peças decorativa tipo bola em latão, com pintura anticorrosiva.</v>
          </cell>
          <cell r="E1831">
            <v>201.4</v>
          </cell>
          <cell r="F1831" t="str">
            <v>m2</v>
          </cell>
          <cell r="G1831">
            <v>416.18</v>
          </cell>
          <cell r="H1831">
            <v>83819.56</v>
          </cell>
        </row>
        <row r="1832">
          <cell r="C1832" t="str">
            <v>02.007.02.01.01.03</v>
          </cell>
          <cell r="D1832" t="str">
            <v>Portão de ferro galvanizado com duas folhas de abrir, mesmo modelo do gradil , medindo 4,17x2,50m</v>
          </cell>
          <cell r="E1832">
            <v>2</v>
          </cell>
          <cell r="F1832" t="str">
            <v>un</v>
          </cell>
          <cell r="G1832">
            <v>5430</v>
          </cell>
          <cell r="H1832">
            <v>10860</v>
          </cell>
        </row>
        <row r="1833">
          <cell r="C1833" t="str">
            <v>02.007.02.01.01.04</v>
          </cell>
          <cell r="D1833" t="str">
            <v>Portão de ferro galvanizado com duas folhas de abrir, mesmo modelo do gradil , medindo 3,40x2,50m</v>
          </cell>
          <cell r="E1833">
            <v>8</v>
          </cell>
          <cell r="F1833" t="str">
            <v>un</v>
          </cell>
          <cell r="G1833">
            <v>4690</v>
          </cell>
          <cell r="H1833">
            <v>37520</v>
          </cell>
        </row>
        <row r="1834">
          <cell r="C1834" t="str">
            <v>02.007.02.01.01.05</v>
          </cell>
          <cell r="D1834" t="str">
            <v>Portão de ferro galvanizado com duas folhas de abrir, mesmo modelo do gradil , medindo 2,00x2,50m</v>
          </cell>
          <cell r="E1834">
            <v>2</v>
          </cell>
          <cell r="F1834" t="str">
            <v>un</v>
          </cell>
          <cell r="G1834">
            <v>3420</v>
          </cell>
          <cell r="H1834">
            <v>6840</v>
          </cell>
        </row>
        <row r="1835">
          <cell r="C1835" t="str">
            <v>02.007.02.01.01.06</v>
          </cell>
          <cell r="D1835" t="str">
            <v>Portão de ferro galvanizado de correr, mesmo modelo do gradil , medindo 2,00x2,50m</v>
          </cell>
          <cell r="E1835">
            <v>1</v>
          </cell>
          <cell r="F1835" t="str">
            <v>un</v>
          </cell>
          <cell r="G1835">
            <v>3420</v>
          </cell>
          <cell r="H1835">
            <v>3420</v>
          </cell>
        </row>
        <row r="1836">
          <cell r="C1836" t="str">
            <v>02.007.02.01.02</v>
          </cell>
          <cell r="D1836" t="str">
            <v>Conjunto de abertura de portão elétrico</v>
          </cell>
          <cell r="H1836">
            <v>42037</v>
          </cell>
        </row>
        <row r="1837">
          <cell r="C1837" t="str">
            <v>02.007.02.01.02.01</v>
          </cell>
          <cell r="D1837" t="str">
            <v>Automatização de portão de ferro galvanizado com duas folha de abrir, mesmo modelo do gradil , medindo 4,17x2,50m</v>
          </cell>
          <cell r="E1837">
            <v>2</v>
          </cell>
          <cell r="F1837" t="str">
            <v>un</v>
          </cell>
          <cell r="G1837">
            <v>1290</v>
          </cell>
          <cell r="H1837">
            <v>2580</v>
          </cell>
        </row>
        <row r="1838">
          <cell r="C1838" t="str">
            <v>02.007.02.01.02.02</v>
          </cell>
          <cell r="D1838" t="str">
            <v>Automatização de portão de ferro galvanizado com duas folha de abrir, mesmo modelo do gradil , medindo 3,40x2,50m</v>
          </cell>
          <cell r="E1838">
            <v>8</v>
          </cell>
          <cell r="F1838" t="str">
            <v>un</v>
          </cell>
          <cell r="G1838">
            <v>1290</v>
          </cell>
          <cell r="H1838">
            <v>10320</v>
          </cell>
        </row>
        <row r="1839">
          <cell r="C1839" t="str">
            <v>02.007.02.01.02.03</v>
          </cell>
          <cell r="D1839" t="str">
            <v>Automatização de portão de ferro galvanizado com duas folha de abrir, mesmo modelo do gradil , medindo 2,00x2,50m</v>
          </cell>
          <cell r="E1839">
            <v>2</v>
          </cell>
          <cell r="F1839" t="str">
            <v>un</v>
          </cell>
          <cell r="G1839">
            <v>1290</v>
          </cell>
          <cell r="H1839">
            <v>2580</v>
          </cell>
        </row>
        <row r="1840">
          <cell r="C1840" t="str">
            <v>02.007.02.01.02.05</v>
          </cell>
          <cell r="D1840" t="str">
            <v>Fechamento em gradil orsometal h=2,50m - Pad Moutand</v>
          </cell>
          <cell r="E1840">
            <v>283.5</v>
          </cell>
          <cell r="F1840" t="str">
            <v>m2</v>
          </cell>
          <cell r="G1840">
            <v>93.68</v>
          </cell>
          <cell r="H1840">
            <v>26557</v>
          </cell>
        </row>
        <row r="1841">
          <cell r="C1841" t="str">
            <v>02.007.02.02</v>
          </cell>
          <cell r="D1841" t="str">
            <v>Portões externos da Administração</v>
          </cell>
          <cell r="H1841">
            <v>35655.71</v>
          </cell>
        </row>
        <row r="1842">
          <cell r="C1842" t="str">
            <v>02.007.02.02.01</v>
          </cell>
          <cell r="D1842" t="str">
            <v>Portões externos da Administração</v>
          </cell>
          <cell r="H1842">
            <v>35655.71</v>
          </cell>
        </row>
        <row r="1843">
          <cell r="C1843" t="str">
            <v>02.007.02.02.01.01</v>
          </cell>
          <cell r="D1843" t="str">
            <v>Gradil de ferro galvanizado h=2,50m, em barras de secção quadrada 1" 1/4 x 1" 1/4 espaçadas a cada 10cm, travadas em poste de 15x15cm e  8x8cm, chumabado no chão e com peças decorativa tipo bola em latão, com pintura anticorrosiva.</v>
          </cell>
          <cell r="E1843">
            <v>9.25</v>
          </cell>
          <cell r="F1843" t="str">
            <v>m2</v>
          </cell>
          <cell r="G1843">
            <v>416.18</v>
          </cell>
          <cell r="H1843">
            <v>3849.71</v>
          </cell>
        </row>
        <row r="1844">
          <cell r="C1844" t="str">
            <v>02.007.02.02.01.02</v>
          </cell>
          <cell r="D1844" t="str">
            <v>Portão de ferro galvanizado com duas folhas de abrir, mesmo modelo do gradil , medindo 1,60x2,50m</v>
          </cell>
          <cell r="E1844">
            <v>1</v>
          </cell>
          <cell r="F1844" t="str">
            <v>un</v>
          </cell>
          <cell r="G1844">
            <v>2736</v>
          </cell>
          <cell r="H1844">
            <v>2736</v>
          </cell>
        </row>
        <row r="1845">
          <cell r="C1845" t="str">
            <v>02.007.02.02.01.03</v>
          </cell>
          <cell r="D1845" t="str">
            <v>Portão de ferro galvanizado com duas folhas de abrir, mesmo modelo do gradil , medindo 2,00x2,50m</v>
          </cell>
          <cell r="E1845">
            <v>8</v>
          </cell>
          <cell r="F1845" t="str">
            <v>un</v>
          </cell>
          <cell r="G1845">
            <v>3420</v>
          </cell>
          <cell r="H1845">
            <v>27360</v>
          </cell>
        </row>
        <row r="1846">
          <cell r="C1846" t="str">
            <v>02.007.02.02.01.04</v>
          </cell>
          <cell r="D1846" t="str">
            <v>Portão de ferro galvanizado com uma folha de abrir, mesmo modelo do gradil , medindo 1,00x2,50m</v>
          </cell>
          <cell r="E1846">
            <v>1</v>
          </cell>
          <cell r="F1846" t="str">
            <v>un</v>
          </cell>
          <cell r="G1846">
            <v>1710</v>
          </cell>
          <cell r="H1846">
            <v>1710</v>
          </cell>
        </row>
        <row r="1847">
          <cell r="C1847" t="str">
            <v>02.007.02.03</v>
          </cell>
          <cell r="D1847" t="str">
            <v>Mureta divisoria, entorno da cúpula de iluminação da piscina h=60cm</v>
          </cell>
          <cell r="H1847">
            <v>7074.13</v>
          </cell>
        </row>
        <row r="1848">
          <cell r="C1848" t="str">
            <v>02.007.02.03.01</v>
          </cell>
          <cell r="D1848" t="str">
            <v>Mureta divisoria, entorno da cúpula de iluminação da piscina h=60cm</v>
          </cell>
          <cell r="H1848">
            <v>7074.13</v>
          </cell>
        </row>
        <row r="1849">
          <cell r="C1849" t="str">
            <v>02.007.02.03.01.01</v>
          </cell>
          <cell r="D1849" t="str">
            <v xml:space="preserve">Alvenaria bloco 14x19x39cm </v>
          </cell>
          <cell r="E1849">
            <v>36</v>
          </cell>
          <cell r="F1849" t="str">
            <v>m2</v>
          </cell>
          <cell r="G1849">
            <v>52.69</v>
          </cell>
          <cell r="H1849">
            <v>1896.68</v>
          </cell>
        </row>
        <row r="1850">
          <cell r="C1850" t="str">
            <v>02.007.02.03.01.02</v>
          </cell>
          <cell r="D1850" t="str">
            <v>Chapisco</v>
          </cell>
          <cell r="E1850">
            <v>72</v>
          </cell>
          <cell r="F1850" t="str">
            <v>m2</v>
          </cell>
          <cell r="G1850">
            <v>4.8099999999999996</v>
          </cell>
          <cell r="H1850">
            <v>346.31</v>
          </cell>
        </row>
        <row r="1851">
          <cell r="C1851" t="str">
            <v>02.007.02.03.01.03</v>
          </cell>
          <cell r="D1851" t="str">
            <v>Massa Única feltrada</v>
          </cell>
          <cell r="E1851">
            <v>72</v>
          </cell>
          <cell r="F1851" t="str">
            <v>m2</v>
          </cell>
          <cell r="G1851">
            <v>15.91</v>
          </cell>
          <cell r="H1851">
            <v>1145.81</v>
          </cell>
        </row>
        <row r="1852">
          <cell r="C1852" t="str">
            <v>02.007.02.03.01.04</v>
          </cell>
          <cell r="D1852" t="str">
            <v>Revestimento em argamassa projetada</v>
          </cell>
          <cell r="E1852">
            <v>72</v>
          </cell>
          <cell r="F1852" t="str">
            <v>m2</v>
          </cell>
          <cell r="G1852">
            <v>15.38</v>
          </cell>
          <cell r="H1852">
            <v>1357.92</v>
          </cell>
        </row>
        <row r="1853">
          <cell r="C1853" t="str">
            <v>02.007.02.03.01.05</v>
          </cell>
          <cell r="D1853" t="str">
            <v>Capeamento da mureta em granito apicoado larg= 15cm</v>
          </cell>
          <cell r="E1853">
            <v>60</v>
          </cell>
          <cell r="F1853" t="str">
            <v>m</v>
          </cell>
          <cell r="G1853">
            <v>38.79</v>
          </cell>
          <cell r="H1853">
            <v>2327.42</v>
          </cell>
        </row>
        <row r="1854">
          <cell r="C1854">
            <v>2008</v>
          </cell>
          <cell r="D1854" t="str">
            <v>CIRCULAÇÃO DE SERVIÇO DOS SUBSOLOS</v>
          </cell>
          <cell r="H1854">
            <v>1119171.8500000001</v>
          </cell>
        </row>
        <row r="1855">
          <cell r="C1855" t="str">
            <v>02.008.01</v>
          </cell>
          <cell r="D1855" t="str">
            <v>Blocos de Fundação / Vigas Baldrames (incluso nos prédios)</v>
          </cell>
        </row>
        <row r="1856">
          <cell r="C1856" t="str">
            <v>02.008.02</v>
          </cell>
          <cell r="D1856" t="str">
            <v>Piso de concreto  - 2º Subsolo</v>
          </cell>
          <cell r="H1856">
            <v>313884.48</v>
          </cell>
        </row>
        <row r="1857">
          <cell r="C1857" t="str">
            <v>02.008.02.01</v>
          </cell>
          <cell r="D1857" t="str">
            <v>Rede de drenagem (incluso nos prédios)</v>
          </cell>
        </row>
        <row r="1858">
          <cell r="C1858" t="str">
            <v>02.008.02.02</v>
          </cell>
          <cell r="D1858" t="str">
            <v>Rede esgotos (incluso nos prédios)</v>
          </cell>
        </row>
        <row r="1859">
          <cell r="C1859" t="str">
            <v>02.008.02.03</v>
          </cell>
          <cell r="D1859" t="str">
            <v>Laje de Piso do 2º Subsolo (apoiada em vigas baldrames)</v>
          </cell>
          <cell r="H1859">
            <v>313884.48</v>
          </cell>
        </row>
        <row r="1860">
          <cell r="C1860" t="str">
            <v>02.008.02.03.01</v>
          </cell>
          <cell r="D1860" t="str">
            <v>Laje de Piso do 2º Subsolo (apoiada em vigas baldrames)</v>
          </cell>
          <cell r="H1860">
            <v>313884.48</v>
          </cell>
        </row>
        <row r="1861">
          <cell r="C1861" t="str">
            <v>02.008.02.03.01.01</v>
          </cell>
          <cell r="D1861" t="str">
            <v>Nivelamento e compactação</v>
          </cell>
          <cell r="E1861">
            <v>4351.29</v>
          </cell>
          <cell r="F1861" t="str">
            <v>m2</v>
          </cell>
          <cell r="G1861">
            <v>2.2799997242197141</v>
          </cell>
          <cell r="H1861">
            <v>9920.94</v>
          </cell>
        </row>
        <row r="1862">
          <cell r="C1862" t="str">
            <v>02.008.02.03.01.03</v>
          </cell>
          <cell r="D1862" t="str">
            <v>Lastro de brita esp. 25cm</v>
          </cell>
          <cell r="E1862">
            <v>1087.82</v>
          </cell>
          <cell r="F1862" t="str">
            <v>m3</v>
          </cell>
          <cell r="G1862">
            <v>46.570002390101308</v>
          </cell>
          <cell r="H1862">
            <v>50659.78</v>
          </cell>
        </row>
        <row r="1863">
          <cell r="C1863" t="str">
            <v>02.008.02.03.01.04</v>
          </cell>
          <cell r="D1863" t="str">
            <v>Lona plastica (material)</v>
          </cell>
          <cell r="E1863">
            <v>4351.29</v>
          </cell>
          <cell r="F1863" t="str">
            <v>m2</v>
          </cell>
          <cell r="G1863">
            <v>0.39599980695379988</v>
          </cell>
          <cell r="H1863">
            <v>1723.11</v>
          </cell>
        </row>
        <row r="1864">
          <cell r="C1864" t="str">
            <v>02.008.02.03.01.05</v>
          </cell>
          <cell r="D1864" t="str">
            <v>Concreto fck= 35 Mpa</v>
          </cell>
          <cell r="E1864">
            <v>522.15</v>
          </cell>
          <cell r="F1864" t="str">
            <v>m3</v>
          </cell>
          <cell r="G1864">
            <v>187.82238820262378</v>
          </cell>
          <cell r="H1864">
            <v>98071.46</v>
          </cell>
        </row>
        <row r="1865">
          <cell r="C1865" t="str">
            <v>02.008.02.03.01.06</v>
          </cell>
          <cell r="D1865" t="str">
            <v>Mão de obra para execução do piso de concreto acabamento polido</v>
          </cell>
          <cell r="E1865">
            <v>4351.29</v>
          </cell>
          <cell r="F1865" t="str">
            <v>m2</v>
          </cell>
          <cell r="G1865">
            <v>4.2000004596338094</v>
          </cell>
          <cell r="H1865">
            <v>18275.419999999998</v>
          </cell>
        </row>
        <row r="1866">
          <cell r="C1866" t="str">
            <v>02.008.02.03.01.07</v>
          </cell>
          <cell r="D1866" t="str">
            <v>Aço CA 50</v>
          </cell>
          <cell r="E1866">
            <v>41772.379999999997</v>
          </cell>
          <cell r="F1866" t="str">
            <v>kg</v>
          </cell>
          <cell r="G1866">
            <v>2.5237001099769754</v>
          </cell>
          <cell r="H1866">
            <v>105420.96</v>
          </cell>
        </row>
        <row r="1867">
          <cell r="C1867" t="str">
            <v>02.008.02.03.01.08</v>
          </cell>
          <cell r="D1867" t="str">
            <v>Junta serrada</v>
          </cell>
          <cell r="E1867">
            <v>1072</v>
          </cell>
          <cell r="F1867" t="str">
            <v>m</v>
          </cell>
          <cell r="G1867">
            <v>6</v>
          </cell>
          <cell r="H1867">
            <v>6432</v>
          </cell>
        </row>
        <row r="1868">
          <cell r="C1868" t="str">
            <v>02.008.02.03.01.09</v>
          </cell>
          <cell r="D1868" t="str">
            <v>Junta de construção</v>
          </cell>
          <cell r="E1868">
            <v>1016</v>
          </cell>
          <cell r="F1868" t="str">
            <v>m</v>
          </cell>
          <cell r="G1868">
            <v>4.8</v>
          </cell>
          <cell r="H1868">
            <v>4876.8</v>
          </cell>
        </row>
        <row r="1869">
          <cell r="C1869" t="str">
            <v>02.008.02.03.01.10</v>
          </cell>
          <cell r="D1869" t="str">
            <v>Junta de dilatação</v>
          </cell>
          <cell r="E1869">
            <v>77</v>
          </cell>
          <cell r="F1869" t="str">
            <v>m</v>
          </cell>
          <cell r="G1869">
            <v>8.2184415584415582</v>
          </cell>
          <cell r="H1869">
            <v>632.82000000000005</v>
          </cell>
        </row>
        <row r="1870">
          <cell r="C1870" t="str">
            <v>02.008.02.03.01.11</v>
          </cell>
          <cell r="D1870" t="str">
            <v>Junta de encontro (piso-pilares)</v>
          </cell>
          <cell r="E1870">
            <v>2032</v>
          </cell>
          <cell r="F1870" t="str">
            <v>m</v>
          </cell>
          <cell r="G1870">
            <v>8.2184990157480318</v>
          </cell>
          <cell r="H1870">
            <v>16699.990000000002</v>
          </cell>
        </row>
        <row r="1871">
          <cell r="C1871" t="str">
            <v>02.008.02.03.01.12</v>
          </cell>
          <cell r="D1871" t="str">
            <v>Barra de transferência (material)</v>
          </cell>
          <cell r="E1871">
            <v>406.23700000000002</v>
          </cell>
          <cell r="F1871" t="str">
            <v>un</v>
          </cell>
          <cell r="G1871">
            <v>2.8830461036291624</v>
          </cell>
          <cell r="H1871">
            <v>1171.2</v>
          </cell>
        </row>
        <row r="1872">
          <cell r="C1872" t="str">
            <v>02.008.03</v>
          </cell>
          <cell r="D1872" t="str">
            <v>Drenagem</v>
          </cell>
          <cell r="H1872">
            <v>6875.56</v>
          </cell>
        </row>
        <row r="1873">
          <cell r="C1873" t="str">
            <v>02.008.03.01</v>
          </cell>
          <cell r="D1873" t="str">
            <v>Drenagem no pé das cortinas</v>
          </cell>
          <cell r="H1873">
            <v>6875.56</v>
          </cell>
        </row>
        <row r="1874">
          <cell r="C1874" t="str">
            <v>02.008.03.01.01</v>
          </cell>
          <cell r="D1874" t="str">
            <v>Caixa de brita envolvida em manta bidim OP-30 (224,32m)</v>
          </cell>
          <cell r="H1874">
            <v>6875.56</v>
          </cell>
        </row>
        <row r="1875">
          <cell r="C1875" t="str">
            <v>02.008.03.01.01.01</v>
          </cell>
          <cell r="D1875" t="str">
            <v>Escavação manual</v>
          </cell>
          <cell r="E1875">
            <v>35.892000000000003</v>
          </cell>
          <cell r="F1875" t="str">
            <v>m3</v>
          </cell>
          <cell r="G1875">
            <v>28.699431628217983</v>
          </cell>
          <cell r="H1875">
            <v>1030.08</v>
          </cell>
        </row>
        <row r="1876">
          <cell r="C1876" t="str">
            <v>02.008.03.01.01.02</v>
          </cell>
          <cell r="D1876" t="str">
            <v>Bota fora</v>
          </cell>
          <cell r="E1876">
            <v>46.658999999999999</v>
          </cell>
          <cell r="F1876" t="str">
            <v>m3</v>
          </cell>
          <cell r="G1876">
            <v>55.167063160376351</v>
          </cell>
          <cell r="H1876">
            <v>2574.04</v>
          </cell>
        </row>
        <row r="1877">
          <cell r="C1877" t="str">
            <v>02.008.03.01.01.03</v>
          </cell>
          <cell r="D1877" t="str">
            <v>Brita 2</v>
          </cell>
          <cell r="E1877">
            <v>35.892000000000003</v>
          </cell>
          <cell r="F1877" t="str">
            <v>m3</v>
          </cell>
          <cell r="G1877">
            <v>61.60314276161818</v>
          </cell>
          <cell r="H1877">
            <v>2211.06</v>
          </cell>
        </row>
        <row r="1878">
          <cell r="C1878" t="str">
            <v>02.008.03.01.01.04</v>
          </cell>
          <cell r="D1878" t="str">
            <v>Manta bidim OP=30</v>
          </cell>
          <cell r="E1878">
            <v>448.64800000000002</v>
          </cell>
          <cell r="F1878" t="str">
            <v>m2</v>
          </cell>
          <cell r="G1878">
            <v>2.3635010074713363</v>
          </cell>
          <cell r="H1878">
            <v>1060.3800000000001</v>
          </cell>
        </row>
        <row r="1879">
          <cell r="C1879" t="str">
            <v>02.008.04</v>
          </cell>
          <cell r="D1879" t="str">
            <v>Pilares/vigas/lajes</v>
          </cell>
          <cell r="H1879">
            <v>651205.56000000006</v>
          </cell>
        </row>
        <row r="1880">
          <cell r="C1880" t="str">
            <v>02.008.04.01</v>
          </cell>
          <cell r="D1880" t="str">
            <v>Pilares/vigas/lajes</v>
          </cell>
          <cell r="H1880">
            <v>651205.56000000006</v>
          </cell>
        </row>
        <row r="1881">
          <cell r="C1881" t="str">
            <v>02.008.04.01.01</v>
          </cell>
          <cell r="D1881" t="str">
            <v>Pilares/vigas/lajes</v>
          </cell>
          <cell r="H1881">
            <v>651205.56000000006</v>
          </cell>
        </row>
        <row r="1882">
          <cell r="C1882" t="str">
            <v>02.008.04.01.01.01</v>
          </cell>
          <cell r="D1882" t="str">
            <v>Concreto fck=30 Mpa  bombeado - Vigas e lajes Periferia</v>
          </cell>
          <cell r="E1882">
            <v>784.18</v>
          </cell>
          <cell r="F1882" t="str">
            <v>m3</v>
          </cell>
          <cell r="G1882">
            <v>206.994809865082</v>
          </cell>
          <cell r="H1882">
            <v>162321.19</v>
          </cell>
        </row>
        <row r="1883">
          <cell r="C1883" t="str">
            <v>02.008.04.01.01.02</v>
          </cell>
          <cell r="D1883" t="str">
            <v>Concreto fck=30 Mpa  convencional - Pilares Periferia</v>
          </cell>
          <cell r="E1883">
            <v>19.37</v>
          </cell>
          <cell r="F1883" t="str">
            <v>m3</v>
          </cell>
          <cell r="G1883">
            <v>188.96128033040782</v>
          </cell>
          <cell r="H1883">
            <v>3660.18</v>
          </cell>
        </row>
        <row r="1884">
          <cell r="C1884" t="str">
            <v>02.008.04.01.01.03</v>
          </cell>
          <cell r="D1884" t="str">
            <v>Forma em compensado plastificado 15 mm-VIGAS</v>
          </cell>
          <cell r="E1884">
            <v>4695.93</v>
          </cell>
          <cell r="F1884" t="str">
            <v>m2</v>
          </cell>
          <cell r="G1884">
            <v>36.410749308443691</v>
          </cell>
          <cell r="H1884">
            <v>170982.33</v>
          </cell>
        </row>
        <row r="1885">
          <cell r="C1885" t="str">
            <v>02.008.04.01.01.04</v>
          </cell>
          <cell r="D1885" t="str">
            <v>Forma em compensado plastificado 15 mm-LAJES</v>
          </cell>
          <cell r="E1885">
            <v>2255.7399999999998</v>
          </cell>
          <cell r="F1885" t="str">
            <v>m2</v>
          </cell>
          <cell r="G1885">
            <v>36.410752125688248</v>
          </cell>
          <cell r="H1885">
            <v>82133.19</v>
          </cell>
        </row>
        <row r="1886">
          <cell r="C1886" t="str">
            <v>02.008.04.01.01.05</v>
          </cell>
          <cell r="D1886" t="str">
            <v>Forma  - PILARES</v>
          </cell>
          <cell r="E1886">
            <v>267.19</v>
          </cell>
          <cell r="F1886" t="str">
            <v>m2</v>
          </cell>
          <cell r="G1886">
            <v>31.800741045697819</v>
          </cell>
          <cell r="H1886">
            <v>8496.84</v>
          </cell>
        </row>
        <row r="1887">
          <cell r="C1887" t="str">
            <v>02.008.04.01.01.06</v>
          </cell>
          <cell r="D1887" t="str">
            <v>Forma para pilares cilindricos:</v>
          </cell>
        </row>
        <row r="1888">
          <cell r="C1888" t="str">
            <v>02.008.04.01.01.07</v>
          </cell>
          <cell r="D1888" t="str">
            <v>1/2  Ø 42cm</v>
          </cell>
          <cell r="E1888">
            <v>70.180000000000007</v>
          </cell>
          <cell r="F1888" t="str">
            <v>m</v>
          </cell>
          <cell r="G1888">
            <v>39.111570247933876</v>
          </cell>
          <cell r="H1888">
            <v>2744.85</v>
          </cell>
        </row>
        <row r="1889">
          <cell r="C1889" t="str">
            <v>02.008.04.01.01.09</v>
          </cell>
          <cell r="D1889" t="str">
            <v>Aço CA 50/60</v>
          </cell>
          <cell r="E1889">
            <v>79400</v>
          </cell>
          <cell r="F1889" t="str">
            <v>kg</v>
          </cell>
          <cell r="G1889">
            <v>2.7817000000000003</v>
          </cell>
          <cell r="H1889">
            <v>220866.98</v>
          </cell>
        </row>
        <row r="1890">
          <cell r="C1890" t="str">
            <v>02.008.05</v>
          </cell>
          <cell r="D1890" t="str">
            <v>Muretas</v>
          </cell>
          <cell r="H1890">
            <v>8042.76</v>
          </cell>
        </row>
        <row r="1891">
          <cell r="C1891" t="str">
            <v>02.008.05.01</v>
          </cell>
          <cell r="D1891" t="str">
            <v>Muretas</v>
          </cell>
          <cell r="H1891">
            <v>8042.76</v>
          </cell>
        </row>
        <row r="1892">
          <cell r="C1892" t="str">
            <v>02.008.05.01.01</v>
          </cell>
          <cell r="D1892" t="str">
            <v>Muretas</v>
          </cell>
          <cell r="H1892">
            <v>8042.76</v>
          </cell>
        </row>
        <row r="1893">
          <cell r="C1893" t="str">
            <v>02.008.05.01.01.01</v>
          </cell>
          <cell r="D1893" t="str">
            <v>alvenaria armada (com pilaretes a cada 2,50m) em bloco de concreto 14x19x39cm</v>
          </cell>
          <cell r="E1893">
            <v>49.28</v>
          </cell>
          <cell r="F1893" t="str">
            <v>m2</v>
          </cell>
          <cell r="G1893">
            <v>41.442978896103895</v>
          </cell>
          <cell r="H1893">
            <v>2042.31</v>
          </cell>
        </row>
        <row r="1894">
          <cell r="C1894" t="str">
            <v>02.008.05.01.01.02</v>
          </cell>
          <cell r="D1894" t="str">
            <v>Chapisco</v>
          </cell>
          <cell r="E1894">
            <v>98.56</v>
          </cell>
          <cell r="F1894" t="str">
            <v>m2</v>
          </cell>
          <cell r="G1894">
            <v>4.8097605519480515</v>
          </cell>
          <cell r="H1894">
            <v>474.05</v>
          </cell>
        </row>
        <row r="1895">
          <cell r="C1895" t="str">
            <v>02.008.05.01.01.03</v>
          </cell>
          <cell r="D1895" t="str">
            <v>Massa única feltrada externa</v>
          </cell>
          <cell r="E1895">
            <v>98.56</v>
          </cell>
          <cell r="F1895" t="str">
            <v>m2</v>
          </cell>
          <cell r="G1895">
            <v>15.913961038961039</v>
          </cell>
          <cell r="H1895">
            <v>1568.48</v>
          </cell>
        </row>
        <row r="1896">
          <cell r="C1896" t="str">
            <v>02.008.05.01.01.04</v>
          </cell>
          <cell r="D1896" t="str">
            <v>Revestimento em argamassa projetada</v>
          </cell>
          <cell r="E1896">
            <v>98.56</v>
          </cell>
          <cell r="F1896" t="str">
            <v>m2</v>
          </cell>
          <cell r="G1896">
            <v>15.38</v>
          </cell>
          <cell r="H1896">
            <v>1858.84</v>
          </cell>
        </row>
        <row r="1897">
          <cell r="C1897" t="str">
            <v>02.008.05.01.01.05</v>
          </cell>
          <cell r="D1897" t="str">
            <v>Capeamento de muro em granito amendoa flameado larg. 30cm esp. 2cm</v>
          </cell>
          <cell r="E1897">
            <v>36.5</v>
          </cell>
          <cell r="F1897" t="str">
            <v>m</v>
          </cell>
          <cell r="G1897">
            <v>57.508767123287676</v>
          </cell>
          <cell r="H1897">
            <v>2099.0700000000002</v>
          </cell>
        </row>
        <row r="1898">
          <cell r="C1898" t="str">
            <v>02.008.06</v>
          </cell>
          <cell r="D1898" t="str">
            <v>Pisos</v>
          </cell>
          <cell r="H1898">
            <v>38722.86</v>
          </cell>
        </row>
        <row r="1899">
          <cell r="C1899" t="str">
            <v>02.008.06.01</v>
          </cell>
          <cell r="D1899" t="str">
            <v>Pisos</v>
          </cell>
          <cell r="H1899">
            <v>38722.86</v>
          </cell>
        </row>
        <row r="1900">
          <cell r="C1900" t="str">
            <v>02.008.06.01.01</v>
          </cell>
          <cell r="D1900" t="str">
            <v>Pisos</v>
          </cell>
          <cell r="H1900">
            <v>38722.86</v>
          </cell>
        </row>
        <row r="1901">
          <cell r="C1901" t="str">
            <v>02.008.06.01.01.01</v>
          </cell>
          <cell r="D1901" t="str">
            <v>Piso cimentado ranhurado tipo "espinha de peixe"</v>
          </cell>
          <cell r="E1901">
            <v>728.96</v>
          </cell>
          <cell r="F1901" t="str">
            <v>m2</v>
          </cell>
          <cell r="G1901">
            <v>22.14449352502195</v>
          </cell>
          <cell r="H1901">
            <v>16142.45</v>
          </cell>
        </row>
        <row r="1902">
          <cell r="C1902" t="str">
            <v>02.008.06.01.01.02</v>
          </cell>
          <cell r="D1902" t="str">
            <v>Rodapé com plaqueta de cimentado h = 5 cm</v>
          </cell>
          <cell r="E1902">
            <v>733.34</v>
          </cell>
          <cell r="F1902" t="str">
            <v>m</v>
          </cell>
          <cell r="G1902">
            <v>8.0306951754984031</v>
          </cell>
          <cell r="H1902">
            <v>5889.23</v>
          </cell>
        </row>
        <row r="1903">
          <cell r="C1903" t="str">
            <v>02.008.06.01.01.03</v>
          </cell>
          <cell r="D1903" t="str">
            <v>Calçada em cimentado desempenado h=10cm para pedestres sobre laje de concreto</v>
          </cell>
          <cell r="E1903">
            <v>629.34</v>
          </cell>
          <cell r="F1903" t="str">
            <v>m2</v>
          </cell>
          <cell r="G1903">
            <v>14.826643785553118</v>
          </cell>
          <cell r="H1903">
            <v>9331</v>
          </cell>
        </row>
        <row r="1904">
          <cell r="C1904" t="str">
            <v>02.008.06.01.01.04</v>
          </cell>
          <cell r="D1904" t="str">
            <v>Guia tipo PMSP</v>
          </cell>
          <cell r="E1904">
            <v>342.66</v>
          </cell>
          <cell r="F1904" t="str">
            <v>m</v>
          </cell>
          <cell r="G1904">
            <v>21.479513220101556</v>
          </cell>
          <cell r="H1904">
            <v>7360.17</v>
          </cell>
        </row>
        <row r="1905">
          <cell r="C1905" t="str">
            <v>02.008.07</v>
          </cell>
          <cell r="D1905" t="str">
            <v>Revestimento de paredes</v>
          </cell>
          <cell r="H1905">
            <v>78567.509999999995</v>
          </cell>
        </row>
        <row r="1906">
          <cell r="C1906" t="str">
            <v>02.008.07.01</v>
          </cell>
          <cell r="D1906" t="str">
            <v>Revestimento de paredes</v>
          </cell>
          <cell r="H1906">
            <v>78567.509999999995</v>
          </cell>
        </row>
        <row r="1907">
          <cell r="C1907" t="str">
            <v>02.008.07.01.01</v>
          </cell>
          <cell r="D1907" t="str">
            <v>Revestimento de paredes</v>
          </cell>
          <cell r="H1907">
            <v>78567.509999999995</v>
          </cell>
        </row>
        <row r="1908">
          <cell r="C1908" t="str">
            <v>02.008.07.01.01.01</v>
          </cell>
          <cell r="D1908" t="str">
            <v>Chapisco rolado</v>
          </cell>
          <cell r="E1908">
            <v>4165.43</v>
          </cell>
          <cell r="F1908" t="str">
            <v>m2</v>
          </cell>
          <cell r="G1908">
            <v>2.947798906715513</v>
          </cell>
          <cell r="H1908">
            <v>12278.85</v>
          </cell>
        </row>
        <row r="1909">
          <cell r="C1909" t="str">
            <v>02.008.07.01.01.02</v>
          </cell>
          <cell r="D1909" t="str">
            <v>Massa única feltrada externa</v>
          </cell>
          <cell r="E1909">
            <v>4165.43</v>
          </cell>
          <cell r="F1909" t="str">
            <v>m2</v>
          </cell>
          <cell r="G1909">
            <v>15.913999274984812</v>
          </cell>
          <cell r="H1909">
            <v>66288.649999999994</v>
          </cell>
        </row>
        <row r="1910">
          <cell r="C1910" t="str">
            <v>02.008.08</v>
          </cell>
          <cell r="D1910" t="str">
            <v>Pintura</v>
          </cell>
          <cell r="H1910">
            <v>18430.09</v>
          </cell>
        </row>
        <row r="1911">
          <cell r="C1911" t="str">
            <v>02.008.08.01</v>
          </cell>
          <cell r="D1911" t="str">
            <v>Pintura</v>
          </cell>
          <cell r="H1911">
            <v>18430.09</v>
          </cell>
        </row>
        <row r="1912">
          <cell r="C1912" t="str">
            <v>02.008.08.01.01</v>
          </cell>
          <cell r="D1912" t="str">
            <v>Pintura</v>
          </cell>
          <cell r="H1912">
            <v>18430.09</v>
          </cell>
        </row>
        <row r="1913">
          <cell r="C1913" t="str">
            <v>02.008.08.01.01.01</v>
          </cell>
          <cell r="D1913" t="str">
            <v>Pintura PVA (sem massa) sobre massa única</v>
          </cell>
          <cell r="E1913">
            <v>4165.43</v>
          </cell>
          <cell r="F1913" t="str">
            <v>m2</v>
          </cell>
          <cell r="G1913">
            <v>3.1587495168566027</v>
          </cell>
          <cell r="H1913">
            <v>13157.55</v>
          </cell>
        </row>
        <row r="1914">
          <cell r="C1914" t="str">
            <v>02.008.08.01.01.02</v>
          </cell>
          <cell r="D1914" t="str">
            <v>Pintura PVA em laje de concreto</v>
          </cell>
          <cell r="E1914">
            <v>1358.3</v>
          </cell>
          <cell r="F1914" t="str">
            <v>m2</v>
          </cell>
          <cell r="G1914">
            <v>3.1587499079732018</v>
          </cell>
          <cell r="H1914">
            <v>4290.53</v>
          </cell>
        </row>
        <row r="1915">
          <cell r="C1915" t="str">
            <v>02.008.08.01.01.03</v>
          </cell>
          <cell r="D1915" t="str">
            <v>Pintura de demarcatória de vagas esp= 0,10m em borracha clorada</v>
          </cell>
          <cell r="E1915">
            <v>403</v>
          </cell>
          <cell r="F1915" t="str">
            <v>m</v>
          </cell>
          <cell r="G1915">
            <v>2.4367493796526056</v>
          </cell>
          <cell r="H1915">
            <v>982.01</v>
          </cell>
        </row>
        <row r="1916">
          <cell r="C1916" t="str">
            <v>02.008.09</v>
          </cell>
          <cell r="D1916" t="str">
            <v>Sinalização</v>
          </cell>
          <cell r="H1916">
            <v>3443.04</v>
          </cell>
        </row>
        <row r="1917">
          <cell r="C1917" t="str">
            <v>02.008.09.01</v>
          </cell>
          <cell r="D1917" t="str">
            <v>Sinalização</v>
          </cell>
          <cell r="H1917">
            <v>3443.04</v>
          </cell>
        </row>
        <row r="1918">
          <cell r="C1918" t="str">
            <v>02.008.09.01.01</v>
          </cell>
          <cell r="D1918" t="str">
            <v>Sinalização</v>
          </cell>
          <cell r="H1918">
            <v>3443.04</v>
          </cell>
        </row>
        <row r="1919">
          <cell r="C1919" t="str">
            <v>02.008.09.01.01.01</v>
          </cell>
          <cell r="D1919" t="str">
            <v>Pintura de demarcatória de vagas esp= 0,10m</v>
          </cell>
          <cell r="E1919">
            <v>1275.2</v>
          </cell>
          <cell r="F1919" t="str">
            <v>m</v>
          </cell>
          <cell r="G1919">
            <v>2.7</v>
          </cell>
          <cell r="H1919">
            <v>3443.04</v>
          </cell>
        </row>
        <row r="1920">
          <cell r="C1920">
            <v>2009</v>
          </cell>
          <cell r="D1920" t="str">
            <v>VIA DE ACESSO AO EMPREENDIMENTO</v>
          </cell>
          <cell r="H1920">
            <v>885942.99</v>
          </cell>
        </row>
        <row r="1921">
          <cell r="C1921" t="str">
            <v>02.009.01</v>
          </cell>
          <cell r="D1921" t="str">
            <v>Serviços Preliminares (EXCLUSO)</v>
          </cell>
        </row>
        <row r="1922">
          <cell r="C1922" t="str">
            <v>02.009.01.01</v>
          </cell>
          <cell r="D1922" t="str">
            <v>Serviços Preliminares</v>
          </cell>
        </row>
        <row r="1923">
          <cell r="C1923" t="str">
            <v>02.009.01.01.01</v>
          </cell>
          <cell r="D1923" t="str">
            <v>Serviços Preliminares</v>
          </cell>
        </row>
        <row r="1924">
          <cell r="C1924" t="str">
            <v>02.009.01.01.01.01</v>
          </cell>
          <cell r="D1924" t="str">
            <v>Demolição do pavimento asfaltico</v>
          </cell>
          <cell r="F1924" t="str">
            <v>m3</v>
          </cell>
        </row>
        <row r="1925">
          <cell r="C1925" t="str">
            <v>02.009.01.01.01.02</v>
          </cell>
          <cell r="D1925" t="str">
            <v>Demolição e retirada de boca de lobo simples</v>
          </cell>
          <cell r="F1925" t="str">
            <v>un</v>
          </cell>
        </row>
        <row r="1926">
          <cell r="C1926" t="str">
            <v>02.009.01.01.01.03</v>
          </cell>
          <cell r="D1926" t="str">
            <v>Retirada de tubulação de drenagem</v>
          </cell>
          <cell r="F1926" t="str">
            <v>m</v>
          </cell>
        </row>
        <row r="1927">
          <cell r="C1927" t="str">
            <v>02.009.01.01.01.04</v>
          </cell>
          <cell r="D1927" t="str">
            <v>Retirada de guia e sarjeta</v>
          </cell>
          <cell r="F1927" t="str">
            <v>m</v>
          </cell>
        </row>
        <row r="1928">
          <cell r="C1928" t="str">
            <v>02.009.01.01.01.05</v>
          </cell>
          <cell r="D1928" t="str">
            <v>Retirada de paisagismo</v>
          </cell>
          <cell r="F1928" t="str">
            <v>m2</v>
          </cell>
        </row>
        <row r="1929">
          <cell r="C1929" t="str">
            <v>02.009.01.01.01.06</v>
          </cell>
          <cell r="D1929" t="str">
            <v>Retirada de entulho</v>
          </cell>
          <cell r="F1929" t="str">
            <v>m3</v>
          </cell>
        </row>
        <row r="1930">
          <cell r="C1930" t="str">
            <v>02.009.01.01.01.07</v>
          </cell>
          <cell r="D1930" t="str">
            <v>Retirada de luminarias de jardim</v>
          </cell>
          <cell r="F1930" t="str">
            <v>un</v>
          </cell>
        </row>
        <row r="1931">
          <cell r="C1931" t="str">
            <v>02.009.02</v>
          </cell>
          <cell r="D1931" t="str">
            <v>Drenagem</v>
          </cell>
          <cell r="H1931">
            <v>82480.929999999993</v>
          </cell>
        </row>
        <row r="1932">
          <cell r="C1932" t="str">
            <v>02.009.02.01</v>
          </cell>
          <cell r="D1932" t="str">
            <v>Drenagem</v>
          </cell>
          <cell r="H1932">
            <v>82480.929999999993</v>
          </cell>
        </row>
        <row r="1933">
          <cell r="C1933" t="str">
            <v>02.009.02.01.01</v>
          </cell>
          <cell r="D1933" t="str">
            <v>Drenagem</v>
          </cell>
          <cell r="H1933">
            <v>82480.929999999993</v>
          </cell>
        </row>
        <row r="1934">
          <cell r="C1934" t="str">
            <v>02.009.02.01.01.01</v>
          </cell>
          <cell r="D1934" t="str">
            <v>Boca de lobo simples</v>
          </cell>
          <cell r="E1934">
            <v>14</v>
          </cell>
          <cell r="F1934" t="str">
            <v>un</v>
          </cell>
          <cell r="G1934">
            <v>428.69</v>
          </cell>
          <cell r="H1934">
            <v>6001.63</v>
          </cell>
        </row>
        <row r="1935">
          <cell r="C1935" t="str">
            <v>02.009.02.01.01.02</v>
          </cell>
          <cell r="D1935" t="str">
            <v>Boca de lobo dupla</v>
          </cell>
          <cell r="E1935">
            <v>2</v>
          </cell>
          <cell r="F1935" t="str">
            <v>un</v>
          </cell>
          <cell r="G1935">
            <v>740.05</v>
          </cell>
          <cell r="H1935">
            <v>1480.1</v>
          </cell>
        </row>
        <row r="1936">
          <cell r="C1936" t="str">
            <v>02.009.02.01.01.03</v>
          </cell>
          <cell r="D1936" t="str">
            <v>Poço de visita</v>
          </cell>
          <cell r="E1936">
            <v>7</v>
          </cell>
          <cell r="F1936" t="str">
            <v>un</v>
          </cell>
          <cell r="G1936">
            <v>1182.28</v>
          </cell>
          <cell r="H1936">
            <v>8275.93</v>
          </cell>
        </row>
        <row r="1937">
          <cell r="C1937" t="str">
            <v>02.009.02.01.01.04</v>
          </cell>
          <cell r="D1937" t="str">
            <v>Tubo de concreto ø600mm</v>
          </cell>
          <cell r="E1937">
            <v>77</v>
          </cell>
          <cell r="F1937" t="str">
            <v>m</v>
          </cell>
          <cell r="G1937">
            <v>83.93</v>
          </cell>
          <cell r="H1937">
            <v>6462.8</v>
          </cell>
        </row>
        <row r="1938">
          <cell r="C1938" t="str">
            <v>02.009.02.01.01.05</v>
          </cell>
          <cell r="D1938" t="str">
            <v>Tubo de concreto ø1000mm</v>
          </cell>
          <cell r="E1938">
            <v>310.56099999999998</v>
          </cell>
          <cell r="F1938" t="str">
            <v>m</v>
          </cell>
          <cell r="G1938">
            <v>194.04</v>
          </cell>
          <cell r="H1938">
            <v>60260.480000000003</v>
          </cell>
        </row>
        <row r="1939">
          <cell r="C1939" t="str">
            <v>02.009.03</v>
          </cell>
          <cell r="D1939" t="str">
            <v>Cortinas de contenção para mundança de greide da via de acesso (até a administração)</v>
          </cell>
          <cell r="H1939">
            <v>75946.539999999994</v>
          </cell>
        </row>
        <row r="1940">
          <cell r="C1940" t="str">
            <v>02.009.03.01</v>
          </cell>
          <cell r="D1940" t="str">
            <v>Cortinas de contenção para mundança de greide da via de acesso (até a administração)</v>
          </cell>
          <cell r="H1940">
            <v>75946.539999999994</v>
          </cell>
        </row>
        <row r="1941">
          <cell r="C1941" t="str">
            <v>02.009.03.01.01</v>
          </cell>
          <cell r="D1941" t="str">
            <v>Cortinas de contenção para mundança de greide da via de acesso (até a administração)</v>
          </cell>
          <cell r="H1941">
            <v>75946.539999999994</v>
          </cell>
        </row>
        <row r="1942">
          <cell r="C1942" t="str">
            <v>02.009.03.01.01.01</v>
          </cell>
          <cell r="D1942" t="str">
            <v>Escavação mecanica</v>
          </cell>
          <cell r="E1942">
            <v>68.849999999999994</v>
          </cell>
          <cell r="F1942" t="str">
            <v>m3</v>
          </cell>
          <cell r="G1942">
            <v>9.6</v>
          </cell>
          <cell r="H1942">
            <v>660.62</v>
          </cell>
        </row>
        <row r="1943">
          <cell r="C1943" t="str">
            <v>02.009.03.01.01.02</v>
          </cell>
          <cell r="D1943" t="str">
            <v>Apiloamento e compactação</v>
          </cell>
          <cell r="E1943">
            <v>229.5</v>
          </cell>
          <cell r="F1943" t="str">
            <v>m2</v>
          </cell>
          <cell r="G1943">
            <v>8.7100000000000009</v>
          </cell>
          <cell r="H1943">
            <v>1999.29</v>
          </cell>
        </row>
        <row r="1944">
          <cell r="C1944" t="str">
            <v>02.009.03.01.01.03</v>
          </cell>
          <cell r="D1944" t="str">
            <v>Lastro de brita h=10cm</v>
          </cell>
          <cell r="E1944">
            <v>22.95</v>
          </cell>
          <cell r="F1944" t="str">
            <v>m3</v>
          </cell>
          <cell r="G1944">
            <v>61.6</v>
          </cell>
          <cell r="H1944">
            <v>1413.8</v>
          </cell>
        </row>
        <row r="1945">
          <cell r="C1945" t="str">
            <v>02.009.03.01.01.04</v>
          </cell>
          <cell r="D1945" t="str">
            <v>Concreto magro esp. 5cm</v>
          </cell>
          <cell r="E1945">
            <v>11.48</v>
          </cell>
          <cell r="F1945" t="str">
            <v>m3</v>
          </cell>
          <cell r="G1945">
            <v>148.27000000000001</v>
          </cell>
          <cell r="H1945">
            <v>1702.1</v>
          </cell>
        </row>
        <row r="1946">
          <cell r="C1946" t="str">
            <v>02.009.03.01.01.05</v>
          </cell>
          <cell r="D1946" t="str">
            <v>Concreto FCK 30MPa</v>
          </cell>
          <cell r="E1946">
            <v>133.88</v>
          </cell>
          <cell r="F1946" t="str">
            <v>m3</v>
          </cell>
          <cell r="G1946">
            <v>204.25</v>
          </cell>
          <cell r="H1946">
            <v>27344.44</v>
          </cell>
        </row>
        <row r="1947">
          <cell r="C1947" t="str">
            <v>02.009.03.01.01.06</v>
          </cell>
          <cell r="D1947" t="str">
            <v>Forma resinada 12mm</v>
          </cell>
          <cell r="E1947">
            <v>306</v>
          </cell>
          <cell r="F1947" t="str">
            <v>m2</v>
          </cell>
          <cell r="G1947">
            <v>30.43</v>
          </cell>
          <cell r="H1947">
            <v>9310.2800000000007</v>
          </cell>
        </row>
        <row r="1948">
          <cell r="C1948" t="str">
            <v>02.009.03.01.01.07</v>
          </cell>
          <cell r="D1948" t="str">
            <v>Aço CA-50</v>
          </cell>
          <cell r="E1948">
            <v>12048.75</v>
          </cell>
          <cell r="F1948" t="str">
            <v>kg</v>
          </cell>
          <cell r="G1948">
            <v>2.78</v>
          </cell>
          <cell r="H1948">
            <v>33516.01</v>
          </cell>
        </row>
        <row r="1949">
          <cell r="C1949" t="str">
            <v>02.009.04</v>
          </cell>
          <cell r="D1949" t="str">
            <v>Cortinas de contenção para mudança de greide, proximo aos muro de divisa com os condomínios Alameda dos Pinheiros e Parque das Árvores (EXCLUSO)</v>
          </cell>
        </row>
        <row r="1950">
          <cell r="C1950" t="str">
            <v>02.009.04.01</v>
          </cell>
          <cell r="D1950" t="str">
            <v>Cortinas de contenção para mudança de greide, proximo aos muro de divisa com os condomínios Alameda dos Pinheiros e Parque das Árvores</v>
          </cell>
        </row>
        <row r="1951">
          <cell r="C1951" t="str">
            <v>02.009.04.01.01</v>
          </cell>
          <cell r="D1951" t="str">
            <v>Cortinas de contenção para mudança de greide, proximo aos muro de divisa com os condomínios Alameda dos Pinheiros e Parque das Árvores</v>
          </cell>
        </row>
        <row r="1952">
          <cell r="C1952" t="str">
            <v>02.009.04.01.01.01</v>
          </cell>
          <cell r="D1952" t="str">
            <v>Escavação mecanica</v>
          </cell>
          <cell r="F1952" t="str">
            <v>m3</v>
          </cell>
        </row>
        <row r="1953">
          <cell r="C1953" t="str">
            <v>02.009.04.01.01.02</v>
          </cell>
          <cell r="D1953" t="str">
            <v>Apiloamento e compactação</v>
          </cell>
          <cell r="F1953" t="str">
            <v>m2</v>
          </cell>
        </row>
        <row r="1954">
          <cell r="C1954" t="str">
            <v>02.009.04.01.01.03</v>
          </cell>
          <cell r="D1954" t="str">
            <v>Lastro de brita h=10cm</v>
          </cell>
          <cell r="F1954" t="str">
            <v>m3</v>
          </cell>
        </row>
        <row r="1955">
          <cell r="C1955" t="str">
            <v>02.009.04.01.01.04</v>
          </cell>
          <cell r="D1955" t="str">
            <v>Concreto magro esp. 5cm</v>
          </cell>
          <cell r="F1955" t="str">
            <v>m3</v>
          </cell>
        </row>
        <row r="1956">
          <cell r="C1956" t="str">
            <v>02.009.04.01.01.05</v>
          </cell>
          <cell r="D1956" t="str">
            <v>Concreto FCK 30MPa</v>
          </cell>
          <cell r="F1956" t="str">
            <v>m3</v>
          </cell>
        </row>
        <row r="1957">
          <cell r="C1957" t="str">
            <v>02.009.04.01.01.06</v>
          </cell>
          <cell r="D1957" t="str">
            <v>Forma resinada 12mm</v>
          </cell>
          <cell r="F1957" t="str">
            <v>m2</v>
          </cell>
        </row>
        <row r="1958">
          <cell r="C1958" t="str">
            <v>02.009.04.01.01.07</v>
          </cell>
          <cell r="D1958" t="str">
            <v>Aço CA-50</v>
          </cell>
          <cell r="F1958" t="str">
            <v>kg</v>
          </cell>
        </row>
        <row r="1959">
          <cell r="C1959" t="str">
            <v>02.009.05</v>
          </cell>
          <cell r="D1959" t="str">
            <v>Terraplenagem e Pavimentação</v>
          </cell>
          <cell r="H1959">
            <v>309020.03000000003</v>
          </cell>
        </row>
        <row r="1960">
          <cell r="C1960" t="str">
            <v>02.009.05.01</v>
          </cell>
          <cell r="D1960" t="str">
            <v>Terraplenagem e Pavimentação</v>
          </cell>
          <cell r="H1960">
            <v>309020.03000000003</v>
          </cell>
        </row>
        <row r="1961">
          <cell r="C1961" t="str">
            <v>02.009.05.01.01</v>
          </cell>
          <cell r="D1961" t="str">
            <v>Terraplenagem e Pavimentação</v>
          </cell>
          <cell r="H1961">
            <v>309020.03000000003</v>
          </cell>
        </row>
        <row r="1962">
          <cell r="C1962" t="str">
            <v>02.009.05.01.01.01</v>
          </cell>
          <cell r="D1962" t="str">
            <v>Aterro com importe de terra</v>
          </cell>
          <cell r="E1962">
            <v>3037</v>
          </cell>
          <cell r="F1962" t="str">
            <v>m3</v>
          </cell>
          <cell r="G1962">
            <v>13.36</v>
          </cell>
          <cell r="H1962">
            <v>40565.21</v>
          </cell>
        </row>
        <row r="1963">
          <cell r="C1963" t="str">
            <v>02.009.05.01.01.02</v>
          </cell>
          <cell r="D1963" t="str">
            <v>Escavação sem bota fora</v>
          </cell>
          <cell r="E1963">
            <v>1386</v>
          </cell>
          <cell r="F1963" t="str">
            <v>m3</v>
          </cell>
          <cell r="G1963">
            <v>2.89</v>
          </cell>
          <cell r="H1963">
            <v>4002.77</v>
          </cell>
        </row>
        <row r="1964">
          <cell r="C1964" t="str">
            <v>02.009.05.01.01.03</v>
          </cell>
          <cell r="D1964" t="str">
            <v>Rachão H= 50cm</v>
          </cell>
          <cell r="E1964">
            <v>2262</v>
          </cell>
          <cell r="F1964" t="str">
            <v>m3</v>
          </cell>
          <cell r="G1964">
            <v>46.61</v>
          </cell>
          <cell r="H1964">
            <v>105420.74</v>
          </cell>
        </row>
        <row r="1965">
          <cell r="C1965" t="str">
            <v>02.009.05.01.01.04</v>
          </cell>
          <cell r="D1965" t="str">
            <v>Brita graduada</v>
          </cell>
          <cell r="E1965">
            <v>754</v>
          </cell>
          <cell r="F1965" t="str">
            <v>m3</v>
          </cell>
          <cell r="G1965">
            <v>47.26</v>
          </cell>
          <cell r="H1965">
            <v>35637</v>
          </cell>
        </row>
        <row r="1966">
          <cell r="C1966" t="str">
            <v>02.009.05.01.01.05</v>
          </cell>
          <cell r="D1966" t="str">
            <v>Regularização e compactação do subleito</v>
          </cell>
          <cell r="E1966">
            <v>7540</v>
          </cell>
          <cell r="F1966" t="str">
            <v>m2</v>
          </cell>
          <cell r="G1966">
            <v>2.06</v>
          </cell>
          <cell r="H1966">
            <v>15515.06</v>
          </cell>
        </row>
        <row r="1967">
          <cell r="C1967" t="str">
            <v>02.009.05.01.01.06</v>
          </cell>
          <cell r="D1967" t="str">
            <v>Guia tipo PMSP</v>
          </cell>
          <cell r="E1967">
            <v>1379.7</v>
          </cell>
          <cell r="F1967" t="str">
            <v>m</v>
          </cell>
          <cell r="G1967">
            <v>21.48</v>
          </cell>
          <cell r="H1967">
            <v>29635.27</v>
          </cell>
        </row>
        <row r="1968">
          <cell r="C1968" t="str">
            <v>02.009.05.01.01.07</v>
          </cell>
          <cell r="D1968" t="str">
            <v>Sarjeta Padrão PMSP</v>
          </cell>
          <cell r="E1968">
            <v>1379.7</v>
          </cell>
          <cell r="F1968" t="str">
            <v>m</v>
          </cell>
          <cell r="G1968">
            <v>18.68</v>
          </cell>
          <cell r="H1968">
            <v>25775.21</v>
          </cell>
        </row>
        <row r="1969">
          <cell r="C1969" t="str">
            <v>02.009.05.01.01.08</v>
          </cell>
          <cell r="D1969" t="str">
            <v>Sarjetão</v>
          </cell>
          <cell r="E1969">
            <v>253</v>
          </cell>
          <cell r="F1969" t="str">
            <v>m</v>
          </cell>
          <cell r="G1969">
            <v>34.840000000000003</v>
          </cell>
          <cell r="H1969">
            <v>8813.6299999999992</v>
          </cell>
        </row>
        <row r="1970">
          <cell r="C1970" t="str">
            <v>02.009.05.01.01.09</v>
          </cell>
          <cell r="D1970" t="str">
            <v>Guia de jardim 30x15x100cm</v>
          </cell>
          <cell r="E1970">
            <v>206.5</v>
          </cell>
          <cell r="F1970" t="str">
            <v>m</v>
          </cell>
          <cell r="G1970">
            <v>17.96</v>
          </cell>
          <cell r="H1970">
            <v>3708.69</v>
          </cell>
        </row>
        <row r="1971">
          <cell r="C1971" t="str">
            <v>02.009.05.01.01.10</v>
          </cell>
          <cell r="D1971" t="str">
            <v>New Jersey h=0,80m</v>
          </cell>
          <cell r="E1971">
            <v>34</v>
          </cell>
          <cell r="F1971" t="str">
            <v>m</v>
          </cell>
          <cell r="G1971">
            <v>349.27</v>
          </cell>
          <cell r="H1971">
            <v>11875.1</v>
          </cell>
        </row>
        <row r="1972">
          <cell r="C1972" t="str">
            <v>02.009.05.01.01.12</v>
          </cell>
          <cell r="D1972" t="str">
            <v>Piso intertravado de concreto cor natural, inclusive colchão de areia esp. 5cm sobre terreno - Área de equipamentos comunitários</v>
          </cell>
          <cell r="E1972">
            <v>864</v>
          </cell>
          <cell r="F1972" t="str">
            <v>m2</v>
          </cell>
          <cell r="G1972">
            <v>32.49</v>
          </cell>
          <cell r="H1972">
            <v>28071.360000000001</v>
          </cell>
        </row>
        <row r="1973">
          <cell r="C1973" t="str">
            <v>02.009.06</v>
          </cell>
          <cell r="D1973" t="str">
            <v>Calçadas de pedestre em mosaico de pedra miracema com borda de concreto</v>
          </cell>
          <cell r="H1973">
            <v>78080.66</v>
          </cell>
        </row>
        <row r="1974">
          <cell r="C1974" t="str">
            <v>02.009.06.01</v>
          </cell>
          <cell r="D1974" t="str">
            <v>Calçadas de pedestre em mosaico de pedra miracema com borda de concreto</v>
          </cell>
          <cell r="H1974">
            <v>78080.66</v>
          </cell>
        </row>
        <row r="1975">
          <cell r="C1975" t="str">
            <v>02.009.06.01.01</v>
          </cell>
          <cell r="D1975" t="str">
            <v>Calçadas de pedestre em mosaico de pedra miracema com borda de concreto</v>
          </cell>
          <cell r="H1975">
            <v>78080.66</v>
          </cell>
        </row>
        <row r="1976">
          <cell r="C1976" t="str">
            <v>02.009.06.01.01.01</v>
          </cell>
          <cell r="D1976" t="str">
            <v>Lastro de concreto magro esp=10cm</v>
          </cell>
          <cell r="E1976">
            <v>225.541</v>
          </cell>
          <cell r="F1976" t="str">
            <v>m3</v>
          </cell>
          <cell r="G1976">
            <v>160.01</v>
          </cell>
          <cell r="H1976">
            <v>36088.400000000001</v>
          </cell>
        </row>
        <row r="1977">
          <cell r="C1977" t="str">
            <v>02.009.06.01.01.02</v>
          </cell>
          <cell r="D1977" t="str">
            <v>Regualrização de piso esp=5cm</v>
          </cell>
          <cell r="E1977">
            <v>2255.4050000000002</v>
          </cell>
          <cell r="F1977" t="str">
            <v>m2</v>
          </cell>
          <cell r="G1977">
            <v>18.62</v>
          </cell>
          <cell r="H1977">
            <v>41992.26</v>
          </cell>
        </row>
        <row r="1978">
          <cell r="C1978" t="str">
            <v>02.009.07</v>
          </cell>
          <cell r="D1978" t="str">
            <v>Muros - fechamento da  via de acesso h=4,00m</v>
          </cell>
          <cell r="H1978">
            <v>247669.31</v>
          </cell>
        </row>
        <row r="1979">
          <cell r="C1979" t="str">
            <v>02.009.07.01</v>
          </cell>
          <cell r="D1979" t="str">
            <v>Muros - fechamento da  via de acesso h=4,00m</v>
          </cell>
          <cell r="H1979">
            <v>247669.31</v>
          </cell>
        </row>
        <row r="1980">
          <cell r="C1980" t="str">
            <v>02.009.07.01.01</v>
          </cell>
          <cell r="D1980" t="str">
            <v>Muros - fechamento da  via de acesso h=4,00m</v>
          </cell>
          <cell r="H1980">
            <v>247669.31</v>
          </cell>
        </row>
        <row r="1981">
          <cell r="C1981" t="str">
            <v>02.009.07.01.01.01</v>
          </cell>
          <cell r="D1981" t="str">
            <v>Escavação manual</v>
          </cell>
          <cell r="E1981">
            <v>66</v>
          </cell>
          <cell r="F1981" t="str">
            <v>m3</v>
          </cell>
          <cell r="G1981">
            <v>28.7</v>
          </cell>
          <cell r="H1981">
            <v>1894.17</v>
          </cell>
        </row>
        <row r="1982">
          <cell r="C1982" t="str">
            <v>02.009.07.01.01.02</v>
          </cell>
          <cell r="D1982" t="str">
            <v>Reaterro</v>
          </cell>
          <cell r="E1982">
            <v>102.96</v>
          </cell>
          <cell r="F1982" t="str">
            <v>m3</v>
          </cell>
          <cell r="G1982">
            <v>20.14</v>
          </cell>
          <cell r="H1982">
            <v>2073.61</v>
          </cell>
        </row>
        <row r="1983">
          <cell r="C1983" t="str">
            <v>02.009.07.01.01.03</v>
          </cell>
          <cell r="D1983" t="str">
            <v>Brocas</v>
          </cell>
          <cell r="E1983">
            <v>275</v>
          </cell>
          <cell r="F1983" t="str">
            <v>m</v>
          </cell>
          <cell r="G1983">
            <v>36.869999999999997</v>
          </cell>
          <cell r="H1983">
            <v>10139.58</v>
          </cell>
        </row>
        <row r="1984">
          <cell r="C1984" t="str">
            <v>02.009.07.01.01.04</v>
          </cell>
          <cell r="D1984" t="str">
            <v>Concreto Fck 20 mpa</v>
          </cell>
          <cell r="E1984">
            <v>26.4</v>
          </cell>
          <cell r="F1984" t="str">
            <v>m3</v>
          </cell>
          <cell r="G1984">
            <v>159.41</v>
          </cell>
          <cell r="H1984">
            <v>4208.42</v>
          </cell>
        </row>
        <row r="1985">
          <cell r="C1985" t="str">
            <v>02.009.07.01.01.05</v>
          </cell>
          <cell r="D1985" t="str">
            <v>Forma</v>
          </cell>
          <cell r="E1985">
            <v>220</v>
          </cell>
          <cell r="F1985" t="str">
            <v>m2</v>
          </cell>
          <cell r="G1985">
            <v>26.78</v>
          </cell>
          <cell r="H1985">
            <v>5891.22</v>
          </cell>
        </row>
        <row r="1986">
          <cell r="C1986" t="str">
            <v>02.009.07.01.01.06</v>
          </cell>
          <cell r="D1986" t="str">
            <v>Aço CA-50A</v>
          </cell>
          <cell r="E1986">
            <v>2112</v>
          </cell>
          <cell r="F1986" t="str">
            <v>kg</v>
          </cell>
          <cell r="G1986">
            <v>2.78</v>
          </cell>
          <cell r="H1986">
            <v>5874.95</v>
          </cell>
        </row>
        <row r="1987">
          <cell r="C1987" t="str">
            <v>02.009.07.01.01.07</v>
          </cell>
          <cell r="D1987" t="str">
            <v>Alvenaria armada (com pilaretes a cada 2,50m e cintas a cada 2,00m) em bloco de concreto 19x19x39cm</v>
          </cell>
          <cell r="E1987">
            <v>1683.1759999999999</v>
          </cell>
          <cell r="F1987" t="str">
            <v>m2</v>
          </cell>
          <cell r="G1987">
            <v>41.44</v>
          </cell>
          <cell r="H1987">
            <v>69755.86</v>
          </cell>
        </row>
        <row r="1988">
          <cell r="C1988" t="str">
            <v>02.009.07.01.01.08</v>
          </cell>
          <cell r="D1988" t="str">
            <v>Chapisco</v>
          </cell>
          <cell r="E1988">
            <v>3366.3519999999999</v>
          </cell>
          <cell r="F1988" t="str">
            <v>m2</v>
          </cell>
          <cell r="G1988">
            <v>4.8099999999999996</v>
          </cell>
          <cell r="H1988">
            <v>16191.48</v>
          </cell>
        </row>
        <row r="1989">
          <cell r="C1989" t="str">
            <v>02.009.07.01.01.09</v>
          </cell>
          <cell r="D1989" t="str">
            <v>Massa Única feltrada</v>
          </cell>
          <cell r="E1989">
            <v>3366.3519999999999</v>
          </cell>
          <cell r="F1989" t="str">
            <v>m2</v>
          </cell>
          <cell r="G1989">
            <v>15.91</v>
          </cell>
          <cell r="H1989">
            <v>53572.13</v>
          </cell>
        </row>
        <row r="1990">
          <cell r="C1990" t="str">
            <v>02.009.07.01.01.10</v>
          </cell>
          <cell r="D1990" t="str">
            <v>Revestimento em argamassa projetada</v>
          </cell>
          <cell r="E1990">
            <v>3366.3519999999999</v>
          </cell>
          <cell r="F1990" t="str">
            <v>m2</v>
          </cell>
          <cell r="G1990">
            <v>15.38</v>
          </cell>
          <cell r="H1990">
            <v>63489.4</v>
          </cell>
        </row>
        <row r="1991">
          <cell r="C1991" t="str">
            <v>02.009.07.01.01.11</v>
          </cell>
          <cell r="D1991" t="str">
            <v>Capeamento de muro em chapuz de concreto larg 30cm</v>
          </cell>
          <cell r="E1991">
            <v>420.79399999999998</v>
          </cell>
          <cell r="F1991" t="str">
            <v>m</v>
          </cell>
          <cell r="G1991">
            <v>34.65</v>
          </cell>
          <cell r="H1991">
            <v>14578.49</v>
          </cell>
        </row>
        <row r="1992">
          <cell r="C1992" t="str">
            <v>02.009.08</v>
          </cell>
          <cell r="D1992" t="str">
            <v>Muros - divisa com os condomínios Alameda dos Pinheiros e Parque das Árvores - h=4,00m</v>
          </cell>
          <cell r="H1992">
            <v>67215.899999999994</v>
          </cell>
        </row>
        <row r="1993">
          <cell r="C1993" t="str">
            <v>02.009.08.01</v>
          </cell>
          <cell r="D1993" t="str">
            <v>Muros - divisa com os condomínios Alameda dos Pinheiros e Parque das Árvores - h=4,00m</v>
          </cell>
          <cell r="H1993">
            <v>67215.899999999994</v>
          </cell>
        </row>
        <row r="1994">
          <cell r="C1994" t="str">
            <v>02.009.08.01.01</v>
          </cell>
          <cell r="D1994" t="str">
            <v>Muros - divisa com os condomínios Alameda dos Pinheiros e Parque das Árvores - h=4,00m</v>
          </cell>
          <cell r="H1994">
            <v>67215.899999999994</v>
          </cell>
        </row>
        <row r="1995">
          <cell r="C1995" t="str">
            <v>02.009.08.01.01.01</v>
          </cell>
          <cell r="D1995" t="str">
            <v>Alvenaria armada (com pilaretes a cada 2,50m e cintas a cada 2,00m) em bloco de concreto 19x19x39cm</v>
          </cell>
          <cell r="E1995">
            <v>613.95600000000002</v>
          </cell>
          <cell r="F1995" t="str">
            <v>m2</v>
          </cell>
          <cell r="G1995">
            <v>41.44</v>
          </cell>
          <cell r="H1995">
            <v>25444.18</v>
          </cell>
        </row>
        <row r="1996">
          <cell r="C1996" t="str">
            <v>02.009.08.01.01.02</v>
          </cell>
          <cell r="D1996" t="str">
            <v>Chapisco</v>
          </cell>
          <cell r="E1996">
            <v>920.93399999999997</v>
          </cell>
          <cell r="F1996" t="str">
            <v>m2</v>
          </cell>
          <cell r="G1996">
            <v>4.8099999999999996</v>
          </cell>
          <cell r="H1996">
            <v>4429.51</v>
          </cell>
        </row>
        <row r="1997">
          <cell r="C1997" t="str">
            <v>02.009.08.01.01.03</v>
          </cell>
          <cell r="D1997" t="str">
            <v>Massa Única feltrada</v>
          </cell>
          <cell r="E1997">
            <v>920.93399999999997</v>
          </cell>
          <cell r="F1997" t="str">
            <v>m2</v>
          </cell>
          <cell r="G1997">
            <v>15.91</v>
          </cell>
          <cell r="H1997">
            <v>14655.74</v>
          </cell>
        </row>
        <row r="1998">
          <cell r="C1998" t="str">
            <v>02.009.08.01.01.04</v>
          </cell>
          <cell r="D1998" t="str">
            <v>Revestimento em argamassa projetada</v>
          </cell>
          <cell r="E1998">
            <v>920.93399999999997</v>
          </cell>
          <cell r="F1998" t="str">
            <v>m2</v>
          </cell>
          <cell r="G1998">
            <v>15.38</v>
          </cell>
          <cell r="H1998">
            <v>17368.82</v>
          </cell>
        </row>
        <row r="1999">
          <cell r="C1999" t="str">
            <v>02.009.08.01.01.05</v>
          </cell>
          <cell r="D1999" t="str">
            <v>Capeamento de muro em chapuz de concreto larg 30cm</v>
          </cell>
          <cell r="E1999">
            <v>153.489</v>
          </cell>
          <cell r="F1999" t="str">
            <v>m</v>
          </cell>
          <cell r="G1999">
            <v>34.65</v>
          </cell>
          <cell r="H1999">
            <v>5317.66</v>
          </cell>
        </row>
        <row r="2000">
          <cell r="C2000" t="str">
            <v>02.009.09</v>
          </cell>
          <cell r="D2000" t="str">
            <v>Sinalização</v>
          </cell>
          <cell r="H2000">
            <v>1231.74</v>
          </cell>
        </row>
        <row r="2001">
          <cell r="C2001" t="str">
            <v>02.009.09.01</v>
          </cell>
          <cell r="D2001" t="str">
            <v>Sinalização</v>
          </cell>
          <cell r="H2001">
            <v>1231.74</v>
          </cell>
        </row>
        <row r="2002">
          <cell r="C2002" t="str">
            <v>02.009.09.01.01</v>
          </cell>
          <cell r="D2002" t="str">
            <v>Sinalização</v>
          </cell>
          <cell r="H2002">
            <v>1231.74</v>
          </cell>
        </row>
        <row r="2003">
          <cell r="C2003" t="str">
            <v>02.009.09.01.01.01</v>
          </cell>
          <cell r="D2003" t="str">
            <v>Pintura de demarcatória de vagas esp= 0,10m em borracha clorada</v>
          </cell>
          <cell r="E2003">
            <v>456.2</v>
          </cell>
          <cell r="F2003" t="str">
            <v>m</v>
          </cell>
          <cell r="G2003">
            <v>2.7</v>
          </cell>
          <cell r="H2003">
            <v>1231.74</v>
          </cell>
        </row>
        <row r="2004">
          <cell r="C2004" t="str">
            <v>02.009.10</v>
          </cell>
          <cell r="D2004" t="str">
            <v>Guarita</v>
          </cell>
          <cell r="H2004">
            <v>24297.89</v>
          </cell>
        </row>
        <row r="2005">
          <cell r="C2005" t="str">
            <v>02.009.10.01</v>
          </cell>
          <cell r="D2005" t="str">
            <v>Guarita</v>
          </cell>
          <cell r="H2005">
            <v>24297.89</v>
          </cell>
        </row>
        <row r="2006">
          <cell r="C2006" t="str">
            <v>02.009.10.01.01</v>
          </cell>
          <cell r="D2006" t="str">
            <v>Fundação</v>
          </cell>
          <cell r="H2006">
            <v>5707.16</v>
          </cell>
        </row>
        <row r="2007">
          <cell r="C2007" t="str">
            <v>02.009.10.01.01.01</v>
          </cell>
          <cell r="D2007" t="str">
            <v>Escavação manual</v>
          </cell>
          <cell r="E2007">
            <v>11.2</v>
          </cell>
          <cell r="F2007" t="str">
            <v>m3</v>
          </cell>
          <cell r="G2007">
            <v>28.7</v>
          </cell>
          <cell r="H2007">
            <v>321.43</v>
          </cell>
        </row>
        <row r="2008">
          <cell r="C2008" t="str">
            <v>02.009.10.01.01.02</v>
          </cell>
          <cell r="D2008" t="str">
            <v>Retirada de terra</v>
          </cell>
          <cell r="E2008">
            <v>11.2</v>
          </cell>
          <cell r="F2008" t="str">
            <v>m3</v>
          </cell>
          <cell r="G2008">
            <v>55.17</v>
          </cell>
          <cell r="H2008">
            <v>617.86</v>
          </cell>
        </row>
        <row r="2009">
          <cell r="C2009" t="str">
            <v>02.009.10.01.01.03</v>
          </cell>
          <cell r="D2009" t="str">
            <v>Reaterro campactado</v>
          </cell>
          <cell r="E2009">
            <v>125.44</v>
          </cell>
          <cell r="F2009" t="str">
            <v>m3</v>
          </cell>
          <cell r="G2009">
            <v>20.14</v>
          </cell>
          <cell r="H2009">
            <v>2526.36</v>
          </cell>
        </row>
        <row r="2010">
          <cell r="C2010" t="str">
            <v>02.009.10.01.01.04</v>
          </cell>
          <cell r="D2010" t="str">
            <v>Rachão h=30cm</v>
          </cell>
          <cell r="E2010">
            <v>4.8</v>
          </cell>
          <cell r="F2010" t="str">
            <v>m3</v>
          </cell>
          <cell r="G2010">
            <v>46.61</v>
          </cell>
          <cell r="H2010">
            <v>223.7</v>
          </cell>
        </row>
        <row r="2011">
          <cell r="C2011" t="str">
            <v>02.009.10.01.01.05</v>
          </cell>
          <cell r="D2011" t="str">
            <v>Lastro de brita h=10cm</v>
          </cell>
          <cell r="E2011">
            <v>1.6</v>
          </cell>
          <cell r="F2011" t="str">
            <v>m3</v>
          </cell>
          <cell r="G2011">
            <v>61.6</v>
          </cell>
          <cell r="H2011">
            <v>98.57</v>
          </cell>
        </row>
        <row r="2012">
          <cell r="C2012" t="str">
            <v>02.009.10.01.01.06</v>
          </cell>
          <cell r="D2012" t="str">
            <v>Lastro de concreto esp. 5cm</v>
          </cell>
          <cell r="E2012">
            <v>1.6</v>
          </cell>
          <cell r="F2012" t="str">
            <v>m3</v>
          </cell>
          <cell r="G2012">
            <v>148.27000000000001</v>
          </cell>
          <cell r="H2012">
            <v>237.23</v>
          </cell>
        </row>
        <row r="2013">
          <cell r="C2013" t="str">
            <v>02.009.10.01.01.07</v>
          </cell>
          <cell r="D2013" t="str">
            <v>Concreto Fck 35Mpa</v>
          </cell>
          <cell r="E2013">
            <v>3.2</v>
          </cell>
          <cell r="F2013" t="str">
            <v>m3</v>
          </cell>
          <cell r="G2013">
            <v>213.98</v>
          </cell>
          <cell r="H2013">
            <v>684.74</v>
          </cell>
        </row>
        <row r="2014">
          <cell r="C2014" t="str">
            <v>02.009.10.01.01.08</v>
          </cell>
          <cell r="D2014" t="str">
            <v>Forma comum</v>
          </cell>
          <cell r="E2014">
            <v>4</v>
          </cell>
          <cell r="F2014" t="str">
            <v>m2</v>
          </cell>
          <cell r="G2014">
            <v>26.78</v>
          </cell>
          <cell r="H2014">
            <v>107.11</v>
          </cell>
        </row>
        <row r="2015">
          <cell r="C2015" t="str">
            <v>02.009.10.01.01.09</v>
          </cell>
          <cell r="D2015" t="str">
            <v>Aço CA-50</v>
          </cell>
          <cell r="E2015">
            <v>320</v>
          </cell>
          <cell r="F2015" t="str">
            <v>kg</v>
          </cell>
          <cell r="G2015">
            <v>2.78</v>
          </cell>
          <cell r="H2015">
            <v>890.14</v>
          </cell>
        </row>
        <row r="2016">
          <cell r="C2016" t="str">
            <v>02.009.10.01.02</v>
          </cell>
          <cell r="D2016" t="str">
            <v>Estrutura</v>
          </cell>
          <cell r="H2016">
            <v>1596.77</v>
          </cell>
        </row>
        <row r="2017">
          <cell r="C2017" t="str">
            <v>02.009.10.01.02.01</v>
          </cell>
          <cell r="D2017" t="str">
            <v>Concreto Fck 35Mpa</v>
          </cell>
          <cell r="E2017">
            <v>1.7350000000000001</v>
          </cell>
          <cell r="F2017" t="str">
            <v>m3</v>
          </cell>
          <cell r="G2017">
            <v>213.98</v>
          </cell>
          <cell r="H2017">
            <v>371.26</v>
          </cell>
        </row>
        <row r="2018">
          <cell r="C2018" t="str">
            <v>02.009.10.01.02.02</v>
          </cell>
          <cell r="D2018" t="str">
            <v>Forma comum</v>
          </cell>
          <cell r="E2018">
            <v>23.68</v>
          </cell>
          <cell r="F2018" t="str">
            <v>m2</v>
          </cell>
          <cell r="G2018">
            <v>35.450000000000003</v>
          </cell>
          <cell r="H2018">
            <v>839.41</v>
          </cell>
        </row>
        <row r="2019">
          <cell r="C2019" t="str">
            <v>02.009.10.01.02.03</v>
          </cell>
          <cell r="D2019" t="str">
            <v>Aço CA-50</v>
          </cell>
          <cell r="E2019">
            <v>138.80000000000001</v>
          </cell>
          <cell r="F2019" t="str">
            <v>kg</v>
          </cell>
          <cell r="G2019">
            <v>2.78</v>
          </cell>
          <cell r="H2019">
            <v>386.1</v>
          </cell>
        </row>
        <row r="2020">
          <cell r="C2020" t="str">
            <v>02.009.10.01.03</v>
          </cell>
          <cell r="D2020" t="str">
            <v>Alvenarias e revestimentos internos</v>
          </cell>
          <cell r="H2020">
            <v>2633.77</v>
          </cell>
        </row>
        <row r="2021">
          <cell r="C2021" t="str">
            <v>02.009.10.01.03.01</v>
          </cell>
          <cell r="D2021" t="str">
            <v>Bloco de concreto estrutural 19x19x39cm</v>
          </cell>
          <cell r="E2021">
            <v>20.28</v>
          </cell>
          <cell r="F2021" t="str">
            <v>m2</v>
          </cell>
          <cell r="G2021">
            <v>66.400000000000006</v>
          </cell>
          <cell r="H2021">
            <v>1346.59</v>
          </cell>
        </row>
        <row r="2022">
          <cell r="C2022" t="str">
            <v>02.009.10.01.03.02</v>
          </cell>
          <cell r="D2022" t="str">
            <v>Chapisco traço 1:3</v>
          </cell>
          <cell r="E2022">
            <v>40.56</v>
          </cell>
          <cell r="F2022" t="str">
            <v>m2</v>
          </cell>
          <cell r="G2022">
            <v>4.8099999999999996</v>
          </cell>
          <cell r="H2022">
            <v>195.09</v>
          </cell>
        </row>
        <row r="2023">
          <cell r="C2023" t="str">
            <v>02.009.10.01.03.03</v>
          </cell>
          <cell r="D2023" t="str">
            <v>Massa única</v>
          </cell>
          <cell r="E2023">
            <v>40.56</v>
          </cell>
          <cell r="F2023" t="str">
            <v>m2</v>
          </cell>
          <cell r="G2023">
            <v>15.91</v>
          </cell>
          <cell r="H2023">
            <v>645.47</v>
          </cell>
        </row>
        <row r="2024">
          <cell r="C2024" t="str">
            <v>02.009.10.01.03.04</v>
          </cell>
          <cell r="D2024" t="str">
            <v>Piso cerâmico de alta resistência 31x31, PEI 5, Porto gelo , da Eliane</v>
          </cell>
          <cell r="E2024">
            <v>5.5</v>
          </cell>
          <cell r="F2024" t="str">
            <v>m2</v>
          </cell>
          <cell r="G2024">
            <v>35.39</v>
          </cell>
          <cell r="H2024">
            <v>194.64</v>
          </cell>
        </row>
        <row r="2025">
          <cell r="C2025" t="str">
            <v>02.009.10.01.03.05</v>
          </cell>
          <cell r="D2025" t="str">
            <v>Rodapé ceramico h=10cm</v>
          </cell>
          <cell r="E2025">
            <v>11.6</v>
          </cell>
          <cell r="F2025" t="str">
            <v>m</v>
          </cell>
          <cell r="G2025">
            <v>8.82</v>
          </cell>
          <cell r="H2025">
            <v>102.34</v>
          </cell>
        </row>
        <row r="2026">
          <cell r="C2026" t="str">
            <v>02.009.10.01.03.06</v>
          </cell>
          <cell r="D2026" t="str">
            <v>Soleira em granito cinza Mauá</v>
          </cell>
          <cell r="E2026">
            <v>0.7</v>
          </cell>
          <cell r="F2026" t="str">
            <v>m</v>
          </cell>
          <cell r="G2026">
            <v>43.66</v>
          </cell>
          <cell r="H2026">
            <v>30.56</v>
          </cell>
        </row>
        <row r="2027">
          <cell r="C2027" t="str">
            <v>02.009.10.01.03.07</v>
          </cell>
          <cell r="D2027" t="str">
            <v>Bancada de granito cinza Mauá</v>
          </cell>
          <cell r="E2027">
            <v>1.2</v>
          </cell>
          <cell r="F2027" t="str">
            <v>m</v>
          </cell>
          <cell r="G2027">
            <v>99.23</v>
          </cell>
          <cell r="H2027">
            <v>119.08</v>
          </cell>
        </row>
        <row r="2028">
          <cell r="C2028" t="str">
            <v>02.009.10.01.04</v>
          </cell>
          <cell r="D2028" t="str">
            <v>Revestimentos externos</v>
          </cell>
          <cell r="H2028">
            <v>820.88</v>
          </cell>
        </row>
        <row r="2029">
          <cell r="C2029" t="str">
            <v>02.009.10.01.04.01</v>
          </cell>
          <cell r="D2029" t="str">
            <v>Chapisco traço 1:3</v>
          </cell>
          <cell r="E2029">
            <v>29.6</v>
          </cell>
          <cell r="F2029" t="str">
            <v>m2</v>
          </cell>
          <cell r="G2029">
            <v>4.8099999999999996</v>
          </cell>
          <cell r="H2029">
            <v>142.37</v>
          </cell>
        </row>
        <row r="2030">
          <cell r="C2030" t="str">
            <v>02.009.10.01.04.02</v>
          </cell>
          <cell r="D2030" t="str">
            <v>Massa única feltrada</v>
          </cell>
          <cell r="E2030">
            <v>29.6</v>
          </cell>
          <cell r="F2030" t="str">
            <v>m2</v>
          </cell>
          <cell r="G2030">
            <v>15.91</v>
          </cell>
          <cell r="H2030">
            <v>471.05</v>
          </cell>
        </row>
        <row r="2031">
          <cell r="C2031" t="str">
            <v>02.009.10.01.04.03</v>
          </cell>
          <cell r="D2031" t="str">
            <v>Revestimento em argamassa projetada</v>
          </cell>
          <cell r="E2031">
            <v>11</v>
          </cell>
          <cell r="F2031" t="str">
            <v>m2</v>
          </cell>
          <cell r="G2031">
            <v>15.38</v>
          </cell>
          <cell r="H2031">
            <v>207.46</v>
          </cell>
        </row>
        <row r="2032">
          <cell r="C2032" t="str">
            <v>02.009.10.01.05</v>
          </cell>
          <cell r="D2032" t="str">
            <v>Caixilhos e vidros</v>
          </cell>
          <cell r="H2032">
            <v>12646.01</v>
          </cell>
        </row>
        <row r="2033">
          <cell r="C2033" t="str">
            <v>02.009.10.01.05.01</v>
          </cell>
          <cell r="D2033" t="str">
            <v>Caixilho de alumínio com pintura eletrostática branca, medindo 0,90x0,60m</v>
          </cell>
          <cell r="E2033">
            <v>1</v>
          </cell>
          <cell r="F2033" t="str">
            <v>un</v>
          </cell>
          <cell r="G2033">
            <v>974.27</v>
          </cell>
          <cell r="H2033">
            <v>974.27</v>
          </cell>
        </row>
        <row r="2034">
          <cell r="C2034" t="str">
            <v>02.009.10.01.05.02</v>
          </cell>
          <cell r="D2034" t="str">
            <v>Caixilho de alumínio com pintura eletrostática branca, medindo 1,03x0,93m</v>
          </cell>
          <cell r="E2034">
            <v>1</v>
          </cell>
          <cell r="F2034" t="str">
            <v>un</v>
          </cell>
          <cell r="G2034">
            <v>2044.16</v>
          </cell>
          <cell r="H2034">
            <v>2044.16</v>
          </cell>
        </row>
        <row r="2035">
          <cell r="C2035" t="str">
            <v>02.009.10.01.05.03</v>
          </cell>
          <cell r="D2035" t="str">
            <v>Caixilho de alumínio com pintura eletrostática branca, medindo 1,03x0,93m</v>
          </cell>
          <cell r="E2035">
            <v>3</v>
          </cell>
          <cell r="F2035" t="str">
            <v>un</v>
          </cell>
          <cell r="G2035">
            <v>2044.16</v>
          </cell>
          <cell r="H2035">
            <v>6132.48</v>
          </cell>
        </row>
        <row r="2036">
          <cell r="C2036" t="str">
            <v>02.009.10.01.05.04</v>
          </cell>
          <cell r="D2036" t="str">
            <v>Vidro Laminado  fosco 6mm</v>
          </cell>
          <cell r="E2036">
            <v>1</v>
          </cell>
          <cell r="F2036" t="str">
            <v>m2</v>
          </cell>
          <cell r="G2036">
            <v>110.91</v>
          </cell>
          <cell r="H2036">
            <v>110.91</v>
          </cell>
        </row>
        <row r="2037">
          <cell r="C2037" t="str">
            <v>02.009.10.01.05.05</v>
          </cell>
          <cell r="D2037" t="str">
            <v>Vidro Laminado 8mm</v>
          </cell>
          <cell r="E2037">
            <v>3.9969999999999999</v>
          </cell>
          <cell r="F2037" t="str">
            <v>m2</v>
          </cell>
          <cell r="G2037">
            <v>88.35</v>
          </cell>
          <cell r="H2037">
            <v>353.13</v>
          </cell>
        </row>
        <row r="2038">
          <cell r="C2038" t="str">
            <v>02.009.10.01.05.06</v>
          </cell>
          <cell r="D2038" t="str">
            <v>Porta de vidro encaxilhado em aluminio, medindo 0,80x2,10m</v>
          </cell>
          <cell r="E2038">
            <v>1</v>
          </cell>
          <cell r="F2038" t="str">
            <v>un</v>
          </cell>
          <cell r="G2038">
            <v>3031.06</v>
          </cell>
          <cell r="H2038">
            <v>3031.06</v>
          </cell>
        </row>
        <row r="2039">
          <cell r="C2039" t="str">
            <v>02.009.10.01.06</v>
          </cell>
          <cell r="D2039" t="str">
            <v>Terraço descoberto - Sistema "A4" Manta asfáltica 4mm aderida com asfalto elastomérico - Manta asf. Pre´-fabricada (SBS 13%), esp. 4mm, tipo IV, conf. Norma (ABNT) NBR 9952/98, aderida com 2,0kg/m2 de asfalto quente e camada de reforço com 2 kg/m2 de asfa</v>
          </cell>
          <cell r="H2039">
            <v>893.3</v>
          </cell>
        </row>
        <row r="2040">
          <cell r="C2040" t="str">
            <v>02.009.10.01.06.01</v>
          </cell>
          <cell r="D2040" t="str">
            <v>Regularização de superfície horizontal e vertical - esp.5cm</v>
          </cell>
          <cell r="E2040">
            <v>11.25</v>
          </cell>
          <cell r="F2040" t="str">
            <v>m2</v>
          </cell>
          <cell r="G2040">
            <v>13.95</v>
          </cell>
          <cell r="H2040">
            <v>156.94</v>
          </cell>
        </row>
        <row r="2041">
          <cell r="C2041" t="str">
            <v>02.009.10.01.06.02</v>
          </cell>
          <cell r="D2041" t="str">
            <v>Impermeaabilização (primer, asfalto elastomérico e manta asfáltica SBS 13% 4mm tipo IV)</v>
          </cell>
          <cell r="E2041">
            <v>11.25</v>
          </cell>
          <cell r="F2041" t="str">
            <v>m2</v>
          </cell>
          <cell r="G2041">
            <v>41.98</v>
          </cell>
          <cell r="H2041">
            <v>472.32</v>
          </cell>
        </row>
        <row r="2042">
          <cell r="C2042" t="str">
            <v>02.009.10.01.06.03</v>
          </cell>
          <cell r="D2042" t="str">
            <v>Camada separadora (papel kraft)</v>
          </cell>
          <cell r="E2042">
            <v>6.25</v>
          </cell>
          <cell r="F2042" t="str">
            <v>m2</v>
          </cell>
          <cell r="G2042">
            <v>1.03</v>
          </cell>
          <cell r="H2042">
            <v>6.46</v>
          </cell>
        </row>
        <row r="2043">
          <cell r="C2043" t="str">
            <v>02.009.10.01.06.04</v>
          </cell>
          <cell r="D2043" t="str">
            <v>Isolação térmica e acústica com polietireno de alta densidade espes. 25mm</v>
          </cell>
          <cell r="E2043">
            <v>11.25</v>
          </cell>
          <cell r="F2043" t="str">
            <v>m2</v>
          </cell>
          <cell r="G2043">
            <v>12.92</v>
          </cell>
          <cell r="H2043">
            <v>145.31</v>
          </cell>
        </row>
        <row r="2044">
          <cell r="C2044" t="str">
            <v>02.009.10.01.06.05</v>
          </cell>
          <cell r="D2044" t="str">
            <v>Proteção mecânica acabada horizontal</v>
          </cell>
          <cell r="E2044">
            <v>6.25</v>
          </cell>
          <cell r="F2044" t="str">
            <v>m2</v>
          </cell>
          <cell r="G2044">
            <v>9.8000000000000007</v>
          </cell>
          <cell r="H2044">
            <v>61.24</v>
          </cell>
        </row>
        <row r="2045">
          <cell r="C2045" t="str">
            <v>02.009.10.01.06.06</v>
          </cell>
          <cell r="D2045" t="str">
            <v>Proteção mecânica acabada vertical com tela galvanizada, ou plástica fio 22 abertura 1"</v>
          </cell>
          <cell r="E2045">
            <v>5</v>
          </cell>
          <cell r="F2045" t="str">
            <v>m2</v>
          </cell>
          <cell r="G2045">
            <v>10.199999999999999</v>
          </cell>
          <cell r="H2045">
            <v>51.02</v>
          </cell>
        </row>
        <row r="2046">
          <cell r="C2046" t="str">
            <v>02.009.10.01.06.07</v>
          </cell>
          <cell r="D2046" t="str">
            <v>Mastique de emulsão hidroasfáltica - incluso</v>
          </cell>
          <cell r="E2046">
            <v>10</v>
          </cell>
          <cell r="F2046" t="str">
            <v>m2</v>
          </cell>
        </row>
        <row r="2047">
          <cell r="C2047">
            <v>2010</v>
          </cell>
          <cell r="D2047" t="str">
            <v>Laje de concreto da via de acesso</v>
          </cell>
          <cell r="H2047">
            <v>357464.39</v>
          </cell>
        </row>
        <row r="2048">
          <cell r="C2048" t="str">
            <v>02.010.01</v>
          </cell>
          <cell r="D2048" t="str">
            <v>Infraestrutura - blocos de fundação</v>
          </cell>
          <cell r="H2048">
            <v>44913.71</v>
          </cell>
        </row>
        <row r="2049">
          <cell r="C2049" t="str">
            <v>02.010.01.01</v>
          </cell>
          <cell r="D2049" t="str">
            <v>Escavação manual</v>
          </cell>
          <cell r="E2049">
            <v>186.06</v>
          </cell>
          <cell r="F2049" t="str">
            <v>m3</v>
          </cell>
          <cell r="G2049">
            <v>28.7</v>
          </cell>
          <cell r="H2049">
            <v>5339.83</v>
          </cell>
        </row>
        <row r="2050">
          <cell r="C2050" t="str">
            <v>02.010.01.02</v>
          </cell>
          <cell r="D2050" t="str">
            <v>Apiloamento</v>
          </cell>
          <cell r="E2050">
            <v>73.81</v>
          </cell>
          <cell r="F2050" t="str">
            <v>m2</v>
          </cell>
          <cell r="G2050">
            <v>8.7100000000000009</v>
          </cell>
          <cell r="H2050">
            <v>643</v>
          </cell>
        </row>
        <row r="2051">
          <cell r="C2051" t="str">
            <v>02.010.01.03</v>
          </cell>
          <cell r="D2051" t="str">
            <v>Lastro de concreto magro h=5cm</v>
          </cell>
          <cell r="E2051">
            <v>3.69</v>
          </cell>
          <cell r="F2051" t="str">
            <v>m3</v>
          </cell>
          <cell r="G2051">
            <v>148.27000000000001</v>
          </cell>
          <cell r="H2051">
            <v>547.1</v>
          </cell>
        </row>
        <row r="2052">
          <cell r="C2052" t="str">
            <v>02.010.01.04</v>
          </cell>
          <cell r="D2052" t="str">
            <v>Concreto Fck 35Mpa</v>
          </cell>
          <cell r="E2052">
            <v>64.56</v>
          </cell>
          <cell r="F2052" t="str">
            <v>m3</v>
          </cell>
          <cell r="G2052">
            <v>213.98</v>
          </cell>
          <cell r="H2052">
            <v>13814.68</v>
          </cell>
        </row>
        <row r="2053">
          <cell r="C2053" t="str">
            <v>02.010.01.05</v>
          </cell>
          <cell r="D2053" t="str">
            <v>Forma comum</v>
          </cell>
          <cell r="E2053">
            <v>176.69</v>
          </cell>
          <cell r="F2053" t="str">
            <v>m2</v>
          </cell>
          <cell r="G2053">
            <v>26.78</v>
          </cell>
          <cell r="H2053">
            <v>4731.45</v>
          </cell>
        </row>
        <row r="2054">
          <cell r="C2054" t="str">
            <v>02.010.01.06</v>
          </cell>
          <cell r="D2054" t="str">
            <v>Aço CA-50</v>
          </cell>
          <cell r="E2054">
            <v>4519.03</v>
          </cell>
          <cell r="F2054" t="str">
            <v>kg</v>
          </cell>
          <cell r="G2054">
            <v>2.78</v>
          </cell>
          <cell r="H2054">
            <v>12570.59</v>
          </cell>
        </row>
        <row r="2055">
          <cell r="C2055" t="str">
            <v>02.010.01.07</v>
          </cell>
          <cell r="D2055" t="str">
            <v>Reaterro compactado</v>
          </cell>
          <cell r="E2055">
            <v>117.81</v>
          </cell>
          <cell r="F2055" t="str">
            <v>m3</v>
          </cell>
          <cell r="G2055">
            <v>20.14</v>
          </cell>
          <cell r="H2055">
            <v>2372.69</v>
          </cell>
        </row>
        <row r="2056">
          <cell r="C2056" t="str">
            <v>02.010.01.08</v>
          </cell>
          <cell r="D2056" t="str">
            <v>Remoção de material excedente</v>
          </cell>
          <cell r="E2056">
            <v>88.72</v>
          </cell>
          <cell r="F2056" t="str">
            <v>m3</v>
          </cell>
          <cell r="G2056">
            <v>55.17</v>
          </cell>
          <cell r="H2056">
            <v>4894.37</v>
          </cell>
        </row>
        <row r="2057">
          <cell r="C2057" t="str">
            <v>02.010.02</v>
          </cell>
          <cell r="D2057" t="str">
            <v>Estrutura pilares, vigas e lajes</v>
          </cell>
          <cell r="H2057">
            <v>357464.39</v>
          </cell>
        </row>
        <row r="2058">
          <cell r="C2058" t="str">
            <v>02.010.02.01</v>
          </cell>
          <cell r="D2058" t="str">
            <v>Concreto Fck 35 Mpa</v>
          </cell>
          <cell r="E2058">
            <v>537.17999999999995</v>
          </cell>
          <cell r="F2058" t="str">
            <v>m3</v>
          </cell>
          <cell r="G2058">
            <v>213.98</v>
          </cell>
          <cell r="H2058">
            <v>109716.82</v>
          </cell>
        </row>
        <row r="2059">
          <cell r="C2059" t="str">
            <v>02.010.02.02</v>
          </cell>
          <cell r="D2059" t="str">
            <v>Forma</v>
          </cell>
          <cell r="E2059">
            <v>3616.7</v>
          </cell>
          <cell r="F2059" t="str">
            <v>m2</v>
          </cell>
          <cell r="G2059">
            <v>35.448251168192002</v>
          </cell>
          <cell r="H2059">
            <v>128205.69</v>
          </cell>
        </row>
        <row r="2060">
          <cell r="C2060" t="str">
            <v>02.010.02.03</v>
          </cell>
          <cell r="D2060" t="str">
            <v>Aço CA-50</v>
          </cell>
          <cell r="E2060">
            <v>42974.400000000001</v>
          </cell>
          <cell r="F2060" t="str">
            <v>kg</v>
          </cell>
          <cell r="G2060">
            <v>2.7817000353698944</v>
          </cell>
          <cell r="H2060">
            <v>119541.89</v>
          </cell>
        </row>
        <row r="2061">
          <cell r="C2061" t="str">
            <v>02.010.02.04</v>
          </cell>
          <cell r="D2061" t="str">
            <v>Junta de dilatação</v>
          </cell>
          <cell r="E2061">
            <v>23</v>
          </cell>
          <cell r="F2061" t="str">
            <v>m</v>
          </cell>
          <cell r="G2061">
            <v>105.7</v>
          </cell>
          <cell r="H2061">
            <v>119541.89</v>
          </cell>
        </row>
        <row r="2062">
          <cell r="C2062">
            <v>2011</v>
          </cell>
          <cell r="D2062" t="str">
            <v>PAISAGISMO</v>
          </cell>
          <cell r="H2062">
            <v>2987657.6</v>
          </cell>
        </row>
        <row r="2063">
          <cell r="C2063" t="str">
            <v>02.011.01</v>
          </cell>
          <cell r="D2063" t="str">
            <v>Pista de cooper</v>
          </cell>
          <cell r="H2063">
            <v>64039.92</v>
          </cell>
        </row>
        <row r="2064">
          <cell r="C2064" t="str">
            <v>02.011.01.01</v>
          </cell>
          <cell r="D2064" t="str">
            <v>Pista de cooper</v>
          </cell>
          <cell r="H2064">
            <v>64039.92</v>
          </cell>
        </row>
        <row r="2065">
          <cell r="C2065" t="str">
            <v>02.011.01.01.01</v>
          </cell>
          <cell r="D2065" t="str">
            <v>Pista de cooper</v>
          </cell>
          <cell r="H2065">
            <v>64039.92</v>
          </cell>
        </row>
        <row r="2066">
          <cell r="C2066" t="str">
            <v>02.011.01.01.01.01</v>
          </cell>
          <cell r="D2066" t="str">
            <v>Piso pré-fabricado Reago - Especial "Isabel Duprat"</v>
          </cell>
          <cell r="E2066">
            <v>427.4</v>
          </cell>
          <cell r="F2066" t="str">
            <v>m2</v>
          </cell>
          <cell r="G2066">
            <v>82.9</v>
          </cell>
          <cell r="H2066">
            <v>35431.46</v>
          </cell>
        </row>
        <row r="2067">
          <cell r="C2067" t="str">
            <v>02.011.01.01.01.02</v>
          </cell>
          <cell r="D2067" t="str">
            <v>Borda de concreto (Guia pré-moldada ou estrudada)</v>
          </cell>
          <cell r="E2067">
            <v>337</v>
          </cell>
          <cell r="F2067" t="str">
            <v>m</v>
          </cell>
          <cell r="G2067">
            <v>21.48</v>
          </cell>
          <cell r="H2067">
            <v>7238.59</v>
          </cell>
        </row>
        <row r="2068">
          <cell r="C2068" t="str">
            <v>02.011.01.01.01.03</v>
          </cell>
          <cell r="D2068" t="str">
            <v>Lastro de concreto esp=10cm</v>
          </cell>
          <cell r="E2068">
            <v>42.74</v>
          </cell>
          <cell r="F2068" t="str">
            <v>m3</v>
          </cell>
          <cell r="G2068">
            <v>160.01</v>
          </cell>
          <cell r="H2068">
            <v>6838.76</v>
          </cell>
        </row>
        <row r="2069">
          <cell r="C2069" t="str">
            <v>02.011.01.01.01.04</v>
          </cell>
          <cell r="D2069" t="str">
            <v>Camada de bica corrida h=45cm</v>
          </cell>
          <cell r="E2069">
            <v>192.33</v>
          </cell>
          <cell r="F2069" t="str">
            <v>m3</v>
          </cell>
          <cell r="G2069">
            <v>75.55</v>
          </cell>
          <cell r="H2069">
            <v>14531.11</v>
          </cell>
        </row>
        <row r="2070">
          <cell r="C2070" t="str">
            <v>02.011.02</v>
          </cell>
          <cell r="D2070" t="str">
            <v>Caminho circular do jardim principal</v>
          </cell>
          <cell r="H2070">
            <v>83510.37</v>
          </cell>
        </row>
        <row r="2071">
          <cell r="C2071" t="str">
            <v>02.011.02.01</v>
          </cell>
          <cell r="D2071" t="str">
            <v>Caminho circular do jardim principal</v>
          </cell>
          <cell r="H2071">
            <v>83510.37</v>
          </cell>
        </row>
        <row r="2072">
          <cell r="C2072" t="str">
            <v>02.011.02.01.01</v>
          </cell>
          <cell r="D2072" t="str">
            <v>Caminho circular do jardim principal - (Caminho 1)</v>
          </cell>
          <cell r="H2072">
            <v>83510.37</v>
          </cell>
        </row>
        <row r="2073">
          <cell r="C2073" t="str">
            <v>02.011.02.01.01.01</v>
          </cell>
          <cell r="D2073" t="str">
            <v>Mosaico português vermelho</v>
          </cell>
          <cell r="E2073">
            <v>794.4</v>
          </cell>
          <cell r="F2073" t="str">
            <v>m2</v>
          </cell>
          <cell r="G2073">
            <v>34</v>
          </cell>
          <cell r="H2073">
            <v>27009.599999999999</v>
          </cell>
        </row>
        <row r="2074">
          <cell r="C2074" t="str">
            <v>02.011.02.01.01.02</v>
          </cell>
          <cell r="D2074" t="str">
            <v>Borda de concreto (Guia pré-moldada ou estrudada)</v>
          </cell>
          <cell r="E2074">
            <v>662</v>
          </cell>
          <cell r="F2074" t="str">
            <v>m</v>
          </cell>
          <cell r="G2074">
            <v>21.48</v>
          </cell>
          <cell r="H2074">
            <v>14219.43</v>
          </cell>
        </row>
        <row r="2075">
          <cell r="C2075" t="str">
            <v>02.011.02.01.01.03</v>
          </cell>
          <cell r="D2075" t="str">
            <v>Lastro de areia esp. 5cm</v>
          </cell>
          <cell r="E2075">
            <v>39.72</v>
          </cell>
          <cell r="F2075" t="str">
            <v>m3</v>
          </cell>
          <cell r="G2075">
            <v>64.489999999999995</v>
          </cell>
          <cell r="H2075">
            <v>2561.58</v>
          </cell>
        </row>
        <row r="2076">
          <cell r="C2076" t="str">
            <v>02.011.02.01.01.04</v>
          </cell>
          <cell r="D2076" t="str">
            <v>Lastro de concreto esp=10cm</v>
          </cell>
          <cell r="E2076">
            <v>79.44</v>
          </cell>
          <cell r="F2076" t="str">
            <v>m3</v>
          </cell>
          <cell r="G2076">
            <v>160.01</v>
          </cell>
          <cell r="H2076">
            <v>12711.08</v>
          </cell>
        </row>
        <row r="2077">
          <cell r="C2077" t="str">
            <v>02.011.02.01.01.05</v>
          </cell>
          <cell r="D2077" t="str">
            <v>Camada de bica corrida h=45cm</v>
          </cell>
          <cell r="E2077">
            <v>357.48</v>
          </cell>
          <cell r="F2077" t="str">
            <v>m3</v>
          </cell>
          <cell r="G2077">
            <v>75.55</v>
          </cell>
          <cell r="H2077">
            <v>27008.69</v>
          </cell>
        </row>
        <row r="2078">
          <cell r="C2078" t="str">
            <v>02.011.03</v>
          </cell>
          <cell r="D2078" t="str">
            <v>Caminhos internos do jardim principal</v>
          </cell>
          <cell r="H2078">
            <v>43265.83</v>
          </cell>
        </row>
        <row r="2079">
          <cell r="C2079" t="str">
            <v>02.011.03.01</v>
          </cell>
          <cell r="D2079" t="str">
            <v>Caminhos internos do jardim principal</v>
          </cell>
          <cell r="H2079">
            <v>43265.83</v>
          </cell>
        </row>
        <row r="2080">
          <cell r="C2080" t="str">
            <v>02.011.03.01.01</v>
          </cell>
          <cell r="D2080" t="str">
            <v>Caminhos internos do jardim principal - (Caminho 3)</v>
          </cell>
          <cell r="H2080">
            <v>43265.83</v>
          </cell>
        </row>
        <row r="2081">
          <cell r="C2081" t="str">
            <v>02.011.03.01.01.01</v>
          </cell>
          <cell r="D2081" t="str">
            <v>Arenito Paraná vermelho (1,60x0,60x0,03)</v>
          </cell>
          <cell r="E2081">
            <v>287.04000000000002</v>
          </cell>
          <cell r="F2081" t="str">
            <v>m2</v>
          </cell>
          <cell r="G2081">
            <v>54</v>
          </cell>
          <cell r="H2081">
            <v>15500.16</v>
          </cell>
        </row>
        <row r="2082">
          <cell r="C2082" t="str">
            <v>02.011.03.01.01.02</v>
          </cell>
          <cell r="D2082" t="str">
            <v>Camada de bica corrida h=45cm</v>
          </cell>
          <cell r="E2082">
            <v>129.16999999999999</v>
          </cell>
          <cell r="F2082" t="str">
            <v>m3</v>
          </cell>
          <cell r="G2082">
            <v>75.55</v>
          </cell>
          <cell r="H2082">
            <v>9759.18</v>
          </cell>
        </row>
        <row r="2083">
          <cell r="C2083" t="str">
            <v>02.011.03.01.01.03</v>
          </cell>
          <cell r="D2083" t="str">
            <v>Lastro de concreto esp=10cm</v>
          </cell>
          <cell r="E2083">
            <v>28.7</v>
          </cell>
          <cell r="F2083" t="str">
            <v>m3</v>
          </cell>
          <cell r="G2083">
            <v>160.01</v>
          </cell>
          <cell r="H2083">
            <v>4592.24</v>
          </cell>
        </row>
        <row r="2084">
          <cell r="C2084" t="str">
            <v>02.011.03.01.01.04</v>
          </cell>
          <cell r="D2084" t="str">
            <v>Regularização de piso esp=5cm</v>
          </cell>
          <cell r="E2084">
            <v>287.04000000000002</v>
          </cell>
          <cell r="F2084" t="str">
            <v>m2</v>
          </cell>
          <cell r="G2084">
            <v>18.62</v>
          </cell>
          <cell r="H2084">
            <v>5344.25</v>
          </cell>
        </row>
        <row r="2085">
          <cell r="C2085" t="str">
            <v>02.011.03.01.01.05</v>
          </cell>
          <cell r="D2085" t="str">
            <v>Seixos Vermelhos para canaleta de drenagem da praça</v>
          </cell>
          <cell r="E2085">
            <v>3</v>
          </cell>
          <cell r="F2085" t="str">
            <v>m3</v>
          </cell>
          <cell r="G2085">
            <v>273.33</v>
          </cell>
          <cell r="H2085">
            <v>819.99</v>
          </cell>
        </row>
        <row r="2086">
          <cell r="C2086" t="str">
            <v>02.011.03.01.01.06</v>
          </cell>
          <cell r="D2086" t="str">
            <v>Borda em arenito para canteiro de flores - blocos 15x20x40cm</v>
          </cell>
          <cell r="E2086">
            <v>290</v>
          </cell>
          <cell r="F2086" t="str">
            <v>m</v>
          </cell>
          <cell r="G2086">
            <v>25</v>
          </cell>
          <cell r="H2086">
            <v>7250</v>
          </cell>
        </row>
        <row r="2087">
          <cell r="C2087" t="str">
            <v>02.011.04</v>
          </cell>
          <cell r="D2087" t="str">
            <v>Acesso principal à praça central</v>
          </cell>
          <cell r="H2087">
            <v>27067.52</v>
          </cell>
        </row>
        <row r="2088">
          <cell r="C2088" t="str">
            <v>02.011.04.01</v>
          </cell>
          <cell r="D2088" t="str">
            <v>Acesso principal à praça central</v>
          </cell>
          <cell r="H2088">
            <v>27067.52</v>
          </cell>
        </row>
        <row r="2089">
          <cell r="C2089" t="str">
            <v>02.011.04.01.01</v>
          </cell>
          <cell r="D2089" t="str">
            <v xml:space="preserve">Acesso principal à praça central - (Caminho 4) </v>
          </cell>
          <cell r="H2089">
            <v>27067.52</v>
          </cell>
        </row>
        <row r="2090">
          <cell r="C2090" t="str">
            <v>02.011.04.01.01.01</v>
          </cell>
          <cell r="D2090" t="str">
            <v>Granito amendoa apicoado - Placas irregulares</v>
          </cell>
          <cell r="E2090">
            <v>140</v>
          </cell>
          <cell r="F2090" t="str">
            <v>m2</v>
          </cell>
          <cell r="G2090">
            <v>123</v>
          </cell>
          <cell r="H2090">
            <v>17220</v>
          </cell>
        </row>
        <row r="2091">
          <cell r="C2091" t="str">
            <v>02.011.04.01.01.02</v>
          </cell>
          <cell r="D2091" t="str">
            <v>Borda de concreto (Guia pré-moldada ou estrudada)</v>
          </cell>
          <cell r="E2091">
            <v>70</v>
          </cell>
          <cell r="F2091" t="str">
            <v>m</v>
          </cell>
          <cell r="G2091">
            <v>21.48</v>
          </cell>
          <cell r="H2091">
            <v>1503.57</v>
          </cell>
        </row>
        <row r="2092">
          <cell r="C2092" t="str">
            <v>02.011.04.01.01.03</v>
          </cell>
          <cell r="D2092" t="str">
            <v>Camada de terra vegetal</v>
          </cell>
          <cell r="E2092">
            <v>140</v>
          </cell>
          <cell r="F2092" t="str">
            <v>m2</v>
          </cell>
          <cell r="G2092">
            <v>9.6</v>
          </cell>
          <cell r="H2092">
            <v>1344</v>
          </cell>
        </row>
        <row r="2093">
          <cell r="C2093" t="str">
            <v>02.011.04.01.01.04</v>
          </cell>
          <cell r="D2093" t="str">
            <v>Camada de bica corrida</v>
          </cell>
          <cell r="E2093">
            <v>63</v>
          </cell>
          <cell r="F2093" t="str">
            <v>m3</v>
          </cell>
          <cell r="G2093">
            <v>75.55</v>
          </cell>
          <cell r="H2093">
            <v>4759.84</v>
          </cell>
        </row>
        <row r="2094">
          <cell r="C2094" t="str">
            <v>02.011.04.01.01.05</v>
          </cell>
          <cell r="D2094" t="str">
            <v>Lastro de concreto esp=10cm</v>
          </cell>
          <cell r="E2094">
            <v>14</v>
          </cell>
          <cell r="F2094" t="str">
            <v>m3</v>
          </cell>
          <cell r="G2094">
            <v>160.01</v>
          </cell>
          <cell r="H2094">
            <v>2240.12</v>
          </cell>
        </row>
        <row r="2095">
          <cell r="C2095" t="str">
            <v>02.011.05</v>
          </cell>
          <cell r="D2095" t="str">
            <v>Praça central</v>
          </cell>
          <cell r="H2095">
            <v>201432.21</v>
          </cell>
        </row>
        <row r="2096">
          <cell r="C2096" t="str">
            <v>02.011.05.01</v>
          </cell>
          <cell r="D2096" t="str">
            <v>Praça central</v>
          </cell>
          <cell r="H2096">
            <v>201432.21</v>
          </cell>
        </row>
        <row r="2097">
          <cell r="C2097" t="str">
            <v>02.011.05.01.01</v>
          </cell>
          <cell r="D2097" t="str">
            <v>Praça central</v>
          </cell>
          <cell r="H2097">
            <v>83736.7</v>
          </cell>
        </row>
        <row r="2098">
          <cell r="C2098" t="str">
            <v>02.011.05.01.01.01</v>
          </cell>
          <cell r="D2098" t="str">
            <v>Escavação mecanica</v>
          </cell>
          <cell r="E2098">
            <v>495.61</v>
          </cell>
          <cell r="F2098" t="str">
            <v>m3</v>
          </cell>
          <cell r="G2098">
            <v>3.25</v>
          </cell>
          <cell r="H2098">
            <v>1610.24</v>
          </cell>
        </row>
        <row r="2099">
          <cell r="C2099" t="str">
            <v>02.011.05.01.01.02</v>
          </cell>
          <cell r="D2099" t="str">
            <v>Bota fora</v>
          </cell>
          <cell r="E2099">
            <v>644.29999999999995</v>
          </cell>
          <cell r="F2099" t="str">
            <v>m3</v>
          </cell>
          <cell r="G2099">
            <v>13.36</v>
          </cell>
          <cell r="H2099">
            <v>8605.92</v>
          </cell>
        </row>
        <row r="2100">
          <cell r="C2100" t="str">
            <v>02.011.05.01.01.03</v>
          </cell>
          <cell r="D2100" t="str">
            <v>Base de rachão h=20cm</v>
          </cell>
          <cell r="E2100">
            <v>83.1</v>
          </cell>
          <cell r="F2100" t="str">
            <v>m3</v>
          </cell>
          <cell r="G2100">
            <v>46.61</v>
          </cell>
          <cell r="H2100">
            <v>3872.88</v>
          </cell>
        </row>
        <row r="2101">
          <cell r="C2101" t="str">
            <v>02.011.05.01.01.04</v>
          </cell>
          <cell r="D2101" t="str">
            <v>Base de bica corrida h=15cm</v>
          </cell>
          <cell r="E2101">
            <v>62.32</v>
          </cell>
          <cell r="F2101" t="str">
            <v>m3</v>
          </cell>
          <cell r="G2101">
            <v>45.31</v>
          </cell>
          <cell r="H2101">
            <v>2823.44</v>
          </cell>
        </row>
        <row r="2102">
          <cell r="C2102" t="str">
            <v>02.011.05.01.01.05</v>
          </cell>
          <cell r="D2102" t="str">
            <v>Lona plástica</v>
          </cell>
          <cell r="E2102">
            <v>415.48</v>
          </cell>
          <cell r="F2102" t="str">
            <v>m2</v>
          </cell>
          <cell r="G2102">
            <v>0.69</v>
          </cell>
          <cell r="H2102">
            <v>286.89</v>
          </cell>
        </row>
        <row r="2103">
          <cell r="C2103" t="str">
            <v>02.011.05.01.01.06</v>
          </cell>
          <cell r="D2103" t="str">
            <v>Lastro de concreto magro esp=5cm</v>
          </cell>
          <cell r="E2103">
            <v>20.77</v>
          </cell>
          <cell r="F2103" t="str">
            <v>m3</v>
          </cell>
          <cell r="G2103">
            <v>160.01</v>
          </cell>
          <cell r="H2103">
            <v>3323.38</v>
          </cell>
        </row>
        <row r="2104">
          <cell r="C2104" t="str">
            <v>02.011.05.01.01.07</v>
          </cell>
          <cell r="D2104" t="str">
            <v>Concreto Fck 20MPa</v>
          </cell>
          <cell r="E2104">
            <v>134.15</v>
          </cell>
          <cell r="F2104" t="str">
            <v>m3</v>
          </cell>
          <cell r="G2104">
            <v>181.1</v>
          </cell>
          <cell r="H2104">
            <v>24295.15</v>
          </cell>
        </row>
        <row r="2105">
          <cell r="C2105" t="str">
            <v>02.011.05.01.01.08</v>
          </cell>
          <cell r="D2105" t="str">
            <v>Forma Comum</v>
          </cell>
          <cell r="E2105">
            <v>316.95999999999998</v>
          </cell>
          <cell r="F2105" t="str">
            <v>m2</v>
          </cell>
          <cell r="G2105">
            <v>27.74</v>
          </cell>
          <cell r="H2105">
            <v>8792.7099999999991</v>
          </cell>
        </row>
        <row r="2106">
          <cell r="C2106" t="str">
            <v>02.011.05.01.01.09</v>
          </cell>
          <cell r="D2106" t="str">
            <v>Aço CA-50</v>
          </cell>
          <cell r="E2106">
            <v>8049.21</v>
          </cell>
          <cell r="F2106" t="str">
            <v>kg</v>
          </cell>
          <cell r="G2106">
            <v>2.78</v>
          </cell>
          <cell r="H2106">
            <v>22390.49</v>
          </cell>
        </row>
        <row r="2107">
          <cell r="C2107" t="str">
            <v>02.011.05.01.01.10</v>
          </cell>
          <cell r="D2107" t="str">
            <v>Regularização de piso esp=5cm</v>
          </cell>
          <cell r="E2107">
            <v>415.48</v>
          </cell>
          <cell r="F2107" t="str">
            <v>m2</v>
          </cell>
          <cell r="G2107">
            <v>18.62</v>
          </cell>
          <cell r="H2107">
            <v>7735.61</v>
          </cell>
        </row>
        <row r="2108">
          <cell r="C2108" t="str">
            <v>02.011.05.01.02</v>
          </cell>
          <cell r="D2108" t="str">
            <v>Impermeabilização - Sistema "A4" Manta asfáltica dupla 4mm aderida com asfalto elastomérico - Manta asf. Pre´-fabricada (SBS 13%), esp. 4mm, tipo IV, conf. Norma (ABNT) NBR 9952/98, aderida com 2,0kg/m2 de asfalto quente e camada de reforço com 2 kg/m2 de</v>
          </cell>
          <cell r="H2108">
            <v>35168.69</v>
          </cell>
        </row>
        <row r="2109">
          <cell r="C2109" t="str">
            <v>02.011.05.01.02.01</v>
          </cell>
          <cell r="D2109" t="str">
            <v>Regularização de superfície horizontal e vertical</v>
          </cell>
          <cell r="E2109">
            <v>527.79999999999995</v>
          </cell>
          <cell r="F2109" t="str">
            <v>m2</v>
          </cell>
          <cell r="G2109">
            <v>13.95</v>
          </cell>
          <cell r="H2109">
            <v>7363.06</v>
          </cell>
        </row>
        <row r="2110">
          <cell r="C2110" t="str">
            <v>02.011.05.01.02.02</v>
          </cell>
          <cell r="D2110" t="str">
            <v>Impermeaabilização (primer, asfalto elastomérico e manta asfáltica dupla SBS 13% 4mm  tipo IV)</v>
          </cell>
          <cell r="E2110">
            <v>527.79999999999995</v>
          </cell>
          <cell r="F2110" t="str">
            <v>m2</v>
          </cell>
          <cell r="G2110">
            <v>41.98</v>
          </cell>
          <cell r="H2110">
            <v>22159.11</v>
          </cell>
        </row>
        <row r="2111">
          <cell r="C2111" t="str">
            <v>02.011.05.01.02.03</v>
          </cell>
          <cell r="D2111" t="str">
            <v>Camada separadora (papel kraft)</v>
          </cell>
          <cell r="E2111">
            <v>415.48</v>
          </cell>
          <cell r="F2111" t="str">
            <v>m2</v>
          </cell>
          <cell r="G2111">
            <v>1.03</v>
          </cell>
          <cell r="H2111">
            <v>429.48</v>
          </cell>
        </row>
        <row r="2112">
          <cell r="C2112" t="str">
            <v>02.011.05.01.02.04</v>
          </cell>
          <cell r="D2112" t="str">
            <v>Proteção mecânica acabada horizontal</v>
          </cell>
          <cell r="E2112">
            <v>415.48</v>
          </cell>
          <cell r="F2112" t="str">
            <v>m2</v>
          </cell>
          <cell r="G2112">
            <v>9.8000000000000007</v>
          </cell>
          <cell r="H2112">
            <v>4070.88</v>
          </cell>
        </row>
        <row r="2113">
          <cell r="C2113" t="str">
            <v>02.011.05.01.02.05</v>
          </cell>
          <cell r="D2113" t="str">
            <v>Proteção mecânica acabada vertical com tela galvanizada, ou plástica fio 22 abertura 1"</v>
          </cell>
          <cell r="E2113">
            <v>112.32</v>
          </cell>
          <cell r="F2113" t="str">
            <v>m2</v>
          </cell>
          <cell r="G2113">
            <v>10.199999999999999</v>
          </cell>
          <cell r="H2113">
            <v>1146.1600000000001</v>
          </cell>
        </row>
        <row r="2114">
          <cell r="C2114" t="str">
            <v>02.011.05.01.02.06</v>
          </cell>
          <cell r="D2114" t="str">
            <v>Mastique de emulsão hidroasfáltica - incluso</v>
          </cell>
          <cell r="E2114">
            <v>112.32</v>
          </cell>
          <cell r="F2114" t="str">
            <v>m</v>
          </cell>
        </row>
        <row r="2115">
          <cell r="C2115" t="str">
            <v>02.011.05.01.03</v>
          </cell>
          <cell r="D2115" t="str">
            <v>Pisos</v>
          </cell>
          <cell r="H2115">
            <v>82526.820000000007</v>
          </cell>
        </row>
        <row r="2116">
          <cell r="C2116" t="str">
            <v>02.011.05.01.03.01</v>
          </cell>
          <cell r="D2116" t="str">
            <v>Arenito Paraná vermelho (1,60x0,20x0,03)m</v>
          </cell>
          <cell r="E2116">
            <v>466.88</v>
          </cell>
          <cell r="F2116" t="str">
            <v>m2</v>
          </cell>
          <cell r="G2116">
            <v>82</v>
          </cell>
          <cell r="H2116">
            <v>57426.239999999998</v>
          </cell>
        </row>
        <row r="2117">
          <cell r="C2117" t="str">
            <v>02.011.05.01.03.02</v>
          </cell>
          <cell r="D2117" t="str">
            <v xml:space="preserve">Arenito Paraná vermelho (0,34+0,15)x0,20x0,03m para piso e espelho </v>
          </cell>
          <cell r="E2117">
            <v>78.959999999999994</v>
          </cell>
          <cell r="F2117" t="str">
            <v>m2</v>
          </cell>
          <cell r="G2117">
            <v>82</v>
          </cell>
          <cell r="H2117">
            <v>6079.92</v>
          </cell>
        </row>
        <row r="2118">
          <cell r="C2118" t="str">
            <v>02.011.05.01.03.03</v>
          </cell>
          <cell r="D2118" t="str">
            <v>Cimentado com seixos embreixados</v>
          </cell>
          <cell r="E2118">
            <v>178.52</v>
          </cell>
          <cell r="F2118" t="str">
            <v>m2</v>
          </cell>
          <cell r="G2118">
            <v>40.36</v>
          </cell>
          <cell r="H2118">
            <v>7205.07</v>
          </cell>
        </row>
        <row r="2119">
          <cell r="C2119" t="str">
            <v>02.011.05.01.03.04</v>
          </cell>
          <cell r="D2119" t="str">
            <v>Granito Amendoa apicoado esp= 3cm centro da praça</v>
          </cell>
          <cell r="E2119">
            <v>55.91</v>
          </cell>
          <cell r="F2119" t="str">
            <v>m2</v>
          </cell>
          <cell r="G2119">
            <v>193</v>
          </cell>
          <cell r="H2119">
            <v>10790.63</v>
          </cell>
        </row>
        <row r="2120">
          <cell r="C2120" t="str">
            <v>02.011.05.01.03.05</v>
          </cell>
          <cell r="D2120" t="str">
            <v>Terra Vegetal para plantio de plantas aquaticas h=40cm</v>
          </cell>
          <cell r="E2120">
            <v>8.8000000000000007</v>
          </cell>
          <cell r="F2120" t="str">
            <v>m3</v>
          </cell>
          <cell r="G2120">
            <v>48.14</v>
          </cell>
          <cell r="H2120">
            <v>423.63</v>
          </cell>
        </row>
        <row r="2121">
          <cell r="C2121" t="str">
            <v>02.011.05.01.03.06</v>
          </cell>
          <cell r="D2121" t="str">
            <v>Seixos cinza para plantio de plantas aquaticas</v>
          </cell>
          <cell r="E2121">
            <v>2.2000000000000002</v>
          </cell>
          <cell r="F2121" t="str">
            <v>m3</v>
          </cell>
          <cell r="G2121">
            <v>273.33</v>
          </cell>
          <cell r="H2121">
            <v>601.33000000000004</v>
          </cell>
        </row>
        <row r="2122">
          <cell r="C2122" t="str">
            <v>02.011.06</v>
          </cell>
          <cell r="D2122" t="str">
            <v>Caminhos de acesso aos edifícios</v>
          </cell>
          <cell r="H2122">
            <v>89588.1</v>
          </cell>
        </row>
        <row r="2123">
          <cell r="C2123" t="str">
            <v>02.011.06.01</v>
          </cell>
          <cell r="D2123" t="str">
            <v>Caminhos de acesso aos edifícios</v>
          </cell>
          <cell r="H2123">
            <v>89588.1</v>
          </cell>
        </row>
        <row r="2124">
          <cell r="C2124" t="str">
            <v>02.011.06.01.01</v>
          </cell>
          <cell r="D2124" t="str">
            <v>Caminhos de acesso aos edifícios</v>
          </cell>
          <cell r="H2124">
            <v>89588.1</v>
          </cell>
        </row>
        <row r="2125">
          <cell r="C2125" t="str">
            <v>02.011.06.01.01.01</v>
          </cell>
          <cell r="D2125" t="str">
            <v>Arenito São Carlos amarelo em placas irregulares 60x60cm ou 80x80cm</v>
          </cell>
          <cell r="E2125">
            <v>379.32</v>
          </cell>
          <cell r="F2125" t="str">
            <v>m2</v>
          </cell>
          <cell r="G2125">
            <v>135</v>
          </cell>
          <cell r="H2125">
            <v>51208.2</v>
          </cell>
        </row>
        <row r="2126">
          <cell r="C2126" t="str">
            <v>02.011.06.01.01.02</v>
          </cell>
          <cell r="D2126" t="str">
            <v>Borda de concreto (Guia pré-moldada ou estrudada)</v>
          </cell>
          <cell r="E2126">
            <v>460</v>
          </cell>
          <cell r="F2126" t="str">
            <v>m</v>
          </cell>
          <cell r="G2126">
            <v>21.48</v>
          </cell>
          <cell r="H2126">
            <v>9880.57</v>
          </cell>
        </row>
        <row r="2127">
          <cell r="C2127" t="str">
            <v>02.011.06.01.01.03</v>
          </cell>
          <cell r="D2127" t="str">
            <v>Regularização de piso esp=5cm</v>
          </cell>
          <cell r="E2127">
            <v>224.6</v>
          </cell>
          <cell r="F2127" t="str">
            <v>m2</v>
          </cell>
          <cell r="G2127">
            <v>18.62</v>
          </cell>
          <cell r="H2127">
            <v>4181.72</v>
          </cell>
        </row>
        <row r="2128">
          <cell r="C2128" t="str">
            <v>02.011.06.01.01.04</v>
          </cell>
          <cell r="D2128" t="str">
            <v>Lastro de concreto magro esp. 10cm</v>
          </cell>
          <cell r="E2128">
            <v>37.932000000000002</v>
          </cell>
          <cell r="F2128" t="str">
            <v>m3</v>
          </cell>
          <cell r="G2128">
            <v>160.01</v>
          </cell>
          <cell r="H2128">
            <v>6069.44</v>
          </cell>
        </row>
        <row r="2129">
          <cell r="C2129" t="str">
            <v>02.011.06.01.01.05</v>
          </cell>
          <cell r="D2129" t="str">
            <v>Tela telcon</v>
          </cell>
          <cell r="E2129">
            <v>1297.6500000000001</v>
          </cell>
          <cell r="F2129" t="str">
            <v>kg</v>
          </cell>
          <cell r="G2129">
            <v>4.12</v>
          </cell>
          <cell r="H2129">
            <v>5352.03</v>
          </cell>
        </row>
        <row r="2130">
          <cell r="C2130" t="str">
            <v>02.011.06.01.01.06</v>
          </cell>
          <cell r="D2130" t="str">
            <v>Camada de bica corrida h=45cm</v>
          </cell>
          <cell r="E2130">
            <v>170.69</v>
          </cell>
          <cell r="F2130" t="str">
            <v>m3</v>
          </cell>
          <cell r="G2130">
            <v>75.55</v>
          </cell>
          <cell r="H2130">
            <v>12896.14</v>
          </cell>
        </row>
        <row r="2131">
          <cell r="C2131" t="str">
            <v>02.011.07</v>
          </cell>
          <cell r="D2131" t="str">
            <v>Calçadas de pedestre interna ao condominio em mosaico de pedra miracema com borda de concreto</v>
          </cell>
          <cell r="H2131">
            <v>43340.82</v>
          </cell>
        </row>
        <row r="2132">
          <cell r="C2132" t="str">
            <v>02.011.07.01</v>
          </cell>
          <cell r="D2132" t="str">
            <v>Calçadas de pedestre interna ao condominio em mosaico de pedra miracema com borda de concreto</v>
          </cell>
          <cell r="H2132">
            <v>43340.82</v>
          </cell>
        </row>
        <row r="2133">
          <cell r="C2133" t="str">
            <v>02.011.07.01.01</v>
          </cell>
          <cell r="D2133" t="str">
            <v>Calçadas de pedestre interna ao condominio em mosaico de pedra miracema com borda de concreto</v>
          </cell>
          <cell r="H2133">
            <v>43340.82</v>
          </cell>
        </row>
        <row r="2134">
          <cell r="C2134" t="str">
            <v>02.011.07.01.01.01</v>
          </cell>
          <cell r="D2134" t="str">
            <v>Mosaico de pedra miracema com borda de concreto sobre camada de areia</v>
          </cell>
          <cell r="E2134">
            <v>1274.73</v>
          </cell>
          <cell r="F2134" t="str">
            <v>m2</v>
          </cell>
          <cell r="G2134">
            <v>34</v>
          </cell>
          <cell r="H2134">
            <v>43340.82</v>
          </cell>
        </row>
        <row r="2135">
          <cell r="C2135" t="str">
            <v>02.011.08</v>
          </cell>
          <cell r="D2135" t="str">
            <v>Circulação de veículos  no térreo</v>
          </cell>
          <cell r="H2135">
            <v>135633.35</v>
          </cell>
        </row>
        <row r="2136">
          <cell r="C2136" t="str">
            <v>02.011.08.01</v>
          </cell>
          <cell r="D2136" t="str">
            <v>Circulação de veículos  no térreo</v>
          </cell>
          <cell r="H2136">
            <v>135633.35</v>
          </cell>
        </row>
        <row r="2137">
          <cell r="C2137" t="str">
            <v>02.011.08.01.01</v>
          </cell>
          <cell r="D2137" t="str">
            <v>Circulação de veículos  no térreo</v>
          </cell>
          <cell r="H2137">
            <v>135633.35</v>
          </cell>
        </row>
        <row r="2138">
          <cell r="C2138" t="str">
            <v>02.011.08.01.01.01</v>
          </cell>
          <cell r="D2138" t="str">
            <v>Base de areia esp=5cm</v>
          </cell>
          <cell r="E2138">
            <v>193.17</v>
          </cell>
          <cell r="F2138" t="str">
            <v>m3</v>
          </cell>
          <cell r="G2138">
            <v>52.35</v>
          </cell>
          <cell r="H2138">
            <v>10111.48</v>
          </cell>
        </row>
        <row r="2139">
          <cell r="C2139" t="str">
            <v>02.011.08.01.01.02</v>
          </cell>
          <cell r="D2139" t="str">
            <v>Piso intertravado de concreto cor natural para auto trafego</v>
          </cell>
          <cell r="E2139">
            <v>3863.4</v>
          </cell>
          <cell r="F2139" t="str">
            <v>m2</v>
          </cell>
          <cell r="G2139">
            <v>32.49</v>
          </cell>
          <cell r="H2139">
            <v>125521.87</v>
          </cell>
        </row>
        <row r="2140">
          <cell r="C2140" t="str">
            <v>02.011.09</v>
          </cell>
          <cell r="D2140" t="str">
            <v>Vagas de veículos  no térreo</v>
          </cell>
          <cell r="H2140">
            <v>42865.95</v>
          </cell>
        </row>
        <row r="2141">
          <cell r="C2141" t="str">
            <v>02.011.09.01</v>
          </cell>
          <cell r="D2141" t="str">
            <v>Vagas de veículos  no térreo</v>
          </cell>
          <cell r="H2141">
            <v>42865.95</v>
          </cell>
        </row>
        <row r="2142">
          <cell r="C2142" t="str">
            <v>02.011.09.01.01</v>
          </cell>
          <cell r="D2142" t="str">
            <v>Vagas de veículos  no térreo</v>
          </cell>
          <cell r="H2142">
            <v>42865.95</v>
          </cell>
        </row>
        <row r="2143">
          <cell r="C2143" t="str">
            <v>02.011.09.01.01.01</v>
          </cell>
          <cell r="D2143" t="str">
            <v>Base de areia esp=5cm</v>
          </cell>
          <cell r="E2143">
            <v>61.05</v>
          </cell>
          <cell r="F2143" t="str">
            <v>m3</v>
          </cell>
          <cell r="G2143">
            <v>52.35</v>
          </cell>
          <cell r="H2143">
            <v>3195.66</v>
          </cell>
        </row>
        <row r="2144">
          <cell r="C2144" t="str">
            <v>02.011.09.01.01.02</v>
          </cell>
          <cell r="D2144" t="str">
            <v>Piso intertravado de concreto cor natural para auto trafego</v>
          </cell>
          <cell r="E2144">
            <v>1221</v>
          </cell>
          <cell r="F2144" t="str">
            <v>m2</v>
          </cell>
          <cell r="G2144">
            <v>32.49</v>
          </cell>
          <cell r="H2144">
            <v>39670.29</v>
          </cell>
        </row>
        <row r="2145">
          <cell r="C2145" t="str">
            <v>02.011.10</v>
          </cell>
          <cell r="D2145" t="str">
            <v>Caixa de árvores na circulação de veículos do térreo</v>
          </cell>
          <cell r="H2145">
            <v>13598.21</v>
          </cell>
        </row>
        <row r="2146">
          <cell r="C2146" t="str">
            <v>02.011.10.01</v>
          </cell>
          <cell r="D2146" t="str">
            <v>Caixa de árvores na circulação de veículos do térreo</v>
          </cell>
          <cell r="H2146">
            <v>13598.21</v>
          </cell>
        </row>
        <row r="2147">
          <cell r="C2147" t="str">
            <v>02.011.10.01.01</v>
          </cell>
          <cell r="D2147" t="str">
            <v>Caixa de árvores na circulação de veículos do térreo (11und)</v>
          </cell>
          <cell r="H2147">
            <v>13598.21</v>
          </cell>
        </row>
        <row r="2148">
          <cell r="C2148" t="str">
            <v>02.011.10.01.01.01</v>
          </cell>
          <cell r="D2148" t="str">
            <v>Base de concreto fck 20 Mpa para apoio da alvenaria</v>
          </cell>
          <cell r="E2148">
            <v>1.32</v>
          </cell>
          <cell r="F2148" t="str">
            <v>m3</v>
          </cell>
          <cell r="G2148">
            <v>3516.73</v>
          </cell>
          <cell r="H2148">
            <v>4642.09</v>
          </cell>
        </row>
        <row r="2149">
          <cell r="C2149" t="str">
            <v>02.011.10.01.01.02</v>
          </cell>
          <cell r="D2149" t="str">
            <v>Alvenaria bloco 14x19x39cm</v>
          </cell>
          <cell r="E2149">
            <v>52.8</v>
          </cell>
          <cell r="F2149" t="str">
            <v>m2</v>
          </cell>
          <cell r="G2149">
            <v>27.36</v>
          </cell>
          <cell r="H2149">
            <v>1444.53</v>
          </cell>
        </row>
        <row r="2150">
          <cell r="C2150" t="str">
            <v>02.011.10.01.01.03</v>
          </cell>
          <cell r="D2150" t="str">
            <v>Bloco de arenito 10x10x10cm</v>
          </cell>
          <cell r="E2150">
            <v>52.8</v>
          </cell>
          <cell r="F2150" t="str">
            <v>m2</v>
          </cell>
          <cell r="G2150">
            <v>40.479999999999997</v>
          </cell>
          <cell r="H2150">
            <v>2137.19</v>
          </cell>
        </row>
        <row r="2151">
          <cell r="C2151" t="str">
            <v>02.011.10.01.01.04</v>
          </cell>
          <cell r="D2151" t="str">
            <v>Capeamento da mureta em granito Amêndoa apicoado larg= 35cm</v>
          </cell>
          <cell r="E2151">
            <v>44</v>
          </cell>
          <cell r="F2151" t="str">
            <v>m</v>
          </cell>
          <cell r="G2151">
            <v>66.150000000000006</v>
          </cell>
          <cell r="H2151">
            <v>2910.64</v>
          </cell>
        </row>
        <row r="2152">
          <cell r="C2152" t="str">
            <v>02.011.10.01.01.05</v>
          </cell>
          <cell r="D2152" t="str">
            <v>Base de pedrisco e brita 1</v>
          </cell>
          <cell r="E2152">
            <v>3.46</v>
          </cell>
          <cell r="F2152" t="str">
            <v>m3</v>
          </cell>
          <cell r="G2152">
            <v>61.6</v>
          </cell>
          <cell r="H2152">
            <v>213.15</v>
          </cell>
        </row>
        <row r="2153">
          <cell r="C2153" t="str">
            <v>02.011.10.01.01.06</v>
          </cell>
          <cell r="D2153" t="str">
            <v>Base de areia media</v>
          </cell>
          <cell r="E2153">
            <v>1.728</v>
          </cell>
          <cell r="F2153" t="str">
            <v>m3</v>
          </cell>
          <cell r="G2153">
            <v>65.2</v>
          </cell>
          <cell r="H2153">
            <v>112.67</v>
          </cell>
        </row>
        <row r="2154">
          <cell r="C2154" t="str">
            <v>02.011.10.01.01.07</v>
          </cell>
          <cell r="D2154" t="str">
            <v>Manta Bidim OP-20</v>
          </cell>
          <cell r="E2154">
            <v>34.558</v>
          </cell>
          <cell r="F2154" t="str">
            <v>m2</v>
          </cell>
          <cell r="G2154">
            <v>1.65</v>
          </cell>
          <cell r="H2154">
            <v>56.97</v>
          </cell>
        </row>
        <row r="2155">
          <cell r="C2155" t="str">
            <v>02.011.10.01.01.08</v>
          </cell>
          <cell r="D2155" t="str">
            <v>Terra vegetal</v>
          </cell>
          <cell r="E2155">
            <v>31.102</v>
          </cell>
          <cell r="F2155" t="str">
            <v>m3</v>
          </cell>
          <cell r="G2155">
            <v>48.14</v>
          </cell>
          <cell r="H2155">
            <v>1497.25</v>
          </cell>
        </row>
        <row r="2156">
          <cell r="C2156" t="str">
            <v>02.011.10.01.01.09</v>
          </cell>
          <cell r="D2156" t="str">
            <v>Grama Esmeralda</v>
          </cell>
          <cell r="E2156">
            <v>44.924999999999997</v>
          </cell>
          <cell r="F2156" t="str">
            <v>m2</v>
          </cell>
          <cell r="G2156">
            <v>4.7</v>
          </cell>
          <cell r="H2156">
            <v>211.15</v>
          </cell>
        </row>
        <row r="2157">
          <cell r="C2157" t="str">
            <v>02.011.10.01.01.10</v>
          </cell>
          <cell r="D2157" t="str">
            <v>Tubo para drenagem 3"</v>
          </cell>
          <cell r="E2157">
            <v>35.200000000000003</v>
          </cell>
          <cell r="F2157" t="str">
            <v>m</v>
          </cell>
          <cell r="G2157">
            <v>10.58</v>
          </cell>
          <cell r="H2157">
            <v>372.57</v>
          </cell>
        </row>
        <row r="2158">
          <cell r="C2158" t="str">
            <v>02.011.11</v>
          </cell>
          <cell r="D2158" t="str">
            <v>Paisagismo da Área do Condomínio</v>
          </cell>
          <cell r="H2158">
            <v>1665935.2</v>
          </cell>
        </row>
        <row r="2159">
          <cell r="C2159" t="str">
            <v>02.011.11.01</v>
          </cell>
          <cell r="D2159" t="str">
            <v>Paisagismo da Área do Condomínio</v>
          </cell>
          <cell r="H2159">
            <v>1665935.2</v>
          </cell>
        </row>
        <row r="2160">
          <cell r="C2160" t="str">
            <v>02.011.11.01.01</v>
          </cell>
          <cell r="D2160" t="str">
            <v>Paisagismo da Área do Condomínio</v>
          </cell>
          <cell r="H2160">
            <v>1665935.2</v>
          </cell>
        </row>
        <row r="2161">
          <cell r="C2161" t="str">
            <v>02.011.11.01.01.01</v>
          </cell>
          <cell r="D2161" t="str">
            <v>Manta bidim OP=20</v>
          </cell>
          <cell r="E2161">
            <v>10980.57</v>
          </cell>
          <cell r="F2161" t="str">
            <v>m2</v>
          </cell>
          <cell r="G2161">
            <v>1.65</v>
          </cell>
          <cell r="H2161">
            <v>18101.47</v>
          </cell>
        </row>
        <row r="2162">
          <cell r="C2162" t="str">
            <v>02.011.11.01.01.02</v>
          </cell>
          <cell r="D2162" t="str">
            <v>Arvores</v>
          </cell>
          <cell r="E2162">
            <v>1</v>
          </cell>
          <cell r="F2162" t="str">
            <v>vb</v>
          </cell>
          <cell r="G2162">
            <v>649700</v>
          </cell>
          <cell r="H2162">
            <v>649700</v>
          </cell>
        </row>
        <row r="2163">
          <cell r="C2163" t="str">
            <v>02.011.11.01.01.03</v>
          </cell>
          <cell r="D2163" t="str">
            <v>Palmeiras</v>
          </cell>
          <cell r="E2163">
            <v>1</v>
          </cell>
          <cell r="F2163" t="str">
            <v>vb</v>
          </cell>
          <cell r="G2163">
            <v>38200</v>
          </cell>
          <cell r="H2163">
            <v>38200</v>
          </cell>
        </row>
        <row r="2164">
          <cell r="C2164" t="str">
            <v>02.011.11.01.01.04</v>
          </cell>
          <cell r="D2164" t="str">
            <v>Arbustos</v>
          </cell>
          <cell r="E2164">
            <v>1</v>
          </cell>
          <cell r="F2164" t="str">
            <v>vb</v>
          </cell>
          <cell r="G2164">
            <v>138322.03</v>
          </cell>
          <cell r="H2164">
            <v>138322.03</v>
          </cell>
        </row>
        <row r="2165">
          <cell r="C2165" t="str">
            <v>02.011.11.01.01.05</v>
          </cell>
          <cell r="D2165" t="str">
            <v>Trepadeiras</v>
          </cell>
          <cell r="E2165">
            <v>1</v>
          </cell>
          <cell r="F2165" t="str">
            <v>vb</v>
          </cell>
          <cell r="G2165">
            <v>1440</v>
          </cell>
          <cell r="H2165">
            <v>1440</v>
          </cell>
        </row>
        <row r="2166">
          <cell r="C2166" t="str">
            <v>02.011.11.01.01.06</v>
          </cell>
          <cell r="D2166" t="str">
            <v>Forrações</v>
          </cell>
          <cell r="E2166">
            <v>1</v>
          </cell>
          <cell r="F2166" t="str">
            <v>vb</v>
          </cell>
          <cell r="G2166">
            <v>56965.88</v>
          </cell>
          <cell r="H2166">
            <v>56965.88</v>
          </cell>
        </row>
        <row r="2167">
          <cell r="C2167" t="str">
            <v>02.011.11.01.01.07</v>
          </cell>
          <cell r="D2167" t="str">
            <v>Materiais e insumos</v>
          </cell>
          <cell r="E2167">
            <v>1</v>
          </cell>
          <cell r="F2167" t="str">
            <v>vb</v>
          </cell>
          <cell r="G2167">
            <v>723909.11</v>
          </cell>
          <cell r="H2167">
            <v>723909.11</v>
          </cell>
        </row>
        <row r="2168">
          <cell r="C2168" t="str">
            <v>02.011.11.01.01.08</v>
          </cell>
          <cell r="D2168" t="str">
            <v>Banco de madeira na area externa Marygold c=1,80m, acabamento peroba envelhecida</v>
          </cell>
          <cell r="E2168">
            <v>22</v>
          </cell>
          <cell r="F2168" t="str">
            <v>un</v>
          </cell>
          <cell r="G2168">
            <v>704.96</v>
          </cell>
          <cell r="H2168">
            <v>15509.12</v>
          </cell>
        </row>
        <row r="2169">
          <cell r="C2169" t="str">
            <v>02.011.11.01.01.09</v>
          </cell>
          <cell r="D2169" t="str">
            <v>Banco de madeira na area do clube, 6,00x0,50x0,46m, com encosto, acabamento peroba envelhecida</v>
          </cell>
          <cell r="E2169">
            <v>7</v>
          </cell>
          <cell r="F2169" t="str">
            <v>un</v>
          </cell>
          <cell r="G2169">
            <v>2618.41</v>
          </cell>
          <cell r="H2169">
            <v>18328.87</v>
          </cell>
        </row>
        <row r="2170">
          <cell r="C2170" t="str">
            <v>02.011.11.01.01.10</v>
          </cell>
          <cell r="D2170" t="str">
            <v>Banco de madeira na area do clube, 3,50x0,50x0,46m, sem encosto, acabamento peroba envelhecida</v>
          </cell>
          <cell r="E2170">
            <v>1</v>
          </cell>
          <cell r="F2170" t="str">
            <v>un</v>
          </cell>
          <cell r="G2170">
            <v>1410.28</v>
          </cell>
          <cell r="H2170">
            <v>1410.28</v>
          </cell>
        </row>
        <row r="2171">
          <cell r="C2171" t="str">
            <v>02.011.11.01.01.11</v>
          </cell>
          <cell r="D2171" t="str">
            <v>Cachepô 1,20x1,20x1,00m, acabamento peroba envelhecida</v>
          </cell>
          <cell r="E2171">
            <v>6</v>
          </cell>
          <cell r="F2171" t="str">
            <v>un</v>
          </cell>
          <cell r="G2171">
            <v>674.74</v>
          </cell>
          <cell r="H2171">
            <v>4048.44</v>
          </cell>
        </row>
        <row r="2172">
          <cell r="C2172" t="str">
            <v>02.011.12</v>
          </cell>
          <cell r="D2172" t="str">
            <v>Calçadas de pedestre em mosaico de pedra miracema com borda de concreto</v>
          </cell>
          <cell r="H2172">
            <v>81578</v>
          </cell>
        </row>
        <row r="2173">
          <cell r="C2173" t="str">
            <v>02.011.12.01</v>
          </cell>
          <cell r="D2173" t="str">
            <v>Calçadas de pedestre em mosaico de pedra miracema com borda de concreto</v>
          </cell>
          <cell r="H2173">
            <v>81578</v>
          </cell>
        </row>
        <row r="2174">
          <cell r="C2174" t="str">
            <v>02.011.12.01.01</v>
          </cell>
          <cell r="D2174" t="str">
            <v>Calçadas de pedestre em mosaico de pedra miracema com borda de concreto</v>
          </cell>
          <cell r="H2174">
            <v>81578</v>
          </cell>
        </row>
        <row r="2175">
          <cell r="C2175" t="str">
            <v>02.011.12.01.01.01</v>
          </cell>
          <cell r="D2175" t="str">
            <v>Mosaico de pedra miracema com filete em miracema larg. 15cm, com borda de concreto sobre camada de areia</v>
          </cell>
          <cell r="E2175">
            <v>2255.4050000000002</v>
          </cell>
          <cell r="F2175" t="str">
            <v>m2</v>
          </cell>
          <cell r="G2175">
            <v>36.17</v>
          </cell>
          <cell r="H2175">
            <v>81578</v>
          </cell>
        </row>
        <row r="2176">
          <cell r="C2176" t="str">
            <v>02.011.13</v>
          </cell>
          <cell r="D2176" t="str">
            <v>Circulação de veículos  via de acesso</v>
          </cell>
          <cell r="H2176">
            <v>137469.63</v>
          </cell>
        </row>
        <row r="2177">
          <cell r="C2177" t="str">
            <v>02.011.13.01</v>
          </cell>
          <cell r="D2177" t="str">
            <v>Circulação de veículos  via de acesso</v>
          </cell>
          <cell r="H2177">
            <v>137469.63</v>
          </cell>
        </row>
        <row r="2178">
          <cell r="C2178" t="str">
            <v>02.011.13.01.01</v>
          </cell>
          <cell r="D2178" t="str">
            <v>Circulação de veículos  via de acesso</v>
          </cell>
          <cell r="H2178">
            <v>137469.63</v>
          </cell>
        </row>
        <row r="2179">
          <cell r="C2179" t="str">
            <v>02.011.13.01.01.01</v>
          </cell>
          <cell r="D2179" t="str">
            <v>Base de areia esp=5cm</v>
          </cell>
          <cell r="E2179">
            <v>178.50800000000001</v>
          </cell>
          <cell r="F2179" t="str">
            <v>m3</v>
          </cell>
          <cell r="G2179">
            <v>52.35</v>
          </cell>
          <cell r="H2179">
            <v>9344.01</v>
          </cell>
        </row>
        <row r="2180">
          <cell r="C2180" t="str">
            <v>02.011.13.01.01.02</v>
          </cell>
          <cell r="D2180" t="str">
            <v>Piso intertravado de concreto cor natural para auto trafego</v>
          </cell>
          <cell r="E2180">
            <v>3570.1640000000002</v>
          </cell>
          <cell r="F2180" t="str">
            <v>m2</v>
          </cell>
          <cell r="G2180">
            <v>32.49</v>
          </cell>
          <cell r="H2180">
            <v>115994.62</v>
          </cell>
        </row>
        <row r="2181">
          <cell r="C2181" t="str">
            <v>02.011.13.01.01.03</v>
          </cell>
          <cell r="D2181" t="str">
            <v>Camada de bica corrida h=15cm</v>
          </cell>
          <cell r="E2181">
            <v>267.76</v>
          </cell>
          <cell r="F2181" t="str">
            <v>m3</v>
          </cell>
          <cell r="G2181">
            <v>45.31</v>
          </cell>
          <cell r="H2181">
            <v>12131</v>
          </cell>
        </row>
        <row r="2182">
          <cell r="C2182" t="str">
            <v>02.011.14</v>
          </cell>
          <cell r="D2182" t="str">
            <v>Vagas de veículos  na via de acesso</v>
          </cell>
          <cell r="H2182">
            <v>16581.03</v>
          </cell>
        </row>
        <row r="2183">
          <cell r="C2183" t="str">
            <v>02.011.14.01</v>
          </cell>
          <cell r="D2183" t="str">
            <v>Vagas de veículos  na via de acesso</v>
          </cell>
          <cell r="H2183">
            <v>16581.03</v>
          </cell>
        </row>
        <row r="2184">
          <cell r="C2184" t="str">
            <v>02.011.14.01.01</v>
          </cell>
          <cell r="D2184" t="str">
            <v>Vagas de veículos  na via de acesso</v>
          </cell>
          <cell r="H2184">
            <v>16581.03</v>
          </cell>
        </row>
        <row r="2185">
          <cell r="C2185" t="str">
            <v>02.011.14.01.01.01</v>
          </cell>
          <cell r="D2185" t="str">
            <v>Base de areia esp=5cm</v>
          </cell>
          <cell r="E2185">
            <v>22.524999999999999</v>
          </cell>
          <cell r="F2185" t="str">
            <v>m3</v>
          </cell>
          <cell r="G2185">
            <v>52.35</v>
          </cell>
          <cell r="H2185">
            <v>1179.07</v>
          </cell>
        </row>
        <row r="2186">
          <cell r="C2186" t="str">
            <v>02.011.14.01.01.02</v>
          </cell>
          <cell r="D2186" t="str">
            <v>Piso intertravado de concreto cor natural para auto trafego</v>
          </cell>
          <cell r="E2186">
            <v>450.5</v>
          </cell>
          <cell r="F2186" t="str">
            <v>m2</v>
          </cell>
          <cell r="G2186">
            <v>32.49</v>
          </cell>
          <cell r="H2186">
            <v>14636.75</v>
          </cell>
        </row>
        <row r="2187">
          <cell r="C2187" t="str">
            <v>02.011.14.01.01.03</v>
          </cell>
          <cell r="D2187" t="str">
            <v>Camada de bica corrida h=15cm</v>
          </cell>
          <cell r="E2187">
            <v>16.89</v>
          </cell>
          <cell r="F2187" t="str">
            <v>m2</v>
          </cell>
          <cell r="G2187">
            <v>45.31</v>
          </cell>
          <cell r="H2187">
            <v>765.21</v>
          </cell>
        </row>
        <row r="2188">
          <cell r="C2188" t="str">
            <v>02.011.15</v>
          </cell>
          <cell r="D2188" t="str">
            <v>Paisagismo da Via de acesso (Incluso no Paisagismo da Área do Condomínio)</v>
          </cell>
        </row>
        <row r="2189">
          <cell r="C2189" t="str">
            <v>02.011.15.01</v>
          </cell>
          <cell r="D2189" t="str">
            <v>Paisagismo da Via de acesso (Incluso no Paisagismo da Área do Condomínio)</v>
          </cell>
        </row>
        <row r="2190">
          <cell r="C2190" t="str">
            <v>02.011.15.01.01</v>
          </cell>
          <cell r="D2190" t="str">
            <v>Paisagismo da Via de acesso (Incluso no Paisagismo da Área do Condomínio)</v>
          </cell>
        </row>
        <row r="2191">
          <cell r="C2191" t="str">
            <v>02.011.15.01.01.01</v>
          </cell>
          <cell r="D2191" t="str">
            <v>Areas ajardinadas - Grama</v>
          </cell>
          <cell r="F2191" t="str">
            <v>m2</v>
          </cell>
        </row>
        <row r="2192">
          <cell r="C2192" t="str">
            <v>02.011.15.01.01.02</v>
          </cell>
          <cell r="D2192" t="str">
            <v>Arvores de grande porte</v>
          </cell>
          <cell r="F2192" t="str">
            <v>un</v>
          </cell>
        </row>
        <row r="2193">
          <cell r="C2193" t="str">
            <v>02.011.16</v>
          </cell>
          <cell r="D2193" t="str">
            <v>Irrigação</v>
          </cell>
          <cell r="H2193">
            <v>185226.69</v>
          </cell>
        </row>
        <row r="2194">
          <cell r="C2194" t="str">
            <v>02.011.16.01</v>
          </cell>
          <cell r="D2194" t="str">
            <v>Irrigação</v>
          </cell>
          <cell r="H2194">
            <v>185226.69</v>
          </cell>
        </row>
        <row r="2195">
          <cell r="C2195" t="str">
            <v>02.011.16.01.01</v>
          </cell>
          <cell r="D2195" t="str">
            <v>Irrigação</v>
          </cell>
          <cell r="H2195">
            <v>185226.69</v>
          </cell>
        </row>
        <row r="2196">
          <cell r="C2196" t="str">
            <v>02.011.16.01.01.01</v>
          </cell>
          <cell r="D2196" t="str">
            <v>Sistema de Irrigação</v>
          </cell>
          <cell r="E2196">
            <v>1</v>
          </cell>
          <cell r="F2196" t="str">
            <v>vb</v>
          </cell>
          <cell r="G2196">
            <v>185226.69</v>
          </cell>
          <cell r="H2196">
            <v>185226.69</v>
          </cell>
        </row>
        <row r="2197">
          <cell r="C2197" t="str">
            <v>02.011.17</v>
          </cell>
          <cell r="D2197" t="str">
            <v>Pergolado em madeira Itaúba</v>
          </cell>
          <cell r="H2197">
            <v>8258.06</v>
          </cell>
        </row>
        <row r="2198">
          <cell r="C2198" t="str">
            <v>02.011.17.01</v>
          </cell>
          <cell r="D2198" t="str">
            <v>Pergolado em madeira Itaúba</v>
          </cell>
          <cell r="H2198">
            <v>8258.06</v>
          </cell>
        </row>
        <row r="2199">
          <cell r="C2199" t="str">
            <v>02.011.17.01.01</v>
          </cell>
          <cell r="D2199" t="str">
            <v>Pergolado em madeira Itaúba</v>
          </cell>
          <cell r="H2199">
            <v>8258.06</v>
          </cell>
        </row>
        <row r="2200">
          <cell r="C2200" t="str">
            <v>02.011.17.01.01.01</v>
          </cell>
          <cell r="D2200" t="str">
            <v>Pergolado em madeira Itaúba 16,81x5,00m, h=3,00m</v>
          </cell>
          <cell r="E2200">
            <v>1</v>
          </cell>
          <cell r="F2200" t="str">
            <v>un</v>
          </cell>
          <cell r="G2200">
            <v>8258.06</v>
          </cell>
          <cell r="H2200">
            <v>8258.06</v>
          </cell>
        </row>
        <row r="2201">
          <cell r="C2201" t="str">
            <v>02.011.18</v>
          </cell>
          <cell r="D2201" t="str">
            <v>Piso em granito Amendoa apicoado  externo Salão de Festas</v>
          </cell>
          <cell r="H2201">
            <v>96950.87</v>
          </cell>
        </row>
        <row r="2202">
          <cell r="C2202" t="str">
            <v>02.011.18.01</v>
          </cell>
          <cell r="D2202" t="str">
            <v>Piso em granito Amendoa apicoado  externo Salão de Festas</v>
          </cell>
          <cell r="H2202">
            <v>96950.87</v>
          </cell>
        </row>
        <row r="2203">
          <cell r="C2203" t="str">
            <v>02.011.18.01.01</v>
          </cell>
          <cell r="D2203" t="str">
            <v>Piso em granito Amendoa apicoado  externo Salão de Festas</v>
          </cell>
          <cell r="H2203">
            <v>96950.87</v>
          </cell>
        </row>
        <row r="2204">
          <cell r="C2204" t="str">
            <v>02.011.18.01.01.01</v>
          </cell>
          <cell r="D2204" t="str">
            <v>Granito Amêndoa apicoado esp=2cm</v>
          </cell>
          <cell r="E2204">
            <v>588.89</v>
          </cell>
          <cell r="F2204" t="str">
            <v>m2</v>
          </cell>
          <cell r="G2204">
            <v>164.63</v>
          </cell>
          <cell r="H2204">
            <v>96950.87</v>
          </cell>
        </row>
        <row r="2205">
          <cell r="C2205" t="str">
            <v>02.011.19</v>
          </cell>
          <cell r="D2205" t="str">
            <v xml:space="preserve">Guarda corpo </v>
          </cell>
          <cell r="H2205">
            <v>45368.52</v>
          </cell>
        </row>
        <row r="2206">
          <cell r="C2206" t="str">
            <v>02.011.19.01</v>
          </cell>
          <cell r="D2206" t="str">
            <v xml:space="preserve">Guarda corpo </v>
          </cell>
          <cell r="H2206">
            <v>45368.52</v>
          </cell>
        </row>
        <row r="2207">
          <cell r="C2207" t="str">
            <v>02.011.19.01.01</v>
          </cell>
          <cell r="D2207" t="str">
            <v xml:space="preserve">Guarda corpo </v>
          </cell>
          <cell r="H2207">
            <v>45368.52</v>
          </cell>
        </row>
        <row r="2208">
          <cell r="C2208" t="str">
            <v>02.011.19.01.01.01</v>
          </cell>
          <cell r="D2208" t="str">
            <v>Guarda corpo secção tubular quadrada 3,5x3,5cm pintado na cor branca, para proteção das rampas e escadas</v>
          </cell>
          <cell r="E2208">
            <v>371</v>
          </cell>
          <cell r="F2208" t="str">
            <v>m2</v>
          </cell>
          <cell r="G2208">
            <v>85.05</v>
          </cell>
          <cell r="H2208">
            <v>31553.55</v>
          </cell>
        </row>
        <row r="2209">
          <cell r="C2209" t="str">
            <v>02.011.19.01.01.02</v>
          </cell>
          <cell r="D2209" t="str">
            <v>Guarda corpo secção tubular quadrada 3,5x3,5cm pintado na cor branca, com vidro blindex incolor, para proteção do vazio do clube</v>
          </cell>
          <cell r="E2209">
            <v>64</v>
          </cell>
          <cell r="F2209" t="str">
            <v>m2</v>
          </cell>
          <cell r="G2209">
            <v>56.7</v>
          </cell>
          <cell r="H2209">
            <v>3628.8</v>
          </cell>
        </row>
        <row r="2210">
          <cell r="C2210" t="str">
            <v>02.011.19.01.01.03</v>
          </cell>
          <cell r="D2210" t="str">
            <v>Guarda corpo de ferro para proteção das escadas de acesso ao edifícios</v>
          </cell>
          <cell r="E2210">
            <v>25.94</v>
          </cell>
          <cell r="F2210" t="str">
            <v>m2</v>
          </cell>
          <cell r="G2210">
            <v>85.05</v>
          </cell>
          <cell r="H2210">
            <v>2206.1999999999998</v>
          </cell>
        </row>
        <row r="2211">
          <cell r="C2211" t="str">
            <v>02.011.19.01.01.04</v>
          </cell>
          <cell r="D2211" t="str">
            <v>Vidro laminado espessura 8mm incolor para guarda corpo do clube</v>
          </cell>
          <cell r="E2211">
            <v>60.8</v>
          </cell>
          <cell r="F2211" t="str">
            <v>m2</v>
          </cell>
          <cell r="G2211">
            <v>88.35</v>
          </cell>
          <cell r="H2211">
            <v>5371.68</v>
          </cell>
        </row>
        <row r="2212">
          <cell r="C2212" t="str">
            <v>02.011.19.01.01.05</v>
          </cell>
          <cell r="D2212" t="str">
            <v xml:space="preserve">Pintura esmalte sintético para guarda corpo secção tubular quadrada 3,5x3,5cm </v>
          </cell>
          <cell r="E2212">
            <v>437.89</v>
          </cell>
          <cell r="F2212" t="str">
            <v>m2</v>
          </cell>
          <cell r="G2212">
            <v>5.96</v>
          </cell>
          <cell r="H2212">
            <v>2608.29</v>
          </cell>
        </row>
        <row r="2213">
          <cell r="C2213" t="str">
            <v>02.011.20</v>
          </cell>
          <cell r="D2213" t="str">
            <v>Escada de entrada dos edifícios em granito amendoa apicoado</v>
          </cell>
          <cell r="H2213">
            <v>5947.32</v>
          </cell>
        </row>
        <row r="2214">
          <cell r="C2214" t="str">
            <v>02.011.20.01</v>
          </cell>
          <cell r="D2214" t="str">
            <v>Escada de entrada dos edifícios em granito amendoa apicoado</v>
          </cell>
          <cell r="H2214">
            <v>5947.32</v>
          </cell>
        </row>
        <row r="2215">
          <cell r="C2215" t="str">
            <v>02.011.20.01.01</v>
          </cell>
          <cell r="D2215" t="str">
            <v>Escada de entrada dos edifícios em granito amendoa apicoado</v>
          </cell>
          <cell r="H2215">
            <v>5947.32</v>
          </cell>
        </row>
        <row r="2216">
          <cell r="C2216" t="str">
            <v>02.011.20.01.01.01</v>
          </cell>
          <cell r="D2216" t="str">
            <v>Degraus e espelho em granito amendoa apicoado = 30+18cm</v>
          </cell>
          <cell r="E2216">
            <v>50.4</v>
          </cell>
          <cell r="F2216" t="str">
            <v>m</v>
          </cell>
          <cell r="G2216">
            <v>75.67</v>
          </cell>
          <cell r="H2216">
            <v>3813.67</v>
          </cell>
        </row>
        <row r="2217">
          <cell r="C2217" t="str">
            <v>02.011.20.01.01.02</v>
          </cell>
          <cell r="D2217" t="str">
            <v>Revestimento em granito na lateral da escada</v>
          </cell>
          <cell r="E2217">
            <v>12.96</v>
          </cell>
          <cell r="F2217" t="str">
            <v>m2</v>
          </cell>
          <cell r="G2217">
            <v>164.63</v>
          </cell>
          <cell r="H2217">
            <v>2133.65</v>
          </cell>
        </row>
        <row r="2218">
          <cell r="C2218">
            <v>2012</v>
          </cell>
          <cell r="D2218" t="str">
            <v>EQUIPAMENTOS E INSTALAÇÕES</v>
          </cell>
          <cell r="H2218">
            <v>5562229.8700000001</v>
          </cell>
        </row>
        <row r="2219">
          <cell r="C2219" t="str">
            <v>02.012.01</v>
          </cell>
          <cell r="D2219" t="str">
            <v>Instalações</v>
          </cell>
          <cell r="H2219">
            <v>5042877.17</v>
          </cell>
        </row>
        <row r="2220">
          <cell r="C2220" t="str">
            <v>02.012.01.01</v>
          </cell>
          <cell r="D2220" t="str">
            <v>Instalações</v>
          </cell>
          <cell r="H2220">
            <v>5042877.17</v>
          </cell>
        </row>
        <row r="2221">
          <cell r="C2221" t="str">
            <v>02.012.01.01.01</v>
          </cell>
          <cell r="D2221" t="str">
            <v>Instalações</v>
          </cell>
          <cell r="H2221">
            <v>5042877.17</v>
          </cell>
        </row>
        <row r="2222">
          <cell r="C2222" t="str">
            <v>02.012.01.01.01.01</v>
          </cell>
          <cell r="D2222" t="str">
            <v>Instalações Elétricas - Áreas comuns e térreo</v>
          </cell>
          <cell r="E2222">
            <v>1</v>
          </cell>
          <cell r="F2222" t="str">
            <v>vb</v>
          </cell>
          <cell r="G2222">
            <v>2313011.2799999998</v>
          </cell>
          <cell r="H2222">
            <v>2368985.59</v>
          </cell>
        </row>
        <row r="2223">
          <cell r="C2223" t="str">
            <v>02.012.01.01.01.02</v>
          </cell>
          <cell r="D2223" t="str">
            <v>Instalações Hidráulicas - Áreas comuns e térreo</v>
          </cell>
          <cell r="E2223">
            <v>1</v>
          </cell>
          <cell r="F2223" t="str">
            <v>vb</v>
          </cell>
          <cell r="G2223">
            <v>1485090.6</v>
          </cell>
          <cell r="H2223">
            <v>1501554.12</v>
          </cell>
        </row>
        <row r="2224">
          <cell r="C2224" t="str">
            <v>02.012.01.01.01.03</v>
          </cell>
          <cell r="D2224" t="str">
            <v>Ar Condicionado, Ventilação e Exaustão - Áreas comuns e térreo</v>
          </cell>
          <cell r="E2224">
            <v>1</v>
          </cell>
          <cell r="F2224" t="str">
            <v>vb</v>
          </cell>
          <cell r="G2224">
            <v>498199.26</v>
          </cell>
          <cell r="H2224">
            <v>508109.39</v>
          </cell>
        </row>
        <row r="2225">
          <cell r="C2225" t="str">
            <v>02.012.01.01.01.04</v>
          </cell>
          <cell r="D2225" t="str">
            <v>Automação, Supervisão, Detecção e Segurança - Áreas comuns e térreo</v>
          </cell>
          <cell r="E2225">
            <v>1</v>
          </cell>
          <cell r="F2225" t="str">
            <v>vb</v>
          </cell>
          <cell r="G2225">
            <v>372228.07</v>
          </cell>
          <cell r="H2225">
            <v>372228.07</v>
          </cell>
        </row>
        <row r="2226">
          <cell r="C2226" t="str">
            <v>02.012.01.01.01.05</v>
          </cell>
          <cell r="D2226" t="str">
            <v>Tanque de retardo de água pluviais capacidade  200m3</v>
          </cell>
          <cell r="E2226">
            <v>1</v>
          </cell>
          <cell r="F2226" t="str">
            <v>vb</v>
          </cell>
          <cell r="G2226">
            <v>140000</v>
          </cell>
          <cell r="H2226">
            <v>140000</v>
          </cell>
        </row>
        <row r="2227">
          <cell r="C2227" t="str">
            <v>02.012.01.01.01.06</v>
          </cell>
          <cell r="D2227" t="str">
            <v>Tanque de retardo de água pluviais capacidade  70m3</v>
          </cell>
          <cell r="E2227">
            <v>1</v>
          </cell>
          <cell r="F2227" t="str">
            <v>vb</v>
          </cell>
          <cell r="G2227">
            <v>130000</v>
          </cell>
          <cell r="H2227">
            <v>130000</v>
          </cell>
        </row>
        <row r="2228">
          <cell r="C2228" t="str">
            <v>02.012.01.01.01.07</v>
          </cell>
          <cell r="D2228" t="str">
            <v>Poço de recalque de esgoto e poço de drenagem</v>
          </cell>
          <cell r="E2228">
            <v>1</v>
          </cell>
          <cell r="F2228" t="str">
            <v>vb</v>
          </cell>
          <cell r="G2228">
            <v>22000</v>
          </cell>
          <cell r="H2228">
            <v>22000</v>
          </cell>
        </row>
        <row r="2229">
          <cell r="C2229" t="str">
            <v>02.012.02</v>
          </cell>
          <cell r="D2229" t="str">
            <v>Serviços Civis de Instalações</v>
          </cell>
          <cell r="H2229">
            <v>19352.7</v>
          </cell>
        </row>
        <row r="2230">
          <cell r="C2230" t="str">
            <v>02.012.02.01</v>
          </cell>
          <cell r="D2230" t="str">
            <v>Serviços Civis de Instalações</v>
          </cell>
          <cell r="H2230">
            <v>19352.7</v>
          </cell>
        </row>
        <row r="2231">
          <cell r="C2231" t="str">
            <v>02.012.02.01.01</v>
          </cell>
          <cell r="D2231" t="str">
            <v>Serviços Civis de Instalações</v>
          </cell>
          <cell r="H2231">
            <v>19352.7</v>
          </cell>
        </row>
        <row r="2232">
          <cell r="C2232" t="str">
            <v>02.012.02.01.01.01</v>
          </cell>
          <cell r="D2232" t="str">
            <v>Serviço Civil para instalação elétrica ,hidráulica e incêndio</v>
          </cell>
          <cell r="E2232">
            <v>1</v>
          </cell>
          <cell r="F2232" t="str">
            <v>vb</v>
          </cell>
          <cell r="G2232">
            <v>18990.509999999998</v>
          </cell>
          <cell r="H2232">
            <v>19352.7</v>
          </cell>
        </row>
        <row r="2233">
          <cell r="C2233" t="str">
            <v>02.012.03</v>
          </cell>
          <cell r="D2233" t="str">
            <v>Limpeza</v>
          </cell>
          <cell r="H2233">
            <v>500000</v>
          </cell>
        </row>
        <row r="2234">
          <cell r="C2234" t="str">
            <v>02.012.03.01</v>
          </cell>
          <cell r="D2234" t="str">
            <v>Limpeza permanente</v>
          </cell>
          <cell r="E2234">
            <v>1</v>
          </cell>
          <cell r="F2234" t="str">
            <v>vb</v>
          </cell>
          <cell r="G2234">
            <v>489974.6000000239</v>
          </cell>
          <cell r="H2234">
            <v>489974.6000000239</v>
          </cell>
        </row>
        <row r="2236">
          <cell r="D2236" t="str">
            <v>Total</v>
          </cell>
          <cell r="H2236">
            <v>163437631.68000001</v>
          </cell>
        </row>
      </sheetData>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UMINÁRIAS INTERNAS"/>
      <sheetName val="LUMINÁRIAS EXTERNAS"/>
      <sheetName val="QUADROS"/>
      <sheetName val="IMPLANTAÇÃO"/>
      <sheetName val="ALIMENTADORES"/>
      <sheetName val="PÁRA RAIOS"/>
      <sheetName val="CAB E  RAMAL DE ALIM"/>
      <sheetName val="DISTRIBUIÇÃO"/>
      <sheetName val="QUADRA COBERTA"/>
      <sheetName val="HD IMPLANTAÇÃO"/>
      <sheetName val="DIST AF AQ"/>
      <sheetName val="Cálculo MO"/>
      <sheetName val="Cálculo MO HIDR"/>
      <sheetName val="ESGOTO"/>
      <sheetName val="Banco de Dados"/>
      <sheetName val="#REF"/>
      <sheetName val="RELAÇÃO GERAL OBRA_SANTUARIO "/>
      <sheetName val="geral"/>
      <sheetName val="Plan1 (2)"/>
      <sheetName val="Plan1 (3)"/>
      <sheetName val="LUMINÁRIAS_INTERNAS"/>
      <sheetName val="LUMINÁRIAS_EXTERNAS"/>
      <sheetName val="PÁRA_RAIOS"/>
      <sheetName val="CAB_E__RAMAL_DE_ALIM"/>
      <sheetName val="QUADRA_COBERTA"/>
      <sheetName val="HD_IMPLANTAÇÃO"/>
      <sheetName val="DIST_AF_AQ"/>
      <sheetName val="Cálculo_MO"/>
      <sheetName val="Cálculo_MO_HIDR"/>
      <sheetName val="Banco_de_Dados"/>
      <sheetName val="RELAÇÃO_GERAL_OBRA_SANTUARIO_"/>
      <sheetName val="Plan1_(2)"/>
      <sheetName val="Plan1_(3)"/>
      <sheetName val="Banco%20de%20Dados.xls"/>
    </sheetNames>
    <definedNames>
      <definedName name="DESVINCULA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SOS"/>
      <sheetName val="Ingeniería"/>
      <sheetName val="RATE COST"/>
      <sheetName val="Migración R530"/>
      <sheetName val="Migración R600"/>
    </sheetNames>
    <sheetDataSet>
      <sheetData sheetId="0"/>
      <sheetData sheetId="1"/>
      <sheetData sheetId="2"/>
      <sheetData sheetId="3"/>
      <sheetData sheetId="4">
        <row r="8">
          <cell r="F8">
            <v>16</v>
          </cell>
        </row>
        <row r="9">
          <cell r="F9">
            <v>25</v>
          </cell>
        </row>
        <row r="10">
          <cell r="F10">
            <v>34</v>
          </cell>
        </row>
        <row r="11">
          <cell r="F11">
            <v>43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ilha de Custos"/>
      <sheetName val="Job Installation"/>
      <sheetName val="M.O. &amp; Despesas"/>
      <sheetName val="Cronograma"/>
      <sheetName val="Dados Basicos"/>
      <sheetName val="Recebimentos"/>
      <sheetName val="Plano Recursos"/>
      <sheetName val="Índices"/>
      <sheetName val="Reajuste Materiais"/>
      <sheetName val="Relatório Gerencial"/>
      <sheetName val="EBIT GWB Resumo"/>
      <sheetName val="Fisico-Financeiro"/>
      <sheetName val="EBIT GWB"/>
      <sheetName val="CAPA IV"/>
      <sheetName val="RESUMO IV"/>
      <sheetName val="V-BIBLIOTECA"/>
      <sheetName val="V-NORTE"/>
      <sheetName val="ANEXO IV"/>
      <sheetName val="CPU CLIMA"/>
      <sheetName val="CPU CLIMA-BIBLIOTECA"/>
      <sheetName val="CPU CLIMA-NORTE"/>
      <sheetName val="LDI (GERAL)"/>
      <sheetName val="LDI (EQ)"/>
      <sheetName val="SINAPI"/>
      <sheetName val="SINAPI IN"/>
      <sheetName val="SEINFRA"/>
      <sheetName val="CPOS"/>
    </sheetNames>
    <sheetDataSet>
      <sheetData sheetId="0" refreshError="1"/>
      <sheetData sheetId="1">
        <row r="2">
          <cell r="D2">
            <v>3.8</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D2">
            <v>3.8</v>
          </cell>
        </row>
      </sheetData>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sts"/>
      <sheetName val="SUMMARY"/>
      <sheetName val="MATERIAL HWLL"/>
      <sheetName val="NO  HWLL MATERIAL"/>
      <sheetName val="SERVICES"/>
      <sheetName val="RATE COST"/>
      <sheetName val="MP - COST"/>
    </sheetNames>
    <sheetDataSet>
      <sheetData sheetId="0" refreshError="1"/>
      <sheetData sheetId="1" refreshError="1"/>
      <sheetData sheetId="2" refreshError="1"/>
      <sheetData sheetId="3" refreshError="1"/>
      <sheetData sheetId="4" refreshError="1"/>
      <sheetData sheetId="5" refreshError="1"/>
      <sheetData sheetId="6" refreshError="1">
        <row r="6">
          <cell r="B6">
            <v>27</v>
          </cell>
        </row>
        <row r="7">
          <cell r="B7">
            <v>33</v>
          </cell>
        </row>
      </sheetData>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sheetName val="Administración"/>
    </sheetNames>
    <sheetDataSet>
      <sheetData sheetId="0" refreshError="1"/>
      <sheetData sheetId="1">
        <row r="7">
          <cell r="F7">
            <v>0</v>
          </cell>
          <cell r="I7">
            <v>0</v>
          </cell>
          <cell r="M7">
            <v>0</v>
          </cell>
          <cell r="N7">
            <v>0</v>
          </cell>
          <cell r="O7">
            <v>0</v>
          </cell>
        </row>
        <row r="8">
          <cell r="A8">
            <v>1</v>
          </cell>
          <cell r="B8" t="str">
            <v>RED DE TIERRAS Y PARARRAYOS</v>
          </cell>
          <cell r="F8">
            <v>0</v>
          </cell>
          <cell r="I8">
            <v>0</v>
          </cell>
          <cell r="M8">
            <v>0</v>
          </cell>
          <cell r="N8">
            <v>0</v>
          </cell>
          <cell r="O8">
            <v>0</v>
          </cell>
        </row>
        <row r="9">
          <cell r="F9">
            <v>0</v>
          </cell>
          <cell r="I9">
            <v>0</v>
          </cell>
          <cell r="M9">
            <v>0</v>
          </cell>
          <cell r="N9">
            <v>0</v>
          </cell>
          <cell r="O9">
            <v>0</v>
          </cell>
        </row>
        <row r="10">
          <cell r="B10" t="str">
            <v>En el alcance de estos precios unitarios además de la mano de obra tambien está incluido el suministro de grapas de fijación de cable o pletina,soportes de fijación de pletinas, soportes para mástiles, terminales,grapas de conexión, cargas de soldadura al</v>
          </cell>
          <cell r="F10">
            <v>0</v>
          </cell>
          <cell r="H10" t="str">
            <v>ELIMINAR ESTAS COLUMNAScopiando y pegando valores en la de p.u. montaje</v>
          </cell>
          <cell r="M10">
            <v>0</v>
          </cell>
          <cell r="N10">
            <v>0</v>
          </cell>
          <cell r="O10">
            <v>0</v>
          </cell>
        </row>
        <row r="11">
          <cell r="F11">
            <v>0</v>
          </cell>
          <cell r="I11">
            <v>0</v>
          </cell>
          <cell r="M11">
            <v>0</v>
          </cell>
          <cell r="N11">
            <v>0</v>
          </cell>
          <cell r="O11">
            <v>0</v>
          </cell>
        </row>
        <row r="12">
          <cell r="B12" t="str">
            <v>Tendido de cable de cobre desnudo o aislado.</v>
          </cell>
          <cell r="F12">
            <v>0</v>
          </cell>
          <cell r="I12">
            <v>0</v>
          </cell>
          <cell r="M12">
            <v>0</v>
          </cell>
          <cell r="N12">
            <v>0</v>
          </cell>
          <cell r="O12">
            <v>0</v>
          </cell>
        </row>
        <row r="13">
          <cell r="B13" t="str">
            <v>En zanja.</v>
          </cell>
          <cell r="F13">
            <v>0</v>
          </cell>
          <cell r="I13">
            <v>0</v>
          </cell>
          <cell r="M13">
            <v>0</v>
          </cell>
          <cell r="N13">
            <v>0</v>
          </cell>
          <cell r="O13">
            <v>0</v>
          </cell>
        </row>
        <row r="14">
          <cell r="B14" t="str">
            <v xml:space="preserve"> - Hasta  16 mm2.</v>
          </cell>
          <cell r="C14" t="str">
            <v>ml</v>
          </cell>
          <cell r="D14">
            <v>1</v>
          </cell>
          <cell r="E14">
            <v>0.09</v>
          </cell>
          <cell r="F14">
            <v>0.09</v>
          </cell>
          <cell r="H14">
            <v>21</v>
          </cell>
          <cell r="I14">
            <v>1.89</v>
          </cell>
          <cell r="K14">
            <v>0.06</v>
          </cell>
          <cell r="M14">
            <v>1.95</v>
          </cell>
          <cell r="N14">
            <v>1.95</v>
          </cell>
          <cell r="O14">
            <v>1.95</v>
          </cell>
        </row>
        <row r="15">
          <cell r="B15" t="str">
            <v xml:space="preserve"> - De 25 a 70 mm².</v>
          </cell>
          <cell r="C15" t="str">
            <v>ml</v>
          </cell>
          <cell r="D15">
            <v>1</v>
          </cell>
          <cell r="E15">
            <v>0.12</v>
          </cell>
          <cell r="F15">
            <v>0.12</v>
          </cell>
          <cell r="H15">
            <v>21</v>
          </cell>
          <cell r="I15">
            <v>2.52</v>
          </cell>
          <cell r="K15">
            <v>0.06</v>
          </cell>
          <cell r="M15">
            <v>2.58</v>
          </cell>
          <cell r="N15">
            <v>2.58</v>
          </cell>
          <cell r="O15">
            <v>2.58</v>
          </cell>
        </row>
        <row r="16">
          <cell r="B16" t="str">
            <v xml:space="preserve"> - De 95 a 300 mm².</v>
          </cell>
          <cell r="C16" t="str">
            <v>ml</v>
          </cell>
          <cell r="D16">
            <v>1</v>
          </cell>
          <cell r="E16">
            <v>0.17</v>
          </cell>
          <cell r="F16">
            <v>0.17</v>
          </cell>
          <cell r="H16">
            <v>21</v>
          </cell>
          <cell r="I16">
            <v>3.5700000000000003</v>
          </cell>
          <cell r="K16">
            <v>0.06</v>
          </cell>
          <cell r="M16">
            <v>3.6300000000000003</v>
          </cell>
          <cell r="N16">
            <v>3.6300000000000003</v>
          </cell>
          <cell r="O16">
            <v>3.6300000000000003</v>
          </cell>
        </row>
        <row r="17">
          <cell r="B17" t="str">
            <v>En tubería.</v>
          </cell>
          <cell r="F17">
            <v>0</v>
          </cell>
          <cell r="I17">
            <v>0</v>
          </cell>
          <cell r="M17">
            <v>0</v>
          </cell>
          <cell r="N17">
            <v>0</v>
          </cell>
          <cell r="O17">
            <v>0</v>
          </cell>
        </row>
        <row r="18">
          <cell r="B18" t="str">
            <v xml:space="preserve"> - Hasta  16 mm2.</v>
          </cell>
          <cell r="C18" t="str">
            <v>ml</v>
          </cell>
          <cell r="D18">
            <v>1</v>
          </cell>
          <cell r="E18">
            <v>0.15</v>
          </cell>
          <cell r="F18">
            <v>0.15</v>
          </cell>
          <cell r="H18">
            <v>21</v>
          </cell>
          <cell r="I18">
            <v>3.15</v>
          </cell>
          <cell r="K18">
            <v>0.06</v>
          </cell>
          <cell r="M18">
            <v>3.21</v>
          </cell>
          <cell r="N18">
            <v>3.21</v>
          </cell>
          <cell r="O18">
            <v>3.21</v>
          </cell>
        </row>
        <row r="19">
          <cell r="B19" t="str">
            <v xml:space="preserve"> - De 25 a 70 mm².</v>
          </cell>
          <cell r="C19" t="str">
            <v>ml</v>
          </cell>
          <cell r="D19">
            <v>1</v>
          </cell>
          <cell r="E19">
            <v>0.21</v>
          </cell>
          <cell r="F19">
            <v>0.21</v>
          </cell>
          <cell r="H19">
            <v>21</v>
          </cell>
          <cell r="I19">
            <v>4.41</v>
          </cell>
          <cell r="K19">
            <v>0.06</v>
          </cell>
          <cell r="M19">
            <v>4.47</v>
          </cell>
          <cell r="N19">
            <v>4.47</v>
          </cell>
          <cell r="O19">
            <v>4.47</v>
          </cell>
        </row>
        <row r="20">
          <cell r="B20" t="str">
            <v xml:space="preserve"> - De 95 a 300 mm².</v>
          </cell>
          <cell r="C20" t="str">
            <v>ml</v>
          </cell>
          <cell r="D20">
            <v>1</v>
          </cell>
          <cell r="E20">
            <v>0.26</v>
          </cell>
          <cell r="F20">
            <v>0.26</v>
          </cell>
          <cell r="H20">
            <v>21</v>
          </cell>
          <cell r="I20">
            <v>5.46</v>
          </cell>
          <cell r="K20">
            <v>0.06</v>
          </cell>
          <cell r="M20">
            <v>5.52</v>
          </cell>
          <cell r="N20">
            <v>5.52</v>
          </cell>
          <cell r="O20">
            <v>5.52</v>
          </cell>
        </row>
        <row r="21">
          <cell r="B21" t="str">
            <v>En bandeja.</v>
          </cell>
          <cell r="F21">
            <v>0</v>
          </cell>
          <cell r="I21">
            <v>0</v>
          </cell>
          <cell r="M21">
            <v>0</v>
          </cell>
          <cell r="N21">
            <v>0</v>
          </cell>
          <cell r="O21">
            <v>0</v>
          </cell>
        </row>
        <row r="22">
          <cell r="B22" t="str">
            <v xml:space="preserve"> - Hasta  16 mm2.</v>
          </cell>
          <cell r="C22" t="str">
            <v>ml</v>
          </cell>
          <cell r="D22">
            <v>1</v>
          </cell>
          <cell r="E22">
            <v>0.17</v>
          </cell>
          <cell r="F22">
            <v>0.17</v>
          </cell>
          <cell r="H22">
            <v>21</v>
          </cell>
          <cell r="I22">
            <v>3.5700000000000003</v>
          </cell>
          <cell r="K22">
            <v>0.06</v>
          </cell>
          <cell r="M22">
            <v>3.6300000000000003</v>
          </cell>
          <cell r="N22">
            <v>3.6300000000000003</v>
          </cell>
          <cell r="O22">
            <v>3.6300000000000003</v>
          </cell>
        </row>
        <row r="23">
          <cell r="B23" t="str">
            <v xml:space="preserve"> - De 25 a 70 mm².</v>
          </cell>
          <cell r="C23" t="str">
            <v>ml</v>
          </cell>
          <cell r="D23">
            <v>1</v>
          </cell>
          <cell r="E23">
            <v>0.24</v>
          </cell>
          <cell r="F23">
            <v>0.24</v>
          </cell>
          <cell r="H23">
            <v>21</v>
          </cell>
          <cell r="I23">
            <v>5.04</v>
          </cell>
          <cell r="K23">
            <v>0.06</v>
          </cell>
          <cell r="M23">
            <v>5.0999999999999996</v>
          </cell>
          <cell r="N23">
            <v>5.0999999999999996</v>
          </cell>
          <cell r="O23">
            <v>5.0999999999999996</v>
          </cell>
        </row>
        <row r="24">
          <cell r="B24" t="str">
            <v xml:space="preserve"> - De 95 a 300 mm².</v>
          </cell>
          <cell r="C24" t="str">
            <v>ml</v>
          </cell>
          <cell r="D24">
            <v>1</v>
          </cell>
          <cell r="E24">
            <v>0.36</v>
          </cell>
          <cell r="F24">
            <v>0.36</v>
          </cell>
          <cell r="H24">
            <v>21</v>
          </cell>
          <cell r="I24">
            <v>7.56</v>
          </cell>
          <cell r="K24">
            <v>0.06</v>
          </cell>
          <cell r="M24">
            <v>7.6199999999999992</v>
          </cell>
          <cell r="N24">
            <v>7.6199999999999992</v>
          </cell>
          <cell r="O24">
            <v>7.6199999999999992</v>
          </cell>
        </row>
        <row r="25">
          <cell r="B25" t="str">
            <v>Grapado.</v>
          </cell>
          <cell r="F25">
            <v>0</v>
          </cell>
          <cell r="I25">
            <v>0</v>
          </cell>
          <cell r="M25">
            <v>0</v>
          </cell>
          <cell r="N25">
            <v>0</v>
          </cell>
          <cell r="O25">
            <v>0</v>
          </cell>
        </row>
        <row r="26">
          <cell r="B26" t="str">
            <v xml:space="preserve"> - Hasta  16 mm2.</v>
          </cell>
          <cell r="C26" t="str">
            <v>ml</v>
          </cell>
          <cell r="D26">
            <v>1</v>
          </cell>
          <cell r="E26">
            <v>0.28999999999999998</v>
          </cell>
          <cell r="F26">
            <v>0.28999999999999998</v>
          </cell>
          <cell r="H26">
            <v>21</v>
          </cell>
          <cell r="I26">
            <v>6.09</v>
          </cell>
          <cell r="K26">
            <v>0.06</v>
          </cell>
          <cell r="M26">
            <v>6.1499999999999995</v>
          </cell>
          <cell r="N26">
            <v>6.1499999999999995</v>
          </cell>
          <cell r="O26">
            <v>6.1499999999999995</v>
          </cell>
        </row>
        <row r="27">
          <cell r="B27" t="str">
            <v xml:space="preserve"> - De 25 a 70 mm².</v>
          </cell>
          <cell r="C27" t="str">
            <v>ml</v>
          </cell>
          <cell r="D27">
            <v>1</v>
          </cell>
          <cell r="E27">
            <v>0.31</v>
          </cell>
          <cell r="F27">
            <v>0.31</v>
          </cell>
          <cell r="H27">
            <v>21</v>
          </cell>
          <cell r="I27">
            <v>6.51</v>
          </cell>
          <cell r="K27">
            <v>0.06</v>
          </cell>
          <cell r="M27">
            <v>6.5699999999999994</v>
          </cell>
          <cell r="N27">
            <v>6.5699999999999994</v>
          </cell>
          <cell r="O27">
            <v>6.5699999999999994</v>
          </cell>
        </row>
        <row r="28">
          <cell r="B28" t="str">
            <v xml:space="preserve"> - De 95 a 300 mm².</v>
          </cell>
          <cell r="C28" t="str">
            <v>ml</v>
          </cell>
          <cell r="D28">
            <v>1</v>
          </cell>
          <cell r="E28">
            <v>0.42</v>
          </cell>
          <cell r="F28">
            <v>0.42</v>
          </cell>
          <cell r="H28">
            <v>21</v>
          </cell>
          <cell r="I28">
            <v>8.82</v>
          </cell>
          <cell r="K28">
            <v>0.06</v>
          </cell>
          <cell r="M28">
            <v>8.8800000000000008</v>
          </cell>
          <cell r="N28">
            <v>8.8800000000000008</v>
          </cell>
          <cell r="O28">
            <v>8.8800000000000008</v>
          </cell>
        </row>
        <row r="29">
          <cell r="F29">
            <v>0</v>
          </cell>
          <cell r="I29">
            <v>0</v>
          </cell>
          <cell r="M29">
            <v>0</v>
          </cell>
          <cell r="N29">
            <v>0</v>
          </cell>
          <cell r="O29">
            <v>0</v>
          </cell>
        </row>
        <row r="30">
          <cell r="B30" t="str">
            <v>Tendido de pletina de cobre o hierro galvanizado.</v>
          </cell>
          <cell r="F30">
            <v>0</v>
          </cell>
          <cell r="I30">
            <v>0</v>
          </cell>
          <cell r="M30">
            <v>0</v>
          </cell>
          <cell r="N30">
            <v>0</v>
          </cell>
          <cell r="O30">
            <v>0</v>
          </cell>
        </row>
        <row r="31">
          <cell r="B31" t="str">
            <v>En zanja.</v>
          </cell>
          <cell r="F31">
            <v>0</v>
          </cell>
          <cell r="I31">
            <v>0</v>
          </cell>
          <cell r="M31">
            <v>0</v>
          </cell>
          <cell r="N31">
            <v>0</v>
          </cell>
          <cell r="O31">
            <v>0</v>
          </cell>
        </row>
        <row r="32">
          <cell r="B32" t="str">
            <v xml:space="preserve"> -Hasta 150 mm2.</v>
          </cell>
          <cell r="C32" t="str">
            <v>ml</v>
          </cell>
          <cell r="D32">
            <v>1</v>
          </cell>
          <cell r="E32">
            <v>0.66</v>
          </cell>
          <cell r="F32">
            <v>0.66</v>
          </cell>
          <cell r="H32">
            <v>21</v>
          </cell>
          <cell r="I32">
            <v>13.860000000000001</v>
          </cell>
          <cell r="K32">
            <v>0.06</v>
          </cell>
          <cell r="M32">
            <v>13.920000000000002</v>
          </cell>
          <cell r="N32">
            <v>13.920000000000002</v>
          </cell>
          <cell r="O32">
            <v>13.920000000000002</v>
          </cell>
        </row>
        <row r="33">
          <cell r="B33" t="str">
            <v xml:space="preserve"> -De 150 a 250 mm2.</v>
          </cell>
          <cell r="C33" t="str">
            <v>ml</v>
          </cell>
          <cell r="D33">
            <v>1</v>
          </cell>
          <cell r="E33">
            <v>0.7</v>
          </cell>
          <cell r="F33">
            <v>0.7</v>
          </cell>
          <cell r="H33">
            <v>21</v>
          </cell>
          <cell r="I33">
            <v>14.7</v>
          </cell>
          <cell r="K33">
            <v>0.06</v>
          </cell>
          <cell r="M33">
            <v>14.76</v>
          </cell>
          <cell r="N33">
            <v>14.76</v>
          </cell>
          <cell r="O33">
            <v>14.76</v>
          </cell>
        </row>
        <row r="34">
          <cell r="B34" t="str">
            <v>Grapada.</v>
          </cell>
          <cell r="F34">
            <v>0</v>
          </cell>
          <cell r="I34">
            <v>0</v>
          </cell>
          <cell r="M34">
            <v>0</v>
          </cell>
          <cell r="N34">
            <v>0</v>
          </cell>
          <cell r="O34">
            <v>0</v>
          </cell>
        </row>
        <row r="35">
          <cell r="B35" t="str">
            <v xml:space="preserve"> -Hasta 150 mm2.</v>
          </cell>
          <cell r="C35" t="str">
            <v>ml</v>
          </cell>
          <cell r="D35">
            <v>1</v>
          </cell>
          <cell r="E35">
            <v>0.85799999999999998</v>
          </cell>
          <cell r="F35">
            <v>0.85799999999999998</v>
          </cell>
          <cell r="H35">
            <v>21</v>
          </cell>
          <cell r="I35">
            <v>18.018000000000001</v>
          </cell>
          <cell r="K35">
            <v>0.06</v>
          </cell>
          <cell r="M35">
            <v>18.077999999999999</v>
          </cell>
          <cell r="N35">
            <v>18.077999999999999</v>
          </cell>
          <cell r="O35">
            <v>18.077999999999999</v>
          </cell>
        </row>
        <row r="36">
          <cell r="B36" t="str">
            <v xml:space="preserve"> -De 150 a 250 mm2.</v>
          </cell>
          <cell r="C36" t="str">
            <v>ml</v>
          </cell>
          <cell r="D36">
            <v>1</v>
          </cell>
          <cell r="E36">
            <v>0.91</v>
          </cell>
          <cell r="F36">
            <v>0.91</v>
          </cell>
          <cell r="H36">
            <v>21</v>
          </cell>
          <cell r="I36">
            <v>19.11</v>
          </cell>
          <cell r="K36">
            <v>0.06</v>
          </cell>
          <cell r="M36">
            <v>19.169999999999998</v>
          </cell>
          <cell r="N36">
            <v>19.169999999999998</v>
          </cell>
          <cell r="O36">
            <v>19.169999999999998</v>
          </cell>
        </row>
        <row r="37">
          <cell r="F37">
            <v>0</v>
          </cell>
          <cell r="I37">
            <v>0</v>
          </cell>
          <cell r="M37">
            <v>0</v>
          </cell>
          <cell r="N37">
            <v>0</v>
          </cell>
          <cell r="O37">
            <v>0</v>
          </cell>
        </row>
        <row r="38">
          <cell r="B38" t="str">
            <v>Instalación de picas de tierra hasta 3 mtr. de longitud incluido grapa de conexión.</v>
          </cell>
          <cell r="C38" t="str">
            <v>ud</v>
          </cell>
          <cell r="D38">
            <v>1</v>
          </cell>
          <cell r="E38">
            <v>2</v>
          </cell>
          <cell r="F38">
            <v>2</v>
          </cell>
          <cell r="H38">
            <v>21</v>
          </cell>
          <cell r="I38">
            <v>42</v>
          </cell>
          <cell r="M38">
            <v>42</v>
          </cell>
          <cell r="N38">
            <v>42</v>
          </cell>
          <cell r="O38">
            <v>42</v>
          </cell>
        </row>
        <row r="39">
          <cell r="F39">
            <v>0</v>
          </cell>
          <cell r="I39">
            <v>0</v>
          </cell>
          <cell r="M39">
            <v>0</v>
          </cell>
          <cell r="N39">
            <v>0</v>
          </cell>
          <cell r="O39">
            <v>0</v>
          </cell>
        </row>
        <row r="40">
          <cell r="B40" t="str">
            <v>Instalación de arqueta de inspección prefabricada de Ø 200 mm.</v>
          </cell>
          <cell r="C40" t="str">
            <v>ud</v>
          </cell>
          <cell r="D40">
            <v>1</v>
          </cell>
          <cell r="E40">
            <v>0.5</v>
          </cell>
          <cell r="F40">
            <v>0.5</v>
          </cell>
          <cell r="H40">
            <v>21</v>
          </cell>
          <cell r="I40">
            <v>10.5</v>
          </cell>
          <cell r="M40">
            <v>10.5</v>
          </cell>
          <cell r="N40">
            <v>10.5</v>
          </cell>
          <cell r="O40">
            <v>10.5</v>
          </cell>
        </row>
        <row r="41">
          <cell r="F41">
            <v>0</v>
          </cell>
          <cell r="I41">
            <v>0</v>
          </cell>
          <cell r="M41">
            <v>0</v>
          </cell>
          <cell r="N41">
            <v>0</v>
          </cell>
          <cell r="O41">
            <v>0</v>
          </cell>
        </row>
        <row r="42">
          <cell r="B42" t="str">
            <v>Instalación de tubería de PVC o AC de 0,6 mtr. y Ø 1,5" para salida de cable de tierra enterrado a la superficie.</v>
          </cell>
          <cell r="C42" t="str">
            <v>ud</v>
          </cell>
          <cell r="D42">
            <v>1</v>
          </cell>
          <cell r="E42">
            <v>0.4</v>
          </cell>
          <cell r="F42">
            <v>0.4</v>
          </cell>
          <cell r="H42">
            <v>21</v>
          </cell>
          <cell r="I42">
            <v>8.4</v>
          </cell>
          <cell r="J42">
            <v>0.623</v>
          </cell>
          <cell r="M42">
            <v>9.0229999999999997</v>
          </cell>
          <cell r="N42">
            <v>9.0229999999999997</v>
          </cell>
          <cell r="O42">
            <v>9.0229999999999997</v>
          </cell>
        </row>
        <row r="43">
          <cell r="F43">
            <v>0</v>
          </cell>
          <cell r="I43">
            <v>0</v>
          </cell>
          <cell r="M43">
            <v>0</v>
          </cell>
          <cell r="N43">
            <v>0</v>
          </cell>
          <cell r="O43">
            <v>0</v>
          </cell>
        </row>
        <row r="44">
          <cell r="B44" t="str">
            <v>Instalación de barra de tomas de tierra.</v>
          </cell>
          <cell r="C44" t="str">
            <v>ud</v>
          </cell>
          <cell r="D44">
            <v>1</v>
          </cell>
          <cell r="E44">
            <v>1</v>
          </cell>
          <cell r="F44">
            <v>1</v>
          </cell>
          <cell r="H44">
            <v>21</v>
          </cell>
          <cell r="I44">
            <v>21</v>
          </cell>
          <cell r="J44">
            <v>1.202</v>
          </cell>
          <cell r="M44">
            <v>22.201999999999998</v>
          </cell>
          <cell r="N44">
            <v>22.201999999999998</v>
          </cell>
          <cell r="O44">
            <v>22.201999999999998</v>
          </cell>
        </row>
        <row r="45">
          <cell r="F45">
            <v>0</v>
          </cell>
          <cell r="I45">
            <v>0</v>
          </cell>
          <cell r="M45">
            <v>0</v>
          </cell>
          <cell r="N45">
            <v>0</v>
          </cell>
          <cell r="O45">
            <v>0</v>
          </cell>
        </row>
        <row r="46">
          <cell r="B46" t="str">
            <v>Instalación de puente de pruebas.</v>
          </cell>
          <cell r="C46" t="str">
            <v>ud</v>
          </cell>
          <cell r="D46">
            <v>1</v>
          </cell>
          <cell r="E46">
            <v>2</v>
          </cell>
          <cell r="F46">
            <v>2</v>
          </cell>
          <cell r="H46">
            <v>21</v>
          </cell>
          <cell r="I46">
            <v>42</v>
          </cell>
          <cell r="J46">
            <v>1.202</v>
          </cell>
          <cell r="M46">
            <v>43.201999999999998</v>
          </cell>
          <cell r="N46">
            <v>43.201999999999998</v>
          </cell>
          <cell r="O46">
            <v>43.201999999999998</v>
          </cell>
        </row>
        <row r="47">
          <cell r="F47">
            <v>0</v>
          </cell>
          <cell r="I47">
            <v>0</v>
          </cell>
          <cell r="M47">
            <v>0</v>
          </cell>
          <cell r="N47">
            <v>0</v>
          </cell>
          <cell r="O47">
            <v>0</v>
          </cell>
        </row>
        <row r="48">
          <cell r="B48" t="str">
            <v>Conexión con terminal, grapa o soldadura aluminotérmica, recta, en derivación, entre sí o en equipo.</v>
          </cell>
          <cell r="C48" t="str">
            <v>ud</v>
          </cell>
          <cell r="D48">
            <v>1</v>
          </cell>
          <cell r="E48">
            <v>0.5</v>
          </cell>
          <cell r="F48">
            <v>0.5</v>
          </cell>
          <cell r="H48">
            <v>21</v>
          </cell>
          <cell r="I48">
            <v>10.5</v>
          </cell>
          <cell r="K48">
            <v>13</v>
          </cell>
          <cell r="M48">
            <v>23.5</v>
          </cell>
          <cell r="N48">
            <v>23.5</v>
          </cell>
          <cell r="O48">
            <v>23.5</v>
          </cell>
        </row>
        <row r="49">
          <cell r="F49">
            <v>0</v>
          </cell>
          <cell r="I49">
            <v>0</v>
          </cell>
          <cell r="M49">
            <v>0</v>
          </cell>
          <cell r="N49">
            <v>0</v>
          </cell>
          <cell r="O49">
            <v>0</v>
          </cell>
        </row>
        <row r="50">
          <cell r="B50" t="str">
            <v>Instalación de pararrayos con soportación y accesorios.</v>
          </cell>
          <cell r="C50" t="str">
            <v>ud</v>
          </cell>
          <cell r="D50">
            <v>1</v>
          </cell>
          <cell r="E50">
            <v>150</v>
          </cell>
          <cell r="F50">
            <v>150</v>
          </cell>
          <cell r="H50">
            <v>21</v>
          </cell>
          <cell r="I50">
            <v>3150</v>
          </cell>
          <cell r="J50">
            <v>16</v>
          </cell>
          <cell r="M50">
            <v>3166</v>
          </cell>
          <cell r="N50">
            <v>3166</v>
          </cell>
          <cell r="O50">
            <v>3166</v>
          </cell>
        </row>
        <row r="51">
          <cell r="F51">
            <v>0</v>
          </cell>
          <cell r="I51">
            <v>0</v>
          </cell>
          <cell r="M51">
            <v>0</v>
          </cell>
          <cell r="N51">
            <v>0</v>
          </cell>
          <cell r="O51">
            <v>0</v>
          </cell>
        </row>
        <row r="52">
          <cell r="B52" t="str">
            <v>Instalación de puesta a tierra de camiones incluyendo unidad electronica, enrollador, cable y pinza.</v>
          </cell>
          <cell r="C52" t="str">
            <v>ud</v>
          </cell>
          <cell r="D52">
            <v>1</v>
          </cell>
          <cell r="E52">
            <v>100</v>
          </cell>
          <cell r="F52">
            <v>100</v>
          </cell>
          <cell r="H52">
            <v>21</v>
          </cell>
          <cell r="I52">
            <v>2100</v>
          </cell>
          <cell r="J52">
            <v>9.01</v>
          </cell>
          <cell r="M52">
            <v>2109.0100000000002</v>
          </cell>
          <cell r="N52">
            <v>2109.0100000000002</v>
          </cell>
          <cell r="O52">
            <v>2109.0100000000002</v>
          </cell>
        </row>
        <row r="53">
          <cell r="F53">
            <v>0</v>
          </cell>
          <cell r="I53">
            <v>0</v>
          </cell>
          <cell r="M53">
            <v>0</v>
          </cell>
          <cell r="N53">
            <v>0</v>
          </cell>
          <cell r="O53">
            <v>0</v>
          </cell>
        </row>
        <row r="54">
          <cell r="B54" t="str">
            <v>Instalación  de sistema de protección Catódica.</v>
          </cell>
          <cell r="C54" t="str">
            <v>pa</v>
          </cell>
          <cell r="D54">
            <v>1</v>
          </cell>
          <cell r="E54">
            <v>500</v>
          </cell>
          <cell r="F54">
            <v>500</v>
          </cell>
          <cell r="H54">
            <v>21</v>
          </cell>
          <cell r="I54">
            <v>10500</v>
          </cell>
          <cell r="M54">
            <v>10500</v>
          </cell>
          <cell r="N54">
            <v>10500</v>
          </cell>
          <cell r="O54">
            <v>10500</v>
          </cell>
        </row>
        <row r="55">
          <cell r="F55">
            <v>0</v>
          </cell>
          <cell r="I55">
            <v>0</v>
          </cell>
          <cell r="M55">
            <v>0</v>
          </cell>
          <cell r="N55">
            <v>0</v>
          </cell>
          <cell r="O55">
            <v>0</v>
          </cell>
        </row>
        <row r="56">
          <cell r="B56" t="str">
            <v>Medición de tensiones de paso y contacto, equipotencialidad y resistencia de puesta a tierra.</v>
          </cell>
          <cell r="C56" t="str">
            <v>pa</v>
          </cell>
          <cell r="D56">
            <v>1</v>
          </cell>
          <cell r="E56">
            <v>150</v>
          </cell>
          <cell r="F56">
            <v>150</v>
          </cell>
          <cell r="H56">
            <v>21</v>
          </cell>
          <cell r="I56">
            <v>3150</v>
          </cell>
          <cell r="M56">
            <v>3150</v>
          </cell>
          <cell r="N56">
            <v>3150</v>
          </cell>
          <cell r="O56">
            <v>3150</v>
          </cell>
        </row>
        <row r="57">
          <cell r="F57">
            <v>0</v>
          </cell>
          <cell r="I57">
            <v>0</v>
          </cell>
          <cell r="M57">
            <v>0</v>
          </cell>
          <cell r="N57">
            <v>0</v>
          </cell>
          <cell r="O57">
            <v>0</v>
          </cell>
        </row>
        <row r="58">
          <cell r="B58" t="str">
            <v>Subtotal  tierras y pararrayos</v>
          </cell>
          <cell r="F58">
            <v>912.31799999999998</v>
          </cell>
          <cell r="O58">
            <v>19200.674999999999</v>
          </cell>
        </row>
        <row r="60">
          <cell r="F60">
            <v>0</v>
          </cell>
          <cell r="I60">
            <v>0</v>
          </cell>
          <cell r="M60">
            <v>0</v>
          </cell>
          <cell r="N60">
            <v>0</v>
          </cell>
          <cell r="O60">
            <v>0</v>
          </cell>
        </row>
        <row r="61">
          <cell r="A61">
            <v>2</v>
          </cell>
          <cell r="B61" t="str">
            <v>CAMINOS DE CABLES</v>
          </cell>
          <cell r="F61">
            <v>0</v>
          </cell>
          <cell r="I61">
            <v>0</v>
          </cell>
          <cell r="M61">
            <v>0</v>
          </cell>
          <cell r="N61">
            <v>0</v>
          </cell>
          <cell r="O61">
            <v>0</v>
          </cell>
        </row>
        <row r="62">
          <cell r="F62">
            <v>0</v>
          </cell>
          <cell r="I62">
            <v>0</v>
          </cell>
          <cell r="M62">
            <v>0</v>
          </cell>
          <cell r="N62">
            <v>0</v>
          </cell>
          <cell r="O62">
            <v>0</v>
          </cell>
        </row>
        <row r="63">
          <cell r="B63" t="str">
            <v>Instalación de bandeja perforada o de escalera de acero galvanizado de 2mm. de espesor con accesorios, incluido montaje y suministro de soportes y material auxiliar de fijación e identificación.</v>
          </cell>
          <cell r="F63">
            <v>0</v>
          </cell>
          <cell r="I63">
            <v>0</v>
          </cell>
          <cell r="M63">
            <v>0</v>
          </cell>
          <cell r="N63">
            <v>0</v>
          </cell>
          <cell r="O63">
            <v>0</v>
          </cell>
        </row>
        <row r="64">
          <cell r="B64" t="str">
            <v xml:space="preserve"> - 100 - 200 mm ancho por 100 mm ala.</v>
          </cell>
          <cell r="C64" t="str">
            <v>ml</v>
          </cell>
          <cell r="D64">
            <v>1</v>
          </cell>
          <cell r="E64">
            <v>1.2</v>
          </cell>
          <cell r="F64">
            <v>1.2</v>
          </cell>
          <cell r="H64">
            <v>21</v>
          </cell>
          <cell r="I64">
            <v>25.2</v>
          </cell>
          <cell r="J64">
            <v>1.2</v>
          </cell>
          <cell r="M64">
            <v>26.4</v>
          </cell>
          <cell r="N64">
            <v>26.4</v>
          </cell>
          <cell r="O64">
            <v>26.4</v>
          </cell>
        </row>
        <row r="65">
          <cell r="B65" t="str">
            <v xml:space="preserve"> - 300 - 400 mm ancho por 100 mm ala.</v>
          </cell>
          <cell r="C65" t="str">
            <v>ml</v>
          </cell>
          <cell r="D65">
            <v>1</v>
          </cell>
          <cell r="E65">
            <v>1.8</v>
          </cell>
          <cell r="F65">
            <v>1.8</v>
          </cell>
          <cell r="H65">
            <v>21</v>
          </cell>
          <cell r="I65">
            <v>37.800000000000004</v>
          </cell>
          <cell r="J65">
            <v>4.8</v>
          </cell>
          <cell r="M65">
            <v>42.6</v>
          </cell>
          <cell r="N65">
            <v>42.6</v>
          </cell>
          <cell r="O65">
            <v>42.6</v>
          </cell>
        </row>
        <row r="66">
          <cell r="B66" t="str">
            <v xml:space="preserve"> - 500 - 600 mm ancho por 100 mm ala.</v>
          </cell>
          <cell r="C66" t="str">
            <v>ml</v>
          </cell>
          <cell r="D66">
            <v>1</v>
          </cell>
          <cell r="E66">
            <v>2.2000000000000002</v>
          </cell>
          <cell r="F66">
            <v>2.2000000000000002</v>
          </cell>
          <cell r="H66">
            <v>21</v>
          </cell>
          <cell r="I66">
            <v>46.2</v>
          </cell>
          <cell r="J66">
            <v>7.21</v>
          </cell>
          <cell r="M66">
            <v>53.410000000000004</v>
          </cell>
          <cell r="N66">
            <v>53.410000000000004</v>
          </cell>
          <cell r="O66">
            <v>53.410000000000004</v>
          </cell>
        </row>
        <row r="67">
          <cell r="F67">
            <v>0</v>
          </cell>
          <cell r="I67">
            <v>0</v>
          </cell>
          <cell r="M67">
            <v>0</v>
          </cell>
          <cell r="N67">
            <v>0</v>
          </cell>
          <cell r="O67">
            <v>0</v>
          </cell>
        </row>
        <row r="68">
          <cell r="B68" t="str">
            <v>Instalación de tapas para bandeja.</v>
          </cell>
          <cell r="F68">
            <v>0</v>
          </cell>
          <cell r="I68">
            <v>0</v>
          </cell>
          <cell r="M68">
            <v>0</v>
          </cell>
          <cell r="N68">
            <v>0</v>
          </cell>
          <cell r="O68">
            <v>0</v>
          </cell>
        </row>
        <row r="69">
          <cell r="B69" t="str">
            <v xml:space="preserve"> - 100 - 200 mm ancho.</v>
          </cell>
          <cell r="C69" t="str">
            <v>ml</v>
          </cell>
          <cell r="D69">
            <v>1</v>
          </cell>
          <cell r="E69">
            <v>0.115</v>
          </cell>
          <cell r="F69">
            <v>0.115</v>
          </cell>
          <cell r="H69">
            <v>21</v>
          </cell>
          <cell r="I69">
            <v>2.415</v>
          </cell>
          <cell r="M69">
            <v>2.415</v>
          </cell>
          <cell r="N69">
            <v>2.415</v>
          </cell>
          <cell r="O69">
            <v>2.415</v>
          </cell>
        </row>
        <row r="70">
          <cell r="B70" t="str">
            <v xml:space="preserve"> - 300 - 400 mm ancho.</v>
          </cell>
          <cell r="C70" t="str">
            <v>ml</v>
          </cell>
          <cell r="D70">
            <v>1</v>
          </cell>
          <cell r="E70">
            <v>0.13500000000000001</v>
          </cell>
          <cell r="F70">
            <v>0.13500000000000001</v>
          </cell>
          <cell r="H70">
            <v>21</v>
          </cell>
          <cell r="I70">
            <v>2.835</v>
          </cell>
          <cell r="M70">
            <v>2.835</v>
          </cell>
          <cell r="N70">
            <v>2.835</v>
          </cell>
          <cell r="O70">
            <v>2.835</v>
          </cell>
        </row>
        <row r="71">
          <cell r="B71" t="str">
            <v xml:space="preserve"> - 500 - 600 mm ancho.</v>
          </cell>
          <cell r="C71" t="str">
            <v>ml</v>
          </cell>
          <cell r="D71">
            <v>1</v>
          </cell>
          <cell r="E71">
            <v>0.15</v>
          </cell>
          <cell r="F71">
            <v>0.15</v>
          </cell>
          <cell r="H71">
            <v>21</v>
          </cell>
          <cell r="I71">
            <v>3.15</v>
          </cell>
          <cell r="M71">
            <v>3.15</v>
          </cell>
          <cell r="N71">
            <v>3.15</v>
          </cell>
          <cell r="O71">
            <v>3.15</v>
          </cell>
        </row>
        <row r="72">
          <cell r="F72">
            <v>0</v>
          </cell>
          <cell r="I72">
            <v>0</v>
          </cell>
          <cell r="M72">
            <v>0</v>
          </cell>
          <cell r="N72">
            <v>0</v>
          </cell>
          <cell r="O72">
            <v>0</v>
          </cell>
        </row>
        <row r="73">
          <cell r="B73" t="str">
            <v>Instalación de tubería de acero galvanizado tipo conduit, rosca NPT o PG con accesorios, incluido soporte y material auxiliar de fijación, enterrada.</v>
          </cell>
          <cell r="F73">
            <v>0</v>
          </cell>
          <cell r="I73">
            <v>0</v>
          </cell>
          <cell r="M73">
            <v>0</v>
          </cell>
          <cell r="N73">
            <v>0</v>
          </cell>
          <cell r="O73">
            <v>0</v>
          </cell>
        </row>
        <row r="74">
          <cell r="B74" t="str">
            <v xml:space="preserve"> - Ø 3/4" - 1" </v>
          </cell>
          <cell r="C74" t="str">
            <v>ml</v>
          </cell>
          <cell r="D74">
            <v>1</v>
          </cell>
          <cell r="E74">
            <v>0.46899999999999997</v>
          </cell>
          <cell r="F74">
            <v>0.46899999999999997</v>
          </cell>
          <cell r="H74">
            <v>21</v>
          </cell>
          <cell r="I74">
            <v>9.8490000000000002</v>
          </cell>
          <cell r="M74">
            <v>9.8490000000000002</v>
          </cell>
          <cell r="N74">
            <v>9.8490000000000002</v>
          </cell>
          <cell r="O74">
            <v>9.8490000000000002</v>
          </cell>
        </row>
        <row r="75">
          <cell r="B75" t="str">
            <v xml:space="preserve"> - Ø 1,5" - 2" </v>
          </cell>
          <cell r="C75" t="str">
            <v>ml</v>
          </cell>
          <cell r="D75">
            <v>1</v>
          </cell>
          <cell r="E75">
            <v>0.64600000000000002</v>
          </cell>
          <cell r="F75">
            <v>0.64600000000000002</v>
          </cell>
          <cell r="H75">
            <v>21</v>
          </cell>
          <cell r="I75">
            <v>13.566000000000001</v>
          </cell>
          <cell r="M75">
            <v>13.566000000000001</v>
          </cell>
          <cell r="N75">
            <v>13.566000000000001</v>
          </cell>
          <cell r="O75">
            <v>13.566000000000001</v>
          </cell>
        </row>
        <row r="76">
          <cell r="B76" t="str">
            <v xml:space="preserve"> - Ø 2,5 - 3"</v>
          </cell>
          <cell r="C76" t="str">
            <v>ml</v>
          </cell>
          <cell r="D76">
            <v>1</v>
          </cell>
          <cell r="E76">
            <v>0.94799999999999995</v>
          </cell>
          <cell r="F76">
            <v>0.94799999999999995</v>
          </cell>
          <cell r="H76">
            <v>21</v>
          </cell>
          <cell r="I76">
            <v>19.907999999999998</v>
          </cell>
          <cell r="M76">
            <v>19.907999999999998</v>
          </cell>
          <cell r="N76">
            <v>19.907999999999998</v>
          </cell>
          <cell r="O76">
            <v>19.907999999999998</v>
          </cell>
        </row>
        <row r="77">
          <cell r="B77" t="str">
            <v xml:space="preserve"> - Ø 4" - 5"</v>
          </cell>
          <cell r="C77" t="str">
            <v>ml</v>
          </cell>
          <cell r="D77">
            <v>1</v>
          </cell>
          <cell r="E77">
            <v>1.5980000000000001</v>
          </cell>
          <cell r="F77">
            <v>1.5980000000000001</v>
          </cell>
          <cell r="H77">
            <v>21</v>
          </cell>
          <cell r="I77">
            <v>33.558</v>
          </cell>
          <cell r="M77">
            <v>33.558</v>
          </cell>
          <cell r="N77">
            <v>33.558</v>
          </cell>
          <cell r="O77">
            <v>33.558</v>
          </cell>
        </row>
        <row r="78">
          <cell r="F78">
            <v>0</v>
          </cell>
          <cell r="I78">
            <v>0</v>
          </cell>
          <cell r="M78">
            <v>0</v>
          </cell>
          <cell r="N78">
            <v>0</v>
          </cell>
          <cell r="O78">
            <v>0</v>
          </cell>
        </row>
        <row r="79">
          <cell r="B79" t="str">
            <v>Instalación de tubería de acero galvanizado tipo conduit, rosca NPT o PG con accesorios, incluido soporte y material auxiliar de fijación, aérea.</v>
          </cell>
          <cell r="F79">
            <v>0</v>
          </cell>
          <cell r="I79">
            <v>0</v>
          </cell>
          <cell r="M79">
            <v>0</v>
          </cell>
          <cell r="N79">
            <v>0</v>
          </cell>
          <cell r="O79">
            <v>0</v>
          </cell>
        </row>
        <row r="80">
          <cell r="B80" t="str">
            <v xml:space="preserve"> - Ø 3/4" - 1"</v>
          </cell>
          <cell r="C80" t="str">
            <v>ml</v>
          </cell>
          <cell r="D80">
            <v>1</v>
          </cell>
          <cell r="E80">
            <v>0.86</v>
          </cell>
          <cell r="F80">
            <v>0.86</v>
          </cell>
          <cell r="H80">
            <v>21</v>
          </cell>
          <cell r="I80">
            <v>18.059999999999999</v>
          </cell>
          <cell r="J80">
            <v>1.2</v>
          </cell>
          <cell r="M80">
            <v>19.259999999999998</v>
          </cell>
          <cell r="N80">
            <v>19.259999999999998</v>
          </cell>
          <cell r="O80">
            <v>19.259999999999998</v>
          </cell>
        </row>
        <row r="81">
          <cell r="B81" t="str">
            <v xml:space="preserve"> - Ø 1.5" - 2"</v>
          </cell>
          <cell r="C81" t="str">
            <v>ml</v>
          </cell>
          <cell r="D81">
            <v>1</v>
          </cell>
          <cell r="E81">
            <v>1.1779999999999999</v>
          </cell>
          <cell r="F81">
            <v>1.1779999999999999</v>
          </cell>
          <cell r="H81">
            <v>21</v>
          </cell>
          <cell r="I81">
            <v>24.738</v>
          </cell>
          <cell r="J81">
            <v>2.4</v>
          </cell>
          <cell r="M81">
            <v>27.137999999999998</v>
          </cell>
          <cell r="N81">
            <v>27.137999999999998</v>
          </cell>
          <cell r="O81">
            <v>27.137999999999998</v>
          </cell>
        </row>
        <row r="82">
          <cell r="B82" t="str">
            <v xml:space="preserve"> - Ø 2.5" - 3"</v>
          </cell>
          <cell r="C82" t="str">
            <v>ml</v>
          </cell>
          <cell r="D82">
            <v>1</v>
          </cell>
          <cell r="E82">
            <v>1.73</v>
          </cell>
          <cell r="F82">
            <v>1.73</v>
          </cell>
          <cell r="H82">
            <v>21</v>
          </cell>
          <cell r="I82">
            <v>36.33</v>
          </cell>
          <cell r="J82">
            <v>4.8</v>
          </cell>
          <cell r="M82">
            <v>41.129999999999995</v>
          </cell>
          <cell r="N82">
            <v>41.129999999999995</v>
          </cell>
          <cell r="O82">
            <v>41.129999999999995</v>
          </cell>
        </row>
        <row r="83">
          <cell r="B83" t="str">
            <v xml:space="preserve"> - Ø 4" - 5"</v>
          </cell>
          <cell r="C83" t="str">
            <v>ml</v>
          </cell>
          <cell r="D83">
            <v>1</v>
          </cell>
          <cell r="E83">
            <v>2.9159999999999999</v>
          </cell>
          <cell r="F83">
            <v>2.9159999999999999</v>
          </cell>
          <cell r="H83">
            <v>21</v>
          </cell>
          <cell r="I83">
            <v>61.235999999999997</v>
          </cell>
          <cell r="J83">
            <v>7.21</v>
          </cell>
          <cell r="M83">
            <v>68.445999999999998</v>
          </cell>
          <cell r="N83">
            <v>68.445999999999998</v>
          </cell>
          <cell r="O83">
            <v>68.445999999999998</v>
          </cell>
        </row>
        <row r="84">
          <cell r="F84">
            <v>0</v>
          </cell>
          <cell r="I84">
            <v>0</v>
          </cell>
          <cell r="M84">
            <v>0</v>
          </cell>
          <cell r="N84">
            <v>0</v>
          </cell>
          <cell r="O84">
            <v>0</v>
          </cell>
        </row>
        <row r="85">
          <cell r="B85" t="str">
            <v>Subtotal caminos de cables.</v>
          </cell>
          <cell r="F85">
            <v>15.945</v>
          </cell>
          <cell r="O85">
            <v>363.66499999999996</v>
          </cell>
        </row>
        <row r="87">
          <cell r="F87">
            <v>0</v>
          </cell>
          <cell r="I87">
            <v>0</v>
          </cell>
          <cell r="M87">
            <v>0</v>
          </cell>
          <cell r="N87">
            <v>0</v>
          </cell>
          <cell r="O87">
            <v>0</v>
          </cell>
        </row>
        <row r="88">
          <cell r="A88">
            <v>3</v>
          </cell>
          <cell r="B88" t="str">
            <v>CABLES</v>
          </cell>
          <cell r="F88">
            <v>0</v>
          </cell>
          <cell r="I88">
            <v>0</v>
          </cell>
          <cell r="M88">
            <v>0</v>
          </cell>
          <cell r="N88">
            <v>0</v>
          </cell>
          <cell r="O88">
            <v>0</v>
          </cell>
        </row>
        <row r="89">
          <cell r="F89">
            <v>0</v>
          </cell>
          <cell r="I89">
            <v>0</v>
          </cell>
          <cell r="M89">
            <v>0</v>
          </cell>
          <cell r="N89">
            <v>0</v>
          </cell>
          <cell r="O89">
            <v>0</v>
          </cell>
        </row>
        <row r="90">
          <cell r="B90" t="str">
            <v>En los precios unitarios de esta actividad está incluido el suministro de terminales de BT/MT , KIT terminal de MT, señalizadores aereos y enterrados, puesta a tierra de la armadura de los cables, material estanco e ignífugo para sellado de huecos de paso</v>
          </cell>
          <cell r="F90">
            <v>0</v>
          </cell>
          <cell r="I90">
            <v>0</v>
          </cell>
          <cell r="M90">
            <v>0</v>
          </cell>
          <cell r="N90">
            <v>0</v>
          </cell>
          <cell r="O90">
            <v>0</v>
          </cell>
        </row>
        <row r="91">
          <cell r="F91">
            <v>0</v>
          </cell>
          <cell r="I91">
            <v>0</v>
          </cell>
          <cell r="M91">
            <v>0</v>
          </cell>
          <cell r="N91">
            <v>0</v>
          </cell>
          <cell r="O91">
            <v>0</v>
          </cell>
        </row>
        <row r="92">
          <cell r="B92" t="str">
            <v>TENDIDO DE CABLES</v>
          </cell>
          <cell r="F92">
            <v>0</v>
          </cell>
          <cell r="I92">
            <v>0</v>
          </cell>
          <cell r="M92">
            <v>0</v>
          </cell>
          <cell r="N92">
            <v>0</v>
          </cell>
          <cell r="O92">
            <v>0</v>
          </cell>
        </row>
        <row r="93">
          <cell r="F93">
            <v>0</v>
          </cell>
          <cell r="I93">
            <v>0</v>
          </cell>
          <cell r="M93">
            <v>0</v>
          </cell>
          <cell r="N93">
            <v>0</v>
          </cell>
          <cell r="O93">
            <v>0</v>
          </cell>
        </row>
        <row r="94">
          <cell r="B94" t="str">
            <v>Tendido de cable de cobre de MT, multipolar y armado.</v>
          </cell>
          <cell r="F94">
            <v>0</v>
          </cell>
          <cell r="I94">
            <v>0</v>
          </cell>
          <cell r="M94">
            <v>0</v>
          </cell>
          <cell r="N94">
            <v>0</v>
          </cell>
          <cell r="O94">
            <v>0</v>
          </cell>
        </row>
        <row r="95">
          <cell r="B95" t="str">
            <v>En zanja.</v>
          </cell>
          <cell r="F95">
            <v>0</v>
          </cell>
          <cell r="I95">
            <v>0</v>
          </cell>
          <cell r="M95">
            <v>0</v>
          </cell>
          <cell r="N95">
            <v>0</v>
          </cell>
          <cell r="O95">
            <v>0</v>
          </cell>
        </row>
        <row r="96">
          <cell r="B96" t="str">
            <v xml:space="preserve"> - Hasta 16 mm².</v>
          </cell>
          <cell r="C96" t="str">
            <v>ml</v>
          </cell>
          <cell r="D96">
            <v>1</v>
          </cell>
          <cell r="E96">
            <v>0.23</v>
          </cell>
          <cell r="F96">
            <v>0.23</v>
          </cell>
          <cell r="H96">
            <v>21</v>
          </cell>
          <cell r="I96">
            <v>4.83</v>
          </cell>
          <cell r="K96">
            <v>0.1</v>
          </cell>
          <cell r="M96">
            <v>4.93</v>
          </cell>
          <cell r="N96">
            <v>4.93</v>
          </cell>
          <cell r="O96">
            <v>4.93</v>
          </cell>
        </row>
        <row r="97">
          <cell r="B97" t="str">
            <v xml:space="preserve"> - De 25 a 70 mm².</v>
          </cell>
          <cell r="C97" t="str">
            <v>ml</v>
          </cell>
          <cell r="D97">
            <v>1</v>
          </cell>
          <cell r="E97">
            <v>0.37</v>
          </cell>
          <cell r="F97">
            <v>0.37</v>
          </cell>
          <cell r="H97">
            <v>21</v>
          </cell>
          <cell r="I97">
            <v>7.77</v>
          </cell>
          <cell r="K97">
            <v>0.1</v>
          </cell>
          <cell r="M97">
            <v>7.8699999999999992</v>
          </cell>
          <cell r="N97">
            <v>7.8699999999999992</v>
          </cell>
          <cell r="O97">
            <v>7.8699999999999992</v>
          </cell>
        </row>
        <row r="98">
          <cell r="B98" t="str">
            <v xml:space="preserve"> - De 95 a 300 mm².</v>
          </cell>
          <cell r="C98" t="str">
            <v>ml</v>
          </cell>
          <cell r="D98">
            <v>1</v>
          </cell>
          <cell r="E98">
            <v>0.51</v>
          </cell>
          <cell r="F98">
            <v>0.51</v>
          </cell>
          <cell r="H98">
            <v>21</v>
          </cell>
          <cell r="I98">
            <v>10.71</v>
          </cell>
          <cell r="K98">
            <v>0.1</v>
          </cell>
          <cell r="M98">
            <v>10.81</v>
          </cell>
          <cell r="N98">
            <v>10.81</v>
          </cell>
          <cell r="O98">
            <v>10.81</v>
          </cell>
        </row>
        <row r="99">
          <cell r="B99" t="str">
            <v>En tubería.</v>
          </cell>
          <cell r="F99">
            <v>0</v>
          </cell>
          <cell r="I99">
            <v>0</v>
          </cell>
          <cell r="M99">
            <v>0</v>
          </cell>
          <cell r="N99">
            <v>0</v>
          </cell>
          <cell r="O99">
            <v>0</v>
          </cell>
        </row>
        <row r="100">
          <cell r="B100" t="str">
            <v xml:space="preserve"> - Hasta 16 mm².</v>
          </cell>
          <cell r="C100" t="str">
            <v>ml</v>
          </cell>
          <cell r="D100">
            <v>1</v>
          </cell>
          <cell r="E100">
            <v>0.27600000000000002</v>
          </cell>
          <cell r="F100">
            <v>0.27600000000000002</v>
          </cell>
          <cell r="H100">
            <v>21</v>
          </cell>
          <cell r="I100">
            <v>5.7960000000000003</v>
          </cell>
          <cell r="K100">
            <v>0.1</v>
          </cell>
          <cell r="M100">
            <v>5.8959999999999999</v>
          </cell>
          <cell r="N100">
            <v>5.8959999999999999</v>
          </cell>
          <cell r="O100">
            <v>5.8959999999999999</v>
          </cell>
        </row>
        <row r="101">
          <cell r="B101" t="str">
            <v xml:space="preserve"> - De 25 a 70 mm².</v>
          </cell>
          <cell r="C101" t="str">
            <v>ml</v>
          </cell>
          <cell r="D101">
            <v>1</v>
          </cell>
          <cell r="E101">
            <v>0.44400000000000001</v>
          </cell>
          <cell r="F101">
            <v>0.44400000000000001</v>
          </cell>
          <cell r="H101">
            <v>21</v>
          </cell>
          <cell r="I101">
            <v>9.3239999999999998</v>
          </cell>
          <cell r="K101">
            <v>0.1</v>
          </cell>
          <cell r="M101">
            <v>9.4239999999999995</v>
          </cell>
          <cell r="N101">
            <v>9.4239999999999995</v>
          </cell>
          <cell r="O101">
            <v>9.4239999999999995</v>
          </cell>
        </row>
        <row r="102">
          <cell r="B102" t="str">
            <v xml:space="preserve"> - De 95 a 300 mm².</v>
          </cell>
          <cell r="C102" t="str">
            <v>ml</v>
          </cell>
          <cell r="D102">
            <v>1</v>
          </cell>
          <cell r="E102">
            <v>0.61199999999999999</v>
          </cell>
          <cell r="F102">
            <v>0.61199999999999999</v>
          </cell>
          <cell r="H102">
            <v>21</v>
          </cell>
          <cell r="I102">
            <v>12.852</v>
          </cell>
          <cell r="K102">
            <v>0.1</v>
          </cell>
          <cell r="M102">
            <v>12.952</v>
          </cell>
          <cell r="N102">
            <v>12.952</v>
          </cell>
          <cell r="O102">
            <v>12.952</v>
          </cell>
        </row>
        <row r="103">
          <cell r="B103" t="str">
            <v>En bandeja.</v>
          </cell>
          <cell r="F103">
            <v>0</v>
          </cell>
          <cell r="I103">
            <v>0</v>
          </cell>
          <cell r="M103">
            <v>0</v>
          </cell>
          <cell r="N103">
            <v>0</v>
          </cell>
          <cell r="O103">
            <v>0</v>
          </cell>
        </row>
        <row r="104">
          <cell r="B104" t="str">
            <v xml:space="preserve"> - Hasta 16 mm².</v>
          </cell>
          <cell r="C104" t="str">
            <v>ml</v>
          </cell>
          <cell r="D104">
            <v>1</v>
          </cell>
          <cell r="E104">
            <v>0.28799999999999998</v>
          </cell>
          <cell r="F104">
            <v>0.28799999999999998</v>
          </cell>
          <cell r="H104">
            <v>21</v>
          </cell>
          <cell r="I104">
            <v>6.0479999999999992</v>
          </cell>
          <cell r="K104">
            <v>0.1</v>
          </cell>
          <cell r="M104">
            <v>6.1479999999999988</v>
          </cell>
          <cell r="N104">
            <v>6.1479999999999988</v>
          </cell>
          <cell r="O104">
            <v>6.1479999999999988</v>
          </cell>
        </row>
        <row r="105">
          <cell r="B105" t="str">
            <v xml:space="preserve"> - De 25 a 70 mm².</v>
          </cell>
          <cell r="C105" t="str">
            <v>ml</v>
          </cell>
          <cell r="D105">
            <v>1</v>
          </cell>
          <cell r="E105">
            <v>0.46300000000000002</v>
          </cell>
          <cell r="F105">
            <v>0.46300000000000002</v>
          </cell>
          <cell r="H105">
            <v>21</v>
          </cell>
          <cell r="I105">
            <v>9.7230000000000008</v>
          </cell>
          <cell r="K105">
            <v>0.1</v>
          </cell>
          <cell r="M105">
            <v>9.8230000000000004</v>
          </cell>
          <cell r="N105">
            <v>9.8230000000000004</v>
          </cell>
          <cell r="O105">
            <v>9.8230000000000004</v>
          </cell>
        </row>
        <row r="106">
          <cell r="B106" t="str">
            <v xml:space="preserve"> - De 95 a 300 mm².</v>
          </cell>
          <cell r="C106" t="str">
            <v>ml</v>
          </cell>
          <cell r="D106">
            <v>1</v>
          </cell>
          <cell r="E106">
            <v>0.64</v>
          </cell>
          <cell r="F106">
            <v>0.64</v>
          </cell>
          <cell r="H106">
            <v>21</v>
          </cell>
          <cell r="I106">
            <v>13.44</v>
          </cell>
          <cell r="K106">
            <v>0.1</v>
          </cell>
          <cell r="M106">
            <v>13.54</v>
          </cell>
          <cell r="N106">
            <v>13.54</v>
          </cell>
          <cell r="O106">
            <v>13.54</v>
          </cell>
        </row>
        <row r="107">
          <cell r="B107" t="str">
            <v>Grapado.</v>
          </cell>
          <cell r="F107">
            <v>0</v>
          </cell>
          <cell r="I107">
            <v>0</v>
          </cell>
          <cell r="M107">
            <v>0</v>
          </cell>
          <cell r="N107">
            <v>0</v>
          </cell>
          <cell r="O107">
            <v>0</v>
          </cell>
        </row>
        <row r="108">
          <cell r="B108" t="str">
            <v xml:space="preserve"> - Hasta 16 mm².</v>
          </cell>
          <cell r="C108" t="str">
            <v>ml</v>
          </cell>
          <cell r="D108">
            <v>1</v>
          </cell>
          <cell r="E108">
            <v>0.34499999999999997</v>
          </cell>
          <cell r="F108">
            <v>0.34499999999999997</v>
          </cell>
          <cell r="H108">
            <v>21</v>
          </cell>
          <cell r="I108">
            <v>7.2449999999999992</v>
          </cell>
          <cell r="K108">
            <v>0.1</v>
          </cell>
          <cell r="M108">
            <v>7.3449999999999989</v>
          </cell>
          <cell r="N108">
            <v>7.3449999999999989</v>
          </cell>
          <cell r="O108">
            <v>7.3449999999999989</v>
          </cell>
        </row>
        <row r="109">
          <cell r="B109" t="str">
            <v xml:space="preserve"> - De 25 a 70 mm².</v>
          </cell>
          <cell r="C109" t="str">
            <v>ml</v>
          </cell>
          <cell r="D109">
            <v>1</v>
          </cell>
          <cell r="E109">
            <v>0.55500000000000005</v>
          </cell>
          <cell r="F109">
            <v>0.55500000000000005</v>
          </cell>
          <cell r="H109">
            <v>21</v>
          </cell>
          <cell r="I109">
            <v>11.655000000000001</v>
          </cell>
          <cell r="K109">
            <v>0.1</v>
          </cell>
          <cell r="M109">
            <v>11.755000000000001</v>
          </cell>
          <cell r="N109">
            <v>11.755000000000001</v>
          </cell>
          <cell r="O109">
            <v>11.755000000000001</v>
          </cell>
        </row>
        <row r="110">
          <cell r="B110" t="str">
            <v xml:space="preserve"> - De 95 a 300 mm².</v>
          </cell>
          <cell r="C110" t="str">
            <v>ml</v>
          </cell>
          <cell r="D110">
            <v>1</v>
          </cell>
          <cell r="E110">
            <v>0.76500000000000001</v>
          </cell>
          <cell r="F110">
            <v>0.76500000000000001</v>
          </cell>
          <cell r="H110">
            <v>21</v>
          </cell>
          <cell r="I110">
            <v>16.065000000000001</v>
          </cell>
          <cell r="K110">
            <v>0.1</v>
          </cell>
          <cell r="M110">
            <v>16.165000000000003</v>
          </cell>
          <cell r="N110">
            <v>16.165000000000003</v>
          </cell>
          <cell r="O110">
            <v>16.165000000000003</v>
          </cell>
        </row>
        <row r="111">
          <cell r="F111">
            <v>0</v>
          </cell>
          <cell r="I111">
            <v>0</v>
          </cell>
          <cell r="M111">
            <v>0</v>
          </cell>
          <cell r="N111">
            <v>0</v>
          </cell>
          <cell r="O111">
            <v>0</v>
          </cell>
        </row>
        <row r="112">
          <cell r="B112" t="str">
            <v>Tendido de cable de cobre de MT, multipolar y sin armar.</v>
          </cell>
          <cell r="F112">
            <v>0</v>
          </cell>
          <cell r="I112">
            <v>0</v>
          </cell>
          <cell r="M112">
            <v>0</v>
          </cell>
          <cell r="N112">
            <v>0</v>
          </cell>
          <cell r="O112">
            <v>0</v>
          </cell>
        </row>
        <row r="113">
          <cell r="B113" t="str">
            <v>En zanja.</v>
          </cell>
          <cell r="F113">
            <v>0</v>
          </cell>
          <cell r="I113">
            <v>0</v>
          </cell>
          <cell r="M113">
            <v>0</v>
          </cell>
          <cell r="N113">
            <v>0</v>
          </cell>
          <cell r="O113">
            <v>0</v>
          </cell>
        </row>
        <row r="114">
          <cell r="B114" t="str">
            <v xml:space="preserve"> - Hasta 16 mm².</v>
          </cell>
          <cell r="C114" t="str">
            <v>ml</v>
          </cell>
          <cell r="D114">
            <v>1</v>
          </cell>
          <cell r="E114">
            <v>0.19</v>
          </cell>
          <cell r="F114">
            <v>0.19</v>
          </cell>
          <cell r="H114">
            <v>21</v>
          </cell>
          <cell r="I114">
            <v>3.99</v>
          </cell>
          <cell r="K114">
            <v>0.1</v>
          </cell>
          <cell r="M114">
            <v>4.09</v>
          </cell>
          <cell r="N114">
            <v>4.09</v>
          </cell>
          <cell r="O114">
            <v>4.09</v>
          </cell>
        </row>
        <row r="115">
          <cell r="B115" t="str">
            <v xml:space="preserve"> - De 25 a 70 mm².</v>
          </cell>
          <cell r="C115" t="str">
            <v>ml</v>
          </cell>
          <cell r="D115">
            <v>1</v>
          </cell>
          <cell r="E115">
            <v>0.27</v>
          </cell>
          <cell r="F115">
            <v>0.27</v>
          </cell>
          <cell r="H115">
            <v>21</v>
          </cell>
          <cell r="I115">
            <v>5.67</v>
          </cell>
          <cell r="K115">
            <v>0.1</v>
          </cell>
          <cell r="M115">
            <v>5.77</v>
          </cell>
          <cell r="N115">
            <v>5.77</v>
          </cell>
          <cell r="O115">
            <v>5.77</v>
          </cell>
        </row>
        <row r="116">
          <cell r="B116" t="str">
            <v xml:space="preserve"> - De 95 a 300 mm².</v>
          </cell>
          <cell r="C116" t="str">
            <v>ml</v>
          </cell>
          <cell r="D116">
            <v>1</v>
          </cell>
          <cell r="E116">
            <v>0.43</v>
          </cell>
          <cell r="F116">
            <v>0.43</v>
          </cell>
          <cell r="H116">
            <v>21</v>
          </cell>
          <cell r="I116">
            <v>9.0299999999999994</v>
          </cell>
          <cell r="K116">
            <v>0.1</v>
          </cell>
          <cell r="M116">
            <v>9.129999999999999</v>
          </cell>
          <cell r="N116">
            <v>9.129999999999999</v>
          </cell>
          <cell r="O116">
            <v>9.129999999999999</v>
          </cell>
        </row>
        <row r="117">
          <cell r="B117" t="str">
            <v>En tubería.</v>
          </cell>
          <cell r="F117">
            <v>0</v>
          </cell>
          <cell r="I117">
            <v>0</v>
          </cell>
          <cell r="M117">
            <v>0</v>
          </cell>
          <cell r="N117">
            <v>0</v>
          </cell>
          <cell r="O117">
            <v>0</v>
          </cell>
        </row>
        <row r="118">
          <cell r="B118" t="str">
            <v xml:space="preserve"> - Hasta 16 mm².</v>
          </cell>
          <cell r="C118" t="str">
            <v>ml</v>
          </cell>
          <cell r="D118">
            <v>1</v>
          </cell>
          <cell r="E118">
            <v>0.22800000000000001</v>
          </cell>
          <cell r="F118">
            <v>0.22800000000000001</v>
          </cell>
          <cell r="H118">
            <v>21</v>
          </cell>
          <cell r="I118">
            <v>4.7880000000000003</v>
          </cell>
          <cell r="K118">
            <v>0.1</v>
          </cell>
          <cell r="M118">
            <v>4.8879999999999999</v>
          </cell>
          <cell r="N118">
            <v>4.8879999999999999</v>
          </cell>
          <cell r="O118">
            <v>4.8879999999999999</v>
          </cell>
        </row>
        <row r="119">
          <cell r="B119" t="str">
            <v xml:space="preserve"> - De 25 a 70 mm².</v>
          </cell>
          <cell r="C119" t="str">
            <v>ml</v>
          </cell>
          <cell r="D119">
            <v>1</v>
          </cell>
          <cell r="E119">
            <v>0.32400000000000001</v>
          </cell>
          <cell r="F119">
            <v>0.32400000000000001</v>
          </cell>
          <cell r="H119">
            <v>21</v>
          </cell>
          <cell r="I119">
            <v>6.8040000000000003</v>
          </cell>
          <cell r="K119">
            <v>0.1</v>
          </cell>
          <cell r="M119">
            <v>6.9039999999999999</v>
          </cell>
          <cell r="N119">
            <v>6.9039999999999999</v>
          </cell>
          <cell r="O119">
            <v>6.9039999999999999</v>
          </cell>
        </row>
        <row r="120">
          <cell r="B120" t="str">
            <v xml:space="preserve"> - De 95 a 300 mm².</v>
          </cell>
          <cell r="C120" t="str">
            <v>ml</v>
          </cell>
          <cell r="D120">
            <v>1</v>
          </cell>
          <cell r="E120">
            <v>0.51600000000000001</v>
          </cell>
          <cell r="F120">
            <v>0.51600000000000001</v>
          </cell>
          <cell r="H120">
            <v>21</v>
          </cell>
          <cell r="I120">
            <v>10.836</v>
          </cell>
          <cell r="K120">
            <v>0.1</v>
          </cell>
          <cell r="M120">
            <v>10.936</v>
          </cell>
          <cell r="N120">
            <v>10.936</v>
          </cell>
          <cell r="O120">
            <v>10.936</v>
          </cell>
        </row>
        <row r="121">
          <cell r="B121" t="str">
            <v>En bandeja.</v>
          </cell>
          <cell r="F121">
            <v>0</v>
          </cell>
          <cell r="I121">
            <v>0</v>
          </cell>
          <cell r="M121">
            <v>0</v>
          </cell>
          <cell r="N121">
            <v>0</v>
          </cell>
          <cell r="O121">
            <v>0</v>
          </cell>
        </row>
        <row r="122">
          <cell r="B122" t="str">
            <v xml:space="preserve"> - Hasta 16 mm².</v>
          </cell>
          <cell r="C122" t="str">
            <v>ml</v>
          </cell>
          <cell r="D122">
            <v>1</v>
          </cell>
          <cell r="E122">
            <v>0.23799999999999999</v>
          </cell>
          <cell r="F122">
            <v>0.23799999999999999</v>
          </cell>
          <cell r="H122">
            <v>21</v>
          </cell>
          <cell r="I122">
            <v>4.9979999999999993</v>
          </cell>
          <cell r="K122">
            <v>0.1</v>
          </cell>
          <cell r="M122">
            <v>5.097999999999999</v>
          </cell>
          <cell r="N122">
            <v>5.097999999999999</v>
          </cell>
          <cell r="O122">
            <v>5.097999999999999</v>
          </cell>
        </row>
        <row r="123">
          <cell r="B123" t="str">
            <v xml:space="preserve"> - De 25 a 70 mm².</v>
          </cell>
          <cell r="C123" t="str">
            <v>ml</v>
          </cell>
          <cell r="D123">
            <v>1</v>
          </cell>
          <cell r="E123">
            <v>0.33800000000000002</v>
          </cell>
          <cell r="F123">
            <v>0.33800000000000002</v>
          </cell>
          <cell r="H123">
            <v>21</v>
          </cell>
          <cell r="I123">
            <v>7.0980000000000008</v>
          </cell>
          <cell r="K123">
            <v>0.1</v>
          </cell>
          <cell r="M123">
            <v>7.1980000000000004</v>
          </cell>
          <cell r="N123">
            <v>7.1980000000000004</v>
          </cell>
          <cell r="O123">
            <v>7.1980000000000004</v>
          </cell>
        </row>
        <row r="124">
          <cell r="B124" t="str">
            <v xml:space="preserve"> - De 95 a 300 mm².</v>
          </cell>
          <cell r="C124" t="str">
            <v>ml</v>
          </cell>
          <cell r="D124">
            <v>1</v>
          </cell>
          <cell r="E124">
            <v>0.53800000000000003</v>
          </cell>
          <cell r="F124">
            <v>0.53800000000000003</v>
          </cell>
          <cell r="H124">
            <v>21</v>
          </cell>
          <cell r="I124">
            <v>11.298</v>
          </cell>
          <cell r="K124">
            <v>0.1</v>
          </cell>
          <cell r="M124">
            <v>11.398</v>
          </cell>
          <cell r="N124">
            <v>11.398</v>
          </cell>
          <cell r="O124">
            <v>11.398</v>
          </cell>
        </row>
        <row r="125">
          <cell r="B125" t="str">
            <v>Grapado.</v>
          </cell>
          <cell r="F125">
            <v>0</v>
          </cell>
          <cell r="I125">
            <v>0</v>
          </cell>
          <cell r="M125">
            <v>0</v>
          </cell>
          <cell r="N125">
            <v>0</v>
          </cell>
          <cell r="O125">
            <v>0</v>
          </cell>
        </row>
        <row r="126">
          <cell r="B126" t="str">
            <v xml:space="preserve"> - Hasta 16 mm².</v>
          </cell>
          <cell r="C126" t="str">
            <v>ml</v>
          </cell>
          <cell r="D126">
            <v>1</v>
          </cell>
          <cell r="E126">
            <v>0.28499999999999998</v>
          </cell>
          <cell r="F126">
            <v>0.28499999999999998</v>
          </cell>
          <cell r="H126">
            <v>21</v>
          </cell>
          <cell r="I126">
            <v>5.9849999999999994</v>
          </cell>
          <cell r="K126">
            <v>0.1</v>
          </cell>
          <cell r="M126">
            <v>6.0849999999999991</v>
          </cell>
          <cell r="N126">
            <v>6.0849999999999991</v>
          </cell>
          <cell r="O126">
            <v>6.0849999999999991</v>
          </cell>
        </row>
        <row r="127">
          <cell r="B127" t="str">
            <v xml:space="preserve"> - De 25 a 70 mm².</v>
          </cell>
          <cell r="C127" t="str">
            <v>ml</v>
          </cell>
          <cell r="D127">
            <v>1</v>
          </cell>
          <cell r="E127">
            <v>0.40500000000000003</v>
          </cell>
          <cell r="F127">
            <v>0.40500000000000003</v>
          </cell>
          <cell r="H127">
            <v>21</v>
          </cell>
          <cell r="I127">
            <v>8.5050000000000008</v>
          </cell>
          <cell r="K127">
            <v>0.1</v>
          </cell>
          <cell r="M127">
            <v>8.6050000000000004</v>
          </cell>
          <cell r="N127">
            <v>8.6050000000000004</v>
          </cell>
          <cell r="O127">
            <v>8.6050000000000004</v>
          </cell>
        </row>
        <row r="128">
          <cell r="B128" t="str">
            <v xml:space="preserve"> - De 95 a 300 mm².</v>
          </cell>
          <cell r="C128" t="str">
            <v>ml</v>
          </cell>
          <cell r="D128">
            <v>1</v>
          </cell>
          <cell r="E128">
            <v>0.64500000000000002</v>
          </cell>
          <cell r="F128">
            <v>0.64500000000000002</v>
          </cell>
          <cell r="H128">
            <v>21</v>
          </cell>
          <cell r="I128">
            <v>13.545</v>
          </cell>
          <cell r="K128">
            <v>0.1</v>
          </cell>
          <cell r="M128">
            <v>13.645</v>
          </cell>
          <cell r="N128">
            <v>13.645</v>
          </cell>
          <cell r="O128">
            <v>13.645</v>
          </cell>
        </row>
        <row r="129">
          <cell r="F129">
            <v>0</v>
          </cell>
          <cell r="I129">
            <v>0</v>
          </cell>
          <cell r="M129">
            <v>0</v>
          </cell>
          <cell r="N129">
            <v>0</v>
          </cell>
          <cell r="O129">
            <v>0</v>
          </cell>
        </row>
        <row r="130">
          <cell r="B130" t="str">
            <v>Tendido de cable de cobre de MT, unipolar y armado.</v>
          </cell>
          <cell r="F130">
            <v>0</v>
          </cell>
          <cell r="I130">
            <v>0</v>
          </cell>
          <cell r="M130">
            <v>0</v>
          </cell>
          <cell r="N130">
            <v>0</v>
          </cell>
          <cell r="O130">
            <v>0</v>
          </cell>
        </row>
        <row r="131">
          <cell r="B131" t="str">
            <v>En zanja.</v>
          </cell>
          <cell r="F131">
            <v>0</v>
          </cell>
          <cell r="I131">
            <v>0</v>
          </cell>
          <cell r="M131">
            <v>0</v>
          </cell>
          <cell r="N131">
            <v>0</v>
          </cell>
          <cell r="O131">
            <v>0</v>
          </cell>
        </row>
        <row r="132">
          <cell r="B132" t="str">
            <v xml:space="preserve"> - Hasta 16 mm².</v>
          </cell>
          <cell r="C132" t="str">
            <v>ml</v>
          </cell>
          <cell r="D132">
            <v>1</v>
          </cell>
          <cell r="E132">
            <v>0.08</v>
          </cell>
          <cell r="F132">
            <v>0.08</v>
          </cell>
          <cell r="H132">
            <v>21</v>
          </cell>
          <cell r="I132">
            <v>1.68</v>
          </cell>
          <cell r="K132">
            <v>0.1</v>
          </cell>
          <cell r="M132">
            <v>1.78</v>
          </cell>
          <cell r="N132">
            <v>1.78</v>
          </cell>
          <cell r="O132">
            <v>1.78</v>
          </cell>
        </row>
        <row r="133">
          <cell r="B133" t="str">
            <v xml:space="preserve"> - De 25 a 70 mm².</v>
          </cell>
          <cell r="C133" t="str">
            <v>ml</v>
          </cell>
          <cell r="D133">
            <v>1</v>
          </cell>
          <cell r="E133">
            <v>0.1</v>
          </cell>
          <cell r="F133">
            <v>0.1</v>
          </cell>
          <cell r="H133">
            <v>21</v>
          </cell>
          <cell r="I133">
            <v>2.1</v>
          </cell>
          <cell r="K133">
            <v>0.1</v>
          </cell>
          <cell r="M133">
            <v>2.2000000000000002</v>
          </cell>
          <cell r="N133">
            <v>2.2000000000000002</v>
          </cell>
          <cell r="O133">
            <v>2.2000000000000002</v>
          </cell>
        </row>
        <row r="134">
          <cell r="B134" t="str">
            <v xml:space="preserve"> - De 95 a 300 mm².</v>
          </cell>
          <cell r="C134" t="str">
            <v>ml</v>
          </cell>
          <cell r="D134">
            <v>1</v>
          </cell>
          <cell r="E134">
            <v>0.19</v>
          </cell>
          <cell r="F134">
            <v>0.19</v>
          </cell>
          <cell r="H134">
            <v>21</v>
          </cell>
          <cell r="I134">
            <v>3.99</v>
          </cell>
          <cell r="K134">
            <v>0.1</v>
          </cell>
          <cell r="M134">
            <v>4.09</v>
          </cell>
          <cell r="N134">
            <v>4.09</v>
          </cell>
          <cell r="O134">
            <v>4.09</v>
          </cell>
        </row>
        <row r="135">
          <cell r="B135" t="str">
            <v xml:space="preserve"> - De 400 a 630 mm².</v>
          </cell>
          <cell r="C135" t="str">
            <v>ml</v>
          </cell>
          <cell r="D135">
            <v>1</v>
          </cell>
          <cell r="E135">
            <v>0.33</v>
          </cell>
          <cell r="F135">
            <v>0.33</v>
          </cell>
          <cell r="H135">
            <v>21</v>
          </cell>
          <cell r="I135">
            <v>6.9300000000000006</v>
          </cell>
          <cell r="K135">
            <v>0.1</v>
          </cell>
          <cell r="M135">
            <v>7.03</v>
          </cell>
          <cell r="N135">
            <v>7.03</v>
          </cell>
          <cell r="O135">
            <v>7.03</v>
          </cell>
        </row>
        <row r="136">
          <cell r="B136" t="str">
            <v>En tubería.</v>
          </cell>
          <cell r="F136">
            <v>0</v>
          </cell>
          <cell r="I136">
            <v>0</v>
          </cell>
          <cell r="M136">
            <v>0</v>
          </cell>
          <cell r="N136">
            <v>0</v>
          </cell>
          <cell r="O136">
            <v>0</v>
          </cell>
        </row>
        <row r="137">
          <cell r="B137" t="str">
            <v xml:space="preserve"> - Hasta 16 mm².</v>
          </cell>
          <cell r="C137" t="str">
            <v>ml</v>
          </cell>
          <cell r="D137">
            <v>1</v>
          </cell>
          <cell r="E137">
            <v>9.6000000000000002E-2</v>
          </cell>
          <cell r="F137">
            <v>9.6000000000000002E-2</v>
          </cell>
          <cell r="H137">
            <v>21</v>
          </cell>
          <cell r="I137">
            <v>2.016</v>
          </cell>
          <cell r="K137">
            <v>0.1</v>
          </cell>
          <cell r="M137">
            <v>2.1160000000000001</v>
          </cell>
          <cell r="N137">
            <v>2.1160000000000001</v>
          </cell>
          <cell r="O137">
            <v>2.1160000000000001</v>
          </cell>
        </row>
        <row r="138">
          <cell r="B138" t="str">
            <v xml:space="preserve"> - De 25 a 70 mm².</v>
          </cell>
          <cell r="C138" t="str">
            <v>ml</v>
          </cell>
          <cell r="D138">
            <v>1</v>
          </cell>
          <cell r="E138">
            <v>0.12</v>
          </cell>
          <cell r="F138">
            <v>0.12</v>
          </cell>
          <cell r="H138">
            <v>21</v>
          </cell>
          <cell r="I138">
            <v>2.52</v>
          </cell>
          <cell r="K138">
            <v>0.1</v>
          </cell>
          <cell r="M138">
            <v>2.62</v>
          </cell>
          <cell r="N138">
            <v>2.62</v>
          </cell>
          <cell r="O138">
            <v>2.62</v>
          </cell>
        </row>
        <row r="139">
          <cell r="B139" t="str">
            <v xml:space="preserve"> - De 95 a 300 mm².</v>
          </cell>
          <cell r="C139" t="str">
            <v>ml</v>
          </cell>
          <cell r="D139">
            <v>1</v>
          </cell>
          <cell r="E139">
            <v>0.22800000000000001</v>
          </cell>
          <cell r="F139">
            <v>0.22800000000000001</v>
          </cell>
          <cell r="H139">
            <v>21</v>
          </cell>
          <cell r="I139">
            <v>4.7880000000000003</v>
          </cell>
          <cell r="K139">
            <v>0.1</v>
          </cell>
          <cell r="M139">
            <v>4.8879999999999999</v>
          </cell>
          <cell r="N139">
            <v>4.8879999999999999</v>
          </cell>
          <cell r="O139">
            <v>4.8879999999999999</v>
          </cell>
        </row>
        <row r="140">
          <cell r="B140" t="str">
            <v xml:space="preserve"> - De 400 a 630 mm².</v>
          </cell>
          <cell r="C140" t="str">
            <v>ml</v>
          </cell>
          <cell r="D140">
            <v>1</v>
          </cell>
          <cell r="E140">
            <v>0.39600000000000002</v>
          </cell>
          <cell r="F140">
            <v>0.39600000000000002</v>
          </cell>
          <cell r="H140">
            <v>21</v>
          </cell>
          <cell r="I140">
            <v>8.3160000000000007</v>
          </cell>
          <cell r="K140">
            <v>0.1</v>
          </cell>
          <cell r="M140">
            <v>8.4160000000000004</v>
          </cell>
          <cell r="N140">
            <v>8.4160000000000004</v>
          </cell>
          <cell r="O140">
            <v>8.4160000000000004</v>
          </cell>
        </row>
        <row r="141">
          <cell r="B141" t="str">
            <v>En bandeja.</v>
          </cell>
          <cell r="F141">
            <v>0</v>
          </cell>
          <cell r="I141">
            <v>0</v>
          </cell>
          <cell r="M141">
            <v>0</v>
          </cell>
          <cell r="N141">
            <v>0</v>
          </cell>
          <cell r="O141">
            <v>0</v>
          </cell>
        </row>
        <row r="142">
          <cell r="B142" t="str">
            <v xml:space="preserve"> - Hasta 16 mm².</v>
          </cell>
          <cell r="C142" t="str">
            <v>ml</v>
          </cell>
          <cell r="D142">
            <v>1</v>
          </cell>
          <cell r="E142">
            <v>0.1</v>
          </cell>
          <cell r="F142">
            <v>0.1</v>
          </cell>
          <cell r="H142">
            <v>21</v>
          </cell>
          <cell r="I142">
            <v>2.1</v>
          </cell>
          <cell r="K142">
            <v>0.1</v>
          </cell>
          <cell r="M142">
            <v>2.2000000000000002</v>
          </cell>
          <cell r="N142">
            <v>2.2000000000000002</v>
          </cell>
          <cell r="O142">
            <v>2.2000000000000002</v>
          </cell>
        </row>
        <row r="143">
          <cell r="B143" t="str">
            <v xml:space="preserve"> - De 25 a 70 mm².</v>
          </cell>
          <cell r="C143" t="str">
            <v>ml</v>
          </cell>
          <cell r="D143">
            <v>1</v>
          </cell>
          <cell r="E143">
            <v>0.125</v>
          </cell>
          <cell r="F143">
            <v>0.125</v>
          </cell>
          <cell r="H143">
            <v>21</v>
          </cell>
          <cell r="I143">
            <v>2.625</v>
          </cell>
          <cell r="K143">
            <v>0.1</v>
          </cell>
          <cell r="M143">
            <v>2.7250000000000001</v>
          </cell>
          <cell r="N143">
            <v>2.7250000000000001</v>
          </cell>
          <cell r="O143">
            <v>2.7250000000000001</v>
          </cell>
        </row>
        <row r="144">
          <cell r="B144" t="str">
            <v xml:space="preserve"> - De 95 a 300 mm².</v>
          </cell>
          <cell r="C144" t="str">
            <v>ml</v>
          </cell>
          <cell r="D144">
            <v>1</v>
          </cell>
          <cell r="E144">
            <v>0.23799999999999999</v>
          </cell>
          <cell r="F144">
            <v>0.23799999999999999</v>
          </cell>
          <cell r="H144">
            <v>21</v>
          </cell>
          <cell r="I144">
            <v>4.9979999999999993</v>
          </cell>
          <cell r="K144">
            <v>0.1</v>
          </cell>
          <cell r="M144">
            <v>5.097999999999999</v>
          </cell>
          <cell r="N144">
            <v>5.097999999999999</v>
          </cell>
          <cell r="O144">
            <v>5.097999999999999</v>
          </cell>
        </row>
        <row r="145">
          <cell r="B145" t="str">
            <v xml:space="preserve"> - De 400 a 630 mm².</v>
          </cell>
          <cell r="C145" t="str">
            <v>ml</v>
          </cell>
          <cell r="D145">
            <v>1</v>
          </cell>
          <cell r="E145">
            <v>0.41299999999999998</v>
          </cell>
          <cell r="F145">
            <v>0.41299999999999998</v>
          </cell>
          <cell r="H145">
            <v>21</v>
          </cell>
          <cell r="I145">
            <v>8.673</v>
          </cell>
          <cell r="K145">
            <v>0.1</v>
          </cell>
          <cell r="M145">
            <v>8.7729999999999997</v>
          </cell>
          <cell r="N145">
            <v>8.7729999999999997</v>
          </cell>
          <cell r="O145">
            <v>8.7729999999999997</v>
          </cell>
        </row>
        <row r="146">
          <cell r="B146" t="str">
            <v>Grapado.</v>
          </cell>
          <cell r="F146">
            <v>0</v>
          </cell>
          <cell r="I146">
            <v>0</v>
          </cell>
          <cell r="M146">
            <v>0</v>
          </cell>
          <cell r="N146">
            <v>0</v>
          </cell>
          <cell r="O146">
            <v>0</v>
          </cell>
        </row>
        <row r="147">
          <cell r="B147" t="str">
            <v xml:space="preserve"> - Hasta 16 mm².</v>
          </cell>
          <cell r="C147" t="str">
            <v>ml</v>
          </cell>
          <cell r="D147">
            <v>1</v>
          </cell>
          <cell r="E147">
            <v>0.23</v>
          </cell>
          <cell r="F147">
            <v>0.23</v>
          </cell>
          <cell r="H147">
            <v>21</v>
          </cell>
          <cell r="I147">
            <v>4.83</v>
          </cell>
          <cell r="K147">
            <v>0.1</v>
          </cell>
          <cell r="M147">
            <v>4.93</v>
          </cell>
          <cell r="N147">
            <v>4.93</v>
          </cell>
          <cell r="O147">
            <v>4.93</v>
          </cell>
        </row>
        <row r="148">
          <cell r="B148" t="str">
            <v xml:space="preserve"> - De 25 a 70 mm².</v>
          </cell>
          <cell r="C148" t="str">
            <v>ml</v>
          </cell>
          <cell r="D148">
            <v>1</v>
          </cell>
          <cell r="E148">
            <v>0.26400000000000001</v>
          </cell>
          <cell r="F148">
            <v>0.26400000000000001</v>
          </cell>
          <cell r="H148">
            <v>21</v>
          </cell>
          <cell r="I148">
            <v>5.5440000000000005</v>
          </cell>
          <cell r="K148">
            <v>0.1</v>
          </cell>
          <cell r="M148">
            <v>5.6440000000000001</v>
          </cell>
          <cell r="N148">
            <v>5.6440000000000001</v>
          </cell>
          <cell r="O148">
            <v>5.6440000000000001</v>
          </cell>
        </row>
        <row r="149">
          <cell r="B149" t="str">
            <v xml:space="preserve"> - De 95 a 300 mm².</v>
          </cell>
          <cell r="C149" t="str">
            <v>ml</v>
          </cell>
          <cell r="D149">
            <v>1</v>
          </cell>
          <cell r="E149">
            <v>0.41699999999999998</v>
          </cell>
          <cell r="F149">
            <v>0.41699999999999998</v>
          </cell>
          <cell r="H149">
            <v>21</v>
          </cell>
          <cell r="I149">
            <v>8.7569999999999997</v>
          </cell>
          <cell r="K149">
            <v>0.1</v>
          </cell>
          <cell r="M149">
            <v>8.8569999999999993</v>
          </cell>
          <cell r="N149">
            <v>8.8569999999999993</v>
          </cell>
          <cell r="O149">
            <v>8.8569999999999993</v>
          </cell>
        </row>
        <row r="150">
          <cell r="B150" t="str">
            <v xml:space="preserve"> - De 400 a 630 mm².</v>
          </cell>
          <cell r="C150" t="str">
            <v>ml</v>
          </cell>
          <cell r="D150">
            <v>1</v>
          </cell>
          <cell r="E150">
            <v>0.65</v>
          </cell>
          <cell r="F150">
            <v>0.65</v>
          </cell>
          <cell r="H150">
            <v>21</v>
          </cell>
          <cell r="I150">
            <v>13.65</v>
          </cell>
          <cell r="K150">
            <v>0.1</v>
          </cell>
          <cell r="M150">
            <v>13.75</v>
          </cell>
          <cell r="N150">
            <v>13.75</v>
          </cell>
          <cell r="O150">
            <v>13.75</v>
          </cell>
        </row>
        <row r="151">
          <cell r="F151">
            <v>0</v>
          </cell>
          <cell r="I151">
            <v>0</v>
          </cell>
          <cell r="M151">
            <v>0</v>
          </cell>
          <cell r="N151">
            <v>0</v>
          </cell>
          <cell r="O151">
            <v>0</v>
          </cell>
        </row>
        <row r="152">
          <cell r="B152" t="str">
            <v>Tendido de cable de cobre de MT, unipolar y sin armar.</v>
          </cell>
          <cell r="F152">
            <v>0</v>
          </cell>
          <cell r="I152">
            <v>0</v>
          </cell>
          <cell r="M152">
            <v>0</v>
          </cell>
          <cell r="N152">
            <v>0</v>
          </cell>
          <cell r="O152">
            <v>0</v>
          </cell>
        </row>
        <row r="153">
          <cell r="B153" t="str">
            <v>En zanja.</v>
          </cell>
          <cell r="F153">
            <v>0</v>
          </cell>
          <cell r="I153">
            <v>0</v>
          </cell>
          <cell r="M153">
            <v>0</v>
          </cell>
          <cell r="N153">
            <v>0</v>
          </cell>
          <cell r="O153">
            <v>0</v>
          </cell>
        </row>
        <row r="154">
          <cell r="B154" t="str">
            <v xml:space="preserve"> - Hasta 16 mm².</v>
          </cell>
          <cell r="C154" t="str">
            <v>ml</v>
          </cell>
          <cell r="D154">
            <v>1</v>
          </cell>
          <cell r="E154">
            <v>7.0000000000000007E-2</v>
          </cell>
          <cell r="F154">
            <v>7.0000000000000007E-2</v>
          </cell>
          <cell r="H154">
            <v>21</v>
          </cell>
          <cell r="I154">
            <v>1.4700000000000002</v>
          </cell>
          <cell r="K154">
            <v>0.1</v>
          </cell>
          <cell r="M154">
            <v>1.5700000000000003</v>
          </cell>
          <cell r="N154">
            <v>1.5700000000000003</v>
          </cell>
          <cell r="O154">
            <v>1.5700000000000003</v>
          </cell>
        </row>
        <row r="155">
          <cell r="B155" t="str">
            <v xml:space="preserve"> - De 25 a 70 mm².</v>
          </cell>
          <cell r="C155" t="str">
            <v>ml</v>
          </cell>
          <cell r="D155">
            <v>1</v>
          </cell>
          <cell r="E155">
            <v>0.1</v>
          </cell>
          <cell r="F155">
            <v>0.1</v>
          </cell>
          <cell r="H155">
            <v>21</v>
          </cell>
          <cell r="I155">
            <v>2.1</v>
          </cell>
          <cell r="K155">
            <v>0.1</v>
          </cell>
          <cell r="M155">
            <v>2.2000000000000002</v>
          </cell>
          <cell r="N155">
            <v>2.2000000000000002</v>
          </cell>
          <cell r="O155">
            <v>2.2000000000000002</v>
          </cell>
        </row>
        <row r="156">
          <cell r="B156" t="str">
            <v xml:space="preserve"> - De 95 a 300 mm².</v>
          </cell>
          <cell r="C156" t="str">
            <v>ml</v>
          </cell>
          <cell r="D156">
            <v>1</v>
          </cell>
          <cell r="E156">
            <v>0.19</v>
          </cell>
          <cell r="F156">
            <v>0.19</v>
          </cell>
          <cell r="H156">
            <v>21</v>
          </cell>
          <cell r="I156">
            <v>3.99</v>
          </cell>
          <cell r="K156">
            <v>0.1</v>
          </cell>
          <cell r="M156">
            <v>4.09</v>
          </cell>
          <cell r="N156">
            <v>4.09</v>
          </cell>
          <cell r="O156">
            <v>4.09</v>
          </cell>
        </row>
        <row r="157">
          <cell r="B157" t="str">
            <v xml:space="preserve"> - De 400 a 630 mm².</v>
          </cell>
          <cell r="C157" t="str">
            <v>ml</v>
          </cell>
          <cell r="D157">
            <v>1</v>
          </cell>
          <cell r="E157">
            <v>0.34</v>
          </cell>
          <cell r="F157">
            <v>0.34</v>
          </cell>
          <cell r="H157">
            <v>21</v>
          </cell>
          <cell r="I157">
            <v>7.1400000000000006</v>
          </cell>
          <cell r="K157">
            <v>0.1</v>
          </cell>
          <cell r="M157">
            <v>7.24</v>
          </cell>
          <cell r="N157">
            <v>7.24</v>
          </cell>
          <cell r="O157">
            <v>7.24</v>
          </cell>
        </row>
        <row r="158">
          <cell r="B158" t="str">
            <v>En tubería.</v>
          </cell>
          <cell r="F158">
            <v>0</v>
          </cell>
          <cell r="I158">
            <v>0</v>
          </cell>
          <cell r="M158">
            <v>0</v>
          </cell>
          <cell r="N158">
            <v>0</v>
          </cell>
          <cell r="O158">
            <v>0</v>
          </cell>
        </row>
        <row r="159">
          <cell r="B159" t="str">
            <v xml:space="preserve"> - Hasta 16 mm².</v>
          </cell>
          <cell r="C159" t="str">
            <v>ml</v>
          </cell>
          <cell r="D159">
            <v>1</v>
          </cell>
          <cell r="E159">
            <v>8.4000000000000005E-2</v>
          </cell>
          <cell r="F159">
            <v>8.4000000000000005E-2</v>
          </cell>
          <cell r="H159">
            <v>21</v>
          </cell>
          <cell r="I159">
            <v>1.764</v>
          </cell>
          <cell r="K159">
            <v>0.1</v>
          </cell>
          <cell r="M159">
            <v>1.8640000000000001</v>
          </cell>
          <cell r="N159">
            <v>1.8640000000000001</v>
          </cell>
          <cell r="O159">
            <v>1.8640000000000001</v>
          </cell>
        </row>
        <row r="160">
          <cell r="B160" t="str">
            <v xml:space="preserve"> - De 25 a 70 mm².</v>
          </cell>
          <cell r="C160" t="str">
            <v>ml</v>
          </cell>
          <cell r="D160">
            <v>1</v>
          </cell>
          <cell r="E160">
            <v>0.12</v>
          </cell>
          <cell r="F160">
            <v>0.12</v>
          </cell>
          <cell r="H160">
            <v>21</v>
          </cell>
          <cell r="I160">
            <v>2.52</v>
          </cell>
          <cell r="K160">
            <v>0.1</v>
          </cell>
          <cell r="M160">
            <v>2.62</v>
          </cell>
          <cell r="N160">
            <v>2.62</v>
          </cell>
          <cell r="O160">
            <v>2.62</v>
          </cell>
        </row>
        <row r="161">
          <cell r="B161" t="str">
            <v xml:space="preserve"> - De 95 a 300 mm².</v>
          </cell>
          <cell r="C161" t="str">
            <v>ml</v>
          </cell>
          <cell r="D161">
            <v>1</v>
          </cell>
          <cell r="E161">
            <v>0.22800000000000001</v>
          </cell>
          <cell r="F161">
            <v>0.22800000000000001</v>
          </cell>
          <cell r="H161">
            <v>21</v>
          </cell>
          <cell r="I161">
            <v>4.7880000000000003</v>
          </cell>
          <cell r="K161">
            <v>0.1</v>
          </cell>
          <cell r="M161">
            <v>4.8879999999999999</v>
          </cell>
          <cell r="N161">
            <v>4.8879999999999999</v>
          </cell>
          <cell r="O161">
            <v>4.8879999999999999</v>
          </cell>
        </row>
        <row r="162">
          <cell r="B162" t="str">
            <v xml:space="preserve"> - De 400 a 630 mm².</v>
          </cell>
          <cell r="C162" t="str">
            <v>ml</v>
          </cell>
          <cell r="D162">
            <v>1</v>
          </cell>
          <cell r="E162">
            <v>0.40799999999999997</v>
          </cell>
          <cell r="F162">
            <v>0.40799999999999997</v>
          </cell>
          <cell r="H162">
            <v>21</v>
          </cell>
          <cell r="I162">
            <v>8.5679999999999996</v>
          </cell>
          <cell r="K162">
            <v>0.1</v>
          </cell>
          <cell r="M162">
            <v>8.6679999999999993</v>
          </cell>
          <cell r="N162">
            <v>8.6679999999999993</v>
          </cell>
          <cell r="O162">
            <v>8.6679999999999993</v>
          </cell>
        </row>
        <row r="163">
          <cell r="B163" t="str">
            <v>En bandeja.</v>
          </cell>
          <cell r="F163">
            <v>0</v>
          </cell>
          <cell r="I163">
            <v>0</v>
          </cell>
          <cell r="M163">
            <v>0</v>
          </cell>
          <cell r="N163">
            <v>0</v>
          </cell>
          <cell r="O163">
            <v>0</v>
          </cell>
        </row>
        <row r="164">
          <cell r="B164" t="str">
            <v xml:space="preserve"> - Hasta 16 mm².</v>
          </cell>
          <cell r="C164" t="str">
            <v>ml</v>
          </cell>
          <cell r="D164">
            <v>1</v>
          </cell>
          <cell r="E164">
            <v>8.7499999999999994E-2</v>
          </cell>
          <cell r="F164">
            <v>8.7499999999999994E-2</v>
          </cell>
          <cell r="H164">
            <v>21</v>
          </cell>
          <cell r="I164">
            <v>1.8374999999999999</v>
          </cell>
          <cell r="K164">
            <v>0.1</v>
          </cell>
          <cell r="M164">
            <v>1.9375</v>
          </cell>
          <cell r="N164">
            <v>1.9375</v>
          </cell>
          <cell r="O164">
            <v>1.9375</v>
          </cell>
        </row>
        <row r="165">
          <cell r="B165" t="str">
            <v xml:space="preserve"> - De 25 a 70 mm².</v>
          </cell>
          <cell r="C165" t="str">
            <v>ml</v>
          </cell>
          <cell r="D165">
            <v>1</v>
          </cell>
          <cell r="E165">
            <v>0.125</v>
          </cell>
          <cell r="F165">
            <v>0.125</v>
          </cell>
          <cell r="H165">
            <v>21</v>
          </cell>
          <cell r="I165">
            <v>2.625</v>
          </cell>
          <cell r="K165">
            <v>0.1</v>
          </cell>
          <cell r="M165">
            <v>2.7250000000000001</v>
          </cell>
          <cell r="N165">
            <v>2.7250000000000001</v>
          </cell>
          <cell r="O165">
            <v>2.7250000000000001</v>
          </cell>
        </row>
        <row r="166">
          <cell r="B166" t="str">
            <v xml:space="preserve"> - De 95 a 300 mm².</v>
          </cell>
          <cell r="C166" t="str">
            <v>ml</v>
          </cell>
          <cell r="D166">
            <v>1</v>
          </cell>
          <cell r="E166">
            <v>0.23799999999999999</v>
          </cell>
          <cell r="F166">
            <v>0.23799999999999999</v>
          </cell>
          <cell r="H166">
            <v>21</v>
          </cell>
          <cell r="I166">
            <v>4.9979999999999993</v>
          </cell>
          <cell r="K166">
            <v>0.1</v>
          </cell>
          <cell r="M166">
            <v>5.097999999999999</v>
          </cell>
          <cell r="N166">
            <v>5.097999999999999</v>
          </cell>
          <cell r="O166">
            <v>5.097999999999999</v>
          </cell>
        </row>
        <row r="167">
          <cell r="B167" t="str">
            <v xml:space="preserve"> - De 400 a 630 mm².</v>
          </cell>
          <cell r="C167" t="str">
            <v>ml</v>
          </cell>
          <cell r="D167">
            <v>1</v>
          </cell>
          <cell r="E167">
            <v>0.42499999999999999</v>
          </cell>
          <cell r="F167">
            <v>0.42499999999999999</v>
          </cell>
          <cell r="H167">
            <v>21</v>
          </cell>
          <cell r="I167">
            <v>8.9249999999999989</v>
          </cell>
          <cell r="K167">
            <v>0.1</v>
          </cell>
          <cell r="M167">
            <v>9.0249999999999986</v>
          </cell>
          <cell r="N167">
            <v>9.0249999999999986</v>
          </cell>
          <cell r="O167">
            <v>9.0249999999999986</v>
          </cell>
        </row>
        <row r="168">
          <cell r="B168" t="str">
            <v>Grapado.</v>
          </cell>
          <cell r="F168">
            <v>0</v>
          </cell>
          <cell r="I168">
            <v>0</v>
          </cell>
          <cell r="M168">
            <v>0</v>
          </cell>
          <cell r="N168">
            <v>0</v>
          </cell>
          <cell r="O168">
            <v>0</v>
          </cell>
        </row>
        <row r="169">
          <cell r="B169" t="str">
            <v xml:space="preserve"> - Hasta 16 mm².</v>
          </cell>
          <cell r="C169" t="str">
            <v>ml</v>
          </cell>
          <cell r="D169">
            <v>1</v>
          </cell>
          <cell r="E169">
            <v>0.19600000000000001</v>
          </cell>
          <cell r="F169">
            <v>0.19600000000000001</v>
          </cell>
          <cell r="H169">
            <v>21</v>
          </cell>
          <cell r="I169">
            <v>4.1160000000000005</v>
          </cell>
          <cell r="K169">
            <v>0.1</v>
          </cell>
          <cell r="M169">
            <v>4.2160000000000002</v>
          </cell>
          <cell r="N169">
            <v>4.2160000000000002</v>
          </cell>
          <cell r="O169">
            <v>4.2160000000000002</v>
          </cell>
        </row>
        <row r="170">
          <cell r="B170" t="str">
            <v xml:space="preserve"> - De 25 a 70 mm².</v>
          </cell>
          <cell r="C170" t="str">
            <v>ml</v>
          </cell>
          <cell r="D170">
            <v>1</v>
          </cell>
          <cell r="E170">
            <v>0.221</v>
          </cell>
          <cell r="F170">
            <v>0.221</v>
          </cell>
          <cell r="H170">
            <v>21</v>
          </cell>
          <cell r="I170">
            <v>4.641</v>
          </cell>
          <cell r="K170">
            <v>0.1</v>
          </cell>
          <cell r="M170">
            <v>4.7409999999999997</v>
          </cell>
          <cell r="N170">
            <v>4.7409999999999997</v>
          </cell>
          <cell r="O170">
            <v>4.7409999999999997</v>
          </cell>
        </row>
        <row r="171">
          <cell r="B171" t="str">
            <v xml:space="preserve"> - De 95 a 300 mm².</v>
          </cell>
          <cell r="C171" t="str">
            <v>ml</v>
          </cell>
          <cell r="D171">
            <v>1</v>
          </cell>
          <cell r="E171">
            <v>0.36599999999999999</v>
          </cell>
          <cell r="F171">
            <v>0.36599999999999999</v>
          </cell>
          <cell r="H171">
            <v>21</v>
          </cell>
          <cell r="I171">
            <v>7.6859999999999999</v>
          </cell>
          <cell r="K171">
            <v>0.1</v>
          </cell>
          <cell r="M171">
            <v>7.7859999999999996</v>
          </cell>
          <cell r="N171">
            <v>7.7859999999999996</v>
          </cell>
          <cell r="O171">
            <v>7.7859999999999996</v>
          </cell>
        </row>
        <row r="172">
          <cell r="B172" t="str">
            <v xml:space="preserve"> - De 400 a 630 mm².</v>
          </cell>
          <cell r="C172" t="str">
            <v>ml</v>
          </cell>
          <cell r="D172">
            <v>1</v>
          </cell>
          <cell r="E172">
            <v>0.52500000000000002</v>
          </cell>
          <cell r="F172">
            <v>0.52500000000000002</v>
          </cell>
          <cell r="H172">
            <v>21</v>
          </cell>
          <cell r="I172">
            <v>11.025</v>
          </cell>
          <cell r="K172">
            <v>0.1</v>
          </cell>
          <cell r="M172">
            <v>11.125</v>
          </cell>
          <cell r="N172">
            <v>11.125</v>
          </cell>
          <cell r="O172">
            <v>11.125</v>
          </cell>
        </row>
        <row r="173">
          <cell r="F173">
            <v>0</v>
          </cell>
          <cell r="I173">
            <v>0</v>
          </cell>
          <cell r="M173">
            <v>0</v>
          </cell>
          <cell r="N173">
            <v>0</v>
          </cell>
          <cell r="O173">
            <v>0</v>
          </cell>
        </row>
        <row r="174">
          <cell r="B174" t="str">
            <v>Tendido de cable de cobre de BT, multipolar y armado.</v>
          </cell>
          <cell r="F174">
            <v>0</v>
          </cell>
          <cell r="I174">
            <v>0</v>
          </cell>
          <cell r="M174">
            <v>0</v>
          </cell>
          <cell r="N174">
            <v>0</v>
          </cell>
          <cell r="O174">
            <v>0</v>
          </cell>
        </row>
        <row r="175">
          <cell r="B175" t="str">
            <v>En zanja.</v>
          </cell>
          <cell r="F175">
            <v>0</v>
          </cell>
          <cell r="I175">
            <v>0</v>
          </cell>
          <cell r="M175">
            <v>0</v>
          </cell>
          <cell r="N175">
            <v>0</v>
          </cell>
          <cell r="O175">
            <v>0</v>
          </cell>
        </row>
        <row r="176">
          <cell r="B176" t="str">
            <v xml:space="preserve"> - Hasta 16 mm².</v>
          </cell>
          <cell r="C176" t="str">
            <v>ml</v>
          </cell>
          <cell r="D176">
            <v>1</v>
          </cell>
          <cell r="E176">
            <v>0.05</v>
          </cell>
          <cell r="F176">
            <v>0.05</v>
          </cell>
          <cell r="H176">
            <v>21</v>
          </cell>
          <cell r="I176">
            <v>1.05</v>
          </cell>
          <cell r="K176">
            <v>0.1</v>
          </cell>
          <cell r="M176">
            <v>1.1500000000000001</v>
          </cell>
          <cell r="N176">
            <v>1.1500000000000001</v>
          </cell>
          <cell r="O176">
            <v>1.1500000000000001</v>
          </cell>
        </row>
        <row r="177">
          <cell r="B177" t="str">
            <v xml:space="preserve"> - De 25 a 70 mm².</v>
          </cell>
          <cell r="C177" t="str">
            <v>ml</v>
          </cell>
          <cell r="D177">
            <v>1</v>
          </cell>
          <cell r="E177">
            <v>0.11</v>
          </cell>
          <cell r="F177">
            <v>0.11</v>
          </cell>
          <cell r="H177">
            <v>21</v>
          </cell>
          <cell r="I177">
            <v>2.31</v>
          </cell>
          <cell r="K177">
            <v>0.1</v>
          </cell>
          <cell r="M177">
            <v>2.41</v>
          </cell>
          <cell r="N177">
            <v>2.41</v>
          </cell>
          <cell r="O177">
            <v>2.41</v>
          </cell>
        </row>
        <row r="178">
          <cell r="B178" t="str">
            <v xml:space="preserve"> - De 95 a 300 mm².</v>
          </cell>
          <cell r="C178" t="str">
            <v>ml</v>
          </cell>
          <cell r="D178">
            <v>1</v>
          </cell>
          <cell r="E178">
            <v>0.32</v>
          </cell>
          <cell r="F178">
            <v>0.32</v>
          </cell>
          <cell r="H178">
            <v>21</v>
          </cell>
          <cell r="I178">
            <v>6.72</v>
          </cell>
          <cell r="K178">
            <v>0.1</v>
          </cell>
          <cell r="M178">
            <v>6.8199999999999994</v>
          </cell>
          <cell r="N178">
            <v>6.8199999999999994</v>
          </cell>
          <cell r="O178">
            <v>6.8199999999999994</v>
          </cell>
        </row>
        <row r="179">
          <cell r="B179" t="str">
            <v>En tubería.</v>
          </cell>
          <cell r="F179">
            <v>0</v>
          </cell>
          <cell r="I179">
            <v>0</v>
          </cell>
          <cell r="M179">
            <v>0</v>
          </cell>
          <cell r="N179">
            <v>0</v>
          </cell>
          <cell r="O179">
            <v>0</v>
          </cell>
        </row>
        <row r="180">
          <cell r="B180" t="str">
            <v xml:space="preserve"> - Hasta 16 mm².</v>
          </cell>
          <cell r="C180" t="str">
            <v>ml</v>
          </cell>
          <cell r="D180">
            <v>1</v>
          </cell>
          <cell r="E180">
            <v>7.0000000000000007E-2</v>
          </cell>
          <cell r="F180">
            <v>7.0000000000000007E-2</v>
          </cell>
          <cell r="H180">
            <v>21</v>
          </cell>
          <cell r="I180">
            <v>1.4700000000000002</v>
          </cell>
          <cell r="K180">
            <v>0.1</v>
          </cell>
          <cell r="M180">
            <v>1.5700000000000003</v>
          </cell>
          <cell r="N180">
            <v>1.5700000000000003</v>
          </cell>
          <cell r="O180">
            <v>1.5700000000000003</v>
          </cell>
        </row>
        <row r="181">
          <cell r="B181" t="str">
            <v xml:space="preserve"> - De 25 a 70 mm².</v>
          </cell>
          <cell r="C181" t="str">
            <v>ml</v>
          </cell>
          <cell r="D181">
            <v>1</v>
          </cell>
          <cell r="E181">
            <v>0.16</v>
          </cell>
          <cell r="F181">
            <v>0.16</v>
          </cell>
          <cell r="H181">
            <v>21</v>
          </cell>
          <cell r="I181">
            <v>3.36</v>
          </cell>
          <cell r="K181">
            <v>0.1</v>
          </cell>
          <cell r="M181">
            <v>3.46</v>
          </cell>
          <cell r="N181">
            <v>3.46</v>
          </cell>
          <cell r="O181">
            <v>3.46</v>
          </cell>
        </row>
        <row r="182">
          <cell r="B182" t="str">
            <v xml:space="preserve"> - De 95 a 300 mm².</v>
          </cell>
          <cell r="C182" t="str">
            <v>ml</v>
          </cell>
          <cell r="D182">
            <v>1</v>
          </cell>
          <cell r="E182">
            <v>0.41</v>
          </cell>
          <cell r="F182">
            <v>0.41</v>
          </cell>
          <cell r="H182">
            <v>21</v>
          </cell>
          <cell r="I182">
            <v>8.61</v>
          </cell>
          <cell r="K182">
            <v>0.1</v>
          </cell>
          <cell r="M182">
            <v>8.7099999999999991</v>
          </cell>
          <cell r="N182">
            <v>8.7099999999999991</v>
          </cell>
          <cell r="O182">
            <v>8.7099999999999991</v>
          </cell>
        </row>
        <row r="183">
          <cell r="B183" t="str">
            <v>En bandeja.</v>
          </cell>
          <cell r="F183">
            <v>0</v>
          </cell>
          <cell r="I183">
            <v>0</v>
          </cell>
          <cell r="M183">
            <v>0</v>
          </cell>
          <cell r="N183">
            <v>0</v>
          </cell>
          <cell r="O183">
            <v>0</v>
          </cell>
        </row>
        <row r="184">
          <cell r="B184" t="str">
            <v xml:space="preserve"> - Hasta 16 mm².</v>
          </cell>
          <cell r="C184" t="str">
            <v>ml</v>
          </cell>
          <cell r="D184">
            <v>1</v>
          </cell>
          <cell r="E184">
            <v>0.09</v>
          </cell>
          <cell r="F184">
            <v>0.09</v>
          </cell>
          <cell r="H184">
            <v>21</v>
          </cell>
          <cell r="I184">
            <v>1.89</v>
          </cell>
          <cell r="K184">
            <v>0.1</v>
          </cell>
          <cell r="M184">
            <v>1.99</v>
          </cell>
          <cell r="N184">
            <v>1.99</v>
          </cell>
          <cell r="O184">
            <v>1.99</v>
          </cell>
        </row>
        <row r="185">
          <cell r="B185" t="str">
            <v xml:space="preserve"> - De 25 a 70 mm².</v>
          </cell>
          <cell r="C185" t="str">
            <v>ml</v>
          </cell>
          <cell r="D185">
            <v>1</v>
          </cell>
          <cell r="E185">
            <v>0.19</v>
          </cell>
          <cell r="F185">
            <v>0.19</v>
          </cell>
          <cell r="H185">
            <v>21</v>
          </cell>
          <cell r="I185">
            <v>3.99</v>
          </cell>
          <cell r="K185">
            <v>0.1</v>
          </cell>
          <cell r="M185">
            <v>4.09</v>
          </cell>
          <cell r="N185">
            <v>4.09</v>
          </cell>
          <cell r="O185">
            <v>4.09</v>
          </cell>
        </row>
        <row r="186">
          <cell r="B186" t="str">
            <v xml:space="preserve"> - De 95 a 300 mm².</v>
          </cell>
          <cell r="C186" t="str">
            <v>ml</v>
          </cell>
          <cell r="D186">
            <v>1</v>
          </cell>
          <cell r="E186">
            <v>0.51</v>
          </cell>
          <cell r="F186">
            <v>0.51</v>
          </cell>
          <cell r="H186">
            <v>21</v>
          </cell>
          <cell r="I186">
            <v>10.71</v>
          </cell>
          <cell r="K186">
            <v>0.1</v>
          </cell>
          <cell r="M186">
            <v>10.81</v>
          </cell>
          <cell r="N186">
            <v>10.81</v>
          </cell>
          <cell r="O186">
            <v>10.81</v>
          </cell>
        </row>
        <row r="187">
          <cell r="B187" t="str">
            <v>Grapado.</v>
          </cell>
          <cell r="F187">
            <v>0</v>
          </cell>
          <cell r="I187">
            <v>0</v>
          </cell>
          <cell r="M187">
            <v>0</v>
          </cell>
          <cell r="N187">
            <v>0</v>
          </cell>
          <cell r="O187">
            <v>0</v>
          </cell>
        </row>
        <row r="188">
          <cell r="B188" t="str">
            <v xml:space="preserve"> - Hasta 16 mm².</v>
          </cell>
          <cell r="C188" t="str">
            <v>ml</v>
          </cell>
          <cell r="D188">
            <v>1</v>
          </cell>
          <cell r="E188">
            <v>0.26</v>
          </cell>
          <cell r="F188">
            <v>0.26</v>
          </cell>
          <cell r="H188">
            <v>21</v>
          </cell>
          <cell r="I188">
            <v>5.46</v>
          </cell>
          <cell r="K188">
            <v>0.1</v>
          </cell>
          <cell r="M188">
            <v>5.56</v>
          </cell>
          <cell r="N188">
            <v>5.56</v>
          </cell>
          <cell r="O188">
            <v>5.56</v>
          </cell>
        </row>
        <row r="189">
          <cell r="B189" t="str">
            <v xml:space="preserve"> - De 25 a 70 mm².</v>
          </cell>
          <cell r="C189" t="str">
            <v>ml</v>
          </cell>
          <cell r="D189">
            <v>1</v>
          </cell>
          <cell r="E189">
            <v>0.34</v>
          </cell>
          <cell r="F189">
            <v>0.34</v>
          </cell>
          <cell r="H189">
            <v>21</v>
          </cell>
          <cell r="I189">
            <v>7.1400000000000006</v>
          </cell>
          <cell r="K189">
            <v>0.1</v>
          </cell>
          <cell r="M189">
            <v>7.24</v>
          </cell>
          <cell r="N189">
            <v>7.24</v>
          </cell>
          <cell r="O189">
            <v>7.24</v>
          </cell>
        </row>
        <row r="190">
          <cell r="B190" t="str">
            <v xml:space="preserve"> - De 95 a 300 mm².</v>
          </cell>
          <cell r="C190" t="str">
            <v>ml</v>
          </cell>
          <cell r="D190">
            <v>1</v>
          </cell>
          <cell r="E190">
            <v>0.69</v>
          </cell>
          <cell r="F190">
            <v>0.69</v>
          </cell>
          <cell r="H190">
            <v>21</v>
          </cell>
          <cell r="I190">
            <v>14.489999999999998</v>
          </cell>
          <cell r="K190">
            <v>0.1</v>
          </cell>
          <cell r="M190">
            <v>14.589999999999998</v>
          </cell>
          <cell r="N190">
            <v>14.589999999999998</v>
          </cell>
          <cell r="O190">
            <v>14.589999999999998</v>
          </cell>
        </row>
        <row r="191">
          <cell r="F191">
            <v>0</v>
          </cell>
          <cell r="I191">
            <v>0</v>
          </cell>
          <cell r="M191">
            <v>0</v>
          </cell>
          <cell r="N191">
            <v>0</v>
          </cell>
          <cell r="O191">
            <v>0</v>
          </cell>
        </row>
        <row r="192">
          <cell r="B192" t="str">
            <v>Tendido de cable de cobre de BT, multipolar y sin armar.</v>
          </cell>
          <cell r="F192">
            <v>0</v>
          </cell>
          <cell r="I192">
            <v>0</v>
          </cell>
          <cell r="M192">
            <v>0</v>
          </cell>
          <cell r="N192">
            <v>0</v>
          </cell>
          <cell r="O192">
            <v>0</v>
          </cell>
        </row>
        <row r="193">
          <cell r="B193" t="str">
            <v>En zanja.</v>
          </cell>
          <cell r="F193">
            <v>0</v>
          </cell>
          <cell r="I193">
            <v>0</v>
          </cell>
          <cell r="M193">
            <v>0</v>
          </cell>
          <cell r="N193">
            <v>0</v>
          </cell>
          <cell r="O193">
            <v>0</v>
          </cell>
        </row>
        <row r="194">
          <cell r="B194" t="str">
            <v xml:space="preserve"> - Hasta 16 mm².</v>
          </cell>
          <cell r="C194" t="str">
            <v>ml</v>
          </cell>
          <cell r="D194">
            <v>1</v>
          </cell>
          <cell r="E194">
            <v>0.04</v>
          </cell>
          <cell r="F194">
            <v>0.04</v>
          </cell>
          <cell r="H194">
            <v>21</v>
          </cell>
          <cell r="I194">
            <v>0.84</v>
          </cell>
          <cell r="K194">
            <v>0.1</v>
          </cell>
          <cell r="M194">
            <v>0.94</v>
          </cell>
          <cell r="N194">
            <v>0.94</v>
          </cell>
          <cell r="O194">
            <v>0.94</v>
          </cell>
        </row>
        <row r="195">
          <cell r="B195" t="str">
            <v xml:space="preserve"> - De 25 a 70 mm².</v>
          </cell>
          <cell r="C195" t="str">
            <v>ml</v>
          </cell>
          <cell r="D195">
            <v>1</v>
          </cell>
          <cell r="E195">
            <v>0.09</v>
          </cell>
          <cell r="F195">
            <v>0.09</v>
          </cell>
          <cell r="H195">
            <v>21</v>
          </cell>
          <cell r="I195">
            <v>1.89</v>
          </cell>
          <cell r="K195">
            <v>0.1</v>
          </cell>
          <cell r="M195">
            <v>1.99</v>
          </cell>
          <cell r="N195">
            <v>1.99</v>
          </cell>
          <cell r="O195">
            <v>1.99</v>
          </cell>
        </row>
        <row r="196">
          <cell r="B196" t="str">
            <v xml:space="preserve"> - De 95 a 300 mm².</v>
          </cell>
          <cell r="C196" t="str">
            <v>ml</v>
          </cell>
          <cell r="D196">
            <v>1</v>
          </cell>
          <cell r="E196">
            <v>0.27</v>
          </cell>
          <cell r="F196">
            <v>0.27</v>
          </cell>
          <cell r="H196">
            <v>21</v>
          </cell>
          <cell r="I196">
            <v>5.67</v>
          </cell>
          <cell r="K196">
            <v>0.1</v>
          </cell>
          <cell r="M196">
            <v>5.77</v>
          </cell>
          <cell r="N196">
            <v>5.77</v>
          </cell>
          <cell r="O196">
            <v>5.77</v>
          </cell>
        </row>
        <row r="197">
          <cell r="B197" t="str">
            <v>En tubería.</v>
          </cell>
          <cell r="F197">
            <v>0</v>
          </cell>
          <cell r="I197">
            <v>0</v>
          </cell>
          <cell r="M197">
            <v>0</v>
          </cell>
          <cell r="N197">
            <v>0</v>
          </cell>
          <cell r="O197">
            <v>0</v>
          </cell>
        </row>
        <row r="198">
          <cell r="B198" t="str">
            <v xml:space="preserve"> - Hasta 16 mm².</v>
          </cell>
          <cell r="C198" t="str">
            <v>ml</v>
          </cell>
          <cell r="D198">
            <v>1</v>
          </cell>
          <cell r="E198">
            <v>0.06</v>
          </cell>
          <cell r="F198">
            <v>0.06</v>
          </cell>
          <cell r="H198">
            <v>21</v>
          </cell>
          <cell r="I198">
            <v>1.26</v>
          </cell>
          <cell r="K198">
            <v>0.1</v>
          </cell>
          <cell r="M198">
            <v>1.36</v>
          </cell>
          <cell r="N198">
            <v>1.36</v>
          </cell>
          <cell r="O198">
            <v>1.36</v>
          </cell>
        </row>
        <row r="199">
          <cell r="B199" t="str">
            <v xml:space="preserve"> - De 25 a 70 mm².</v>
          </cell>
          <cell r="C199" t="str">
            <v>ml</v>
          </cell>
          <cell r="D199">
            <v>1</v>
          </cell>
          <cell r="E199">
            <v>0.12</v>
          </cell>
          <cell r="F199">
            <v>0.12</v>
          </cell>
          <cell r="H199">
            <v>21</v>
          </cell>
          <cell r="I199">
            <v>2.52</v>
          </cell>
          <cell r="K199">
            <v>0.1</v>
          </cell>
          <cell r="M199">
            <v>2.62</v>
          </cell>
          <cell r="N199">
            <v>2.62</v>
          </cell>
          <cell r="O199">
            <v>2.62</v>
          </cell>
        </row>
        <row r="200">
          <cell r="B200" t="str">
            <v xml:space="preserve"> - De 95 a 300 mm².</v>
          </cell>
          <cell r="C200" t="str">
            <v>ml</v>
          </cell>
          <cell r="D200">
            <v>1</v>
          </cell>
          <cell r="E200">
            <v>0.37</v>
          </cell>
          <cell r="F200">
            <v>0.37</v>
          </cell>
          <cell r="H200">
            <v>21</v>
          </cell>
          <cell r="I200">
            <v>7.77</v>
          </cell>
          <cell r="K200">
            <v>0.1</v>
          </cell>
          <cell r="M200">
            <v>7.8699999999999992</v>
          </cell>
          <cell r="N200">
            <v>7.8699999999999992</v>
          </cell>
          <cell r="O200">
            <v>7.8699999999999992</v>
          </cell>
        </row>
        <row r="201">
          <cell r="B201" t="str">
            <v>En bandeja.</v>
          </cell>
          <cell r="F201">
            <v>0</v>
          </cell>
          <cell r="I201">
            <v>0</v>
          </cell>
          <cell r="M201">
            <v>0</v>
          </cell>
          <cell r="N201">
            <v>0</v>
          </cell>
          <cell r="O201">
            <v>0</v>
          </cell>
        </row>
        <row r="202">
          <cell r="B202" t="str">
            <v xml:space="preserve"> - Hasta 16 mm².</v>
          </cell>
          <cell r="C202" t="str">
            <v>ml</v>
          </cell>
          <cell r="D202">
            <v>1</v>
          </cell>
          <cell r="E202">
            <v>0.08</v>
          </cell>
          <cell r="F202">
            <v>0.08</v>
          </cell>
          <cell r="H202">
            <v>21</v>
          </cell>
          <cell r="I202">
            <v>1.68</v>
          </cell>
          <cell r="K202">
            <v>0.1</v>
          </cell>
          <cell r="M202">
            <v>1.78</v>
          </cell>
          <cell r="N202">
            <v>1.78</v>
          </cell>
          <cell r="O202">
            <v>1.78</v>
          </cell>
        </row>
        <row r="203">
          <cell r="B203" t="str">
            <v xml:space="preserve"> - De 25 a 70 mm².</v>
          </cell>
          <cell r="C203" t="str">
            <v>ml</v>
          </cell>
          <cell r="D203">
            <v>1</v>
          </cell>
          <cell r="E203">
            <v>0.15</v>
          </cell>
          <cell r="F203">
            <v>0.15</v>
          </cell>
          <cell r="H203">
            <v>21</v>
          </cell>
          <cell r="I203">
            <v>3.15</v>
          </cell>
          <cell r="K203">
            <v>0.1</v>
          </cell>
          <cell r="M203">
            <v>3.25</v>
          </cell>
          <cell r="N203">
            <v>3.25</v>
          </cell>
          <cell r="O203">
            <v>3.25</v>
          </cell>
        </row>
        <row r="204">
          <cell r="B204" t="str">
            <v xml:space="preserve"> - De 95 a 300 mm².</v>
          </cell>
          <cell r="C204" t="str">
            <v>ml</v>
          </cell>
          <cell r="D204">
            <v>1</v>
          </cell>
          <cell r="E204">
            <v>0.47</v>
          </cell>
          <cell r="F204">
            <v>0.47</v>
          </cell>
          <cell r="H204">
            <v>21</v>
          </cell>
          <cell r="I204">
            <v>9.8699999999999992</v>
          </cell>
          <cell r="K204">
            <v>0.1</v>
          </cell>
          <cell r="M204">
            <v>9.9699999999999989</v>
          </cell>
          <cell r="N204">
            <v>9.9699999999999989</v>
          </cell>
          <cell r="O204">
            <v>9.9699999999999989</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DADOS BASICOS"/>
      <sheetName val="RESUMO"/>
      <sheetName val="1"/>
      <sheetName val="2"/>
      <sheetName val="3"/>
      <sheetName val="4"/>
      <sheetName val="5"/>
      <sheetName val="6"/>
      <sheetName val="7"/>
      <sheetName val="8"/>
      <sheetName val="9"/>
      <sheetName val="10"/>
      <sheetName val="11"/>
      <sheetName val="12"/>
      <sheetName val="13"/>
      <sheetName val="14"/>
      <sheetName val="15"/>
      <sheetName val="Módulo1"/>
      <sheetName val="Módulo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ELO PREL-REVISADA"/>
      <sheetName val="PL ELO PREL"/>
      <sheetName val="Estimator Tools"/>
      <sheetName val="Cash Flow"/>
      <sheetName val="Project Approval"/>
      <sheetName val="CADASTRO CLIENTE"/>
      <sheetName val="Codes"/>
    </sheetNames>
    <sheetDataSet>
      <sheetData sheetId="0" refreshError="1"/>
      <sheetData sheetId="1"/>
      <sheetData sheetId="2"/>
      <sheetData sheetId="3" refreshError="1"/>
      <sheetData sheetId="4" refreshError="1"/>
      <sheetData sheetId="5">
        <row r="6">
          <cell r="D6" t="str">
            <v>CONSTRUTORA GALVÃO</v>
          </cell>
        </row>
      </sheetData>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etails"/>
      <sheetName val="Common"/>
      <sheetName val="Building Manager"/>
      <sheetName val="Life Safety Manager"/>
      <sheetName val="Security Manager"/>
      <sheetName val="Labor Estimate"/>
      <sheetName val="Lookups"/>
      <sheetName val="Items"/>
      <sheetName val="Parts"/>
      <sheetName val="ItemParts"/>
      <sheetName val="ItemOptions"/>
      <sheetName val="OrderData"/>
      <sheetName val="Module1"/>
      <sheetName val="Module2"/>
      <sheetName val="MsgBoxMacros"/>
    </sheetNames>
    <sheetDataSet>
      <sheetData sheetId="0"/>
      <sheetData sheetId="1" refreshError="1">
        <row r="9">
          <cell r="F9">
            <v>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oveis-RJ "/>
      <sheetName val="DImoveis"/>
    </sheetNames>
    <sheetDataSet>
      <sheetData sheetId="0" refreshError="1">
        <row r="9">
          <cell r="I9">
            <v>0.1</v>
          </cell>
        </row>
      </sheetData>
      <sheetData sheetId="1" refreshError="1">
        <row r="5">
          <cell r="B5">
            <v>0.95850000000000002</v>
          </cell>
          <cell r="U5">
            <v>0.95850000000000002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TERRAPLENAGEM"/>
    </sheetNames>
    <definedNames>
      <definedName name="Última_Linha" refersTo="#REF!"/>
    </definedNames>
    <sheetDataSet>
      <sheetData sheetId="0">
        <row r="4">
          <cell r="C4">
            <v>328.76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IV"/>
      <sheetName val="RESUMO IV"/>
      <sheetName val="V-NORTE"/>
      <sheetName val="ANEXO IV"/>
      <sheetName val="CPU CLIMA"/>
      <sheetName val="CPU CLIMA-BIBLIOTECA"/>
      <sheetName val="CPU CLIMA-NORTE"/>
      <sheetName val="LDI (GERAL)"/>
      <sheetName val="SINAPI"/>
      <sheetName val="SINAPI IN"/>
      <sheetName val="SEINFRA"/>
      <sheetName val="CPOS"/>
      <sheetName val="Plan1"/>
    </sheetNames>
    <sheetDataSet>
      <sheetData sheetId="0"/>
      <sheetData sheetId="1">
        <row r="9">
          <cell r="A9" t="str">
            <v>SECRETARIA DE SAÚDE DO ESTADO DA BAHIA</v>
          </cell>
        </row>
      </sheetData>
      <sheetData sheetId="2"/>
      <sheetData sheetId="3"/>
      <sheetData sheetId="4"/>
      <sheetData sheetId="5"/>
      <sheetData sheetId="6"/>
      <sheetData sheetId="7"/>
      <sheetData sheetId="8">
        <row r="3">
          <cell r="A3" t="str">
            <v>73887/001</v>
          </cell>
          <cell r="B3" t="str">
            <v>Assentamento simples de tubos de ferro fundido (fofo) c/ junta elastica - dn 75 mm - inclusive transporte</v>
          </cell>
          <cell r="C3" t="str">
            <v>m</v>
          </cell>
          <cell r="D3">
            <v>1.0105641266997201</v>
          </cell>
          <cell r="E3">
            <v>1.5760515610941181</v>
          </cell>
          <cell r="F3">
            <v>2.58</v>
          </cell>
        </row>
        <row r="4">
          <cell r="A4" t="str">
            <v>73887/002</v>
          </cell>
          <cell r="B4" t="str">
            <v>Assentamento simples de tubos de ferro fundido (fofo) c/ junta elastica - dn 100 - inclusive transporte</v>
          </cell>
          <cell r="C4" t="str">
            <v>m</v>
          </cell>
          <cell r="D4">
            <v>1.2800122647049601</v>
          </cell>
          <cell r="E4">
            <v>1.8229106210299393</v>
          </cell>
          <cell r="F4">
            <v>3.1</v>
          </cell>
        </row>
        <row r="5">
          <cell r="A5" t="str">
            <v>73887/003</v>
          </cell>
          <cell r="B5" t="str">
            <v>Assentamento simples de tubos de ferro fundido (fofo) c/ junta elastica - dn 150 - inclusive transporte</v>
          </cell>
          <cell r="C5" t="str">
            <v>m</v>
          </cell>
          <cell r="D5">
            <v>2.7090065762765603</v>
          </cell>
          <cell r="E5">
            <v>2.5893002918873735</v>
          </cell>
          <cell r="F5">
            <v>5.29</v>
          </cell>
        </row>
        <row r="6">
          <cell r="A6" t="str">
            <v>73887/004</v>
          </cell>
          <cell r="B6" t="str">
            <v>Assentamento simples de tubos de ferro fundido (fofo) c/ junta elastica - dn 200 - inclusive transporte</v>
          </cell>
          <cell r="C6" t="str">
            <v>m</v>
          </cell>
          <cell r="D6">
            <v>3.4582355114180405</v>
          </cell>
          <cell r="E6">
            <v>3.3206673080016409</v>
          </cell>
          <cell r="F6">
            <v>6.77</v>
          </cell>
        </row>
        <row r="7">
          <cell r="A7" t="str">
            <v>73887/005</v>
          </cell>
          <cell r="B7" t="str">
            <v>Assentamento simples de tubos de ferro fundido (fofo) c/ junta elastica - dn 250 mm - inclusive transporte</v>
          </cell>
          <cell r="C7" t="str">
            <v>m</v>
          </cell>
          <cell r="D7">
            <v>4.2675942804036406</v>
          </cell>
          <cell r="E7">
            <v>3.9195456891664486</v>
          </cell>
          <cell r="F7">
            <v>8.18</v>
          </cell>
        </row>
        <row r="8">
          <cell r="A8" t="str">
            <v>73887/006</v>
          </cell>
          <cell r="B8" t="str">
            <v>Assentamento simples de tubos de ferro fundido (fofo) c/ junta elastica - dn 300 - inclusive transporte</v>
          </cell>
          <cell r="C8" t="str">
            <v>m</v>
          </cell>
          <cell r="D8">
            <v>4.9381621819992407</v>
          </cell>
          <cell r="E8">
            <v>4.3224765070652849</v>
          </cell>
          <cell r="F8">
            <v>9.26</v>
          </cell>
        </row>
        <row r="9">
          <cell r="A9" t="str">
            <v>73887/007</v>
          </cell>
          <cell r="B9" t="str">
            <v>Assentamento simples de tubos de ferro fundido (fofo) c/ junta elastica - dn 350 mm - inclusive transporte</v>
          </cell>
          <cell r="C9" t="str">
            <v>m</v>
          </cell>
          <cell r="D9">
            <v>5.9642031733162</v>
          </cell>
          <cell r="E9">
            <v>4.8453217765309935</v>
          </cell>
          <cell r="F9">
            <v>10.8</v>
          </cell>
        </row>
        <row r="10">
          <cell r="A10" t="str">
            <v>73887/008</v>
          </cell>
          <cell r="B10" t="str">
            <v>Assentamento simples de tubos de ferro fundido (fofo) c/ junta elastica - dn 400 mm - inclusive transporte</v>
          </cell>
          <cell r="C10" t="str">
            <v>m</v>
          </cell>
          <cell r="D10">
            <v>6.5488831088219204</v>
          </cell>
          <cell r="E10">
            <v>5.3755708928694821</v>
          </cell>
          <cell r="F10">
            <v>11.92</v>
          </cell>
        </row>
        <row r="11">
          <cell r="A11" t="str">
            <v>73887/009</v>
          </cell>
          <cell r="B11" t="str">
            <v>Assentamento simples de tubos de ferro fundido (fofo) c/ junta elastica - dn 450 mm - inclusive transporte</v>
          </cell>
          <cell r="C11" t="str">
            <v>m</v>
          </cell>
          <cell r="D11">
            <v>7.8740294187218813</v>
          </cell>
          <cell r="E11">
            <v>6.0367825919048768</v>
          </cell>
          <cell r="F11">
            <v>13.91</v>
          </cell>
        </row>
        <row r="12">
          <cell r="A12" t="str">
            <v>73887/010</v>
          </cell>
          <cell r="B12" t="str">
            <v>Assentamento simples de tubos de ferro fundido (fofo) c/ junta elastica - dn 500 mm - inclusive transporte</v>
          </cell>
          <cell r="C12" t="str">
            <v>m</v>
          </cell>
          <cell r="D12">
            <v>9.0441386858068409</v>
          </cell>
          <cell r="E12">
            <v>6.356652411419442</v>
          </cell>
          <cell r="F12">
            <v>15.4</v>
          </cell>
        </row>
        <row r="13">
          <cell r="A13" t="str">
            <v>73887/011</v>
          </cell>
          <cell r="B13" t="str">
            <v>Assentamento simples de tubos de ferro fundido (fofo) c/ junta elastica - dn 600 mm - inclusive transporte</v>
          </cell>
          <cell r="C13" t="str">
            <v>m</v>
          </cell>
          <cell r="D13">
            <v>11.194700070192241</v>
          </cell>
          <cell r="E13">
            <v>7.3901499979216112</v>
          </cell>
          <cell r="F13">
            <v>18.579999999999998</v>
          </cell>
        </row>
        <row r="14">
          <cell r="A14" t="str">
            <v>73887/012</v>
          </cell>
          <cell r="B14" t="str">
            <v>Assentamento simples de tubos de ferro fundido (fofo) c/ junta elastica - dn 700 mm - inclusive transporte</v>
          </cell>
          <cell r="C14" t="str">
            <v>m</v>
          </cell>
          <cell r="D14">
            <v>13.715069106188642</v>
          </cell>
          <cell r="E14">
            <v>9.7566373782231253</v>
          </cell>
          <cell r="F14">
            <v>23.47</v>
          </cell>
        </row>
        <row r="15">
          <cell r="A15" t="str">
            <v>73887/013</v>
          </cell>
          <cell r="B15" t="str">
            <v>Assentamento simples de tubos de ferro fundido (fofo) c/ junta elastica - dn 800 mm - inclusive transportes</v>
          </cell>
          <cell r="C15" t="str">
            <v>m</v>
          </cell>
          <cell r="D15">
            <v>16.210364854926404</v>
          </cell>
          <cell r="E15">
            <v>10.8031333420768</v>
          </cell>
          <cell r="F15">
            <v>27.01</v>
          </cell>
        </row>
        <row r="16">
          <cell r="A16" t="str">
            <v>73887/014</v>
          </cell>
          <cell r="B16" t="str">
            <v>Assentamento simples de tubos de ferro fundido (fofo) c/ junta elastica - dn 900 mm - inclusive transporte</v>
          </cell>
          <cell r="C16" t="str">
            <v>m</v>
          </cell>
          <cell r="D16">
            <v>19.611797655606402</v>
          </cell>
          <cell r="E16">
            <v>11.902350242331805</v>
          </cell>
          <cell r="F16">
            <v>31.51</v>
          </cell>
        </row>
        <row r="17">
          <cell r="A17" t="str">
            <v>73887/015</v>
          </cell>
          <cell r="B17" t="str">
            <v>Assentamento simples de tubos de ferro fundido (fofo) c/ junta elastica - dn 1000 mm - inclusive transporte</v>
          </cell>
          <cell r="C17" t="str">
            <v>m</v>
          </cell>
          <cell r="D17">
            <v>21.494046478992644</v>
          </cell>
          <cell r="E17">
            <v>12.373320727053375</v>
          </cell>
          <cell r="F17">
            <v>33.86</v>
          </cell>
        </row>
        <row r="18">
          <cell r="A18" t="str">
            <v>73887/016</v>
          </cell>
          <cell r="B18" t="str">
            <v>Assentamento simples de tubos de ferro fundido (fofo) c/ junta elastica - dn 1100 mm - inclusive transporte</v>
          </cell>
          <cell r="C18" t="str">
            <v>m</v>
          </cell>
          <cell r="D18">
            <v>25.156059820622879</v>
          </cell>
          <cell r="E18">
            <v>14.987842505350086</v>
          </cell>
          <cell r="F18">
            <v>40.14</v>
          </cell>
        </row>
        <row r="19">
          <cell r="A19" t="str">
            <v>73887/017</v>
          </cell>
          <cell r="B19" t="str">
            <v>Assentamento simples de tubos de ferro fundido (fofo) c/ junta elastica - dn 1200 mm - inclusive transporte</v>
          </cell>
          <cell r="C19" t="str">
            <v>m</v>
          </cell>
          <cell r="D19">
            <v>29.866727888091845</v>
          </cell>
          <cell r="E19">
            <v>17.500328846049999</v>
          </cell>
          <cell r="F19">
            <v>47.36</v>
          </cell>
        </row>
        <row r="20">
          <cell r="A20">
            <v>83655</v>
          </cell>
          <cell r="B20" t="str">
            <v>Assentamento simples de tubos de ferro fundido (fofo), com junta elastica, dn 50 mm.</v>
          </cell>
          <cell r="C20" t="str">
            <v>m</v>
          </cell>
          <cell r="D20">
            <v>1.3386728554019998</v>
          </cell>
          <cell r="E20">
            <v>1.4601880209608997</v>
          </cell>
          <cell r="F20">
            <v>2.79</v>
          </cell>
        </row>
        <row r="21">
          <cell r="A21" t="str">
            <v>73888/001</v>
          </cell>
          <cell r="B21" t="str">
            <v>Assentamento tubo pvc com junta elastica, dn 50 mm - (ou rpvc, ou pvc defofo, ou prfv) - para agua.</v>
          </cell>
          <cell r="C21" t="str">
            <v>m</v>
          </cell>
          <cell r="D21">
            <v>0.35327888919000006</v>
          </cell>
          <cell r="E21">
            <v>0.918861606828</v>
          </cell>
          <cell r="F21">
            <v>1.27</v>
          </cell>
        </row>
        <row r="22">
          <cell r="A22" t="str">
            <v>73888/002</v>
          </cell>
          <cell r="B22" t="str">
            <v>Assentamento tubo pvc com junta elastica, dn 75 mm - (ou rpvc, ou pvc defofo, ou prfv) - para agua.</v>
          </cell>
          <cell r="C22" t="str">
            <v>m</v>
          </cell>
          <cell r="D22">
            <v>0.47103851892000004</v>
          </cell>
          <cell r="E22">
            <v>1.2251488091040001</v>
          </cell>
          <cell r="F22">
            <v>1.69</v>
          </cell>
        </row>
        <row r="23">
          <cell r="A23" t="str">
            <v>73888/003</v>
          </cell>
          <cell r="B23" t="str">
            <v>Assentamento tubo pvc com junta elastica, dn 100 mm - (ou rpvc, ou pvc defofo, ou prfv) - para agua.</v>
          </cell>
          <cell r="C23" t="str">
            <v>m</v>
          </cell>
          <cell r="D23">
            <v>0.58879814865000013</v>
          </cell>
          <cell r="E23">
            <v>1.5314360113799999</v>
          </cell>
          <cell r="F23">
            <v>2.12</v>
          </cell>
        </row>
        <row r="24">
          <cell r="A24" t="str">
            <v>73888/009</v>
          </cell>
          <cell r="B24" t="str">
            <v>Assentamento tubo pvc com junta elastica, dn 400 mm - (ou rpvc, ou pvc defofo, ou prfv) - para agua.</v>
          </cell>
          <cell r="C24" t="str">
            <v>m</v>
          </cell>
          <cell r="D24">
            <v>2.4431174930640003</v>
          </cell>
          <cell r="E24">
            <v>3.8580596154056002</v>
          </cell>
          <cell r="F24">
            <v>6.3</v>
          </cell>
        </row>
        <row r="25">
          <cell r="A25" t="str">
            <v>73888/010</v>
          </cell>
          <cell r="B25" t="str">
            <v>Assentamento tubo pvc com junta elastica, dn 500 mm - (ou rpvc, ou pvc defofo, ou prfv) - para agua.</v>
          </cell>
          <cell r="C25" t="str">
            <v>m</v>
          </cell>
          <cell r="D25">
            <v>2.7481502021219999</v>
          </cell>
          <cell r="E25">
            <v>4.1975492155168004</v>
          </cell>
          <cell r="F25">
            <v>6.94</v>
          </cell>
        </row>
        <row r="26">
          <cell r="A26" t="str">
            <v>73888/011</v>
          </cell>
          <cell r="B26" t="str">
            <v>Assentamento tubo pvc com junta elastica, dn 600 mm - (ou rpvc, ou pvc defofo, ou prfv) - para agua.</v>
          </cell>
          <cell r="C26" t="str">
            <v>m</v>
          </cell>
          <cell r="D26">
            <v>3.2030013746424002</v>
          </cell>
          <cell r="E26">
            <v>4.5636007338961599</v>
          </cell>
          <cell r="F26">
            <v>7.76</v>
          </cell>
        </row>
        <row r="27">
          <cell r="A27" t="str">
            <v>73888/012</v>
          </cell>
          <cell r="B27" t="str">
            <v>Assentamento tubo pvc com junta elastica, dn 700 mm - (ou rpvc, ou pvc defofo, ou prfv) - para agua.</v>
          </cell>
          <cell r="C27" t="str">
            <v>m</v>
          </cell>
          <cell r="D27">
            <v>3.545488699566</v>
          </cell>
          <cell r="E27">
            <v>4.9097308135743987</v>
          </cell>
          <cell r="F27">
            <v>8.4499999999999993</v>
          </cell>
        </row>
        <row r="28">
          <cell r="A28" t="str">
            <v>73888/013</v>
          </cell>
          <cell r="B28" t="str">
            <v>Assentamento tubo pvc com junta elastica, dn 800 mm - (ou rpvc, ou pvc defofo, ou prfv) - para agua.</v>
          </cell>
          <cell r="C28" t="str">
            <v>m</v>
          </cell>
          <cell r="D28">
            <v>3.9628852562208001</v>
          </cell>
          <cell r="E28">
            <v>5.2691418523867206</v>
          </cell>
          <cell r="F28">
            <v>9.23</v>
          </cell>
        </row>
        <row r="29">
          <cell r="A29" t="str">
            <v>73888/014</v>
          </cell>
          <cell r="B29" t="str">
            <v>Assentamento tubo pvc com junta elastica, dn 900 mm - (ou rpvc, ou pvc defofo, ou prfv) - para agua.</v>
          </cell>
          <cell r="C29" t="str">
            <v>m</v>
          </cell>
          <cell r="D29">
            <v>4.3428271970100001</v>
          </cell>
          <cell r="E29">
            <v>5.6219124116320005</v>
          </cell>
          <cell r="F29">
            <v>9.9600000000000009</v>
          </cell>
        </row>
        <row r="30">
          <cell r="A30" t="str">
            <v>73888/015</v>
          </cell>
          <cell r="B30" t="str">
            <v>Assentamento tubo pvc com junta elastica, dn 1000 mm - (ou rpvc, ou pvc defofo, ou prfv) - para agua.</v>
          </cell>
          <cell r="C30" t="str">
            <v>m</v>
          </cell>
          <cell r="D30">
            <v>4.6478599060679997</v>
          </cell>
          <cell r="E30">
            <v>5.9614020117431998</v>
          </cell>
          <cell r="F30">
            <v>10.6</v>
          </cell>
        </row>
        <row r="31">
          <cell r="A31">
            <v>90694</v>
          </cell>
          <cell r="B31" t="str">
            <v>Tubo de pvc para rede coletora de esgoto de parede maciça, dn 100 mm, junta elástica, instalado em local com nível baixo de interferências - fornecimento e assentamento. af_06/2015</v>
          </cell>
          <cell r="C31" t="str">
            <v>m</v>
          </cell>
          <cell r="D31">
            <v>15.261174518920001</v>
          </cell>
          <cell r="E31">
            <v>1.358046404352</v>
          </cell>
          <cell r="F31">
            <v>16.61</v>
          </cell>
        </row>
        <row r="32">
          <cell r="A32">
            <v>90695</v>
          </cell>
          <cell r="B32" t="str">
            <v>Tubo de pvc para rede coletora de esgoto de parede maciça, dn 150 mm, junta elástica, instalado em local com nível baixo de interferências - fornecimento e assentamento. af_06/2015</v>
          </cell>
          <cell r="C32" t="str">
            <v>m</v>
          </cell>
          <cell r="D32">
            <v>29.196616864686</v>
          </cell>
          <cell r="E32">
            <v>1.6522897919616</v>
          </cell>
          <cell r="F32">
            <v>30.84</v>
          </cell>
        </row>
        <row r="33">
          <cell r="A33">
            <v>90696</v>
          </cell>
          <cell r="B33" t="str">
            <v>Tubo de pvc para rede coletora de esgoto de parede maciça, dn 200 mm, junta elástica, instalado em local com nível baixo de interferências - fornecimento e assentamento. af_06/2015</v>
          </cell>
          <cell r="C33" t="str">
            <v>m</v>
          </cell>
          <cell r="D33">
            <v>48.076337659839403</v>
          </cell>
          <cell r="E33">
            <v>1.9623770542886398</v>
          </cell>
          <cell r="F33">
            <v>50.03</v>
          </cell>
        </row>
        <row r="34">
          <cell r="A34">
            <v>90697</v>
          </cell>
          <cell r="B34" t="str">
            <v>Tubo de pvc para rede coletora de esgoto de parede maciça, dn 250 mm, junta elástica, instalado em local com nível baixo de interferências - fornecimento e assentamento. af_06/2015</v>
          </cell>
          <cell r="C34" t="str">
            <v>m</v>
          </cell>
          <cell r="D34">
            <v>77.632211198199997</v>
          </cell>
          <cell r="E34">
            <v>2.2634106739200002</v>
          </cell>
          <cell r="F34">
            <v>79.89</v>
          </cell>
        </row>
        <row r="35">
          <cell r="A35">
            <v>90698</v>
          </cell>
          <cell r="B35" t="str">
            <v>Tubo de pvc para rede coletora de esgoto de parede maciça, dn 300 mm, junta elástica, instalado em local com nível baixo de interferências - fornecimento e assentamento. af_06/2015</v>
          </cell>
          <cell r="C35" t="str">
            <v>m</v>
          </cell>
          <cell r="D35">
            <v>125.79916880075881</v>
          </cell>
          <cell r="E35">
            <v>2.5667077042252799</v>
          </cell>
          <cell r="F35">
            <v>128.36000000000001</v>
          </cell>
        </row>
        <row r="36">
          <cell r="A36">
            <v>90699</v>
          </cell>
          <cell r="B36" t="str">
            <v>Tubo de pvc para rede coletora de esgoto de parede maciça, dn 350 mm, junta elástica, instalado em local com nível baixo de interferências - fornecimento e assentamento. af_06/2015</v>
          </cell>
          <cell r="C36" t="str">
            <v>m</v>
          </cell>
          <cell r="D36">
            <v>157.91988433911939</v>
          </cell>
          <cell r="E36">
            <v>2.8677413238566398</v>
          </cell>
          <cell r="F36">
            <v>160.78</v>
          </cell>
        </row>
        <row r="37">
          <cell r="A37">
            <v>90700</v>
          </cell>
          <cell r="B37" t="str">
            <v>Tubo de pvc para rede coletora de esgoto de parede maciça, dn 400 mm, junta elástica, instalado em local com nível baixo de interferências - fornecimento e assentamento. af_06/2015</v>
          </cell>
          <cell r="C37" t="str">
            <v>m</v>
          </cell>
          <cell r="D37">
            <v>210.3284911939958</v>
          </cell>
          <cell r="E37">
            <v>4.4826779318323204</v>
          </cell>
          <cell r="F37">
            <v>214.81</v>
          </cell>
        </row>
        <row r="38">
          <cell r="A38">
            <v>90701</v>
          </cell>
          <cell r="B38" t="str">
            <v>Tubo de pvc corrugado de dupla parede para rede coletora de esgoto, dn 150 mm, junta elástica, instalado em local com nível baixo de interferências - fornecimento e assentamento. af_06/2015</v>
          </cell>
          <cell r="C38" t="str">
            <v>m</v>
          </cell>
          <cell r="D38">
            <v>26.091080704596997</v>
          </cell>
          <cell r="E38">
            <v>3.0216532496832</v>
          </cell>
          <cell r="F38">
            <v>29.11</v>
          </cell>
        </row>
        <row r="39">
          <cell r="A39">
            <v>90702</v>
          </cell>
          <cell r="B39" t="str">
            <v>Tubo de pvc corrugado de dupla parede para rede coletora de esgoto, dn 200 mm, junta elástica, instalado em local com nível baixo de interferências - fornecimento e assentamento. af_06/2015</v>
          </cell>
          <cell r="C39" t="str">
            <v>m</v>
          </cell>
          <cell r="D39">
            <v>40.033446307155806</v>
          </cell>
          <cell r="E39">
            <v>3.3249502799884798</v>
          </cell>
          <cell r="F39">
            <v>43.35</v>
          </cell>
        </row>
        <row r="40">
          <cell r="A40">
            <v>90703</v>
          </cell>
          <cell r="B40" t="str">
            <v>Tubo de pvc corrugado de dupla parede para rede coletora de esgoto, dn 250 mm, junta elástica, instalado em local com nível baixo de interferências - fornecimento e assentamento. af_06/2015</v>
          </cell>
          <cell r="C40" t="str">
            <v>m</v>
          </cell>
          <cell r="D40">
            <v>67.192419845516397</v>
          </cell>
          <cell r="E40">
            <v>3.6259838996198397</v>
          </cell>
          <cell r="F40">
            <v>70.81</v>
          </cell>
        </row>
        <row r="41">
          <cell r="A41">
            <v>90704</v>
          </cell>
          <cell r="B41" t="str">
            <v>Tubo de pvc corrugado de dupla parede para rede coletora de esgoto, dn 300 mm, junta elástica, instalado em local com nível baixo de interferências - fornecimento e assentamento. af_06/2015</v>
          </cell>
          <cell r="C41" t="str">
            <v>m</v>
          </cell>
          <cell r="D41">
            <v>105.97575238387699</v>
          </cell>
          <cell r="E41">
            <v>3.9270175192511996</v>
          </cell>
          <cell r="F41">
            <v>109.9</v>
          </cell>
        </row>
        <row r="42">
          <cell r="A42">
            <v>90705</v>
          </cell>
          <cell r="B42" t="str">
            <v>Tubo de pvc corrugado de dupla parede para rede coletora de esgoto, dn 350 mm, junta elástica, instalado em local com nível baixo de interferências - fornecimento e assentamento. af_06/2015</v>
          </cell>
          <cell r="C42" t="str">
            <v>m</v>
          </cell>
          <cell r="D42">
            <v>156.28913298643579</v>
          </cell>
          <cell r="E42">
            <v>4.2303145495564802</v>
          </cell>
          <cell r="F42">
            <v>160.51</v>
          </cell>
        </row>
        <row r="43">
          <cell r="A43">
            <v>90706</v>
          </cell>
          <cell r="B43" t="str">
            <v>Tubo de pvc corrugado de dupla parede para rede coletora de esgoto, dn 400 mm, junta elástica, instalado em local com nível baixo de interferências - fornecimento e assentamento. af_06/2015</v>
          </cell>
          <cell r="C43" t="str">
            <v>m</v>
          </cell>
          <cell r="D43">
            <v>191.04928149438956</v>
          </cell>
          <cell r="E43">
            <v>6.4061373481406392</v>
          </cell>
          <cell r="F43">
            <v>197.45</v>
          </cell>
        </row>
        <row r="44">
          <cell r="A44">
            <v>90708</v>
          </cell>
          <cell r="B44" t="str">
            <v>Tubo de pead corrugado de dupla parede para rede coletora de esgoto, dn 600 mm, junta elástica integrada, instalado em local com nível baixo de interferências - fornecimento e assentamento. af_06/2015</v>
          </cell>
          <cell r="C44" t="str">
            <v>m</v>
          </cell>
          <cell r="D44">
            <v>306.7856299215062</v>
          </cell>
          <cell r="E44">
            <v>4.1636666768875195</v>
          </cell>
          <cell r="F44">
            <v>310.94</v>
          </cell>
        </row>
        <row r="45">
          <cell r="A45">
            <v>90709</v>
          </cell>
          <cell r="B45" t="str">
            <v>Tubo de pvc para rede coletora de esgoto de parede maciça, dn 100 mm, junta elástica, instalado em local com nível alto de interferências - fornecimento e assentamento. af_06/2015</v>
          </cell>
          <cell r="C45" t="str">
            <v>m</v>
          </cell>
          <cell r="D45">
            <v>15.633294948866801</v>
          </cell>
          <cell r="E45">
            <v>2.4309030637900797</v>
          </cell>
          <cell r="F45">
            <v>18.059999999999999</v>
          </cell>
        </row>
        <row r="46">
          <cell r="A46">
            <v>90710</v>
          </cell>
          <cell r="B46" t="str">
            <v>Tubo de pvc para rede coletora de esgoto de parede maciça, dn 150 mm, junta elástica, instalado em local com nível alto de interferências - fornecimento e assentamento. af_06/2015</v>
          </cell>
          <cell r="C46" t="str">
            <v>m</v>
          </cell>
          <cell r="D46">
            <v>29.571092487227396</v>
          </cell>
          <cell r="E46">
            <v>2.7319366834214396</v>
          </cell>
          <cell r="F46">
            <v>32.299999999999997</v>
          </cell>
        </row>
        <row r="47">
          <cell r="A47">
            <v>90711</v>
          </cell>
          <cell r="B47" t="str">
            <v>Tubo de pvc para rede coletora de esgoto de parede maciça, dn 200 mm, junta elástica, instalado em local com nível alto de interferências - fornecimento e assentamento. af_06/2015</v>
          </cell>
          <cell r="C47" t="str">
            <v>m</v>
          </cell>
          <cell r="D47">
            <v>48.447673025587996</v>
          </cell>
          <cell r="E47">
            <v>3.0329703030527999</v>
          </cell>
          <cell r="F47">
            <v>51.48</v>
          </cell>
        </row>
        <row r="48">
          <cell r="A48">
            <v>90712</v>
          </cell>
          <cell r="B48" t="str">
            <v>Tubo de pvc para rede coletora de esgoto de parede maciça, dn 250 mm, junta elástica, instalado em local com nível alto de interferências - fornecimento e assentamento. af_06/2015</v>
          </cell>
          <cell r="C48" t="str">
            <v>m</v>
          </cell>
          <cell r="D48">
            <v>78.004331628146815</v>
          </cell>
          <cell r="E48">
            <v>3.3362673333580801</v>
          </cell>
          <cell r="F48">
            <v>81.34</v>
          </cell>
        </row>
        <row r="49">
          <cell r="A49">
            <v>90713</v>
          </cell>
          <cell r="B49" t="str">
            <v>Tubo de pvc para rede coletora de esgoto de parede maciça, dn 300 mm, junta elástica, instalado em local com nível alto de interferências - fornecimento e assentamento. af_06/2015</v>
          </cell>
          <cell r="C49" t="str">
            <v>m</v>
          </cell>
          <cell r="D49">
            <v>126.17050416650743</v>
          </cell>
          <cell r="E49">
            <v>3.63730095298944</v>
          </cell>
          <cell r="F49">
            <v>129.80000000000001</v>
          </cell>
        </row>
        <row r="50">
          <cell r="A50">
            <v>90714</v>
          </cell>
          <cell r="B50" t="str">
            <v>Tubo de pvc para rede coletora de esgoto de parede maciça, dn 350 mm, junta elástica, instalado em local com nível alto de interferências - fornecimento e assentamento. af_06/2015</v>
          </cell>
          <cell r="C50" t="str">
            <v>m</v>
          </cell>
          <cell r="D50">
            <v>158.29200476906618</v>
          </cell>
          <cell r="E50">
            <v>3.9405979832947198</v>
          </cell>
          <cell r="F50">
            <v>162.22999999999999</v>
          </cell>
        </row>
        <row r="51">
          <cell r="A51">
            <v>90715</v>
          </cell>
          <cell r="B51" t="str">
            <v>Tubo de pvc para rede coletora de esgoto de parede maciça, dn 400 mm, junta elástica, instalado em local com nível alto de interferências - fornecimento e assentamento. af_06/2015</v>
          </cell>
          <cell r="C51" t="str">
            <v>m</v>
          </cell>
          <cell r="D51">
            <v>212.12329359196443</v>
          </cell>
          <cell r="E51">
            <v>5.9988009284464798</v>
          </cell>
          <cell r="F51">
            <v>218.12</v>
          </cell>
        </row>
        <row r="52">
          <cell r="A52">
            <v>90716</v>
          </cell>
          <cell r="B52" t="str">
            <v>Tubo de pvc corrugado de dupla parede para rede coletora de esgoto, dn 150 mm, junta elástica, instalado em local com nível alto de interferências - fornecimento e assentamento. af_06/2015</v>
          </cell>
          <cell r="C52" t="str">
            <v>m</v>
          </cell>
          <cell r="D52">
            <v>26.463201134543802</v>
          </cell>
          <cell r="E52">
            <v>4.09450990912128</v>
          </cell>
          <cell r="F52">
            <v>30.55</v>
          </cell>
        </row>
        <row r="53">
          <cell r="A53">
            <v>90717</v>
          </cell>
          <cell r="B53" t="str">
            <v>Tubo de pvc corrugado de dupla parede para rede coletora de esgoto, dn 200 mm, junta elástica, instalado em local com nível alto de interferências - fornecimento e assentamento. af_06/2015</v>
          </cell>
          <cell r="C53" t="str">
            <v>m</v>
          </cell>
          <cell r="D53">
            <v>40.404781672904399</v>
          </cell>
          <cell r="E53">
            <v>4.3955435287526399</v>
          </cell>
          <cell r="F53">
            <v>44.8</v>
          </cell>
        </row>
        <row r="54">
          <cell r="A54">
            <v>90718</v>
          </cell>
          <cell r="B54" t="str">
            <v>Tubo de pvc corrugado de dupla parede para rede coletora de esgoto, dn 250 mm, junta elástica, instalado em local com nível alto de interferências - fornecimento e assentamento. af_06/2015</v>
          </cell>
          <cell r="C54" t="str">
            <v>m</v>
          </cell>
          <cell r="D54">
            <v>67.564540275463216</v>
          </cell>
          <cell r="E54">
            <v>4.6988405590579205</v>
          </cell>
          <cell r="F54">
            <v>72.260000000000005</v>
          </cell>
        </row>
        <row r="55">
          <cell r="A55">
            <v>90719</v>
          </cell>
          <cell r="B55" t="str">
            <v>Tubo de pvc corrugado de dupla parede para rede coletora de esgoto, dn 300 mm, junta elástica, instalado em local com nível alto de interferências - fornecimento e assentamento. af_06/2015</v>
          </cell>
          <cell r="C55" t="str">
            <v>m</v>
          </cell>
          <cell r="D55">
            <v>106.34787281382378</v>
          </cell>
          <cell r="E55">
            <v>4.9998741786892804</v>
          </cell>
          <cell r="F55">
            <v>111.34</v>
          </cell>
        </row>
        <row r="56">
          <cell r="A56">
            <v>90720</v>
          </cell>
          <cell r="B56" t="str">
            <v>Tubo de pvc corrugado de dupla parede para rede coletora de esgoto, dn 350 mm, junta elástica, instalado em local com nível alto de interferências - fornecimento e assentamento. af_06/2015</v>
          </cell>
          <cell r="C56" t="str">
            <v>m</v>
          </cell>
          <cell r="D56">
            <v>156.66046835218441</v>
          </cell>
          <cell r="E56">
            <v>5.3009077983206394</v>
          </cell>
          <cell r="F56">
            <v>161.96</v>
          </cell>
        </row>
        <row r="57">
          <cell r="A57">
            <v>90721</v>
          </cell>
          <cell r="B57" t="str">
            <v>Tubo de pvc corrugado de dupla parede para rede coletora de esgoto, dn 400 mm, em junta elástica, instalado em local com nível alto de interferências - fornecimento e assentamento. af_06/2015</v>
          </cell>
          <cell r="C57" t="str">
            <v>m</v>
          </cell>
          <cell r="D57">
            <v>192.84486895655641</v>
          </cell>
          <cell r="E57">
            <v>7.9245237554287193</v>
          </cell>
          <cell r="F57">
            <v>200.76</v>
          </cell>
        </row>
        <row r="58">
          <cell r="A58">
            <v>90723</v>
          </cell>
          <cell r="B58" t="str">
            <v>Tubo de pead corrugado de dupla parede para rede coletora de esgoto, dn 600 mm, junta elástica integrada, instalado em local com nível alto de interferências - fornecimento e assentamento. af_06/2015</v>
          </cell>
          <cell r="C58" t="str">
            <v>m</v>
          </cell>
          <cell r="D58">
            <v>308.16337078001976</v>
          </cell>
          <cell r="E58">
            <v>4.9566679929016804</v>
          </cell>
          <cell r="F58">
            <v>313.12</v>
          </cell>
        </row>
        <row r="59">
          <cell r="A59">
            <v>90724</v>
          </cell>
          <cell r="B59" t="str">
            <v>Junta argamassada entre tubo dn 100 mm e o poço de visita/ caixa de concreto ou alvenaria em redes de esgoto. af_06/2015</v>
          </cell>
          <cell r="C59" t="str">
            <v>un</v>
          </cell>
          <cell r="D59">
            <v>5.2275706234588171</v>
          </cell>
          <cell r="E59">
            <v>11.762545680369159</v>
          </cell>
          <cell r="F59">
            <v>16.989999999999998</v>
          </cell>
        </row>
        <row r="60">
          <cell r="A60">
            <v>90725</v>
          </cell>
          <cell r="B60" t="str">
            <v>Junta argamassada entre tubo dn 150 mm e o poço de visita/ caixa de concreto ou alvenaria em redes de esgoto. af_06/2015</v>
          </cell>
          <cell r="C60" t="str">
            <v>un</v>
          </cell>
          <cell r="D60">
            <v>6.5826749224281684</v>
          </cell>
          <cell r="E60">
            <v>14.417375203906962</v>
          </cell>
          <cell r="F60">
            <v>21</v>
          </cell>
        </row>
        <row r="61">
          <cell r="A61">
            <v>90726</v>
          </cell>
          <cell r="B61" t="str">
            <v>Junta argamassada entre tubo dn 200 mm e o poço/ caixa de concreto ou alvenaria em redes de esgoto. af_06/2015</v>
          </cell>
          <cell r="C61" t="str">
            <v>un</v>
          </cell>
          <cell r="D61">
            <v>7.9377792213975216</v>
          </cell>
          <cell r="E61">
            <v>17.072204727444767</v>
          </cell>
          <cell r="F61">
            <v>25</v>
          </cell>
        </row>
        <row r="62">
          <cell r="A62">
            <v>90727</v>
          </cell>
          <cell r="B62" t="str">
            <v>Junta argamassada entre tubo dn 250 mm e o poço de visita/ caixa de concreto ou alvenaria em redes de esgoto. af_06/2015</v>
          </cell>
          <cell r="C62" t="str">
            <v>un</v>
          </cell>
          <cell r="D62">
            <v>9.2928835203668729</v>
          </cell>
          <cell r="E62">
            <v>19.72703425098257</v>
          </cell>
          <cell r="F62">
            <v>29.01</v>
          </cell>
        </row>
        <row r="63">
          <cell r="A63">
            <v>90728</v>
          </cell>
          <cell r="B63" t="str">
            <v>Junta argamassada entre tubo dn 300 mm e o poço de visita/ caixa de concreto ou alvenaria em redes de esgoto. af_06/2015</v>
          </cell>
          <cell r="C63" t="str">
            <v>un</v>
          </cell>
          <cell r="D63">
            <v>10.647987819336224</v>
          </cell>
          <cell r="E63">
            <v>22.381863774520376</v>
          </cell>
          <cell r="F63">
            <v>33.020000000000003</v>
          </cell>
        </row>
        <row r="64">
          <cell r="A64">
            <v>90729</v>
          </cell>
          <cell r="B64" t="str">
            <v>Junta argamassada entre tubo dn 350 mm e o poço de visita/ caixa de concreto ou alvenaria em redes de esgoto. af_06/2015</v>
          </cell>
          <cell r="C64" t="str">
            <v>un</v>
          </cell>
          <cell r="D64">
            <v>12.003092118305577</v>
          </cell>
          <cell r="E64">
            <v>25.036693298058182</v>
          </cell>
          <cell r="F64">
            <v>37.03</v>
          </cell>
        </row>
        <row r="65">
          <cell r="A65">
            <v>90730</v>
          </cell>
          <cell r="B65" t="str">
            <v>Junta argamassada entre tubo dn 400 mm e o poço de visita/ caixa de concreto ou alvenaria em redes de esgoto. af_06/2015</v>
          </cell>
          <cell r="C65" t="str">
            <v>un</v>
          </cell>
          <cell r="D65">
            <v>13.391567609475297</v>
          </cell>
          <cell r="E65">
            <v>27.69830225383415</v>
          </cell>
          <cell r="F65">
            <v>41.08</v>
          </cell>
        </row>
        <row r="66">
          <cell r="A66">
            <v>90731</v>
          </cell>
          <cell r="B66" t="str">
            <v>Junta argamassada entre tubo dn 450 mm e o poço de visita/ caixa de concreto ou alvenaria em redes de esgoto. af_06/2015</v>
          </cell>
          <cell r="C66" t="str">
            <v>un</v>
          </cell>
          <cell r="D66">
            <v>14.746671908444648</v>
          </cell>
          <cell r="E66">
            <v>30.353131777371956</v>
          </cell>
          <cell r="F66">
            <v>45.09</v>
          </cell>
        </row>
        <row r="67">
          <cell r="A67">
            <v>90732</v>
          </cell>
          <cell r="B67" t="str">
            <v>Junta argamassada entre tubo dn 600 mm e o poço de visita/ caixa de concreto ou alvenaria em redes de esgoto. af_06/2015</v>
          </cell>
          <cell r="C67" t="str">
            <v>un</v>
          </cell>
          <cell r="D67">
            <v>18.811984805352704</v>
          </cell>
          <cell r="E67">
            <v>38.317620347985368</v>
          </cell>
          <cell r="F67">
            <v>57.12</v>
          </cell>
        </row>
        <row r="68">
          <cell r="A68">
            <v>90733</v>
          </cell>
          <cell r="B68" t="str">
            <v>Assentamento de tubo de pvc para rede coletora de esgoto de parede maciça, dn 100 mm, junta elástica, instalado em local com nível baixo de interferências (não inclui fornecimento). af_06/2015</v>
          </cell>
          <cell r="C68" t="str">
            <v>m</v>
          </cell>
          <cell r="D68">
            <v>0.47103851892000004</v>
          </cell>
          <cell r="E68">
            <v>1.358046404352</v>
          </cell>
          <cell r="F68">
            <v>1.82</v>
          </cell>
        </row>
        <row r="69">
          <cell r="A69">
            <v>90734</v>
          </cell>
          <cell r="B69" t="str">
            <v>Assentamento de tubo de pvc para rede coletora de esgoto de parede maciça, dn 150 mm, junta elástica, instalado em local com nível baixo de interferências (não inclui fornecimento). af_06/2015</v>
          </cell>
          <cell r="C69" t="str">
            <v>m</v>
          </cell>
          <cell r="D69">
            <v>0.57309686468600007</v>
          </cell>
          <cell r="E69">
            <v>1.6522897919616</v>
          </cell>
          <cell r="F69">
            <v>2.2200000000000002</v>
          </cell>
        </row>
        <row r="70">
          <cell r="A70">
            <v>90735</v>
          </cell>
          <cell r="B70" t="str">
            <v>Assentamento de tubo de pvc para rede coletora de esgoto de parede maciça, dn 200 mm, junta elástica, instalado em local com nível baixo de interferências (não inclui fornecimento). af_06/2015</v>
          </cell>
          <cell r="C70" t="str">
            <v>m</v>
          </cell>
          <cell r="D70">
            <v>0.6806506598394001</v>
          </cell>
          <cell r="E70">
            <v>1.9623770542886398</v>
          </cell>
          <cell r="F70">
            <v>2.64</v>
          </cell>
        </row>
        <row r="71">
          <cell r="A71">
            <v>90736</v>
          </cell>
          <cell r="B71" t="str">
            <v>Assentamento de tubo de pvc para rede coletora de esgoto de parede maciça, dn 250 mm, junta elástica, instalado em local com nível baixo de interferências (não inclui fornecimento). af_06/2015</v>
          </cell>
          <cell r="C71" t="str">
            <v>m</v>
          </cell>
          <cell r="D71">
            <v>0.78506419820000017</v>
          </cell>
          <cell r="E71">
            <v>2.2634106739200002</v>
          </cell>
          <cell r="F71">
            <v>3.04</v>
          </cell>
        </row>
        <row r="72">
          <cell r="A72">
            <v>90737</v>
          </cell>
          <cell r="B72" t="str">
            <v>Assentamento de tubo de pvc para rede coletora de esgoto de parede maciça, dn 300 mm, junta elástica, instalado em local com nível baixo de interferências (não inclui fornecimento). af_06/2015</v>
          </cell>
          <cell r="C72" t="str">
            <v>m</v>
          </cell>
          <cell r="D72">
            <v>0.89026280075880015</v>
          </cell>
          <cell r="E72">
            <v>2.5667077042252799</v>
          </cell>
          <cell r="F72">
            <v>3.45</v>
          </cell>
        </row>
        <row r="73">
          <cell r="A73">
            <v>90738</v>
          </cell>
          <cell r="B73" t="str">
            <v>Assentamento de tubo de pvc para rede coletora de esgoto de parede maciça, dn 350 mm, junta elástica, instalado em local com nível baixo de interferências (não inclui fornecimento). af_06/2015</v>
          </cell>
          <cell r="C73" t="str">
            <v>m</v>
          </cell>
          <cell r="D73">
            <v>0.99467633911940012</v>
          </cell>
          <cell r="E73">
            <v>2.8677413238566398</v>
          </cell>
          <cell r="F73">
            <v>3.86</v>
          </cell>
        </row>
        <row r="74">
          <cell r="A74">
            <v>90739</v>
          </cell>
          <cell r="B74" t="str">
            <v>Assentamento de tubo de pvc para rede coletora de esgoto de parede maciça, dn 400 mm, junta elástica, instalado em local com nível baixo de interferências (não inclui fornecimento). af_06/2015</v>
          </cell>
          <cell r="C74" t="str">
            <v>m</v>
          </cell>
          <cell r="D74">
            <v>5.2941251939958001</v>
          </cell>
          <cell r="E74">
            <v>4.4826779318323204</v>
          </cell>
          <cell r="F74">
            <v>9.77</v>
          </cell>
        </row>
        <row r="75">
          <cell r="A75">
            <v>90740</v>
          </cell>
          <cell r="B75" t="str">
            <v>Assentamento de tubo de pvc corrugado de dupla parede para rede coletora de esgoto, dn 150 mm, junta elástica, instalado em local com nível baixo de interferências (não inclui fornecimento). af_06/2015</v>
          </cell>
          <cell r="C75" t="str">
            <v>m</v>
          </cell>
          <cell r="D75">
            <v>1.0480607045970001</v>
          </cell>
          <cell r="E75">
            <v>3.0216532496832</v>
          </cell>
          <cell r="F75">
            <v>4.0599999999999996</v>
          </cell>
        </row>
        <row r="76">
          <cell r="A76">
            <v>90741</v>
          </cell>
          <cell r="B76" t="str">
            <v>Assentamento de tubo de pvc corrugado de dupla parede para rede coletora de esgoto, dn 200 mm, junta elástica, instalado em local com nível baixo de interferências (não inclui fornecimento). af_06/2015</v>
          </cell>
          <cell r="C76" t="str">
            <v>m</v>
          </cell>
          <cell r="D76">
            <v>1.1532593071558002</v>
          </cell>
          <cell r="E76">
            <v>3.3249502799884798</v>
          </cell>
          <cell r="F76">
            <v>4.47</v>
          </cell>
        </row>
        <row r="77">
          <cell r="A77">
            <v>90742</v>
          </cell>
          <cell r="B77" t="str">
            <v>Assentamento de tubo de pvc corrugado de dupla parede para rede coletora de esgoto, dn 250 mm, junta elástica, instalado em local com nível baixo de interferências (não inclui fornecimento). af_06/2015</v>
          </cell>
          <cell r="C77" t="str">
            <v>m</v>
          </cell>
          <cell r="D77">
            <v>1.2576728455164001</v>
          </cell>
          <cell r="E77">
            <v>3.6259838996198397</v>
          </cell>
          <cell r="F77">
            <v>4.88</v>
          </cell>
        </row>
        <row r="78">
          <cell r="A78">
            <v>90743</v>
          </cell>
          <cell r="B78" t="str">
            <v>Assentamento de tubo de pvc corrugado de dupla parede para rede coletora de esgoto, dn 300 mm, junta elástica, instalado em local com nível baixo de interferências (não inclui fornecimento). af_06/2015</v>
          </cell>
          <cell r="C78" t="str">
            <v>m</v>
          </cell>
          <cell r="D78">
            <v>1.3620863838770001</v>
          </cell>
          <cell r="E78">
            <v>3.9270175192511996</v>
          </cell>
          <cell r="F78">
            <v>5.28</v>
          </cell>
        </row>
        <row r="79">
          <cell r="A79">
            <v>90744</v>
          </cell>
          <cell r="B79" t="str">
            <v>Assentamento de tubo de pvc corrugado de dupla parede para rede coletora de esgoto, dn 350 mm, junta elástica, instalado em local com nível baixo de interferências (não inclui fornecimento). af_06/2015</v>
          </cell>
          <cell r="C79" t="str">
            <v>m</v>
          </cell>
          <cell r="D79">
            <v>1.4672849864358002</v>
          </cell>
          <cell r="E79">
            <v>4.2303145495564802</v>
          </cell>
          <cell r="F79">
            <v>5.69</v>
          </cell>
        </row>
        <row r="80">
          <cell r="A80">
            <v>90745</v>
          </cell>
          <cell r="B80" t="str">
            <v>Assentamento de tubo de pvc corrugado de dupla parede para rede coletora de esgoto, dn 400 mm, junta elástica, instalado em local com nível baixo de interferências (não inclui fornecimento). af_06/2015</v>
          </cell>
          <cell r="C80" t="str">
            <v>m</v>
          </cell>
          <cell r="D80">
            <v>7.5671754943896001</v>
          </cell>
          <cell r="E80">
            <v>6.4061373481406392</v>
          </cell>
          <cell r="F80">
            <v>13.97</v>
          </cell>
        </row>
        <row r="81">
          <cell r="A81">
            <v>90746</v>
          </cell>
          <cell r="B81" t="str">
            <v>Assentamento de tubo de pead corrugado de dupla parede para rede coletora de esgoto, dn 450 mm, junta elástica integrada, instalado em local com nível baixo de interferências (não inclui fornecimento). af_06/2015</v>
          </cell>
          <cell r="C81" t="str">
            <v>m</v>
          </cell>
          <cell r="D81">
            <v>0.63904225733480002</v>
          </cell>
          <cell r="E81">
            <v>1.8424162885708801</v>
          </cell>
          <cell r="F81">
            <v>2.48</v>
          </cell>
        </row>
        <row r="82">
          <cell r="A82">
            <v>90747</v>
          </cell>
          <cell r="B82" t="str">
            <v>Assentamento de tubo de pead corrugado de dupla parede para rede coletora de esgoto, dn 600 mm, junta elástica integrada, instalado em local com nível baixo de interferências (não inclui fornecimento). af_06/2015</v>
          </cell>
          <cell r="C82" t="str">
            <v>m</v>
          </cell>
          <cell r="D82">
            <v>7.2554499215061998</v>
          </cell>
          <cell r="E82">
            <v>4.1636666768875195</v>
          </cell>
          <cell r="F82">
            <v>11.41</v>
          </cell>
        </row>
        <row r="83">
          <cell r="A83">
            <v>90748</v>
          </cell>
          <cell r="B83" t="str">
            <v>Assentamento de tubo de pvc para rede coletora de esgoto de parede maciça, dn 100 mm, junta elástica, instalado em local com nível alto de interferências (não inclui fornecimento). af_06/2015</v>
          </cell>
          <cell r="C83" t="str">
            <v>m</v>
          </cell>
          <cell r="D83">
            <v>0.8431589488668001</v>
          </cell>
          <cell r="E83">
            <v>2.4309030637900797</v>
          </cell>
          <cell r="F83">
            <v>3.27</v>
          </cell>
        </row>
        <row r="84">
          <cell r="A84">
            <v>90749</v>
          </cell>
          <cell r="B84" t="str">
            <v>Assentamento de tubo de pvc para rede coletora de esgoto de parede maciça, dn 150 mm, junta elástica, instalado em local com nível alto de interferências (não inclui fornecimento). af_06/2015</v>
          </cell>
          <cell r="C84" t="str">
            <v>m</v>
          </cell>
          <cell r="D84">
            <v>0.94757248722740006</v>
          </cell>
          <cell r="E84">
            <v>2.7319366834214396</v>
          </cell>
          <cell r="F84">
            <v>3.67</v>
          </cell>
        </row>
        <row r="85">
          <cell r="A85">
            <v>90750</v>
          </cell>
          <cell r="B85" t="str">
            <v>Assentamento de tubo de pvc para rede coletora de esgoto de parede maciça, dn 200 mm, junta elástica, instalado em local com nível alto de interferências (não inclui fornecimento). af_06/2015</v>
          </cell>
          <cell r="C85" t="str">
            <v>m</v>
          </cell>
          <cell r="D85">
            <v>1.0519860255880003</v>
          </cell>
          <cell r="E85">
            <v>3.0329703030527999</v>
          </cell>
          <cell r="F85">
            <v>4.08</v>
          </cell>
        </row>
        <row r="86">
          <cell r="A86">
            <v>90751</v>
          </cell>
          <cell r="B86" t="str">
            <v>Assentamento de tubo de pvc para rede coletora de esgoto de parede maciça, dn 250 mm, junta elástica, instalado em local com nível alto de interferências (não inclui fornecimento). af_06/2015</v>
          </cell>
          <cell r="C86" t="str">
            <v>m</v>
          </cell>
          <cell r="D86">
            <v>1.1571846281468001</v>
          </cell>
          <cell r="E86">
            <v>3.3362673333580801</v>
          </cell>
          <cell r="F86">
            <v>4.49</v>
          </cell>
        </row>
        <row r="87">
          <cell r="A87">
            <v>90752</v>
          </cell>
          <cell r="B87" t="str">
            <v>Assentamento de tubo de pvc para rede coletora de esgoto de parede maciça, dn 300 mm, junta elástica, instalado em local com nível alto de interferências (não inclui fornecimento). af_06/2015</v>
          </cell>
          <cell r="C87" t="str">
            <v>m</v>
          </cell>
          <cell r="D87">
            <v>1.2615981665074003</v>
          </cell>
          <cell r="E87">
            <v>3.63730095298944</v>
          </cell>
          <cell r="F87">
            <v>4.8899999999999997</v>
          </cell>
        </row>
        <row r="88">
          <cell r="A88">
            <v>90753</v>
          </cell>
          <cell r="B88" t="str">
            <v>Assentamento de tubo de pvc para rede coletora de esgoto de parede maciça, dn 350 mm, junta elástica, instalado em local com nível alto de interferências (não inclui fornecimento). af_06/2015</v>
          </cell>
          <cell r="C88" t="str">
            <v>m</v>
          </cell>
          <cell r="D88">
            <v>1.3667967690662002</v>
          </cell>
          <cell r="E88">
            <v>3.9405979832947198</v>
          </cell>
          <cell r="F88">
            <v>5.3</v>
          </cell>
        </row>
        <row r="89">
          <cell r="A89">
            <v>90754</v>
          </cell>
          <cell r="B89" t="str">
            <v>Assentamento de tubo de pvc para rede coletora de esgoto de parede maciça, dn 400 mm, junta elástica, instalado em local com nível alto de interferências (não inclui fornecimento). af_06/2015</v>
          </cell>
          <cell r="C89" t="str">
            <v>m</v>
          </cell>
          <cell r="D89">
            <v>7.0889275919644001</v>
          </cell>
          <cell r="E89">
            <v>5.9988009284464798</v>
          </cell>
          <cell r="F89">
            <v>13.08</v>
          </cell>
        </row>
        <row r="90">
          <cell r="A90">
            <v>90755</v>
          </cell>
          <cell r="B90" t="str">
            <v>Assentamento de tubo de pvc corrugado de dupla parede para rede coletora de esgoto, dn 150 mm, junta elástica, instalado em local com nível alto de interferências (não inclui fornecimento). af_06/2015</v>
          </cell>
          <cell r="C90" t="str">
            <v>m</v>
          </cell>
          <cell r="D90">
            <v>1.4201811345438002</v>
          </cell>
          <cell r="E90">
            <v>4.09450990912128</v>
          </cell>
          <cell r="F90">
            <v>5.51</v>
          </cell>
        </row>
        <row r="91">
          <cell r="A91">
            <v>90756</v>
          </cell>
          <cell r="B91" t="str">
            <v>Assentamento de tubo de pvc corrugado de dupla parede para rede coletora de esgoto, dn 200 mm, junta elástica, instalado em local com nível alto de interferências (não inclui fornecimento). af_06/2015</v>
          </cell>
          <cell r="C91" t="str">
            <v>m</v>
          </cell>
          <cell r="D91">
            <v>1.5245946729044002</v>
          </cell>
          <cell r="E91">
            <v>4.3955435287526399</v>
          </cell>
          <cell r="F91">
            <v>5.92</v>
          </cell>
        </row>
        <row r="92">
          <cell r="A92">
            <v>90757</v>
          </cell>
          <cell r="B92" t="str">
            <v>Assentamento de tubo de pvc corrugado de dupla parede para rede coletora de esgoto, dn 250 mm, junta elástica, instalado em local com nível alto de interferências (não inclui fornecimento). af_06/2015</v>
          </cell>
          <cell r="C92" t="str">
            <v>m</v>
          </cell>
          <cell r="D92">
            <v>1.6297932754632003</v>
          </cell>
          <cell r="E92">
            <v>4.6988405590579205</v>
          </cell>
          <cell r="F92">
            <v>6.32</v>
          </cell>
        </row>
        <row r="93">
          <cell r="A93">
            <v>90758</v>
          </cell>
          <cell r="B93" t="str">
            <v>Assentamento de tubo de pvc corrugado de dupla parede para rede coletora de esgoto, dn 300 mm, junta elástica, instalado em local com nível alto de interferências (não inclui fornecimento). af_06/2015</v>
          </cell>
          <cell r="C93" t="str">
            <v>m</v>
          </cell>
          <cell r="D93">
            <v>1.7342068138238003</v>
          </cell>
          <cell r="E93">
            <v>4.9998741786892804</v>
          </cell>
          <cell r="F93">
            <v>6.73</v>
          </cell>
        </row>
        <row r="94">
          <cell r="A94">
            <v>90759</v>
          </cell>
          <cell r="B94" t="str">
            <v>Assentamento de tubo de pvc corrugado de dupla parede para rede coletora de esgoto, dn 350 mm, junta elástica, instalado em local com nível alto de interferências (não inclui fornecimento). af_06/2015</v>
          </cell>
          <cell r="C94" t="str">
            <v>m</v>
          </cell>
          <cell r="D94">
            <v>1.8386203521844002</v>
          </cell>
          <cell r="E94">
            <v>5.3009077983206394</v>
          </cell>
          <cell r="F94">
            <v>7.13</v>
          </cell>
        </row>
        <row r="95">
          <cell r="A95">
            <v>90760</v>
          </cell>
          <cell r="B95" t="str">
            <v>Assentamento de tubo de pvc corrugado de dupla parede para rede coletora de esgoto, dn 400 mm, em junta elástica, instalado em local com nível alto de interferências (não inclui fornecimento). af_06/2015</v>
          </cell>
          <cell r="C95" t="str">
            <v>m</v>
          </cell>
          <cell r="D95">
            <v>9.3627629565563986</v>
          </cell>
          <cell r="E95">
            <v>7.9245237554287193</v>
          </cell>
          <cell r="F95">
            <v>17.28</v>
          </cell>
        </row>
        <row r="96">
          <cell r="A96">
            <v>90761</v>
          </cell>
          <cell r="B96" t="str">
            <v>Assentamento de tubo de pead corrugado de dupla parede para rede coletora de esgoto, dn 450 mm, junta elástica integrada, instalado em local com nível alto de interferências (não inclui fornecimento). af_06/2015</v>
          </cell>
          <cell r="C96" t="str">
            <v>m</v>
          </cell>
          <cell r="D96">
            <v>0.78192394140720001</v>
          </cell>
          <cell r="E96">
            <v>2.2543570312243197</v>
          </cell>
          <cell r="F96">
            <v>3.03</v>
          </cell>
        </row>
        <row r="97">
          <cell r="A97">
            <v>90762</v>
          </cell>
          <cell r="B97" t="str">
            <v>Assentamento de tubo de pead corrugado de dupla parede para rede coletora de esgoto, dn 600 mm, junta elástica integrada, instalado em local com nível alto de interferências (não inclui fornecimento). af_06/2015</v>
          </cell>
          <cell r="C97" t="str">
            <v>m</v>
          </cell>
          <cell r="D97">
            <v>8.6331907800198007</v>
          </cell>
          <cell r="E97">
            <v>4.9566679929016804</v>
          </cell>
          <cell r="F97">
            <v>13.58</v>
          </cell>
        </row>
        <row r="98">
          <cell r="A98">
            <v>94869</v>
          </cell>
          <cell r="B98" t="str">
            <v>Tubo de pead corrugado de dupla parede para rede coletora de esgoto, dn 250 mm, junta elástica integrada, instalado em local com nível baixo de interferências - fornecimento e assentamento. af_06/2016</v>
          </cell>
          <cell r="C98" t="str">
            <v>m</v>
          </cell>
          <cell r="D98">
            <v>52.605392839640004</v>
          </cell>
          <cell r="E98">
            <v>0.45268213478399999</v>
          </cell>
          <cell r="F98">
            <v>53.05</v>
          </cell>
        </row>
        <row r="99">
          <cell r="A99">
            <v>94870</v>
          </cell>
          <cell r="B99" t="str">
            <v>Assentamento de tubo de pead corrugado de dupla parede para rede coletora de esgoto, dn 250 mm, junta elástica integrada, instalado em local com nível baixo de interferências (não inclui fornecimento). af_06/2016</v>
          </cell>
          <cell r="C99" t="str">
            <v>m</v>
          </cell>
          <cell r="D99">
            <v>0.15701283964000001</v>
          </cell>
          <cell r="E99">
            <v>0.45268213478399999</v>
          </cell>
          <cell r="F99">
            <v>0.6</v>
          </cell>
        </row>
        <row r="100">
          <cell r="A100">
            <v>94871</v>
          </cell>
          <cell r="B100" t="str">
            <v>Tubo de pead corrugado de dupla parede para rede coletora de esgoto, dn 300 mm, junta elástica integrada, instalado em local com nível baixo de interferências - fornecimento e assentamento. af_06/2016</v>
          </cell>
          <cell r="C100" t="str">
            <v>m</v>
          </cell>
          <cell r="D100">
            <v>77.641227405171804</v>
          </cell>
          <cell r="E100">
            <v>0.78993032519808004</v>
          </cell>
          <cell r="F100">
            <v>78.430000000000007</v>
          </cell>
        </row>
        <row r="101">
          <cell r="A101">
            <v>94872</v>
          </cell>
          <cell r="B101" t="str">
            <v>Assentamento de tubo de pead corrugado de dupla parede para rede coletora de esgoto, dn 300 mm, junta elástica integrada, instalado em local com nível baixo de interferências (não inclui fornecimento). af_06/2016</v>
          </cell>
          <cell r="C101" t="str">
            <v>m</v>
          </cell>
          <cell r="D101">
            <v>0.27398740517180004</v>
          </cell>
          <cell r="E101">
            <v>0.78993032519808004</v>
          </cell>
          <cell r="F101">
            <v>1.06</v>
          </cell>
        </row>
        <row r="102">
          <cell r="A102">
            <v>94875</v>
          </cell>
          <cell r="B102" t="str">
            <v>Tubo de pead corrugado de dupla parede para rede coletora de esgoto, dn 750 mm, junta elástica integrada, instalado em local com nível baixo de interferências - fornecimento e assentamento. af_06/2016</v>
          </cell>
          <cell r="C102" t="str">
            <v>m</v>
          </cell>
          <cell r="D102">
            <v>455.23711920097401</v>
          </cell>
          <cell r="E102">
            <v>6.3034121837214006</v>
          </cell>
          <cell r="F102">
            <v>461.54</v>
          </cell>
        </row>
        <row r="103">
          <cell r="A103">
            <v>94876</v>
          </cell>
          <cell r="B103" t="str">
            <v>Assentamento de tubo de pead corrugado de dupla parede para rede coletora de esgoto, dn 750 mm, junta elástica integrada, instalado em local com nível baixo de interferências (não inclui fornecimento). af_06/2016</v>
          </cell>
          <cell r="C103" t="str">
            <v>m</v>
          </cell>
          <cell r="D103">
            <v>10.974879200974</v>
          </cell>
          <cell r="E103">
            <v>6.3034121837214006</v>
          </cell>
          <cell r="F103">
            <v>17.27</v>
          </cell>
        </row>
        <row r="104">
          <cell r="A104">
            <v>94877</v>
          </cell>
          <cell r="B104" t="str">
            <v>Tubo de pead corrugado de dupla parede para rede coletora de esgoto, dn 900 mm, junta elástica integrada, instalado em local com nível baixo de interferências - fornecimento e assentamento. af_06/2016</v>
          </cell>
          <cell r="C104" t="str">
            <v>m</v>
          </cell>
          <cell r="D104">
            <v>496.90841223352021</v>
          </cell>
          <cell r="E104">
            <v>7.3960166419801201</v>
          </cell>
          <cell r="F104">
            <v>504.3</v>
          </cell>
        </row>
        <row r="105">
          <cell r="A105">
            <v>94878</v>
          </cell>
          <cell r="B105" t="str">
            <v>Assentamento de tubo de pead corrugado de dupla parede para rede coletora de esgoto, dn 900 mm, junta elástica integrada, instalado em local com nível baixo de interferências (não inclui fornecimento). af_06/2016</v>
          </cell>
          <cell r="C105" t="str">
            <v>m</v>
          </cell>
          <cell r="D105">
            <v>12.8826722335202</v>
          </cell>
          <cell r="E105">
            <v>7.3960166419801201</v>
          </cell>
          <cell r="F105">
            <v>20.27</v>
          </cell>
        </row>
        <row r="106">
          <cell r="A106">
            <v>94879</v>
          </cell>
          <cell r="B106" t="str">
            <v>Tubo de pead corrugado de dupla parede para rede coletora de esgoto, dn 1000 mm, junta elástica integrada, instalado em local com nível baixo de interferências - fornecimento e assentamento. af_06/2016</v>
          </cell>
          <cell r="C106" t="str">
            <v>m</v>
          </cell>
          <cell r="D106">
            <v>689.85207169517003</v>
          </cell>
          <cell r="E106">
            <v>9.0554631474053995</v>
          </cell>
          <cell r="F106">
            <v>698.9</v>
          </cell>
        </row>
        <row r="107">
          <cell r="A107">
            <v>94880</v>
          </cell>
          <cell r="B107" t="str">
            <v>Assentamento de tubo de pead corrugado de dupla parede para rede coletora de esgoto, dn 1000 mm, junta elástica integrada, instalado em local com nível baixo de interferências (não inclui fornecimento). af_06/2016</v>
          </cell>
          <cell r="C107" t="str">
            <v>m</v>
          </cell>
          <cell r="D107">
            <v>15.770811695170002</v>
          </cell>
          <cell r="E107">
            <v>9.0554631474053995</v>
          </cell>
          <cell r="F107">
            <v>24.82</v>
          </cell>
        </row>
        <row r="108">
          <cell r="A108">
            <v>94881</v>
          </cell>
          <cell r="B108" t="str">
            <v>Tubo de pead corrugado de dupla parede para rede coletora de esgoto, dn 1200 mm, junta elástica integrada, instalado em local com nível baixo de interferências - fornecimento e assentamento. af_06/2016</v>
          </cell>
          <cell r="C108" t="str">
            <v>m</v>
          </cell>
          <cell r="D108">
            <v>982.48474863036904</v>
          </cell>
          <cell r="E108">
            <v>10.737400711831201</v>
          </cell>
          <cell r="F108">
            <v>993.22</v>
          </cell>
        </row>
        <row r="109">
          <cell r="A109">
            <v>94882</v>
          </cell>
          <cell r="B109" t="str">
            <v>Assentamento de tubo de pead corrugado de dupla parede para rede coletora de esgoto, dn 1200 mm, junta elástica integrada, instalado em local com nível baixo de interferências (não inclui fornecimento). af_06/2016</v>
          </cell>
          <cell r="C109" t="str">
            <v>m</v>
          </cell>
          <cell r="D109">
            <v>18.708488630368997</v>
          </cell>
          <cell r="E109">
            <v>10.737400711831201</v>
          </cell>
          <cell r="F109">
            <v>29.44</v>
          </cell>
        </row>
        <row r="110">
          <cell r="A110">
            <v>94883</v>
          </cell>
          <cell r="B110" t="str">
            <v>Tubo de pead corrugado de dupla parede para rede coletora de esgoto, dn 1500 mm, junta elástica integrada, instalado em local com nível baixo de interferências - fornecimento e assentamento. af_06/2016</v>
          </cell>
          <cell r="C110" t="str">
            <v>m</v>
          </cell>
          <cell r="D110">
            <v>1194.3305225802367</v>
          </cell>
          <cell r="E110">
            <v>14.15675547642708</v>
          </cell>
          <cell r="F110">
            <v>1208.48</v>
          </cell>
        </row>
        <row r="111">
          <cell r="A111">
            <v>94884</v>
          </cell>
          <cell r="B111" t="str">
            <v>Assentamento de tubo de pead corrugado de dupla parede para rede coletora de esgoto, dn 1500 mm, junta elástica integrada, instalado em local com nível baixo de interferências (não inclui fornecimento). af_06/2016</v>
          </cell>
          <cell r="C111" t="str">
            <v>m</v>
          </cell>
          <cell r="D111">
            <v>24.659762580236801</v>
          </cell>
          <cell r="E111">
            <v>14.15675547642708</v>
          </cell>
          <cell r="F111">
            <v>38.81</v>
          </cell>
        </row>
        <row r="112">
          <cell r="A112">
            <v>94885</v>
          </cell>
          <cell r="B112" t="str">
            <v>Tubo de pead corrugado de dupla parede para rede coletora de esgoto, dn 250 mm, junta elástica integrada, instalado em local com nível alto de interferências - fornecimento e assentamento. af_06/2016</v>
          </cell>
          <cell r="C112" t="str">
            <v>m</v>
          </cell>
          <cell r="D112">
            <v>52.650926563135599</v>
          </cell>
          <cell r="E112">
            <v>0.58395995387136002</v>
          </cell>
          <cell r="F112">
            <v>53.23</v>
          </cell>
        </row>
        <row r="113">
          <cell r="A113">
            <v>94886</v>
          </cell>
          <cell r="B113" t="str">
            <v>Assentamento de tubo de pead corrugado de dupla parede para rede coletora de esgoto, dn 250 mm, junta elástica integrada, instalado em local com nível alto de interferências (não inclui fornecimento). af_06/2016</v>
          </cell>
          <cell r="C113" t="str">
            <v>m</v>
          </cell>
          <cell r="D113">
            <v>0.20254656313560002</v>
          </cell>
          <cell r="E113">
            <v>0.58395995387136002</v>
          </cell>
          <cell r="F113">
            <v>0.78</v>
          </cell>
        </row>
        <row r="114">
          <cell r="A114">
            <v>94887</v>
          </cell>
          <cell r="B114" t="str">
            <v>Tubo de pead corrugado de dupla parede para rede coletora de esgoto, dn 300 mm, junta elástica integrada, instalado em local com nível alto de interferências - fornecimento e assentamento. af_06/2016</v>
          </cell>
          <cell r="C114" t="str">
            <v>m</v>
          </cell>
          <cell r="D114">
            <v>77.715023439802621</v>
          </cell>
          <cell r="E114">
            <v>1.0026909285465599</v>
          </cell>
          <cell r="F114">
            <v>78.709999999999994</v>
          </cell>
        </row>
        <row r="115">
          <cell r="A115">
            <v>94888</v>
          </cell>
          <cell r="B115" t="str">
            <v>Assentamento de tubo de pead corrugado de dupla parede para rede coletora de esgoto, dn 300 mm, junta elástica integrada, instalado em local com nível alto de interferências (não inclui fornecimento). af_06/2016</v>
          </cell>
          <cell r="C115" t="str">
            <v>m</v>
          </cell>
          <cell r="D115">
            <v>0.34778343980260001</v>
          </cell>
          <cell r="E115">
            <v>1.0026909285465599</v>
          </cell>
          <cell r="F115">
            <v>1.35</v>
          </cell>
        </row>
        <row r="116">
          <cell r="A116">
            <v>94891</v>
          </cell>
          <cell r="B116" t="str">
            <v>Tubo de pead corrugado de dupla parede para rede coletora de esgoto, dn 750 mm, junta elástica integrada, instalado em local com nível alto de interferências - fornecimento e assentamento. af_06/2016</v>
          </cell>
          <cell r="C116" t="str">
            <v>m</v>
          </cell>
          <cell r="D116">
            <v>457.00698113482923</v>
          </cell>
          <cell r="E116">
            <v>7.3162638282439199</v>
          </cell>
          <cell r="F116">
            <v>464.32</v>
          </cell>
        </row>
        <row r="117">
          <cell r="A117">
            <v>94892</v>
          </cell>
          <cell r="B117" t="str">
            <v>Assentamento de tubo de pead corrugado de dupla parede para rede coletora de esgoto, dn 750 mm, junta elástica integrada, instalado em local com nível alto de interferências (não inclui fornecimento). af_06/2016</v>
          </cell>
          <cell r="C117" t="str">
            <v>m</v>
          </cell>
          <cell r="D117">
            <v>12.744741134829201</v>
          </cell>
          <cell r="E117">
            <v>7.3162638282439199</v>
          </cell>
          <cell r="F117">
            <v>20.059999999999999</v>
          </cell>
        </row>
        <row r="118">
          <cell r="A118">
            <v>94893</v>
          </cell>
          <cell r="B118" t="str">
            <v>Tubo de pead corrugado de dupla parede para rede coletora de esgoto, dn 900 mm, junta elástica integrada, instalado em local com nível alto de interferências - fornecimento e assentamento. af_06/2016</v>
          </cell>
          <cell r="C118" t="str">
            <v>m</v>
          </cell>
          <cell r="D118">
            <v>498.83103400433305</v>
          </cell>
          <cell r="E118">
            <v>8.4971934512520004</v>
          </cell>
          <cell r="F118">
            <v>507.32</v>
          </cell>
        </row>
        <row r="119">
          <cell r="A119">
            <v>94894</v>
          </cell>
          <cell r="B119" t="str">
            <v>Assentamento de tubo de pead corrugado de dupla parede para rede coletora de esgoto, dn 900 mm, junta elástica integrada, instalado em local com nível alto de interferências (não inclui fornecimento). af_06/2016</v>
          </cell>
          <cell r="C119" t="str">
            <v>m</v>
          </cell>
          <cell r="D119">
            <v>14.805294004333</v>
          </cell>
          <cell r="E119">
            <v>8.4971934512520004</v>
          </cell>
          <cell r="F119">
            <v>23.3</v>
          </cell>
        </row>
        <row r="120">
          <cell r="A120">
            <v>94895</v>
          </cell>
          <cell r="B120" t="str">
            <v>Tubo de pead corrugado de dupla parede para rede coletora de esgoto, dn 1000 mm, junta elástica integrada, instalado em local com nível alto de interferências - fornecimento e assentamento. af_06/2016</v>
          </cell>
          <cell r="C120" t="str">
            <v>m</v>
          </cell>
          <cell r="D120">
            <v>691.96451723081771</v>
          </cell>
          <cell r="E120">
            <v>10.265674061435758</v>
          </cell>
          <cell r="F120">
            <v>702.23</v>
          </cell>
        </row>
        <row r="121">
          <cell r="A121">
            <v>94896</v>
          </cell>
          <cell r="B121" t="str">
            <v>Assentamento de tubo de pead corrugado de dupla parede para rede coletora de esgoto, dn 1000 mm, junta elástica integrada, instalado em local com nível alto de interferências (não inclui fornecimento). af_06/2016</v>
          </cell>
          <cell r="C121" t="str">
            <v>m</v>
          </cell>
          <cell r="D121">
            <v>17.883257230817598</v>
          </cell>
          <cell r="E121">
            <v>10.265674061435758</v>
          </cell>
          <cell r="F121">
            <v>28.14</v>
          </cell>
        </row>
        <row r="122">
          <cell r="A122">
            <v>94897</v>
          </cell>
          <cell r="B122" t="str">
            <v>Tubo de pead corrugado de dupla parede para rede coletora de esgoto, dn 1200 mm, junta elástica integrada, instalado em local com nível alto de interferências - fornecimento e assentamento. af_06/2016</v>
          </cell>
          <cell r="C122" t="str">
            <v>m</v>
          </cell>
          <cell r="D122">
            <v>984.74118368297434</v>
          </cell>
          <cell r="E122">
            <v>12.035936790610918</v>
          </cell>
          <cell r="F122">
            <v>996.77</v>
          </cell>
        </row>
        <row r="123">
          <cell r="A123">
            <v>94898</v>
          </cell>
          <cell r="B123" t="str">
            <v>Assentamento de tubo de pead corrugado de dupla parede para rede coletora de esgoto, dn 1200 mm, junta elástica integrada, instalado em local com nível alto de interferências (não inclui fornecimento). af_06/2016</v>
          </cell>
          <cell r="C123" t="str">
            <v>m</v>
          </cell>
          <cell r="D123">
            <v>20.964923682974199</v>
          </cell>
          <cell r="E123">
            <v>12.035936790610918</v>
          </cell>
          <cell r="F123">
            <v>33</v>
          </cell>
        </row>
        <row r="124">
          <cell r="A124">
            <v>94899</v>
          </cell>
          <cell r="B124" t="str">
            <v>Tubo de pead corrugado de dupla parede para rede coletora de esgoto, dn 1500 mm, junta elástica integrada, instalado em local com nível alto de interferências - fornecimento e assentamento. af_06/2016</v>
          </cell>
          <cell r="C124" t="str">
            <v>m</v>
          </cell>
          <cell r="D124">
            <v>1196.8077869072874</v>
          </cell>
          <cell r="E124">
            <v>15.57646224896124</v>
          </cell>
          <cell r="F124">
            <v>1212.3800000000001</v>
          </cell>
        </row>
        <row r="125">
          <cell r="A125">
            <v>94900</v>
          </cell>
          <cell r="B125" t="str">
            <v>Assentamento de tubo de pead corrugado de dupla parede para rede coletora de esgoto, dn 1500 mm, junta elástica integrada, instalado em local com nível alto de interferências (não inclui fornecimento). af_06/2016</v>
          </cell>
          <cell r="C125" t="str">
            <v>m</v>
          </cell>
          <cell r="D125">
            <v>27.1370269072874</v>
          </cell>
          <cell r="E125">
            <v>15.57646224896124</v>
          </cell>
          <cell r="F125">
            <v>42.71</v>
          </cell>
        </row>
        <row r="126">
          <cell r="A126">
            <v>92834</v>
          </cell>
          <cell r="B126" t="str">
            <v>Assentamento de tubo de concreto para redes coletoras de esgoto sanitário, diâmetro de 300 mm, junta elástica, instalado em local com baixo nível de interferências (não inclui fornecimento). af_12/2015</v>
          </cell>
          <cell r="C126" t="str">
            <v>m</v>
          </cell>
          <cell r="D126">
            <v>3.3807231878640001</v>
          </cell>
          <cell r="E126">
            <v>2.6070153338460003</v>
          </cell>
          <cell r="F126">
            <v>5.98</v>
          </cell>
        </row>
        <row r="127">
          <cell r="A127">
            <v>92835</v>
          </cell>
          <cell r="B127" t="str">
            <v>Tubo de concreto para redes coletoras de esgoto sanitário, diâmetro de 400 mm, junta elástica, instalado em local com baixo nível de interferências - fornecimento e assentamento. af_12/2015</v>
          </cell>
          <cell r="C127" t="str">
            <v>m</v>
          </cell>
          <cell r="D127">
            <v>172.66925686133402</v>
          </cell>
          <cell r="E127">
            <v>3.3157420532808</v>
          </cell>
          <cell r="F127">
            <v>175.98</v>
          </cell>
        </row>
        <row r="128">
          <cell r="A128">
            <v>92836</v>
          </cell>
          <cell r="B128" t="str">
            <v>Assentamento de tubo de concreto para redes coletoras de esgoto sanitário, diâmetro de 400 mm, junta elástica, instalado em local com baixo nível de interferências (não inclui fornecimento). af_12/2015</v>
          </cell>
          <cell r="C128" t="str">
            <v>m</v>
          </cell>
          <cell r="D128">
            <v>4.335156861334001</v>
          </cell>
          <cell r="E128">
            <v>3.3157420532808</v>
          </cell>
          <cell r="F128">
            <v>7.65</v>
          </cell>
        </row>
        <row r="129">
          <cell r="A129">
            <v>92838</v>
          </cell>
          <cell r="B129" t="str">
            <v>Assentamento de tubo de concreto para redes coletoras de esgoto sanitário, diâmetro de 500 mm, junta elástica, instalado em local com baixo nível de interferências (não inclui fornecimento). af_12/2015</v>
          </cell>
          <cell r="C129" t="str">
            <v>m</v>
          </cell>
          <cell r="D129">
            <v>5.1648550780840008</v>
          </cell>
          <cell r="E129">
            <v>4.0066475828015999</v>
          </cell>
          <cell r="F129">
            <v>9.17</v>
          </cell>
        </row>
        <row r="130">
          <cell r="A130">
            <v>92840</v>
          </cell>
          <cell r="B130" t="str">
            <v>Assentamento de tubo de concreto para redes coletoras de esgoto sanitário, diâmetro de 600 mm, junta elástica, instalado em local com baixo nível de interferências (não inclui fornecimento). af_12/2015</v>
          </cell>
          <cell r="C130" t="str">
            <v>m</v>
          </cell>
          <cell r="D130">
            <v>6.1523956872830006</v>
          </cell>
          <cell r="E130">
            <v>4.7185559988995998</v>
          </cell>
          <cell r="F130">
            <v>10.87</v>
          </cell>
        </row>
        <row r="131">
          <cell r="A131">
            <v>92842</v>
          </cell>
          <cell r="B131" t="str">
            <v>Assentamento de tubo de concreto para redes coletoras de esgoto sanitário, diâmetro de 700 mm, junta elástica, instalado em local com baixo nível de interferências (não inclui fornecimento). af_12/2015</v>
          </cell>
          <cell r="C131" t="str">
            <v>m</v>
          </cell>
          <cell r="D131">
            <v>6.9860192250240001</v>
          </cell>
          <cell r="E131">
            <v>5.4174561419087999</v>
          </cell>
          <cell r="F131">
            <v>12.4</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7.9735598342230007</v>
          </cell>
          <cell r="E132">
            <v>6.1293645580067997</v>
          </cell>
          <cell r="F132">
            <v>14.1</v>
          </cell>
        </row>
        <row r="133">
          <cell r="A133">
            <v>92846</v>
          </cell>
          <cell r="B133" t="str">
            <v>Assentamento de tubo de concreto para redes coletoras de esgoto sanitário, diâmetro de 900 mm, junta elástica, instalado em local com baixo nível de interferências (não inclui fornecimento). af_12/2015</v>
          </cell>
          <cell r="C133" t="str">
            <v>m</v>
          </cell>
          <cell r="D133">
            <v>8.8032580509729996</v>
          </cell>
          <cell r="E133">
            <v>6.8202700875275992</v>
          </cell>
          <cell r="F133">
            <v>15.62</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9.7947239811629991</v>
          </cell>
          <cell r="E134">
            <v>7.5468179968764</v>
          </cell>
          <cell r="F134">
            <v>17.34</v>
          </cell>
        </row>
        <row r="135">
          <cell r="A135">
            <v>92850</v>
          </cell>
          <cell r="B135" t="str">
            <v>Assentamento de tubo de concreto para redes coletoras de esgoto sanitário, diâmetro de 300 mm, junta elástica, instalado em local com alto nível de interferências (não inclui fornecimento). af_12/2015</v>
          </cell>
          <cell r="C135" t="str">
            <v>m</v>
          </cell>
          <cell r="D135">
            <v>6.4061501513170001</v>
          </cell>
          <cell r="E135">
            <v>4.9171685562912</v>
          </cell>
          <cell r="F135">
            <v>11.32</v>
          </cell>
        </row>
        <row r="136">
          <cell r="A136">
            <v>92851</v>
          </cell>
          <cell r="B136" t="str">
            <v>Tubo de concreto para redes coletoras de esgoto sanitário, diâmetro de 400 mm, junta elástica, instalado em local com alto nível de interferências - fornecimento e assentamento. af_12/2015</v>
          </cell>
          <cell r="C136" t="str">
            <v>m</v>
          </cell>
          <cell r="D136">
            <v>176.38001997986203</v>
          </cell>
          <cell r="E136">
            <v>6.2390719086036004</v>
          </cell>
          <cell r="F136">
            <v>182.61</v>
          </cell>
        </row>
        <row r="137">
          <cell r="A137">
            <v>92852</v>
          </cell>
          <cell r="B137" t="str">
            <v>Assentamento de tubo de concreto para redes coletoras de esgoto sanitário, diâmetro de 400 mm, junta elástica, instalado em local com alto nível de interferências (não inclui fornecimento). af_12/2015</v>
          </cell>
          <cell r="C137" t="str">
            <v>m</v>
          </cell>
          <cell r="D137">
            <v>8.0459199798619991</v>
          </cell>
          <cell r="E137">
            <v>6.2390719086036004</v>
          </cell>
          <cell r="F137">
            <v>14.28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9.8104252651269999</v>
          </cell>
          <cell r="E138">
            <v>7.5854413305924</v>
          </cell>
          <cell r="F138">
            <v>17.39</v>
          </cell>
        </row>
        <row r="139">
          <cell r="A139">
            <v>92856</v>
          </cell>
          <cell r="B139" t="str">
            <v>Assentamento de tubo de concreto para redes coletoras de esgoto sanitário, diâmetro de 600 mm, junta elástica, instalado em local com alto nível de interferências (não inclui fornecimento). af_12/2015</v>
          </cell>
          <cell r="C139" t="str">
            <v>m</v>
          </cell>
          <cell r="D139">
            <v>11.574930550392001</v>
          </cell>
          <cell r="E139">
            <v>8.9318107525811996</v>
          </cell>
          <cell r="F139">
            <v>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13.210775057946</v>
          </cell>
          <cell r="E140">
            <v>10.245719491405199</v>
          </cell>
          <cell r="F140">
            <v>23.45</v>
          </cell>
        </row>
        <row r="141">
          <cell r="A141">
            <v>92860</v>
          </cell>
          <cell r="B141" t="str">
            <v>Assentamento de tubo de concreto para redes coletoras de esgoto sanitário, diâmetro de 800 mm, junta elástica, instalado em local com alto nível de interferências (não inclui fornecimento). af_12/2015</v>
          </cell>
          <cell r="C141" t="str">
            <v>m</v>
          </cell>
          <cell r="D141">
            <v>15.016237920922002</v>
          </cell>
          <cell r="E141">
            <v>11.617904716796401</v>
          </cell>
          <cell r="F141">
            <v>26.63</v>
          </cell>
        </row>
        <row r="142">
          <cell r="A142">
            <v>92862</v>
          </cell>
          <cell r="B142" t="str">
            <v>Assentamento de tubo de concreto para redes coletoras de esgoto sanitário, diâmetro de 900 mm, junta elástica, instalado em local com alto nível de interferências (não inclui fornecimento). af_12/2015</v>
          </cell>
          <cell r="C142" t="str">
            <v>m</v>
          </cell>
          <cell r="D142">
            <v>16.776817885196003</v>
          </cell>
          <cell r="E142">
            <v>12.949634645534401</v>
          </cell>
          <cell r="F142">
            <v>29.72</v>
          </cell>
        </row>
        <row r="143">
          <cell r="A143">
            <v>92864</v>
          </cell>
          <cell r="B143" t="str">
            <v>Assentamento de tubo de concreto para redes coletoras de esgoto sanitário, diâmetro de 1000 mm, junta elástica, instalado em local com alto nível de interferências (não inclui fornecimento). af_12/2015</v>
          </cell>
          <cell r="C143" t="str">
            <v>m</v>
          </cell>
          <cell r="D143">
            <v>18.541323170460998</v>
          </cell>
          <cell r="E143">
            <v>14.296004067523199</v>
          </cell>
          <cell r="F143">
            <v>32.83</v>
          </cell>
        </row>
        <row r="144">
          <cell r="A144">
            <v>92210</v>
          </cell>
          <cell r="B144" t="str">
            <v>Tubo de concreto para redes coletoras de águas pluviais, diâmetro de 400 mm, junta rígida, instalado em local com baixo nível de interferências - fornecimento e assentamento. af_12/2015</v>
          </cell>
          <cell r="C144" t="str">
            <v>m</v>
          </cell>
          <cell r="D144">
            <v>100.67033062154535</v>
          </cell>
          <cell r="E144">
            <v>14.814178333818862</v>
          </cell>
          <cell r="F144">
            <v>115.48</v>
          </cell>
        </row>
        <row r="145">
          <cell r="A145">
            <v>92211</v>
          </cell>
          <cell r="B145" t="str">
            <v>Tubo de concreto para redes coletoras de águas pluviais, diâmetro de 500 mm, junta rígida, instalado em local com baixo nível de interferências - fornecimento e assentamento. af_12/2015</v>
          </cell>
          <cell r="C145" t="str">
            <v>m</v>
          </cell>
          <cell r="D145">
            <v>130.91033480512007</v>
          </cell>
          <cell r="E145">
            <v>17.995920455426496</v>
          </cell>
          <cell r="F145">
            <v>148.9</v>
          </cell>
        </row>
        <row r="146">
          <cell r="A146">
            <v>92212</v>
          </cell>
          <cell r="B146" t="str">
            <v>Tubo de concreto para redes coletoras de águas pluviais, diâmetro de 600 mm, junta rígida, instalado em local com baixo nível de interferências - fornecimento e assentamento. af_12/2015</v>
          </cell>
          <cell r="C146" t="str">
            <v>m</v>
          </cell>
          <cell r="D146">
            <v>170.17446104642741</v>
          </cell>
          <cell r="E146">
            <v>21.248638596078958</v>
          </cell>
          <cell r="F146">
            <v>191.42</v>
          </cell>
        </row>
        <row r="147">
          <cell r="A147">
            <v>92213</v>
          </cell>
          <cell r="B147" t="str">
            <v>Tubo de concreto para redes coletoras de águas pluviais, diâmetro de 700 mm, junta rígida, instalado em local com baixo nível de interferências - fornecimento e assentamento. af_12/2015</v>
          </cell>
          <cell r="C147" t="str">
            <v>m</v>
          </cell>
          <cell r="D147">
            <v>244.47167715200575</v>
          </cell>
          <cell r="E147">
            <v>24.498175040068219</v>
          </cell>
          <cell r="F147">
            <v>268.95999999999998</v>
          </cell>
        </row>
        <row r="148">
          <cell r="A148">
            <v>92214</v>
          </cell>
          <cell r="B148" t="str">
            <v>Tubo de concreto para redes coletoras de águas pluviais, diâmetro de 800 mm, junta rígida, instalado em local com baixo nível de interferências - fornecimento e assentamento. af_12/2015</v>
          </cell>
          <cell r="C148" t="str">
            <v>m</v>
          </cell>
          <cell r="D148">
            <v>264.22963915932417</v>
          </cell>
          <cell r="E148">
            <v>27.954276147865585</v>
          </cell>
          <cell r="F148">
            <v>292.18</v>
          </cell>
        </row>
        <row r="149">
          <cell r="A149">
            <v>92215</v>
          </cell>
          <cell r="B149" t="str">
            <v>Tubo de concreto para redes coletoras de águas pluviais, diâmetro de 900 mm, junta rígida, instalado em local com baixo nível de interferências - fornecimento e assentamento. af_12/2015</v>
          </cell>
          <cell r="C149" t="str">
            <v>m</v>
          </cell>
          <cell r="D149">
            <v>323.12533840963727</v>
          </cell>
          <cell r="E149">
            <v>31.492811071295375</v>
          </cell>
          <cell r="F149">
            <v>354.61</v>
          </cell>
        </row>
        <row r="150">
          <cell r="A150">
            <v>92216</v>
          </cell>
          <cell r="B150" t="str">
            <v>Tubo de concreto para redes coletoras de águas pluviais, diâmetro de 1000 mm, junta rígida, instalado em local com baixo nível de interferências - fornecimento e assentamento. af_12/2015</v>
          </cell>
          <cell r="C150" t="str">
            <v>m</v>
          </cell>
          <cell r="D150">
            <v>361.45719231353416</v>
          </cell>
          <cell r="E150">
            <v>35.252241411172896</v>
          </cell>
          <cell r="F150">
            <v>396.7</v>
          </cell>
        </row>
        <row r="151">
          <cell r="A151">
            <v>92219</v>
          </cell>
          <cell r="B151" t="str">
            <v>Tubo de concreto para redes coletoras de águas pluviais, diâmetro de 400 mm, junta rígida, instalado em local com alto nível de interferências - fornecimento e assentamento. af_12/2015</v>
          </cell>
          <cell r="C151" t="str">
            <v>m</v>
          </cell>
          <cell r="D151">
            <v>104.38109374007337</v>
          </cell>
          <cell r="E151">
            <v>17.737508189141664</v>
          </cell>
          <cell r="F151">
            <v>122.11</v>
          </cell>
        </row>
        <row r="152">
          <cell r="A152">
            <v>92220</v>
          </cell>
          <cell r="B152" t="str">
            <v>Tubo de concreto para redes coletoras de águas pluviais, diâmetro de 500 mm, junta rígida, instalado em local com alto nível de interferências - fornecimento e assentamento. af_12/2015</v>
          </cell>
          <cell r="C152" t="str">
            <v>m</v>
          </cell>
          <cell r="D152">
            <v>135.55590499216305</v>
          </cell>
          <cell r="E152">
            <v>21.574714203217294</v>
          </cell>
          <cell r="F152">
            <v>157.13</v>
          </cell>
        </row>
        <row r="153">
          <cell r="A153">
            <v>92221</v>
          </cell>
          <cell r="B153" t="str">
            <v>Tubo de concreto para redes coletoras de águas pluviais, diâmetro de 600 mm, junta rígida, instalado em local com alto nível de interferências - fornecimento e assentamento. af_12/2015</v>
          </cell>
          <cell r="C153" t="str">
            <v>m</v>
          </cell>
          <cell r="D153">
            <v>175.59699590953642</v>
          </cell>
          <cell r="E153">
            <v>25.461893349760562</v>
          </cell>
          <cell r="F153">
            <v>201.05</v>
          </cell>
        </row>
        <row r="154">
          <cell r="A154">
            <v>92222</v>
          </cell>
          <cell r="B154" t="str">
            <v>Tubo de concreto para redes coletoras de águas pluviais, diâmetro de 700 mm, junta rígida, instalado em local com alto nível de interferências - fornecimento e assentamento. af_12/2015</v>
          </cell>
          <cell r="C154" t="str">
            <v>m</v>
          </cell>
          <cell r="D154">
            <v>250.82509376263874</v>
          </cell>
          <cell r="E154">
            <v>29.352254192967024</v>
          </cell>
          <cell r="F154">
            <v>280.17</v>
          </cell>
        </row>
        <row r="155">
          <cell r="A155">
            <v>92223</v>
          </cell>
          <cell r="B155" t="str">
            <v>Tubo de concreto para redes coletoras de águas pluviais, diâmetro de 800 mm, junta rígida, instalado em local com alto nível de interferências - fornecimento e assentamento. af_12/2015</v>
          </cell>
          <cell r="C155" t="str">
            <v>m</v>
          </cell>
          <cell r="D155">
            <v>271.27231724602319</v>
          </cell>
          <cell r="E155">
            <v>33.442816306655182</v>
          </cell>
          <cell r="F155">
            <v>304.70999999999998</v>
          </cell>
        </row>
        <row r="156">
          <cell r="A156">
            <v>92224</v>
          </cell>
          <cell r="B156" t="str">
            <v>Tubo de concreto para redes coletoras de águas pluviais, diâmetro de 900 mm, junta rígida, instalado em local com alto nível de interferências - fornecimento e assentamento. af_12/2015</v>
          </cell>
          <cell r="C156" t="str">
            <v>m</v>
          </cell>
          <cell r="D156">
            <v>330.93713053042029</v>
          </cell>
          <cell r="E156">
            <v>37.586533249474179</v>
          </cell>
          <cell r="F156">
            <v>368.52</v>
          </cell>
        </row>
        <row r="157">
          <cell r="A157">
            <v>92226</v>
          </cell>
          <cell r="B157" t="str">
            <v>Tubo de concreto para redes coletoras de águas pluviais, diâmetro de 1000 mm, junta rígida, instalado em local com alto nível de interferências - fornecimento e assentamento. af_12/2015</v>
          </cell>
          <cell r="C157" t="str">
            <v>m</v>
          </cell>
          <cell r="D157">
            <v>370.24474908054304</v>
          </cell>
          <cell r="E157">
            <v>42.033888164984489</v>
          </cell>
          <cell r="F157">
            <v>412.27</v>
          </cell>
        </row>
        <row r="158">
          <cell r="A158">
            <v>92808</v>
          </cell>
          <cell r="B158" t="str">
            <v>Assentamento de tubo de concreto para redes coletoras de águas pluviais, diâmetro de 300 mm, junta rígida, instalado em local com baixo nível de interferências (não inclui fornecimento). af_12/2015</v>
          </cell>
          <cell r="C158" t="str">
            <v>m</v>
          </cell>
          <cell r="D158">
            <v>15.297216302241681</v>
          </cell>
          <cell r="E158">
            <v>11.629254515548032</v>
          </cell>
          <cell r="F158">
            <v>26.92</v>
          </cell>
        </row>
        <row r="159">
          <cell r="A159">
            <v>92809</v>
          </cell>
          <cell r="B159" t="str">
            <v>Assentamento de tubo de concreto para redes coletoras de águas pluviais, diâmetro de 400 mm, junta rígida, instalado em local com baixo nível de interferências (não inclui fornecimento). af_12/2015</v>
          </cell>
          <cell r="C159" t="str">
            <v>m</v>
          </cell>
          <cell r="D159">
            <v>19.712330621545362</v>
          </cell>
          <cell r="E159">
            <v>14.814178333818862</v>
          </cell>
          <cell r="F159">
            <v>34.520000000000003</v>
          </cell>
        </row>
        <row r="160">
          <cell r="A160">
            <v>92810</v>
          </cell>
          <cell r="B160" t="str">
            <v>Assentamento de tubo de concreto para redes coletoras de águas pluviais, diâmetro de 500 mm, junta rígida, instalado em local com baixo nível de interferências (não inclui fornecimento). af_12/2015</v>
          </cell>
          <cell r="C160" t="str">
            <v>m</v>
          </cell>
          <cell r="D160">
            <v>24.006634805120044</v>
          </cell>
          <cell r="E160">
            <v>17.995920455426496</v>
          </cell>
          <cell r="F160">
            <v>42</v>
          </cell>
        </row>
        <row r="161">
          <cell r="A161">
            <v>92811</v>
          </cell>
          <cell r="B161" t="str">
            <v>Assentamento de tubo de concreto para redes coletoras de águas pluviais, diâmetro de 600 mm, junta rígida, instalado em local com baixo nível de interferências (não inclui fornecimento). af_12/2015</v>
          </cell>
          <cell r="C161" t="str">
            <v>m</v>
          </cell>
          <cell r="D161">
            <v>28.755461046427399</v>
          </cell>
          <cell r="E161">
            <v>21.248638596078958</v>
          </cell>
          <cell r="F161">
            <v>50</v>
          </cell>
        </row>
        <row r="162">
          <cell r="A162">
            <v>92812</v>
          </cell>
          <cell r="B162" t="str">
            <v>Assentamento de tubo de concreto para redes coletoras de águas pluviais, diâmetro de 700 mm, junta rígida, instalado em local com baixo nível de interferências (não inclui fornecimento). af_12/2015</v>
          </cell>
          <cell r="C162" t="str">
            <v>m</v>
          </cell>
          <cell r="D162">
            <v>33.38347715200576</v>
          </cell>
          <cell r="E162">
            <v>24.498175040068219</v>
          </cell>
          <cell r="F162">
            <v>57.88</v>
          </cell>
        </row>
        <row r="163">
          <cell r="A163">
            <v>92813</v>
          </cell>
          <cell r="B163" t="str">
            <v>Assentamento de tubo de concreto para redes coletoras de águas pluviais, diâmetro de 800 mm, junta rígida, instalado em local com baixo nível de interferências (não inclui fornecimento). af_12/2015</v>
          </cell>
          <cell r="C163" t="str">
            <v>m</v>
          </cell>
          <cell r="D163">
            <v>39.133439159324162</v>
          </cell>
          <cell r="E163">
            <v>27.954276147865585</v>
          </cell>
          <cell r="F163">
            <v>67.08</v>
          </cell>
        </row>
        <row r="164">
          <cell r="A164">
            <v>92814</v>
          </cell>
          <cell r="B164" t="str">
            <v>Assentamento de tubo de concreto para redes coletoras de águas pluviais, diâmetro de 900 mm, junta rígida, instalado em local com baixo nível de interferências (não inclui fornecimento). af_12/2015</v>
          </cell>
          <cell r="C164" t="str">
            <v>m</v>
          </cell>
          <cell r="D164">
            <v>45.221038409637245</v>
          </cell>
          <cell r="E164">
            <v>31.492811071295375</v>
          </cell>
          <cell r="F164">
            <v>76.709999999999994</v>
          </cell>
        </row>
        <row r="165">
          <cell r="A165">
            <v>92815</v>
          </cell>
          <cell r="B165" t="str">
            <v>Assentamento de tubo de concreto para redes coletoras de águas pluviais, diâmetro de 1000 mm, junta rígida, instalado em local com baixo nível de interferências (não inclui fornecimento). af_12/2015</v>
          </cell>
          <cell r="C165" t="str">
            <v>m</v>
          </cell>
          <cell r="D165">
            <v>52.477792313534046</v>
          </cell>
          <cell r="E165">
            <v>35.252241411172896</v>
          </cell>
          <cell r="F165">
            <v>87.73</v>
          </cell>
        </row>
        <row r="166">
          <cell r="A166">
            <v>92816</v>
          </cell>
          <cell r="B166" t="str">
            <v>Tubo de concreto para redes coletoras de águas pluviais, diâmetro de 1200 mm, junta rígida, instalado em local com baixo nível de interferências - fornecimento e assentamento. af_12/2015</v>
          </cell>
          <cell r="C166" t="str">
            <v>m</v>
          </cell>
          <cell r="D166">
            <v>503.53408274187655</v>
          </cell>
          <cell r="E166">
            <v>44.11389068466336</v>
          </cell>
          <cell r="F166">
            <v>547.64</v>
          </cell>
        </row>
        <row r="167">
          <cell r="A167">
            <v>92817</v>
          </cell>
          <cell r="B167" t="str">
            <v>Assentamento de tubo de concreto para redes coletoras de águas pluviais, diâmetro de 1200 mm, junta rígida, instalado em local com baixo nível de interferências (não inclui fornecimento). af_12/2015</v>
          </cell>
          <cell r="C167" t="str">
            <v>m</v>
          </cell>
          <cell r="D167">
            <v>65.660482741876507</v>
          </cell>
          <cell r="E167">
            <v>44.11389068466336</v>
          </cell>
          <cell r="F167">
            <v>109.77</v>
          </cell>
        </row>
        <row r="168">
          <cell r="A168">
            <v>92818</v>
          </cell>
          <cell r="B168" t="str">
            <v>Tubo de concreto para redes coletoras de águas pluviais, diâmetro de 1500 mm, junta rígida, instalado em local com baixo nível de interferências - fornecimento e assentamento. af_12/2015</v>
          </cell>
          <cell r="C168" t="str">
            <v>m</v>
          </cell>
          <cell r="D168">
            <v>739.68690372416893</v>
          </cell>
          <cell r="E168">
            <v>59.370118329561222</v>
          </cell>
          <cell r="F168">
            <v>799.05</v>
          </cell>
        </row>
        <row r="169">
          <cell r="A169">
            <v>92819</v>
          </cell>
          <cell r="B169" t="str">
            <v>Assentamento de tubo de concreto para redes coletoras de águas pluviais, diâmetro de 1500 mm, junta rígida, instalado em local com baixo nível de interferências (não inclui fornecimento). af_12/2015</v>
          </cell>
          <cell r="C169" t="str">
            <v>m</v>
          </cell>
          <cell r="D169">
            <v>88.387003724168807</v>
          </cell>
          <cell r="E169">
            <v>59.370118329561222</v>
          </cell>
          <cell r="F169">
            <v>147.75</v>
          </cell>
        </row>
        <row r="170">
          <cell r="A170">
            <v>92820</v>
          </cell>
          <cell r="B170" t="str">
            <v>Assentamento de tubo de concreto para redes coletoras de águas pluviais, diâmetro de 300 mm, junta rígida, instalado em local com alto nível de interferências (não inclui fornecimento). af_12/2015</v>
          </cell>
          <cell r="C170" t="str">
            <v>m</v>
          </cell>
          <cell r="D170">
            <v>18.19790780897468</v>
          </cell>
          <cell r="E170">
            <v>13.914941668316832</v>
          </cell>
          <cell r="F170">
            <v>32.11</v>
          </cell>
        </row>
        <row r="171">
          <cell r="A171">
            <v>92821</v>
          </cell>
          <cell r="B171" t="str">
            <v>Assentamento de tubo de concreto para redes coletoras de águas pluviais, diâmetro de 400 mm, junta rígida, instalado em local com alto nível de interferências (não inclui fornecimento). af_12/2015</v>
          </cell>
          <cell r="C171" t="str">
            <v>m</v>
          </cell>
          <cell r="D171">
            <v>23.423093740073362</v>
          </cell>
          <cell r="E171">
            <v>17.737508189141664</v>
          </cell>
          <cell r="F171">
            <v>41.16</v>
          </cell>
        </row>
        <row r="172">
          <cell r="A172">
            <v>92822</v>
          </cell>
          <cell r="B172" t="str">
            <v>Assentamento de tubo de concreto para redes coletoras de águas pluviais, diâmetro de 500 mm, junta rígida, instalado em local com alto nível de interferências (não inclui fornecimento). af_12/2015</v>
          </cell>
          <cell r="C172" t="str">
            <v>m</v>
          </cell>
          <cell r="D172">
            <v>28.652204992163043</v>
          </cell>
          <cell r="E172">
            <v>21.574714203217294</v>
          </cell>
          <cell r="F172">
            <v>50.22</v>
          </cell>
        </row>
        <row r="173">
          <cell r="A173">
            <v>92824</v>
          </cell>
          <cell r="B173" t="str">
            <v>Assentamento de tubo de concreto para redes coletoras de águas pluviais, diâmetro de 600 mm, junta rígida, instalado em local com alto nível de interferências (não inclui fornecimento). af_12/2015</v>
          </cell>
          <cell r="C173" t="str">
            <v>m</v>
          </cell>
          <cell r="D173">
            <v>34.177995909536406</v>
          </cell>
          <cell r="E173">
            <v>25.461893349760562</v>
          </cell>
          <cell r="F173">
            <v>59.63</v>
          </cell>
        </row>
        <row r="174">
          <cell r="A174">
            <v>92825</v>
          </cell>
          <cell r="B174" t="str">
            <v>Assentamento de tubo de concreto para redes coletoras de águas pluviais, diâmetro de 700 mm, junta rígida, instalado em local com alto nível de interferências (não inclui fornecimento). af_12/2015</v>
          </cell>
          <cell r="C174" t="str">
            <v>m</v>
          </cell>
          <cell r="D174">
            <v>39.736893762638758</v>
          </cell>
          <cell r="E174">
            <v>29.352254192967024</v>
          </cell>
          <cell r="F174">
            <v>69.08</v>
          </cell>
        </row>
        <row r="175">
          <cell r="A175">
            <v>92826</v>
          </cell>
          <cell r="B175" t="str">
            <v>Assentamento de tubo de concreto para redes coletoras de águas pluviais, diâmetro de 800 mm, junta rígida, instalado em local com alto nível de interferências (não inclui fornecimento). af_12/2015</v>
          </cell>
          <cell r="C175" t="str">
            <v>m</v>
          </cell>
          <cell r="D175">
            <v>46.176117246023161</v>
          </cell>
          <cell r="E175">
            <v>33.442816306655182</v>
          </cell>
          <cell r="F175">
            <v>79.61</v>
          </cell>
        </row>
        <row r="176">
          <cell r="A176">
            <v>92827</v>
          </cell>
          <cell r="B176" t="str">
            <v>Assentamento de tubo de concreto para redes coletoras de águas pluviais, diâmetro de 900 mm, junta rígida, instalado em local com alto nível de interferências (não inclui fornecimento). af_12/2015</v>
          </cell>
          <cell r="C176" t="str">
            <v>m</v>
          </cell>
          <cell r="D176">
            <v>53.032830530420242</v>
          </cell>
          <cell r="E176">
            <v>37.586533249474179</v>
          </cell>
          <cell r="F176">
            <v>90.61</v>
          </cell>
        </row>
        <row r="177">
          <cell r="A177">
            <v>92828</v>
          </cell>
          <cell r="B177" t="str">
            <v>Assentamento de tubo de concreto para redes coletoras de águas pluviais, diâmetro de 1000 mm, junta rígida, instalado em local com alto nível de interferências (não inclui fornecimento). af_12/2015</v>
          </cell>
          <cell r="C177" t="str">
            <v>m</v>
          </cell>
          <cell r="D177">
            <v>61.265349080543047</v>
          </cell>
          <cell r="E177">
            <v>42.033888164984489</v>
          </cell>
          <cell r="F177">
            <v>103.29</v>
          </cell>
        </row>
        <row r="178">
          <cell r="A178">
            <v>92829</v>
          </cell>
          <cell r="B178" t="str">
            <v>Tubo de concreto para redes coletoras de águas pluviais, diâmetro de 1200 mm, junta rígida, instalado em local com alto nível de interferências - fornecimento e assentamento. af_12/2015</v>
          </cell>
          <cell r="C178" t="str">
            <v>m</v>
          </cell>
          <cell r="D178">
            <v>513.87108454970689</v>
          </cell>
          <cell r="E178">
            <v>52.144040633156628</v>
          </cell>
          <cell r="F178">
            <v>566.01</v>
          </cell>
        </row>
        <row r="179">
          <cell r="A179">
            <v>92830</v>
          </cell>
          <cell r="B179" t="str">
            <v>Assentamento de tubo de concreto para redes coletoras de águas pluviais, diâmetro de 1200 mm, junta rígida, instalado em local com alto nível de interferências (não inclui fornecimento). af_12/2015</v>
          </cell>
          <cell r="C179" t="str">
            <v>m</v>
          </cell>
          <cell r="D179">
            <v>75.997484549706897</v>
          </cell>
          <cell r="E179">
            <v>52.144040633156628</v>
          </cell>
          <cell r="F179">
            <v>128.13999999999999</v>
          </cell>
        </row>
        <row r="180">
          <cell r="A180">
            <v>92831</v>
          </cell>
          <cell r="B180" t="str">
            <v>Tubo de concreto para redes coletoras de águas pluviais, diâmetro de 1500 mm, junta rígida, instalado em local com alto nível de interferências - fornecimento e assentamento. af_12/2015</v>
          </cell>
          <cell r="C180" t="str">
            <v>m</v>
          </cell>
          <cell r="D180">
            <v>752.32546496318503</v>
          </cell>
          <cell r="E180">
            <v>69.309989692875519</v>
          </cell>
          <cell r="F180">
            <v>821.63</v>
          </cell>
        </row>
        <row r="181">
          <cell r="A181">
            <v>92832</v>
          </cell>
          <cell r="B181" t="str">
            <v>Assentamento de tubo de concreto para redes coletoras de águas pluviais, diâmetro de 1500 mm, junta rígida, instalado em local com alto nível de interferências (não inclui fornecimento). af_12/2015</v>
          </cell>
          <cell r="C181" t="str">
            <v>m</v>
          </cell>
          <cell r="D181">
            <v>101.02556496318482</v>
          </cell>
          <cell r="E181">
            <v>69.309989692875519</v>
          </cell>
          <cell r="F181">
            <v>170.33</v>
          </cell>
        </row>
        <row r="182">
          <cell r="A182">
            <v>73606</v>
          </cell>
          <cell r="B182" t="str">
            <v>Assentamento de tampao de ferro fundido 900 mm</v>
          </cell>
          <cell r="C182" t="str">
            <v>un</v>
          </cell>
          <cell r="D182">
            <v>38.167925946000004</v>
          </cell>
          <cell r="E182">
            <v>64.536227725199993</v>
          </cell>
          <cell r="F182">
            <v>102.7</v>
          </cell>
        </row>
        <row r="183">
          <cell r="A183">
            <v>73607</v>
          </cell>
          <cell r="B183" t="str">
            <v>Assentamento de tampao de ferro fundido 600 mm</v>
          </cell>
          <cell r="C183" t="str">
            <v>un</v>
          </cell>
          <cell r="D183">
            <v>25.445283963999998</v>
          </cell>
          <cell r="E183">
            <v>43.0241518168</v>
          </cell>
          <cell r="F183">
            <v>68.459999999999994</v>
          </cell>
        </row>
        <row r="184">
          <cell r="A184">
            <v>83623</v>
          </cell>
          <cell r="B184" t="str">
            <v>Grelha de ferro fundido para canaleta larg = 30cm, fornecimento e assentamento</v>
          </cell>
          <cell r="C184" t="str">
            <v>m</v>
          </cell>
          <cell r="D184">
            <v>209.01805135855997</v>
          </cell>
          <cell r="E184">
            <v>1.279138158144</v>
          </cell>
          <cell r="F184">
            <v>210.29</v>
          </cell>
        </row>
        <row r="185">
          <cell r="A185">
            <v>83624</v>
          </cell>
          <cell r="B185" t="str">
            <v>Grelha de ferro fundido para canaleta larg = 20cm, fornecimento e assentamento</v>
          </cell>
          <cell r="C185" t="str">
            <v>m</v>
          </cell>
          <cell r="D185">
            <v>146.73805135856</v>
          </cell>
          <cell r="E185">
            <v>1.279138158144</v>
          </cell>
          <cell r="F185">
            <v>148.01</v>
          </cell>
        </row>
        <row r="186">
          <cell r="A186">
            <v>83626</v>
          </cell>
          <cell r="B186" t="str">
            <v>Grelha de ferro fundido para canaleta larg = 15cm, fornecimento e assentamento</v>
          </cell>
          <cell r="C186" t="str">
            <v>m</v>
          </cell>
          <cell r="D186">
            <v>115.59805135856</v>
          </cell>
          <cell r="E186">
            <v>1.279138158144</v>
          </cell>
          <cell r="F186">
            <v>116.87</v>
          </cell>
        </row>
        <row r="187">
          <cell r="A187">
            <v>83627</v>
          </cell>
          <cell r="B187" t="str">
            <v>Tampao fofo articulado, classe b125 carga max 12,5 t, redondo tampa 600 mm, rede pluvial/esgoto, p = chamine cx areia / poco visita assentado com arg cim/areia 1:4, fornecimento e assentamento</v>
          </cell>
          <cell r="C187" t="str">
            <v>un</v>
          </cell>
          <cell r="D187">
            <v>357.1200546220644</v>
          </cell>
          <cell r="E187">
            <v>43.222867043359848</v>
          </cell>
          <cell r="F187">
            <v>400.34</v>
          </cell>
        </row>
        <row r="188">
          <cell r="A188">
            <v>83724</v>
          </cell>
          <cell r="B188" t="str">
            <v>Assentamento de pecas, conexoes, aparelhos e acessorios de ferro fundido ductil, junta elastica, mecanica ou flangeada, com diametros de 50 a 300 mm.</v>
          </cell>
          <cell r="C188" t="str">
            <v>kg</v>
          </cell>
          <cell r="D188">
            <v>0.35327888919000006</v>
          </cell>
          <cell r="E188">
            <v>0.918861606828</v>
          </cell>
          <cell r="F188">
            <v>1.27</v>
          </cell>
        </row>
        <row r="189">
          <cell r="A189">
            <v>83725</v>
          </cell>
          <cell r="B189" t="str">
            <v>Assentamento de pecas, conexoes, aparelhos e acessorios de ferro fundido ductil, junta elastica, mecanica ou flangeada, com diametros de 350 a 600 mm.</v>
          </cell>
          <cell r="C189" t="str">
            <v>kg</v>
          </cell>
          <cell r="D189">
            <v>0.35213656095000001</v>
          </cell>
          <cell r="E189">
            <v>0.44871472149679997</v>
          </cell>
          <cell r="F189">
            <v>0.8</v>
          </cell>
        </row>
        <row r="190">
          <cell r="A190">
            <v>83726</v>
          </cell>
          <cell r="B190" t="str">
            <v>Assentamento de pecas, conexoes, aparelhos e acessorios de ferro fundido ductil, junta elastica, mecanica ou flangeada, com diametros de 700 a 1200 mm.</v>
          </cell>
          <cell r="C190" t="str">
            <v>kg</v>
          </cell>
          <cell r="D190">
            <v>0.21579544201788003</v>
          </cell>
          <cell r="E190">
            <v>0.38591395451611199</v>
          </cell>
          <cell r="F190">
            <v>0.6</v>
          </cell>
        </row>
        <row r="191">
          <cell r="A191">
            <v>83520</v>
          </cell>
          <cell r="B191" t="str">
            <v>Te pvc para coletor esgoto, eb644, d=100mm, com junta elastica.</v>
          </cell>
          <cell r="C191" t="str">
            <v>un</v>
          </cell>
          <cell r="D191">
            <v>81.053341982000006</v>
          </cell>
          <cell r="E191">
            <v>22.9440569864</v>
          </cell>
          <cell r="F191">
            <v>103.99</v>
          </cell>
        </row>
        <row r="192">
          <cell r="A192">
            <v>83531</v>
          </cell>
          <cell r="B192" t="str">
            <v>Curva para rede coletor esgoto, eb 644, 90gr, dn=200mm, com junta elastica</v>
          </cell>
          <cell r="C192" t="str">
            <v>un</v>
          </cell>
          <cell r="D192">
            <v>245.6081493874</v>
          </cell>
          <cell r="E192">
            <v>16.530045085399998</v>
          </cell>
          <cell r="F192">
            <v>262.13</v>
          </cell>
        </row>
        <row r="193">
          <cell r="A193">
            <v>83535</v>
          </cell>
          <cell r="B193" t="str">
            <v>Curva pvc para rede coletor esgoto, eb-644, 45 gr, 200 mm, com junta elastica.</v>
          </cell>
          <cell r="C193" t="str">
            <v>un</v>
          </cell>
          <cell r="D193">
            <v>201.0781493874</v>
          </cell>
          <cell r="E193">
            <v>16.530045085399998</v>
          </cell>
          <cell r="F193">
            <v>217.6</v>
          </cell>
        </row>
        <row r="194">
          <cell r="A194" t="str">
            <v>73884/001</v>
          </cell>
          <cell r="B194" t="str">
            <v>Instalação de válvulas ou registros com junta flangeada - dn 50</v>
          </cell>
          <cell r="C194" t="str">
            <v>un</v>
          </cell>
          <cell r="D194">
            <v>10.990898774800002</v>
          </cell>
          <cell r="E194">
            <v>33.016725387359998</v>
          </cell>
          <cell r="F194">
            <v>44</v>
          </cell>
        </row>
        <row r="195">
          <cell r="A195" t="str">
            <v>73884/002</v>
          </cell>
          <cell r="B195" t="str">
            <v>Instalação de válvulas ou registros com junta flangeada - dn 75</v>
          </cell>
          <cell r="C195" t="str">
            <v>un</v>
          </cell>
          <cell r="D195">
            <v>18.993820996800004</v>
          </cell>
          <cell r="E195">
            <v>49.005952364159995</v>
          </cell>
          <cell r="F195">
            <v>67.989999999999995</v>
          </cell>
        </row>
        <row r="196">
          <cell r="A196" t="str">
            <v>73884/003</v>
          </cell>
          <cell r="B196" t="str">
            <v>Instalação de válvulas ou registros com junta flangeada - dn 100</v>
          </cell>
          <cell r="C196" t="str">
            <v>un</v>
          </cell>
          <cell r="D196">
            <v>23.742276246000003</v>
          </cell>
          <cell r="E196">
            <v>61.257440455199998</v>
          </cell>
          <cell r="F196">
            <v>84.99</v>
          </cell>
        </row>
        <row r="197">
          <cell r="A197" t="str">
            <v>73884/004</v>
          </cell>
          <cell r="B197" t="str">
            <v>Instalação de válvulas ou registros com junta flangeada - dn 150</v>
          </cell>
          <cell r="C197" t="str">
            <v>un</v>
          </cell>
          <cell r="D197">
            <v>252.99000632880001</v>
          </cell>
          <cell r="E197">
            <v>113.35180594847998</v>
          </cell>
          <cell r="F197">
            <v>366.34</v>
          </cell>
        </row>
        <row r="198">
          <cell r="A198" t="str">
            <v>73884/005</v>
          </cell>
          <cell r="B198" t="str">
            <v>Instalação de válvulas ou registros com junta flangeada - dn 200</v>
          </cell>
          <cell r="C198" t="str">
            <v>un</v>
          </cell>
          <cell r="D198">
            <v>295.15500738359998</v>
          </cell>
          <cell r="E198">
            <v>132.24377360655998</v>
          </cell>
          <cell r="F198">
            <v>427.39</v>
          </cell>
        </row>
        <row r="199">
          <cell r="A199" t="str">
            <v>73884/006</v>
          </cell>
          <cell r="B199" t="str">
            <v>Instalação de válvulas ou registros com junta flangeada - dn 250</v>
          </cell>
          <cell r="C199" t="str">
            <v>un</v>
          </cell>
          <cell r="D199">
            <v>358.4025089658</v>
          </cell>
          <cell r="E199">
            <v>160.58172509368001</v>
          </cell>
          <cell r="F199">
            <v>518.98</v>
          </cell>
        </row>
        <row r="200">
          <cell r="A200" t="str">
            <v>73884/007</v>
          </cell>
          <cell r="B200" t="str">
            <v>Instalação de válvulas ou registros com junta flangeada - dn 300</v>
          </cell>
          <cell r="C200" t="str">
            <v>un</v>
          </cell>
          <cell r="D200">
            <v>400.56751002060003</v>
          </cell>
          <cell r="E200">
            <v>179.47369275175998</v>
          </cell>
          <cell r="F200">
            <v>580.04</v>
          </cell>
        </row>
        <row r="201">
          <cell r="A201" t="str">
            <v>73884/008</v>
          </cell>
          <cell r="B201" t="str">
            <v>Instalação de válvulas ou registros com junta flangeada - dn 350</v>
          </cell>
          <cell r="C201" t="str">
            <v>un</v>
          </cell>
          <cell r="D201">
            <v>421.65001054800001</v>
          </cell>
          <cell r="E201">
            <v>188.9196765808</v>
          </cell>
          <cell r="F201">
            <v>610.55999999999995</v>
          </cell>
        </row>
        <row r="202">
          <cell r="A202" t="str">
            <v>73884/009</v>
          </cell>
          <cell r="B202" t="str">
            <v>Instalação de válvulas ou registros com junta flangeada - dn 400</v>
          </cell>
          <cell r="C202" t="str">
            <v>un</v>
          </cell>
          <cell r="D202">
            <v>463.81501160280004</v>
          </cell>
          <cell r="E202">
            <v>207.81164423888001</v>
          </cell>
          <cell r="F202">
            <v>671.62</v>
          </cell>
        </row>
        <row r="203">
          <cell r="A203" t="str">
            <v>73884/010</v>
          </cell>
          <cell r="B203" t="str">
            <v>Instalação de válvulas ou registros com junta flangeada - dn 450</v>
          </cell>
          <cell r="C203" t="str">
            <v>un</v>
          </cell>
          <cell r="D203">
            <v>484.89751213019997</v>
          </cell>
          <cell r="E203">
            <v>217.25762806792</v>
          </cell>
          <cell r="F203">
            <v>702.15</v>
          </cell>
        </row>
        <row r="204">
          <cell r="A204" t="str">
            <v>73884/011</v>
          </cell>
          <cell r="B204" t="str">
            <v>Instalação de válvulas ou registros com junta flangeada - dn 500</v>
          </cell>
          <cell r="C204" t="str">
            <v>un</v>
          </cell>
          <cell r="D204">
            <v>527.06251318499994</v>
          </cell>
          <cell r="E204">
            <v>236.149595726</v>
          </cell>
          <cell r="F204">
            <v>763.21</v>
          </cell>
        </row>
        <row r="205">
          <cell r="A205" t="str">
            <v>73884/012</v>
          </cell>
          <cell r="B205" t="str">
            <v>Instalação de válvulas ou registros com junta flangeada - dn 600</v>
          </cell>
          <cell r="C205" t="str">
            <v>un</v>
          </cell>
          <cell r="D205">
            <v>569.22751423980003</v>
          </cell>
          <cell r="E205">
            <v>255.04156338408001</v>
          </cell>
          <cell r="F205">
            <v>824.26</v>
          </cell>
        </row>
        <row r="206">
          <cell r="A206" t="str">
            <v>73884/013</v>
          </cell>
          <cell r="B206" t="str">
            <v>Instalação de válvulas ou registros com junta flangeada - dn 700</v>
          </cell>
          <cell r="C206" t="str">
            <v>un</v>
          </cell>
          <cell r="D206">
            <v>612.29181231680002</v>
          </cell>
          <cell r="E206">
            <v>309.25738274815996</v>
          </cell>
          <cell r="F206">
            <v>921.54</v>
          </cell>
        </row>
        <row r="207">
          <cell r="A207" t="str">
            <v>73884/014</v>
          </cell>
          <cell r="B207" t="str">
            <v>Instalação de válvulas ou registros com junta flangeada - dn 800</v>
          </cell>
          <cell r="C207" t="str">
            <v>un</v>
          </cell>
          <cell r="D207">
            <v>612.29181231680002</v>
          </cell>
          <cell r="E207">
            <v>309.25738274815996</v>
          </cell>
          <cell r="F207">
            <v>921.54</v>
          </cell>
        </row>
        <row r="208">
          <cell r="A208" t="str">
            <v>73884/015</v>
          </cell>
          <cell r="B208" t="str">
            <v>Instalação de válvulas ou registros com junta flangeada - dn 900</v>
          </cell>
          <cell r="C208" t="str">
            <v>un</v>
          </cell>
          <cell r="D208">
            <v>615.43206910959998</v>
          </cell>
          <cell r="E208">
            <v>316.98204949135993</v>
          </cell>
          <cell r="F208">
            <v>932.41</v>
          </cell>
        </row>
        <row r="209">
          <cell r="A209" t="str">
            <v>73884/016</v>
          </cell>
          <cell r="B209" t="str">
            <v>Instalação de válvulas ou registros com junta flangeada - dn 1000</v>
          </cell>
          <cell r="C209" t="str">
            <v>un</v>
          </cell>
          <cell r="D209">
            <v>699.76207121919992</v>
          </cell>
          <cell r="E209">
            <v>353.43700885504001</v>
          </cell>
          <cell r="F209">
            <v>1053.19</v>
          </cell>
        </row>
        <row r="210">
          <cell r="A210" t="str">
            <v>73885/001</v>
          </cell>
          <cell r="B210" t="str">
            <v>Instalação de válvulas ou registros com junta elástica - dn 50</v>
          </cell>
          <cell r="C210" t="str">
            <v>un</v>
          </cell>
          <cell r="D210">
            <v>5.8879814865000011</v>
          </cell>
          <cell r="E210">
            <v>15.314360113799999</v>
          </cell>
          <cell r="F210">
            <v>21.2</v>
          </cell>
        </row>
        <row r="211">
          <cell r="A211" t="str">
            <v>73885/002</v>
          </cell>
          <cell r="B211" t="str">
            <v>Instalação de válvulas ou registros com junta elástica - dn 75</v>
          </cell>
          <cell r="C211" t="str">
            <v>un</v>
          </cell>
          <cell r="D211">
            <v>7.1226828738000005</v>
          </cell>
          <cell r="E211">
            <v>18.377232136559996</v>
          </cell>
          <cell r="F211">
            <v>25.49</v>
          </cell>
        </row>
        <row r="212">
          <cell r="A212" t="str">
            <v>73885/003</v>
          </cell>
          <cell r="B212" t="str">
            <v>Instalação de válvulas ou registros com junta elástica - dn 100</v>
          </cell>
          <cell r="C212" t="str">
            <v>un</v>
          </cell>
          <cell r="D212">
            <v>8.0723739236400007</v>
          </cell>
          <cell r="E212">
            <v>20.827529754768001</v>
          </cell>
          <cell r="F212">
            <v>28.89</v>
          </cell>
        </row>
        <row r="213">
          <cell r="A213" t="str">
            <v>73885/004</v>
          </cell>
          <cell r="B213" t="str">
            <v>Instalação de válvulas ou registros com junta elástica - dn 150</v>
          </cell>
          <cell r="C213" t="str">
            <v>un</v>
          </cell>
          <cell r="D213">
            <v>92.763002320560005</v>
          </cell>
          <cell r="E213">
            <v>41.562328847776001</v>
          </cell>
          <cell r="F213">
            <v>134.32</v>
          </cell>
        </row>
        <row r="214">
          <cell r="A214" t="str">
            <v>73885/005</v>
          </cell>
          <cell r="B214" t="str">
            <v>Instalação de válvulas ou registros com junta elástica - dn 200</v>
          </cell>
          <cell r="C214" t="str">
            <v>un</v>
          </cell>
          <cell r="D214">
            <v>120.17025300617999</v>
          </cell>
          <cell r="E214">
            <v>53.842107825527989</v>
          </cell>
          <cell r="F214">
            <v>174.01</v>
          </cell>
        </row>
        <row r="215">
          <cell r="A215" t="str">
            <v>73885/006</v>
          </cell>
          <cell r="B215" t="str">
            <v>Instalação de válvulas ou registros com junta elástica - dn 250</v>
          </cell>
          <cell r="C215" t="str">
            <v>un</v>
          </cell>
          <cell r="D215">
            <v>141.25275353358001</v>
          </cell>
          <cell r="E215">
            <v>63.288091654568007</v>
          </cell>
          <cell r="F215">
            <v>204.54</v>
          </cell>
        </row>
        <row r="216">
          <cell r="A216" t="str">
            <v>73885/007</v>
          </cell>
          <cell r="B216" t="str">
            <v>Instalação de válvulas ou registros com junta elástica - dn 300</v>
          </cell>
          <cell r="C216" t="str">
            <v>un</v>
          </cell>
          <cell r="D216">
            <v>153.90225385002</v>
          </cell>
          <cell r="E216">
            <v>68.955681951991991</v>
          </cell>
          <cell r="F216">
            <v>222.85</v>
          </cell>
        </row>
        <row r="217">
          <cell r="A217" t="str">
            <v>73885/008</v>
          </cell>
          <cell r="B217" t="str">
            <v>Instalação de válvulas ou registros com junta elástica - dn 350</v>
          </cell>
          <cell r="C217" t="str">
            <v>un</v>
          </cell>
          <cell r="D217">
            <v>168.6600042192</v>
          </cell>
          <cell r="E217">
            <v>75.567870632319995</v>
          </cell>
          <cell r="F217">
            <v>244.22</v>
          </cell>
        </row>
        <row r="218">
          <cell r="A218" t="str">
            <v>73885/009</v>
          </cell>
          <cell r="B218" t="str">
            <v>Instalação de válvulas ou registros com junta elástica - dn 400</v>
          </cell>
          <cell r="C218" t="str">
            <v>un</v>
          </cell>
          <cell r="D218">
            <v>185.52600464112001</v>
          </cell>
          <cell r="E218">
            <v>83.124657695552003</v>
          </cell>
          <cell r="F218">
            <v>268.64999999999998</v>
          </cell>
        </row>
        <row r="219">
          <cell r="A219" t="str">
            <v>73885/010</v>
          </cell>
          <cell r="B219" t="str">
            <v>Instalação de válvulas ou registros com junta elástica - dn 450</v>
          </cell>
          <cell r="C219" t="str">
            <v>un</v>
          </cell>
          <cell r="D219">
            <v>200.28375501030001</v>
          </cell>
          <cell r="E219">
            <v>89.736846375879992</v>
          </cell>
          <cell r="F219">
            <v>290.02</v>
          </cell>
        </row>
        <row r="220">
          <cell r="A220" t="str">
            <v>73885/011</v>
          </cell>
          <cell r="B220" t="str">
            <v>Instalação de válvulas ou registros com junta elástica - dn 500</v>
          </cell>
          <cell r="C220" t="str">
            <v>un</v>
          </cell>
          <cell r="D220">
            <v>210.82500527400001</v>
          </cell>
          <cell r="E220">
            <v>94.4598382904</v>
          </cell>
          <cell r="F220">
            <v>305.27999999999997</v>
          </cell>
        </row>
        <row r="221">
          <cell r="A221" t="str">
            <v>73885/012</v>
          </cell>
          <cell r="B221" t="str">
            <v>Instalação de válvulas ou registros com junta elástica - dn 600</v>
          </cell>
          <cell r="C221" t="str">
            <v>un</v>
          </cell>
          <cell r="D221">
            <v>240.34050601235998</v>
          </cell>
          <cell r="E221">
            <v>107.68421565105598</v>
          </cell>
          <cell r="F221">
            <v>348.02</v>
          </cell>
        </row>
        <row r="222">
          <cell r="A222" t="str">
            <v>73839/001</v>
          </cell>
          <cell r="B222" t="str">
            <v>Assentamento de tubos de aço, com junta elástica (comprimento de 6,00 m) - dn 150 mm</v>
          </cell>
          <cell r="C222" t="str">
            <v>m</v>
          </cell>
          <cell r="D222">
            <v>2.8991488959071603</v>
          </cell>
          <cell r="E222">
            <v>2.8342141403809733</v>
          </cell>
          <cell r="F222">
            <v>5.73</v>
          </cell>
        </row>
        <row r="223">
          <cell r="A223" t="str">
            <v>73839/002</v>
          </cell>
          <cell r="B223" t="str">
            <v>Assentamento de tubos de aço, com junta elástica (comprimento de 6,00 m) - dn 200 mm</v>
          </cell>
          <cell r="C223" t="str">
            <v>m</v>
          </cell>
          <cell r="D223">
            <v>3.7011983151911396</v>
          </cell>
          <cell r="E223">
            <v>3.6348818286484805</v>
          </cell>
          <cell r="F223">
            <v>7.33</v>
          </cell>
        </row>
        <row r="224">
          <cell r="A224" t="str">
            <v>73839/003</v>
          </cell>
          <cell r="B224" t="str">
            <v>Assentamento de tubos de aço, com junta elástica (comprimento de 6,00 m) - dn 250 mm</v>
          </cell>
          <cell r="C224" t="str">
            <v>m</v>
          </cell>
          <cell r="D224">
            <v>4.5574895868327401</v>
          </cell>
          <cell r="E224">
            <v>4.2877465218527284</v>
          </cell>
          <cell r="F224">
            <v>8.84</v>
          </cell>
        </row>
        <row r="225">
          <cell r="A225" t="str">
            <v>73839/004</v>
          </cell>
          <cell r="B225" t="str">
            <v>Assentamento de tubos de aço, com junta elástica (comprimento de 6,00 m) - dn 300 mm</v>
          </cell>
          <cell r="C225" t="str">
            <v>m</v>
          </cell>
          <cell r="D225">
            <v>5.2585607593341397</v>
          </cell>
          <cell r="E225">
            <v>4.7246262997626856</v>
          </cell>
          <cell r="F225">
            <v>9.98</v>
          </cell>
        </row>
        <row r="226">
          <cell r="A226" t="str">
            <v>73839/005</v>
          </cell>
          <cell r="B226" t="str">
            <v>Assentamento de tubos de aço, com junta elástica (comprimento de 6,00 m) - dn 350 mm</v>
          </cell>
          <cell r="C226" t="str">
            <v>m</v>
          </cell>
          <cell r="D226">
            <v>6.3455511760507006</v>
          </cell>
          <cell r="E226">
            <v>5.2925266329603131</v>
          </cell>
          <cell r="F226">
            <v>11.63</v>
          </cell>
        </row>
        <row r="227">
          <cell r="A227" t="str">
            <v>73839/006</v>
          </cell>
          <cell r="B227" t="str">
            <v>Assentamento de tubos de aço, com junta elástica (comprimento de 6,00 m) - dn 400 mm</v>
          </cell>
          <cell r="C227" t="str">
            <v>m</v>
          </cell>
          <cell r="D227">
            <v>7.3598958305375195</v>
          </cell>
          <cell r="E227">
            <v>5.9417641048776426</v>
          </cell>
          <cell r="F227">
            <v>13.3</v>
          </cell>
        </row>
        <row r="228">
          <cell r="A228" t="str">
            <v>73839/007</v>
          </cell>
          <cell r="B228" t="str">
            <v>Assentamento de tubos de aço, com junta elástica (comprimento de 6,00 m) - dn 450 mm</v>
          </cell>
          <cell r="C228" t="str">
            <v>m</v>
          </cell>
          <cell r="D228">
            <v>8.3562508881401811</v>
          </cell>
          <cell r="E228">
            <v>6.5874944482593154</v>
          </cell>
          <cell r="F228">
            <v>14.94</v>
          </cell>
        </row>
        <row r="229">
          <cell r="A229" t="str">
            <v>73839/008</v>
          </cell>
          <cell r="B229" t="str">
            <v>Assentamento de tubos de aço, com junta elástica (comprimento de 6,00 m) - dn 500 mm</v>
          </cell>
          <cell r="C229" t="str">
            <v>m</v>
          </cell>
          <cell r="D229">
            <v>9.5966161181791403</v>
          </cell>
          <cell r="E229">
            <v>6.931236595107241</v>
          </cell>
          <cell r="F229">
            <v>16.52</v>
          </cell>
        </row>
        <row r="230">
          <cell r="A230" t="str">
            <v>73839/009</v>
          </cell>
          <cell r="B230" t="str">
            <v>Assentamento de tubos de aço, com junta elástica (comprimento de 6,00 m) - dn 600 mm</v>
          </cell>
          <cell r="C230" t="str">
            <v>m</v>
          </cell>
          <cell r="D230">
            <v>11.849171449133641</v>
          </cell>
          <cell r="E230">
            <v>8.0484611972669704</v>
          </cell>
          <cell r="F230">
            <v>19.89</v>
          </cell>
        </row>
        <row r="231">
          <cell r="A231" t="str">
            <v>73839/010</v>
          </cell>
          <cell r="B231" t="str">
            <v>Assentamento de tubos de aço, com junta elástica (comprimento de 6,00 m) - dn 700 mm</v>
          </cell>
          <cell r="C231" t="str">
            <v>m</v>
          </cell>
          <cell r="D231">
            <v>14.495764471804241</v>
          </cell>
          <cell r="E231">
            <v>10.629761594097365</v>
          </cell>
          <cell r="F231">
            <v>25.12</v>
          </cell>
        </row>
        <row r="232">
          <cell r="A232" t="str">
            <v>73839/011</v>
          </cell>
          <cell r="B232" t="str">
            <v>Assentamento de tubos de aço, com junta elástica (comprimento de 6,00 m) - dn 800 mm</v>
          </cell>
          <cell r="C232" t="str">
            <v>m</v>
          </cell>
          <cell r="D232">
            <v>17.102025288978403</v>
          </cell>
          <cell r="E232">
            <v>11.756858304294077</v>
          </cell>
          <cell r="F232">
            <v>28.85</v>
          </cell>
        </row>
        <row r="233">
          <cell r="A233" t="str">
            <v>73839/013</v>
          </cell>
          <cell r="B233" t="str">
            <v>Assentamento de tubos de aço, com junta elástica (comprimento de 6,00 m) - dn 1000 mm</v>
          </cell>
          <cell r="C233" t="str">
            <v>m</v>
          </cell>
          <cell r="D233">
            <v>22.601242303507842</v>
          </cell>
          <cell r="E233">
            <v>13.429770087794656</v>
          </cell>
          <cell r="F233">
            <v>36.03</v>
          </cell>
        </row>
        <row r="234">
          <cell r="A234" t="str">
            <v>73839/014</v>
          </cell>
          <cell r="B234" t="str">
            <v>Assentamento de tubos de aço, com junta elástica (comprimento de 6,00 m) - dn 1100 mm</v>
          </cell>
          <cell r="C234" t="str">
            <v>m</v>
          </cell>
          <cell r="D234">
            <v>26.471340208503278</v>
          </cell>
          <cell r="E234">
            <v>16.278301760122247</v>
          </cell>
          <cell r="F234">
            <v>42.74</v>
          </cell>
        </row>
        <row r="235">
          <cell r="A235" t="str">
            <v>73839/015</v>
          </cell>
          <cell r="B235" t="str">
            <v>Assentamento de tubos de aço, com junta elástica (comprimento de 6,00 m) - dn 1200 mm</v>
          </cell>
          <cell r="C235" t="str">
            <v>m</v>
          </cell>
          <cell r="D235">
            <v>31.46180469786384</v>
          </cell>
          <cell r="E235">
            <v>19.008840406906078</v>
          </cell>
          <cell r="F235">
            <v>50.47</v>
          </cell>
        </row>
        <row r="236">
          <cell r="A236" t="str">
            <v>73839/016</v>
          </cell>
          <cell r="B236" t="str">
            <v>Assentamento de tubos de aço, comjunta elástica (comprimento de 6 m) - dn 900 mm</v>
          </cell>
          <cell r="C236" t="str">
            <v>m</v>
          </cell>
          <cell r="D236">
            <v>20.6939856586032</v>
          </cell>
          <cell r="E236">
            <v>12.940030029803165</v>
          </cell>
          <cell r="F236">
            <v>33.630000000000003</v>
          </cell>
        </row>
        <row r="237">
          <cell r="A237">
            <v>92235</v>
          </cell>
          <cell r="B237" t="str">
            <v>Fechamento de construção temporária em chapa de madeira compensada e=10mm, com reaproveitamento de 2x.</v>
          </cell>
          <cell r="C237" t="str">
            <v>m²</v>
          </cell>
          <cell r="D237">
            <v>25.071527236550004</v>
          </cell>
          <cell r="E237">
            <v>22.375757971820001</v>
          </cell>
          <cell r="F237">
            <v>47.44</v>
          </cell>
        </row>
        <row r="238">
          <cell r="A238">
            <v>93181</v>
          </cell>
          <cell r="B238" t="str">
            <v>Fechamento temporário em chapa de madeira compensada e=12mm, com reaproveitamento 1,5x</v>
          </cell>
          <cell r="C238" t="str">
            <v>m²</v>
          </cell>
          <cell r="D238">
            <v>27.686815634250003</v>
          </cell>
          <cell r="E238">
            <v>18.341251957819999</v>
          </cell>
          <cell r="F238">
            <v>46.02</v>
          </cell>
        </row>
        <row r="239">
          <cell r="A239">
            <v>93206</v>
          </cell>
          <cell r="B239" t="str">
            <v>Execução de escritório em canteiro de obra em alvenaria, não incluso mobiliário e equipamentos. af_02/2016</v>
          </cell>
          <cell r="C239" t="str">
            <v>m²</v>
          </cell>
          <cell r="D239">
            <v>479.69579542051963</v>
          </cell>
          <cell r="E239">
            <v>228.90870225862545</v>
          </cell>
          <cell r="F239">
            <v>708.6</v>
          </cell>
        </row>
        <row r="240">
          <cell r="A240">
            <v>93207</v>
          </cell>
          <cell r="B240" t="str">
            <v>Execução de escritório em canteiro de obra em chapa de madeira compensada, não incluso mobiliário e equipamentos. af_02/2016</v>
          </cell>
          <cell r="C240" t="str">
            <v>m²</v>
          </cell>
          <cell r="D240">
            <v>403.23297663202732</v>
          </cell>
          <cell r="E240">
            <v>130.92515354736918</v>
          </cell>
          <cell r="F240">
            <v>534.15</v>
          </cell>
        </row>
        <row r="241">
          <cell r="A241">
            <v>93208</v>
          </cell>
          <cell r="B241" t="str">
            <v>Execução de almoxarifado em canteiro de obra em chapa de madeira compensada, incluso prateleiras. af_02/2016</v>
          </cell>
          <cell r="C241" t="str">
            <v>m²</v>
          </cell>
          <cell r="D241">
            <v>356.93374512657351</v>
          </cell>
          <cell r="E241">
            <v>91.010737427771971</v>
          </cell>
          <cell r="F241">
            <v>447.94</v>
          </cell>
        </row>
        <row r="242">
          <cell r="A242">
            <v>93209</v>
          </cell>
          <cell r="B242" t="str">
            <v>Execução de almoxarifado em canteiro de obra em alvenaria, incluso prateleiras. af_02/2016</v>
          </cell>
          <cell r="C242" t="str">
            <v>m²</v>
          </cell>
          <cell r="D242">
            <v>437.84735324753012</v>
          </cell>
          <cell r="E242">
            <v>164.59076261415652</v>
          </cell>
          <cell r="F242">
            <v>602.42999999999995</v>
          </cell>
        </row>
        <row r="243">
          <cell r="A243">
            <v>93210</v>
          </cell>
          <cell r="B243" t="str">
            <v>Execução de refeitório em canteiro de obra em chapa de madeira compensada, não incluso mobiliário e equipamentos. af_02/2016</v>
          </cell>
          <cell r="C243" t="str">
            <v>m²</v>
          </cell>
          <cell r="D243">
            <v>243.2001469146887</v>
          </cell>
          <cell r="E243">
            <v>76.996694159536887</v>
          </cell>
          <cell r="F243">
            <v>320.19</v>
          </cell>
        </row>
        <row r="244">
          <cell r="A244">
            <v>93211</v>
          </cell>
          <cell r="B244" t="str">
            <v>Execução de refeitório em canteiro de obra em alvenaria, não incluso mobiliário e equipamentos. af_02/2016</v>
          </cell>
          <cell r="C244" t="str">
            <v>m²</v>
          </cell>
          <cell r="D244">
            <v>253.97605710457546</v>
          </cell>
          <cell r="E244">
            <v>97.695783204479099</v>
          </cell>
          <cell r="F244">
            <v>351.67</v>
          </cell>
        </row>
        <row r="245">
          <cell r="A245">
            <v>93212</v>
          </cell>
          <cell r="B245" t="str">
            <v>Execução de sanitário e vestiário em canteiro de obra em chapa de madeira compensada, não incluso mobiliário. af_02/2016</v>
          </cell>
          <cell r="C245" t="str">
            <v>m²</v>
          </cell>
          <cell r="D245">
            <v>384.62205820182271</v>
          </cell>
          <cell r="E245">
            <v>139.6053142487834</v>
          </cell>
          <cell r="F245">
            <v>524.22</v>
          </cell>
        </row>
        <row r="246">
          <cell r="A246">
            <v>93213</v>
          </cell>
          <cell r="B246" t="str">
            <v>Execução de sanitário e vestiário em canteiro de obra em alvenaria, não incluso mobiliário. af_02/2016</v>
          </cell>
          <cell r="C246" t="str">
            <v>m²</v>
          </cell>
          <cell r="D246">
            <v>466.21546358872564</v>
          </cell>
          <cell r="E246">
            <v>185.14709624653034</v>
          </cell>
          <cell r="F246">
            <v>651.36</v>
          </cell>
        </row>
        <row r="247">
          <cell r="A247">
            <v>93214</v>
          </cell>
          <cell r="B247" t="str">
            <v>Execução de reservatório elevado de água (1000 litros) em canteiro de obra, apoiado em estrutura de madeira. af_02/2016</v>
          </cell>
          <cell r="C247" t="str">
            <v>un</v>
          </cell>
          <cell r="D247">
            <v>687.62098028112609</v>
          </cell>
          <cell r="E247">
            <v>287.16455739494603</v>
          </cell>
          <cell r="F247">
            <v>974.78</v>
          </cell>
        </row>
        <row r="248">
          <cell r="A248">
            <v>93243</v>
          </cell>
          <cell r="B248" t="str">
            <v>Execução de reservatório elevado de água (3000 litros) em canteiro de obra, apoiado em estrutura de madeira. af_02/2016</v>
          </cell>
          <cell r="C248" t="str">
            <v>un</v>
          </cell>
          <cell r="D248">
            <v>1506.4822190961481</v>
          </cell>
          <cell r="E248">
            <v>359.334516840508</v>
          </cell>
          <cell r="F248">
            <v>1865.81</v>
          </cell>
        </row>
        <row r="249">
          <cell r="A249">
            <v>93582</v>
          </cell>
          <cell r="B249" t="str">
            <v>Execução de central de armadura em canteiro de obra, não incluso mobiliário e equipamentos. af_04/2016</v>
          </cell>
          <cell r="C249" t="str">
            <v>m²</v>
          </cell>
          <cell r="D249">
            <v>110.2858597949748</v>
          </cell>
          <cell r="E249">
            <v>28.152450877741988</v>
          </cell>
          <cell r="F249">
            <v>138.43</v>
          </cell>
        </row>
        <row r="250">
          <cell r="A250">
            <v>93583</v>
          </cell>
          <cell r="B250" t="str">
            <v>Execução de central de fôrmas, produção de argamassa ou concreto em canteiro de obra, não incluso mobiliário e equipamentos. af_04/2016</v>
          </cell>
          <cell r="C250" t="str">
            <v>m²</v>
          </cell>
          <cell r="D250">
            <v>211.88332451923759</v>
          </cell>
          <cell r="E250">
            <v>54.489079451481125</v>
          </cell>
          <cell r="F250">
            <v>266.37</v>
          </cell>
        </row>
        <row r="251">
          <cell r="A251">
            <v>93584</v>
          </cell>
          <cell r="B251" t="str">
            <v>Execução de depósito em canteiro de obra em chapa de madeira compensada, não incluso mobiliário. af_04/2016</v>
          </cell>
          <cell r="C251" t="str">
            <v>m²</v>
          </cell>
          <cell r="D251">
            <v>330.40537876667298</v>
          </cell>
          <cell r="E251">
            <v>95.913054934194278</v>
          </cell>
          <cell r="F251">
            <v>426.31</v>
          </cell>
        </row>
        <row r="252">
          <cell r="A252">
            <v>93585</v>
          </cell>
          <cell r="B252" t="str">
            <v>Execução de guarita em canteiro de obra em chapa de madeira compensada, não incluso mobiliário. af_04/2016</v>
          </cell>
          <cell r="C252" t="str">
            <v>m²</v>
          </cell>
          <cell r="D252">
            <v>349.54587845587696</v>
          </cell>
          <cell r="E252">
            <v>121.15024293429077</v>
          </cell>
          <cell r="F252">
            <v>470.69</v>
          </cell>
        </row>
        <row r="253">
          <cell r="A253" t="str">
            <v>74209/001</v>
          </cell>
          <cell r="B253" t="str">
            <v>Placa de obra em chapa de aco galvanizado</v>
          </cell>
          <cell r="C253" t="str">
            <v>m²</v>
          </cell>
          <cell r="D253">
            <v>240.72066295299152</v>
          </cell>
          <cell r="E253">
            <v>29.752852323791302</v>
          </cell>
          <cell r="F253">
            <v>270.47000000000003</v>
          </cell>
        </row>
        <row r="254">
          <cell r="A254" t="str">
            <v>73847/001</v>
          </cell>
          <cell r="B254" t="str">
            <v>Aluguel container/escrit incl inst elet larg=2,20 comp=6,20m alt=2,50m chapa aco c/nerv trapez forro c/isol termo/acustico chassis reforc piso compens naval exc transp/carga/descarga</v>
          </cell>
          <cell r="C254" t="str">
            <v>mês</v>
          </cell>
          <cell r="D254">
            <v>703.12</v>
          </cell>
          <cell r="E254">
            <v>0</v>
          </cell>
          <cell r="F254">
            <v>703.12</v>
          </cell>
        </row>
        <row r="255">
          <cell r="A255">
            <v>5631</v>
          </cell>
          <cell r="B255" t="str">
            <v>Escavadeira hidráulica sobre esteiras, caçamba 0,80 m3, peso operacional 17 t, potencia bruta 111 hp - chp diurno. af_06/2014</v>
          </cell>
          <cell r="C255" t="str">
            <v>chp</v>
          </cell>
          <cell r="D255">
            <v>124.73545672</v>
          </cell>
          <cell r="E255">
            <v>17.821189914000001</v>
          </cell>
          <cell r="F255">
            <v>142.55000000000001</v>
          </cell>
        </row>
        <row r="256">
          <cell r="A256">
            <v>5678</v>
          </cell>
          <cell r="B256" t="str">
            <v>Retroescavadeira sobre rodas com carregadeira, tração 4x4, potência líq. 88 hp, caçamba carreg. cap. mín. 1 m3, caçamba retro cap. 0,26 m3, peso operacional mín. 6.674 kg, profundidade escavação máx. 4,37 m - chp diurno. af_06/2014</v>
          </cell>
          <cell r="C256" t="str">
            <v>chp</v>
          </cell>
          <cell r="D256">
            <v>78.866739515999996</v>
          </cell>
          <cell r="E256">
            <v>17.821189914000001</v>
          </cell>
          <cell r="F256">
            <v>96.68</v>
          </cell>
        </row>
        <row r="257">
          <cell r="A257">
            <v>5680</v>
          </cell>
          <cell r="B257" t="str">
            <v>Retroescavadeira sobre rodas com carregadeira, tração 4x2, potência líq. 79 hp, caçamba carreg. cap. mín. 1 m3, caçamba retro cap. 0,20 m3, peso operacional mín. 6.570 kg, profundidade escavação máx. 4,37 m - chp diurno. af_06/2014</v>
          </cell>
          <cell r="C257" t="str">
            <v>chp</v>
          </cell>
          <cell r="D257">
            <v>71.920607287999999</v>
          </cell>
          <cell r="E257">
            <v>17.821189914000001</v>
          </cell>
          <cell r="F257">
            <v>89.74</v>
          </cell>
        </row>
        <row r="258">
          <cell r="A258">
            <v>5684</v>
          </cell>
          <cell r="B258" t="str">
            <v>Rolo compactador vibratório de um cilindro aço liso, potência 80 hp, peso operacional máximo 8,1 t, impacto dinâmico 16,15 / 9,5 t, largura de trabalho 1,68 m - chp diurno. af_06/2014</v>
          </cell>
          <cell r="C258" t="str">
            <v>chp</v>
          </cell>
          <cell r="D258">
            <v>72.377777911999999</v>
          </cell>
          <cell r="E258">
            <v>14.392244268600001</v>
          </cell>
          <cell r="F258">
            <v>86.77</v>
          </cell>
        </row>
        <row r="259">
          <cell r="A259">
            <v>5686</v>
          </cell>
          <cell r="B259" t="str">
            <v>Rolo compactador vibratório tandem, cilindros lisos de aço para solo/asfalto, potência 45 hp, peso máximo operacional 4 t - chp diurno. af_02/2016</v>
          </cell>
          <cell r="C259" t="str">
            <v>chp</v>
          </cell>
          <cell r="D259">
            <v>48.611660846000007</v>
          </cell>
          <cell r="E259">
            <v>14.392244268600001</v>
          </cell>
          <cell r="F259">
            <v>63</v>
          </cell>
        </row>
        <row r="260">
          <cell r="A260">
            <v>5689</v>
          </cell>
          <cell r="B260" t="str">
            <v>Grade de disco controle remoto rebocável, com 24 discos 24 x 6 mm com pneus para transporte - chp diurno. af_06/2014</v>
          </cell>
          <cell r="C260" t="str">
            <v>chp</v>
          </cell>
          <cell r="D260">
            <v>5.2100875680000005</v>
          </cell>
          <cell r="E260">
            <v>0</v>
          </cell>
          <cell r="F260">
            <v>5.21</v>
          </cell>
        </row>
        <row r="261">
          <cell r="A261">
            <v>5795</v>
          </cell>
          <cell r="B261" t="str">
            <v>Martelete ou rompedor pneumático manual, 28 kg, com silenciador - chp diurno. af_07/2016</v>
          </cell>
          <cell r="C261" t="str">
            <v>chp</v>
          </cell>
          <cell r="D261">
            <v>4.4849034680000006</v>
          </cell>
          <cell r="E261">
            <v>9.8241879868000002</v>
          </cell>
          <cell r="F261">
            <v>14.3</v>
          </cell>
        </row>
        <row r="262">
          <cell r="A262">
            <v>5811</v>
          </cell>
          <cell r="B262" t="str">
            <v>Caminhão basculante 6 m3, peso bruto total 16.000 kg, carga útil máxima 13.071 kg, distância entre eixos 4,80 m, potência 230 cv inclusive caçamba metálica - chp diurno. af_06/2014</v>
          </cell>
          <cell r="C262" t="str">
            <v>chp</v>
          </cell>
          <cell r="D262">
            <v>112.331821625</v>
          </cell>
          <cell r="E262">
            <v>15.0032441262</v>
          </cell>
          <cell r="F262">
            <v>127.33</v>
          </cell>
        </row>
        <row r="263">
          <cell r="A263">
            <v>5823</v>
          </cell>
          <cell r="B263" t="str">
            <v>Usina de concreto fixa, capacidade nominal de 90 a 120 m3/h, sem silo - chp diurno. af_07/2016</v>
          </cell>
          <cell r="C263" t="str">
            <v>chp</v>
          </cell>
          <cell r="D263">
            <v>107.474340684</v>
          </cell>
          <cell r="E263">
            <v>47.020547233000002</v>
          </cell>
          <cell r="F263">
            <v>154.49</v>
          </cell>
        </row>
        <row r="264">
          <cell r="A264">
            <v>5824</v>
          </cell>
          <cell r="B264" t="str">
            <v>Caminhão toco, pbt 16.000 kg, carga útil máx. 10.685 kg, dist. entre eixos 4,8 m, potência 189 cv, inclusive carroceria fixa aberta de madeira p/ transporte geral de carga seca, dimen. aprox. 2,5 x 7,00 x 0,50 m - chp diurno. af_06/2014</v>
          </cell>
          <cell r="C264" t="str">
            <v>chp</v>
          </cell>
          <cell r="D264">
            <v>86.445593600000009</v>
          </cell>
          <cell r="E264">
            <v>15.0032441262</v>
          </cell>
          <cell r="F264">
            <v>101.44</v>
          </cell>
        </row>
        <row r="265">
          <cell r="A265">
            <v>5835</v>
          </cell>
          <cell r="B265" t="str">
            <v>Vibroacabadora de asfalto sobre esteiras, largura de pavimentação 1,90 m a 5,30 m, potência 105 hp capacidade 450 t/h - chp diurno. af_11/2014</v>
          </cell>
          <cell r="C265" t="str">
            <v>chp</v>
          </cell>
          <cell r="D265">
            <v>165.48983672000003</v>
          </cell>
          <cell r="E265">
            <v>16.513810156800002</v>
          </cell>
          <cell r="F265">
            <v>182</v>
          </cell>
        </row>
        <row r="266">
          <cell r="A266">
            <v>5839</v>
          </cell>
          <cell r="B266" t="str">
            <v>Vassoura mecânica rebocável com escova cilíndrica, largura útil de varrimento de 2,44 m - chp diurno. af_06/2014</v>
          </cell>
          <cell r="C266" t="str">
            <v>chp</v>
          </cell>
          <cell r="D266">
            <v>5.3866660320000008</v>
          </cell>
          <cell r="E266">
            <v>0</v>
          </cell>
          <cell r="F266">
            <v>5.38</v>
          </cell>
        </row>
        <row r="267">
          <cell r="A267">
            <v>5843</v>
          </cell>
          <cell r="B267" t="str">
            <v>Trator de pneus, potência 122 cv, tração 4x4, peso com lastro de 4.510 kg - chp diurno. af_06/2014</v>
          </cell>
          <cell r="C267" t="str">
            <v>chp</v>
          </cell>
          <cell r="D267">
            <v>72.13614245700002</v>
          </cell>
          <cell r="E267">
            <v>15.7707949454</v>
          </cell>
          <cell r="F267">
            <v>87.9</v>
          </cell>
        </row>
        <row r="268">
          <cell r="A268">
            <v>5847</v>
          </cell>
          <cell r="B268" t="str">
            <v>Trator de esteiras, potência 170 hp, peso operacional 19 t, caçamba 5,2 m3 - chp diurno. af_06/2014</v>
          </cell>
          <cell r="C268" t="str">
            <v>chp</v>
          </cell>
          <cell r="D268">
            <v>190.365138511</v>
          </cell>
          <cell r="E268">
            <v>15.7707949454</v>
          </cell>
          <cell r="F268">
            <v>206.13</v>
          </cell>
        </row>
        <row r="269">
          <cell r="A269">
            <v>5851</v>
          </cell>
          <cell r="B269" t="str">
            <v>Trator de esteiras, potência 150 hp, peso operacional 16,7 t, com roda motriz elevada e lâmina 3,18 m3 - chp diurno. af_06/2014</v>
          </cell>
          <cell r="C269" t="str">
            <v>chp</v>
          </cell>
          <cell r="D269">
            <v>180.32352099100001</v>
          </cell>
          <cell r="E269">
            <v>15.7707949454</v>
          </cell>
          <cell r="F269">
            <v>196.09</v>
          </cell>
        </row>
        <row r="270">
          <cell r="A270">
            <v>5855</v>
          </cell>
          <cell r="B270" t="str">
            <v>Trator de esteiras, potência 347 hp, peso operacional 38,5 t, com lâmina 8,70 m3 - chp diurno. af_06/2014</v>
          </cell>
          <cell r="C270" t="str">
            <v>chp</v>
          </cell>
          <cell r="D270">
            <v>504.94923655900004</v>
          </cell>
          <cell r="E270">
            <v>15.7707949454</v>
          </cell>
          <cell r="F270">
            <v>520.72</v>
          </cell>
        </row>
        <row r="271">
          <cell r="A271">
            <v>5863</v>
          </cell>
          <cell r="B271" t="str">
            <v>Rolo compactador vibratório rebocável, cilindro de aço liso, potência de tração de 65 cv, peso 4,7 t, impacto dinâmico 18,3 t, largura de trabalho 1,67 m - chp diurno. af_02/2016</v>
          </cell>
          <cell r="C271" t="str">
            <v>chp</v>
          </cell>
          <cell r="D271">
            <v>10.093647552</v>
          </cell>
          <cell r="E271">
            <v>0</v>
          </cell>
          <cell r="F271">
            <v>10.09</v>
          </cell>
        </row>
        <row r="272">
          <cell r="A272">
            <v>5867</v>
          </cell>
          <cell r="B272" t="str">
            <v>Rolo compactador vibratório tandem aço liso, potência 58 hp, peso sem/com lastro 6,5 / 9,4 t, largura de trabalho 1,2 m - chp diurno. af_06/2014</v>
          </cell>
          <cell r="C272" t="str">
            <v>chp</v>
          </cell>
          <cell r="D272">
            <v>70.228984832000009</v>
          </cell>
          <cell r="E272">
            <v>14.392244268600001</v>
          </cell>
          <cell r="F272">
            <v>84.62</v>
          </cell>
        </row>
        <row r="273">
          <cell r="A273">
            <v>5871</v>
          </cell>
          <cell r="B273" t="str">
            <v>Rolo compactador de pneus estático, pressão variável, potência 99 hp, peso sem/com lastro 9,45 / 21,0 t, largura de rolagem 2,265 m - chp diurno. af_02/2016</v>
          </cell>
          <cell r="C273" t="str">
            <v>chp</v>
          </cell>
          <cell r="D273">
            <v>88.708658224000004</v>
          </cell>
          <cell r="E273">
            <v>14.392244268600001</v>
          </cell>
          <cell r="F273">
            <v>103.1</v>
          </cell>
        </row>
        <row r="274">
          <cell r="A274">
            <v>5875</v>
          </cell>
          <cell r="B274" t="str">
            <v>Retroescavadeira sobre rodas com carregadeira, tração 4x4, potência líq. 72 hp, caçamba carreg. cap. mín. 0,79 m3, caçamba retro cap. 0,18 m3, peso operacional mín. 7.140 kg, profundidade escavação máx. 4,50 m - chp diurno. af_06/2014</v>
          </cell>
          <cell r="C274" t="str">
            <v>chp</v>
          </cell>
          <cell r="D274">
            <v>71.437856719999999</v>
          </cell>
          <cell r="E274">
            <v>17.821189914000001</v>
          </cell>
          <cell r="F274">
            <v>89.25</v>
          </cell>
        </row>
        <row r="275">
          <cell r="A275">
            <v>5879</v>
          </cell>
          <cell r="B275" t="str">
            <v>Rolo compactador vibratório pé de carneiro, operado por controle remoto, potência 12,5 kw, peso operacional 1,675 t, largura de trabalho 0,85 m - chp diurno. af_02/2016</v>
          </cell>
          <cell r="C275" t="str">
            <v>chp</v>
          </cell>
          <cell r="D275">
            <v>56.592226999999994</v>
          </cell>
          <cell r="E275">
            <v>14.392244268600001</v>
          </cell>
          <cell r="F275">
            <v>70.98</v>
          </cell>
        </row>
        <row r="276">
          <cell r="A276">
            <v>5882</v>
          </cell>
          <cell r="B276" t="str">
            <v>Usina de lama asfáltica, prod 30 a 50 t/h, silo de agregado 7 m3, reservatórios para emulsão e água de 2,3 m3 cada, misturador tipo pug mill a ser montado sobre caminhão - chp diurno. af_10/2014</v>
          </cell>
          <cell r="C276" t="str">
            <v>chp</v>
          </cell>
          <cell r="D276">
            <v>61.904657551000007</v>
          </cell>
          <cell r="E276">
            <v>7.9946134883999997</v>
          </cell>
          <cell r="F276">
            <v>69.89</v>
          </cell>
        </row>
        <row r="277">
          <cell r="A277">
            <v>5890</v>
          </cell>
          <cell r="B277" t="str">
            <v>Caminhão toco, peso bruto total 14.300 kg, carga útil máxima 9590 kg, distância entre eixos 4,76 m, potência 185 cv (não inclui carroceria) - chp diurno. af_06/2014</v>
          </cell>
          <cell r="C277" t="str">
            <v>chp</v>
          </cell>
          <cell r="D277">
            <v>78.220532344000006</v>
          </cell>
          <cell r="E277">
            <v>15.0032441262</v>
          </cell>
          <cell r="F277">
            <v>93.22</v>
          </cell>
        </row>
        <row r="278">
          <cell r="A278">
            <v>5894</v>
          </cell>
          <cell r="B278" t="str">
            <v>Caminhão toco, peso bruto total 16.000 kg, carga útil máxima de 10.685 kg, distância entre eixos 4,80 m, potência 189 cv exclusive carroceria - chp diurno. af_06/2014</v>
          </cell>
          <cell r="C278" t="str">
            <v>chp</v>
          </cell>
          <cell r="D278">
            <v>85.200240664000006</v>
          </cell>
          <cell r="E278">
            <v>15.0032441262</v>
          </cell>
          <cell r="F278">
            <v>100.2</v>
          </cell>
        </row>
        <row r="279">
          <cell r="A279">
            <v>5901</v>
          </cell>
          <cell r="B279" t="str">
            <v>Caminhão pipa 10.000 l trucado, peso bruto total 23.000 kg, carga útil máxima 15.935 kg, distância entre eixos 4,8 m, potência 230 cv, inclusive tanque de aço para transporte de água - chp diurno. af_06/2014</v>
          </cell>
          <cell r="C279" t="str">
            <v>chp</v>
          </cell>
          <cell r="D279">
            <v>110.99103550400001</v>
          </cell>
          <cell r="E279">
            <v>15.0032441262</v>
          </cell>
          <cell r="F279">
            <v>125.99</v>
          </cell>
        </row>
        <row r="280">
          <cell r="A280">
            <v>5909</v>
          </cell>
          <cell r="B280" t="str">
            <v>Espargidor de asfalto pressurizado com tanque de 2500 l, rebocável com motor a gasolina potência 3,4 hp - chp diurno. af_07/2014</v>
          </cell>
          <cell r="C280" t="str">
            <v>chp</v>
          </cell>
          <cell r="D280">
            <v>15.536020991000001</v>
          </cell>
          <cell r="E280">
            <v>7.9946134883999997</v>
          </cell>
          <cell r="F280">
            <v>23.53</v>
          </cell>
        </row>
        <row r="281">
          <cell r="A281">
            <v>5921</v>
          </cell>
          <cell r="B281" t="str">
            <v>Grade de disco rebocável com 20 discos 24" x 6 mm com pneus para transporte - chp diurno. af_06/2014</v>
          </cell>
          <cell r="C281" t="str">
            <v>chp</v>
          </cell>
          <cell r="D281">
            <v>4.0847091600000001</v>
          </cell>
          <cell r="E281">
            <v>0</v>
          </cell>
          <cell r="F281">
            <v>4.08</v>
          </cell>
        </row>
        <row r="282">
          <cell r="A282">
            <v>5928</v>
          </cell>
          <cell r="B282" t="str">
            <v>Guindauto hidráulico, capacidade máxima de carga 6200 kg, momento máximo de carga 11,7 tm, alcance máximo horizontal 9,70 m, inclusive caminhão toco pbt 16.000 kg, potência de 189 cv - chp diurno. af_06/2014</v>
          </cell>
          <cell r="C282" t="str">
            <v>chp</v>
          </cell>
          <cell r="D282">
            <v>93.636539663999997</v>
          </cell>
          <cell r="E282">
            <v>16.601198917599998</v>
          </cell>
          <cell r="F282">
            <v>110.23</v>
          </cell>
        </row>
        <row r="283">
          <cell r="A283">
            <v>5932</v>
          </cell>
          <cell r="B283" t="str">
            <v>Motoniveladora potência básica líquida (primeira marcha) 125 hp, peso bruto 13032 kg, largura da lâmina de 3,7 m - chp diurno. af_06/2014</v>
          </cell>
          <cell r="C283" t="str">
            <v>chp</v>
          </cell>
          <cell r="D283">
            <v>136.81815671999999</v>
          </cell>
          <cell r="E283">
            <v>23.337224770200002</v>
          </cell>
          <cell r="F283">
            <v>160.15</v>
          </cell>
        </row>
        <row r="284">
          <cell r="A284">
            <v>5940</v>
          </cell>
          <cell r="B284" t="str">
            <v>Pá carregadeira sobre rodas, potência líquida 128 hp, capacidade da caçamba 1,7 a 2,8 m3, peso operacional 11632 kg - chp diurno. af_06/2014</v>
          </cell>
          <cell r="C284" t="str">
            <v>chp</v>
          </cell>
          <cell r="D284">
            <v>108.95345672000002</v>
          </cell>
          <cell r="E284">
            <v>16.704942218799999</v>
          </cell>
          <cell r="F284">
            <v>125.65</v>
          </cell>
        </row>
        <row r="285">
          <cell r="A285">
            <v>5944</v>
          </cell>
          <cell r="B285" t="str">
            <v>Pá carregadeira sobre rodas, potência 197 hp, capacidade da caçamba 2,5 a 3,5 m3, peso operacional 18338 kg - chp diurno. af_06/2014</v>
          </cell>
          <cell r="C285" t="str">
            <v>chp</v>
          </cell>
          <cell r="D285">
            <v>167.24482026800001</v>
          </cell>
          <cell r="E285">
            <v>16.704942218799999</v>
          </cell>
          <cell r="F285">
            <v>183.94</v>
          </cell>
        </row>
        <row r="286">
          <cell r="A286">
            <v>5948</v>
          </cell>
          <cell r="B286" t="str">
            <v>Rolo compactador vibratorio de um cilindro liso de aco, potencia 80 hp, peso operacional maximo 8,5 t, largura trabalho 1,676 m - chp diurno. af_06/2014</v>
          </cell>
          <cell r="C286" t="str">
            <v>chp</v>
          </cell>
          <cell r="D286">
            <v>73.780452961999998</v>
          </cell>
          <cell r="E286">
            <v>14.392244268600001</v>
          </cell>
          <cell r="F286">
            <v>88.17</v>
          </cell>
        </row>
        <row r="287">
          <cell r="A287">
            <v>5953</v>
          </cell>
          <cell r="B287" t="str">
            <v>Compressor de ar rebocável, vazão 189 pcm, pressão efetiva de trabalho 102 psi, motor diesel, potência 63 cv - chp diurno. af_06/2015</v>
          </cell>
          <cell r="C287" t="str">
            <v>chp</v>
          </cell>
          <cell r="D287">
            <v>34.585342876999995</v>
          </cell>
          <cell r="E287">
            <v>0</v>
          </cell>
          <cell r="F287">
            <v>34.58</v>
          </cell>
        </row>
        <row r="288">
          <cell r="A288">
            <v>6259</v>
          </cell>
          <cell r="B288" t="str">
            <v>Caminhão pipa 6.000 l, peso bruto total 13.000 kg, distância entre eixos 4,80 m, potência 189 cv inclusive tanque de aço para transporte de água, capacidade 6 m3 - chp diurno. af_06/2014</v>
          </cell>
          <cell r="C288" t="str">
            <v>chp</v>
          </cell>
          <cell r="D288">
            <v>90.181645348000004</v>
          </cell>
          <cell r="E288">
            <v>15.0032441262</v>
          </cell>
          <cell r="F288">
            <v>105.18</v>
          </cell>
        </row>
        <row r="289">
          <cell r="A289">
            <v>6879</v>
          </cell>
          <cell r="B289" t="str">
            <v>Rolo compactador de pneus estático, pressão variável, potência 111 hp, peso sem/com lastro 9,5 / 26 t, largura de trabalho 1,90 m - chp diurno. af_07/2014</v>
          </cell>
          <cell r="C289" t="str">
            <v>chp</v>
          </cell>
          <cell r="D289">
            <v>95.430256720000003</v>
          </cell>
          <cell r="E289">
            <v>14.392244268600001</v>
          </cell>
          <cell r="F289">
            <v>109.82</v>
          </cell>
        </row>
        <row r="290">
          <cell r="A290">
            <v>7030</v>
          </cell>
          <cell r="B290" t="str">
            <v>Tanque de asfalto estacionário com serpentina, capacidade 30.000 l - chp diurno. af_06/2014</v>
          </cell>
          <cell r="C290" t="str">
            <v>chp</v>
          </cell>
          <cell r="D290">
            <v>129.56652568199999</v>
          </cell>
          <cell r="E290">
            <v>0</v>
          </cell>
          <cell r="F290">
            <v>129.56</v>
          </cell>
        </row>
        <row r="291">
          <cell r="A291">
            <v>7042</v>
          </cell>
          <cell r="B291" t="str">
            <v>Motobomba trash (para água suja) auto escorvante, motor gasolina de 6,41 hp, diâmetros de sucção x recalque: 3" x 3", hm/q = 10 mca / 60 m3/h a 23 mca / 0 m3/h - chp diurno. af_10/2014</v>
          </cell>
          <cell r="C291" t="str">
            <v>chp</v>
          </cell>
          <cell r="D291">
            <v>5.5122438760000003</v>
          </cell>
          <cell r="E291">
            <v>0</v>
          </cell>
          <cell r="F291">
            <v>5.51</v>
          </cell>
        </row>
        <row r="292">
          <cell r="A292">
            <v>7049</v>
          </cell>
          <cell r="B292" t="str">
            <v>Rolo compactador pe de carneiro vibratorio, potencia 125 hp, peso operacional sem/com lastro 11,95 / 13,30 t, impacto dinamico 38,5 / 22,5 t, largura de trabalho 2,15 m - chp diurno. af_06/2014</v>
          </cell>
          <cell r="C292" t="str">
            <v>chp</v>
          </cell>
          <cell r="D292">
            <v>105.22120388</v>
          </cell>
          <cell r="E292">
            <v>14.392244268600001</v>
          </cell>
          <cell r="F292">
            <v>119.61</v>
          </cell>
        </row>
        <row r="293">
          <cell r="A293">
            <v>67826</v>
          </cell>
          <cell r="B293" t="str">
            <v>Caminhão basculante 6 m3 toco, peso bruto total 16.000 kg, carga útil máxima 11.130 kg, distância entre eixos 5,36 m, potência 185 cv, inclusive caçamba metálica - chp diurno. af_06/2014</v>
          </cell>
          <cell r="C293" t="str">
            <v>chp</v>
          </cell>
          <cell r="D293">
            <v>95.984234250000014</v>
          </cell>
          <cell r="E293">
            <v>15.0032441262</v>
          </cell>
          <cell r="F293">
            <v>110.98</v>
          </cell>
        </row>
        <row r="294">
          <cell r="A294">
            <v>73417</v>
          </cell>
          <cell r="B294" t="str">
            <v>Grupo gerador estacionário, motor diesel potência 170 kva - chp diurno. af_02/2016</v>
          </cell>
          <cell r="C294" t="str">
            <v>chp</v>
          </cell>
          <cell r="D294">
            <v>108.270007632</v>
          </cell>
          <cell r="E294">
            <v>0</v>
          </cell>
          <cell r="F294">
            <v>108.27</v>
          </cell>
        </row>
        <row r="295">
          <cell r="A295">
            <v>73436</v>
          </cell>
          <cell r="B295" t="str">
            <v>Rolo compactador vibratório pé de carneiro para solos, potência 80 hp, peso operacional sem/com lastro 7,4 / 8,8 t, largura de trabalho 1,68 m - chp diurno. af_02/2016</v>
          </cell>
          <cell r="C295" t="str">
            <v>chp</v>
          </cell>
          <cell r="D295">
            <v>80.659305000000003</v>
          </cell>
          <cell r="E295">
            <v>43.1767328058</v>
          </cell>
          <cell r="F295">
            <v>123.83</v>
          </cell>
        </row>
        <row r="296">
          <cell r="A296">
            <v>73467</v>
          </cell>
          <cell r="B296" t="str">
            <v>Caminhão toco, pbt 14.300 kg, carga útil máx. 9.710 kg, dist. entre eixos 3,56 m, potência 185 cv, inclusive carroceria fixa aberta de madeira p/ transporte geral de carga seca, dimen. aprox. 2,50 x 6,50 x 0,50 m - chp diurno. af_06/2014</v>
          </cell>
          <cell r="C296" t="str">
            <v>chp</v>
          </cell>
          <cell r="D296">
            <v>91.833703350000022</v>
          </cell>
          <cell r="E296">
            <v>15.0032441262</v>
          </cell>
          <cell r="F296">
            <v>106.83</v>
          </cell>
        </row>
        <row r="297">
          <cell r="A297">
            <v>73536</v>
          </cell>
          <cell r="B297" t="str">
            <v>Motobomba centrífuga, motor a gasolina, potência 5,42 hp, bocais 1 1/2" x 1", diâmetro rotor 143 mm hm/q = 6 mca / 16,8 m3/h a 38 mca / 6,6 m3/h - chp diurno. af_06/2014</v>
          </cell>
          <cell r="C297" t="str">
            <v>chp</v>
          </cell>
          <cell r="D297">
            <v>4.6523906360000007</v>
          </cell>
          <cell r="E297">
            <v>0</v>
          </cell>
          <cell r="F297">
            <v>4.6500000000000004</v>
          </cell>
        </row>
        <row r="298">
          <cell r="A298">
            <v>83362</v>
          </cell>
          <cell r="B298" t="str">
            <v>Espargidor de asfalto pressurizado, tanque 6 m3 com isolação térmica, aquecido com 2 maçaricos, com barra espargidora 3,60 m, montado sobre caminhão toco, pbt 14.300 kg, potência 185 cv - chp diurno. af_08/2015</v>
          </cell>
          <cell r="C298" t="str">
            <v>chp</v>
          </cell>
          <cell r="D298">
            <v>136.84978180800002</v>
          </cell>
          <cell r="E298">
            <v>15.0032441262</v>
          </cell>
          <cell r="F298">
            <v>151.85</v>
          </cell>
        </row>
        <row r="299">
          <cell r="A299">
            <v>83765</v>
          </cell>
          <cell r="B299" t="str">
            <v>Grupo de soldagem com gerador a diesel 60 cv para solda elétrica, sobre 04 rodas, com motor 4 cilindros 600 a - chp diurno. af_02/2016</v>
          </cell>
          <cell r="C299" t="str">
            <v>chp</v>
          </cell>
          <cell r="D299">
            <v>42.454213887000002</v>
          </cell>
          <cell r="E299">
            <v>13.432961429800001</v>
          </cell>
          <cell r="F299">
            <v>55.88</v>
          </cell>
        </row>
        <row r="300">
          <cell r="A300">
            <v>87445</v>
          </cell>
          <cell r="B300" t="str">
            <v>Betoneira capacidade nominal 400 l, capacidade de mistura 310 l, motor a diesel potência 5,0 hp, sem carregador - chp diurno. af_06/2014</v>
          </cell>
          <cell r="C300" t="str">
            <v>chp</v>
          </cell>
          <cell r="D300">
            <v>2.8806363930000001</v>
          </cell>
          <cell r="E300">
            <v>0</v>
          </cell>
          <cell r="F300">
            <v>2.88</v>
          </cell>
        </row>
        <row r="301">
          <cell r="A301">
            <v>88386</v>
          </cell>
          <cell r="B301" t="str">
            <v>Misturador de argamassa, eixo horizontal, capacidade de mistura 300 kg, motor elétrico potência 5 cv - chp diurno. af_06/2014</v>
          </cell>
          <cell r="C301" t="str">
            <v>chp</v>
          </cell>
          <cell r="D301">
            <v>2.8970081139999997</v>
          </cell>
          <cell r="E301">
            <v>0</v>
          </cell>
          <cell r="F301">
            <v>2.89</v>
          </cell>
        </row>
        <row r="302">
          <cell r="A302">
            <v>88393</v>
          </cell>
          <cell r="B302" t="str">
            <v>Misturador de argamassa, eixo horizontal, capacidade de mistura 600 kg, motor elétrico potência 7,5 cv - chp diurno. af_06/2014</v>
          </cell>
          <cell r="C302" t="str">
            <v>chp</v>
          </cell>
          <cell r="D302">
            <v>3.9492256440000002</v>
          </cell>
          <cell r="E302">
            <v>0</v>
          </cell>
          <cell r="F302">
            <v>3.94</v>
          </cell>
        </row>
        <row r="303">
          <cell r="A303">
            <v>88399</v>
          </cell>
          <cell r="B303" t="str">
            <v>Misturador de argamassa, eixo horizontal, capacidade de mistura 160 kg, motor elétrico potência 3 cv - chp diurno. af_06/2014</v>
          </cell>
          <cell r="C303" t="str">
            <v>chp</v>
          </cell>
          <cell r="D303">
            <v>2.1777961660000003</v>
          </cell>
          <cell r="E303">
            <v>0</v>
          </cell>
          <cell r="F303">
            <v>2.17</v>
          </cell>
        </row>
        <row r="304">
          <cell r="A304">
            <v>88418</v>
          </cell>
          <cell r="B304" t="str">
            <v>Projetor de argamassa, capacidade de projeção 1,5 m3/h, alcance de 30 até 60 m, motor elétrico potência 7,5 hp - chp diurno. af_06/2014</v>
          </cell>
          <cell r="C304" t="str">
            <v>chp</v>
          </cell>
          <cell r="D304">
            <v>10.284391857999999</v>
          </cell>
          <cell r="E304">
            <v>0</v>
          </cell>
          <cell r="F304">
            <v>10.28</v>
          </cell>
        </row>
        <row r="305">
          <cell r="A305">
            <v>88433</v>
          </cell>
          <cell r="B305" t="str">
            <v>Projetor de argamassa, capacidade de projeção 2 m3/h, alcance até 50 m, motor elétrico potência 7,5 hp - chp diurno. af_06/2014</v>
          </cell>
          <cell r="C305" t="str">
            <v>chp</v>
          </cell>
          <cell r="D305">
            <v>12.826244716999998</v>
          </cell>
          <cell r="E305">
            <v>0</v>
          </cell>
          <cell r="F305">
            <v>12.82</v>
          </cell>
        </row>
        <row r="306">
          <cell r="A306">
            <v>88830</v>
          </cell>
          <cell r="B306" t="str">
            <v>Betoneira capacidade nominal de 400 l, capacidade de mistura 310 l, motor elétrico trifásico potência de 2 hp, sem carregador - chp diurno. af_10/2014</v>
          </cell>
          <cell r="C306" t="str">
            <v>chp</v>
          </cell>
          <cell r="D306">
            <v>1.1393346639999999</v>
          </cell>
          <cell r="E306">
            <v>0</v>
          </cell>
          <cell r="F306">
            <v>1.1299999999999999</v>
          </cell>
        </row>
        <row r="307">
          <cell r="A307">
            <v>88843</v>
          </cell>
          <cell r="B307" t="str">
            <v>Trator de esteiras, potência 125 hp, peso operacional 12,9 t, com lâmina 2,7 m3 - chp diurno. af_10/2014</v>
          </cell>
          <cell r="C307" t="str">
            <v>chp</v>
          </cell>
          <cell r="D307">
            <v>148.40228254300001</v>
          </cell>
          <cell r="E307">
            <v>15.7707949454</v>
          </cell>
          <cell r="F307">
            <v>164.17</v>
          </cell>
        </row>
        <row r="308">
          <cell r="A308">
            <v>88907</v>
          </cell>
          <cell r="B308" t="str">
            <v>Escavadeira hidráulica sobre esteiras, caçamba 1,20 m3, peso operacional 21 t, potência bruta 155 hp - chp diurno. af_06/2014</v>
          </cell>
          <cell r="C308" t="str">
            <v>chp</v>
          </cell>
          <cell r="D308">
            <v>152.35681672000001</v>
          </cell>
          <cell r="E308">
            <v>17.821189914000001</v>
          </cell>
          <cell r="F308">
            <v>170.17</v>
          </cell>
        </row>
        <row r="309">
          <cell r="A309">
            <v>89021</v>
          </cell>
          <cell r="B309" t="str">
            <v>Bomba submersível elétrica trifásica, potência 2,96 hp, ø rotor 144 mm semi-aberto, bocal de saída ø 2, hm/q = 2 mca / 38,8 m3/h a 28 mca / 5 m3/h - chp diurno. af_06/2014</v>
          </cell>
          <cell r="C309" t="str">
            <v>chp</v>
          </cell>
          <cell r="D309">
            <v>1.6523394200000001</v>
          </cell>
          <cell r="E309">
            <v>0</v>
          </cell>
          <cell r="F309">
            <v>1.65</v>
          </cell>
        </row>
        <row r="310">
          <cell r="A310">
            <v>89028</v>
          </cell>
          <cell r="B310" t="str">
            <v>Tanque de asfalto estacionário com maçarico, capacidade 20.000 l - chp diurno. af_06/2014</v>
          </cell>
          <cell r="C310" t="str">
            <v>chp</v>
          </cell>
          <cell r="D310">
            <v>120.468758788</v>
          </cell>
          <cell r="E310">
            <v>0</v>
          </cell>
          <cell r="F310">
            <v>120.46</v>
          </cell>
        </row>
        <row r="311">
          <cell r="A311">
            <v>89032</v>
          </cell>
          <cell r="B311" t="str">
            <v>Trator de esteiras, potência 100 hp, peso operacional 9,4 t, com lâmina 2,19 m3 - chp diurno. af_06/2014</v>
          </cell>
          <cell r="C311" t="str">
            <v>chp</v>
          </cell>
          <cell r="D311">
            <v>131.62117587099999</v>
          </cell>
          <cell r="E311">
            <v>15.7707949454</v>
          </cell>
          <cell r="F311">
            <v>147.38999999999999</v>
          </cell>
        </row>
        <row r="312">
          <cell r="A312">
            <v>89035</v>
          </cell>
          <cell r="B312" t="str">
            <v>Trator de pneus, potência 85 cv, tração 4x4, peso com lastro de 4.675 kg - chp diurno. af_06/2014</v>
          </cell>
          <cell r="C312" t="str">
            <v>chp</v>
          </cell>
          <cell r="D312">
            <v>51.977620991000002</v>
          </cell>
          <cell r="E312">
            <v>15.7707949454</v>
          </cell>
          <cell r="F312">
            <v>67.739999999999995</v>
          </cell>
        </row>
        <row r="313">
          <cell r="A313">
            <v>89225</v>
          </cell>
          <cell r="B313" t="str">
            <v>Betoneira capacidade nominal de 600 l, capacidade de mistura 360 l, motor elétrico trifásico potência de 4 cv, sem carregador - chp diurno. af_11/2014</v>
          </cell>
          <cell r="C313" t="str">
            <v>chp</v>
          </cell>
          <cell r="D313">
            <v>3.2482077939999998</v>
          </cell>
          <cell r="E313">
            <v>0</v>
          </cell>
          <cell r="F313">
            <v>3.24</v>
          </cell>
        </row>
        <row r="314">
          <cell r="A314">
            <v>89234</v>
          </cell>
          <cell r="B314" t="str">
            <v>Fresadora de asfalto a frio sobre rodas, largura fresagem de 1,0 m, potência 208 hp - chp diurno. af_11/2014</v>
          </cell>
          <cell r="C314" t="str">
            <v>chp</v>
          </cell>
          <cell r="D314">
            <v>283.37668120000001</v>
          </cell>
          <cell r="E314">
            <v>16.513810156800002</v>
          </cell>
          <cell r="F314">
            <v>299.89</v>
          </cell>
        </row>
        <row r="315">
          <cell r="A315">
            <v>89242</v>
          </cell>
          <cell r="B315" t="str">
            <v>Fresadora de asfalto a frio sobre rodas, largura fresagem de 2,0 m, potência 550 hp - chp diurno. af_11/2014</v>
          </cell>
          <cell r="C315" t="str">
            <v>chp</v>
          </cell>
          <cell r="D315">
            <v>685.754158824</v>
          </cell>
          <cell r="E315">
            <v>16.513810156800002</v>
          </cell>
          <cell r="F315">
            <v>702.26</v>
          </cell>
        </row>
        <row r="316">
          <cell r="A316">
            <v>89250</v>
          </cell>
          <cell r="B316" t="str">
            <v>Recicladora de asfalto a frio sobre rodas, largura fresagem de 2,0 m, potência 422 hp - chp diurno. af_11/2014</v>
          </cell>
          <cell r="C316" t="str">
            <v>chp</v>
          </cell>
          <cell r="D316">
            <v>571.488538328</v>
          </cell>
          <cell r="E316">
            <v>16.513810156800002</v>
          </cell>
          <cell r="F316">
            <v>588</v>
          </cell>
        </row>
        <row r="317">
          <cell r="A317">
            <v>89257</v>
          </cell>
          <cell r="B317" t="str">
            <v>Vibroacabadora de asfalto sobre esteiras, largura de pavimentação 2,13 m a 4,55 m, potência 100 hp capacidade 400 t/h - chp diurno. af_11/2014</v>
          </cell>
          <cell r="C317" t="str">
            <v>chp</v>
          </cell>
          <cell r="D317">
            <v>142.20033297200001</v>
          </cell>
          <cell r="E317">
            <v>16.513810156800002</v>
          </cell>
          <cell r="F317">
            <v>158.71</v>
          </cell>
        </row>
        <row r="318">
          <cell r="A318">
            <v>89272</v>
          </cell>
          <cell r="B318" t="str">
            <v>Guindaste hidráulico autopropelido, com lança telescópica 28,80 m, capacidade máxima 30 t, potência 97 kw, tração 4 x 4 - chp diurno. af_11/2014</v>
          </cell>
          <cell r="C318" t="str">
            <v>chp</v>
          </cell>
          <cell r="D318">
            <v>122.86988162</v>
          </cell>
          <cell r="E318">
            <v>20.737071185599998</v>
          </cell>
          <cell r="F318">
            <v>143.6</v>
          </cell>
        </row>
        <row r="319">
          <cell r="A319">
            <v>89278</v>
          </cell>
          <cell r="B319" t="str">
            <v>Betoneira capacidade nominal de 600 l, capacidade de mistura 440 l, motor a diesel potência 10 hp, com carregador - chp diurno. af_11/2014</v>
          </cell>
          <cell r="C319" t="str">
            <v>chp</v>
          </cell>
          <cell r="D319">
            <v>6.7931849349999993</v>
          </cell>
          <cell r="E319">
            <v>0</v>
          </cell>
          <cell r="F319">
            <v>6.79</v>
          </cell>
        </row>
        <row r="320">
          <cell r="A320">
            <v>89843</v>
          </cell>
          <cell r="B320" t="str">
            <v>Bate-estacas por gravidade, potência de 160 hp, peso do martelo até 3 toneladas - chp diurno. af_11/2014</v>
          </cell>
          <cell r="C320" t="str">
            <v>chp</v>
          </cell>
          <cell r="D320">
            <v>116.51581064400001</v>
          </cell>
          <cell r="E320">
            <v>24.847168059999998</v>
          </cell>
          <cell r="F320">
            <v>141.36000000000001</v>
          </cell>
        </row>
        <row r="321">
          <cell r="A321">
            <v>89876</v>
          </cell>
          <cell r="B321" t="str">
            <v>Caminhão basculante 14 m3, com cavalo mecânico de capacidade máxima de tração combinado de 36000 kg, potência 286 cv, inclusive semireboque com caçamba metálica - chp diurno. af_12/2014</v>
          </cell>
          <cell r="C321" t="str">
            <v>chp</v>
          </cell>
          <cell r="D321">
            <v>149.45405525000001</v>
          </cell>
          <cell r="E321">
            <v>15.0032441262</v>
          </cell>
          <cell r="F321">
            <v>164.45</v>
          </cell>
        </row>
        <row r="322">
          <cell r="A322">
            <v>89883</v>
          </cell>
          <cell r="B322" t="str">
            <v>Caminhão basculante 18 m3, com cavalo mecânico de capacidade máxima de tração combinado de 45000 kg, potência 330 cv, inclusive semireboque com caçamba metálica - chp diurno. af_12/2014</v>
          </cell>
          <cell r="C322" t="str">
            <v>chp</v>
          </cell>
          <cell r="D322">
            <v>166.26278812499999</v>
          </cell>
          <cell r="E322">
            <v>15.0032441262</v>
          </cell>
          <cell r="F322">
            <v>181.26</v>
          </cell>
        </row>
        <row r="323">
          <cell r="A323">
            <v>90586</v>
          </cell>
          <cell r="B323" t="str">
            <v>Vibrador de imersão, diâmetro de ponteira 45mm, motor elétrico trifásico potência de 2 cv - chp diurno. af_06/2015</v>
          </cell>
          <cell r="C323" t="str">
            <v>chp</v>
          </cell>
          <cell r="D323">
            <v>1.767101276</v>
          </cell>
          <cell r="E323">
            <v>0</v>
          </cell>
          <cell r="F323">
            <v>1.76</v>
          </cell>
        </row>
        <row r="324">
          <cell r="A324">
            <v>90625</v>
          </cell>
          <cell r="B324" t="str">
            <v>Perfuratriz manual, torque máximo 83 n.m, potência 5 cv, com diâmetro máximo 4" - chp diurno. af_06/2015</v>
          </cell>
          <cell r="C324" t="str">
            <v>chp</v>
          </cell>
          <cell r="D324">
            <v>6.1233066320000002</v>
          </cell>
          <cell r="E324">
            <v>0</v>
          </cell>
          <cell r="F324">
            <v>6.12</v>
          </cell>
        </row>
        <row r="325">
          <cell r="A325">
            <v>90631</v>
          </cell>
          <cell r="B325" t="str">
            <v>Perfuratriz sobre esteira, torque máximo 600 kgf, peso médio 1000 kg, potência 20 hp, diâmetro máximo 10" - chp diurno. af_06/2015</v>
          </cell>
          <cell r="C325" t="str">
            <v>chp</v>
          </cell>
          <cell r="D325">
            <v>85.411829600000004</v>
          </cell>
          <cell r="E325">
            <v>14.946804443999998</v>
          </cell>
          <cell r="F325">
            <v>100.35</v>
          </cell>
        </row>
        <row r="326">
          <cell r="A326">
            <v>90637</v>
          </cell>
          <cell r="B326" t="str">
            <v>Misturador duplo horizontal de alta turbulência, capacidade / volume 2 x 500 litros, motores elétricos mínimo 5 cv cada, para nata cimento, argamassa e outros - chp diurno. af_06/2015</v>
          </cell>
          <cell r="C326" t="str">
            <v>chp</v>
          </cell>
          <cell r="D326">
            <v>9.2628449810000006</v>
          </cell>
          <cell r="E326">
            <v>0</v>
          </cell>
          <cell r="F326">
            <v>9.26</v>
          </cell>
        </row>
        <row r="327">
          <cell r="A327">
            <v>90643</v>
          </cell>
          <cell r="B327" t="str">
            <v>Bomba triplex, para injeção de nata de cimento, vazão máxima de 100 litros/minuto, pressão máxima de 70 bar - chp diurno. af_06/2015</v>
          </cell>
          <cell r="C327" t="str">
            <v>chp</v>
          </cell>
          <cell r="D327">
            <v>14.152950864000001</v>
          </cell>
          <cell r="E327">
            <v>0</v>
          </cell>
          <cell r="F327">
            <v>14.15</v>
          </cell>
        </row>
        <row r="328">
          <cell r="A328">
            <v>90650</v>
          </cell>
          <cell r="B328" t="str">
            <v>Bomba centrífuga monoestágio com motor elétrico monofásico, potência 15 hp, diâmetro do rotor 173 mm, hm/q = 30 mca / 90 m3/h a 45 mca / 55 m3/h - chp diurno. af_06/2015</v>
          </cell>
          <cell r="C328" t="str">
            <v>chp</v>
          </cell>
          <cell r="D328">
            <v>7.0387196280000008</v>
          </cell>
          <cell r="E328">
            <v>0</v>
          </cell>
          <cell r="F328">
            <v>7.03</v>
          </cell>
        </row>
        <row r="329">
          <cell r="A329">
            <v>90656</v>
          </cell>
          <cell r="B329" t="str">
            <v>Bomba de projeção de concreto seco, potência 10 cv, vazão 3 m3/h - chp diurno. af_06/2015</v>
          </cell>
          <cell r="C329" t="str">
            <v>chp</v>
          </cell>
          <cell r="D329">
            <v>10.087852099999999</v>
          </cell>
          <cell r="E329">
            <v>0</v>
          </cell>
          <cell r="F329">
            <v>10.08</v>
          </cell>
        </row>
        <row r="330">
          <cell r="A330">
            <v>90662</v>
          </cell>
          <cell r="B330" t="str">
            <v>Bomba de projeção de concreto seco, potência 10 cv, vazão 6 m3/h - chp diurno. af_06/2015</v>
          </cell>
          <cell r="C330" t="str">
            <v>chp</v>
          </cell>
          <cell r="D330">
            <v>10.521923036</v>
          </cell>
          <cell r="E330">
            <v>0</v>
          </cell>
          <cell r="F330">
            <v>10.52</v>
          </cell>
        </row>
        <row r="331">
          <cell r="A331">
            <v>90668</v>
          </cell>
          <cell r="B331" t="str">
            <v>Projetor pneumático de argamassa para chapisco e reboco com recipiente acoplado, tipo canequinha, com compressor de ar rebocável vazão 89 pcm e motor diesel de 20 cv - chp diurno. af_06/2015</v>
          </cell>
          <cell r="C331" t="str">
            <v>chp</v>
          </cell>
          <cell r="D331">
            <v>43.096849823999996</v>
          </cell>
          <cell r="E331">
            <v>0</v>
          </cell>
          <cell r="F331">
            <v>43.09</v>
          </cell>
        </row>
        <row r="332">
          <cell r="A332">
            <v>90674</v>
          </cell>
          <cell r="B332" t="str">
            <v>Perfuratriz com torre metálica para execução de estaca hélice contínua, profundidade máxima de 30 m, diâmetro máximo de 800 mm, potência instalada de 268 hp, mesa rotativa com torque máximo de 170 knm - chp diurno. af_06/2015</v>
          </cell>
          <cell r="C332" t="str">
            <v>chp</v>
          </cell>
          <cell r="D332">
            <v>468.00264859800001</v>
          </cell>
          <cell r="E332">
            <v>14.946804443999998</v>
          </cell>
          <cell r="F332">
            <v>482.94</v>
          </cell>
        </row>
        <row r="333">
          <cell r="A333">
            <v>90680</v>
          </cell>
          <cell r="B333" t="str">
            <v>Perfuratriz hidráulica sobre caminhão com trado curto acoplado, profundidade máxima de 20 m, diâmetro máximo de 1500 mm, potência instalada de 137 hp, mesa rotativa com torque máximo de 30 knm - chp diurno. af_06/2015</v>
          </cell>
          <cell r="C333" t="str">
            <v>chp</v>
          </cell>
          <cell r="D333">
            <v>233.86923648099997</v>
          </cell>
          <cell r="E333">
            <v>14.946804443999998</v>
          </cell>
          <cell r="F333">
            <v>248.81</v>
          </cell>
        </row>
        <row r="334">
          <cell r="A334">
            <v>90686</v>
          </cell>
          <cell r="B334" t="str">
            <v>Manipulador telescópico, potência de 85 hp, capacidade de carga de 3.500 kg, altura máxima de elevação de 12,3 m - chp diurno. af_06/2015</v>
          </cell>
          <cell r="C334" t="str">
            <v>chp</v>
          </cell>
          <cell r="D334">
            <v>97.454456719999996</v>
          </cell>
          <cell r="E334">
            <v>16.704942218799999</v>
          </cell>
          <cell r="F334">
            <v>114.15</v>
          </cell>
        </row>
        <row r="335">
          <cell r="A335">
            <v>90692</v>
          </cell>
          <cell r="B335" t="str">
            <v>Minicarregadeira sobre rodas, potência líquida de 47 hp, capacidade nominal de operação de 646 kg - chp diurno. af_06/2015</v>
          </cell>
          <cell r="C335" t="str">
            <v>chp</v>
          </cell>
          <cell r="D335">
            <v>40.448525164000003</v>
          </cell>
          <cell r="E335">
            <v>16.704942218799999</v>
          </cell>
          <cell r="F335">
            <v>57.15</v>
          </cell>
        </row>
        <row r="336">
          <cell r="A336">
            <v>90964</v>
          </cell>
          <cell r="B336" t="str">
            <v>Compressor de ar rebocável, vazão 89 pcm, pressão efetiva de trabalho 102 psi, motor diesel, potência 20 cv - chp diurno. af_06/2015</v>
          </cell>
          <cell r="C336" t="str">
            <v>chp</v>
          </cell>
          <cell r="D336">
            <v>15.287072250000001</v>
          </cell>
          <cell r="E336">
            <v>0</v>
          </cell>
          <cell r="F336">
            <v>15.28</v>
          </cell>
        </row>
        <row r="337">
          <cell r="A337">
            <v>90972</v>
          </cell>
          <cell r="B337" t="str">
            <v>Compressor de ar rebocavel, vazão 250 pcm, pressao de trabalho 102 psi, motor a diesel potência 81 cv - chp diurno. af_06/2015</v>
          </cell>
          <cell r="C337" t="str">
            <v>chp</v>
          </cell>
          <cell r="D337">
            <v>44.646925304999996</v>
          </cell>
          <cell r="E337">
            <v>0</v>
          </cell>
          <cell r="F337">
            <v>44.64</v>
          </cell>
        </row>
        <row r="338">
          <cell r="A338">
            <v>90979</v>
          </cell>
          <cell r="B338" t="str">
            <v>Compressor de ar rebocável, vazão 748 pcm, pressão efetiva de trabalho 102 psi, motor diesel, potência 210 cv - chp diurno. af_06/2015</v>
          </cell>
          <cell r="C338" t="str">
            <v>chp</v>
          </cell>
          <cell r="D338">
            <v>115.40161675499999</v>
          </cell>
          <cell r="E338">
            <v>0</v>
          </cell>
          <cell r="F338">
            <v>115.4</v>
          </cell>
        </row>
        <row r="339">
          <cell r="A339">
            <v>90991</v>
          </cell>
          <cell r="B339" t="str">
            <v>Escavadeira hidráulica sobre esteiras, caçamba 0,80 m3, peso operacional 17,8 t, potência líquida 110 hp - chp diurno. af_10/2014</v>
          </cell>
          <cell r="C339" t="str">
            <v>chp</v>
          </cell>
          <cell r="D339">
            <v>120.98341261600001</v>
          </cell>
          <cell r="E339">
            <v>17.821189914000001</v>
          </cell>
          <cell r="F339">
            <v>138.80000000000001</v>
          </cell>
        </row>
        <row r="340">
          <cell r="A340">
            <v>90999</v>
          </cell>
          <cell r="B340" t="str">
            <v>Compressor de ar rebocavel, vazão 400 pcm, pressao de trabalho 102 psi, motor a diesel potência 110 cv - chp diurno. af_06/2015</v>
          </cell>
          <cell r="C340" t="str">
            <v>chp</v>
          </cell>
          <cell r="D340">
            <v>59.632050074999995</v>
          </cell>
          <cell r="E340">
            <v>0</v>
          </cell>
          <cell r="F340">
            <v>59.63</v>
          </cell>
        </row>
        <row r="341">
          <cell r="A341">
            <v>91031</v>
          </cell>
          <cell r="B341" t="str">
            <v>Caminhão trucado (c/ terceiro eixo) eletrônico - potência 231cv - pbt = 22000kg - dist. entre eixos 5170 mm - inclui carroceria fixa aberta de madeira - chp diurno. af_06/2015</v>
          </cell>
          <cell r="C341" t="str">
            <v>chp</v>
          </cell>
          <cell r="D341">
            <v>109.40406461199998</v>
          </cell>
          <cell r="E341">
            <v>15.0032441262</v>
          </cell>
          <cell r="F341">
            <v>124.4</v>
          </cell>
        </row>
        <row r="342">
          <cell r="A342">
            <v>91277</v>
          </cell>
          <cell r="B342" t="str">
            <v>Placa vibratória reversível com motor 4 tempos a gasolina, força centrífuga de 25 kn (2500 kgf), potência 5,5 cv - chp diurno. af_08/2015</v>
          </cell>
          <cell r="C342" t="str">
            <v>chp</v>
          </cell>
          <cell r="D342">
            <v>5.7025732760000007</v>
          </cell>
          <cell r="E342">
            <v>0</v>
          </cell>
          <cell r="F342">
            <v>5.7</v>
          </cell>
        </row>
        <row r="343">
          <cell r="A343">
            <v>91283</v>
          </cell>
          <cell r="B343" t="str">
            <v>Cortadora de piso com motor 4 tempos a gasolina, potência de 13 hp, com disco de corte diamantado segmentado para concreto, diâmetro de 350 mm, furo de 1" (14 x 1") - chp diurno. af_08/2015</v>
          </cell>
          <cell r="C343" t="str">
            <v>chp</v>
          </cell>
          <cell r="D343">
            <v>11.913889516000001</v>
          </cell>
          <cell r="E343">
            <v>0</v>
          </cell>
          <cell r="F343">
            <v>11.91</v>
          </cell>
        </row>
        <row r="344">
          <cell r="A344">
            <v>91386</v>
          </cell>
          <cell r="B344" t="str">
            <v>Caminhão basculante 10 m3, trucado cabine simples, peso bruto total 23.000 kg, carga útil máxima 15.935 kg, distância entre eixos 4,80 m, potência 230 cv inclusive caçamba metálica - chp diurno. af_06/2014</v>
          </cell>
          <cell r="C344" t="str">
            <v>chp</v>
          </cell>
          <cell r="D344">
            <v>116.575501</v>
          </cell>
          <cell r="E344">
            <v>15.0032441262</v>
          </cell>
          <cell r="F344">
            <v>131.57</v>
          </cell>
        </row>
        <row r="345">
          <cell r="A345">
            <v>91533</v>
          </cell>
          <cell r="B345" t="str">
            <v>Compactador de solos de percussão (soquete) com motor a gasolina 4 tempos, potência 4 cv - chp diurno. af_08/2015</v>
          </cell>
          <cell r="C345" t="str">
            <v>chp</v>
          </cell>
          <cell r="D345">
            <v>5.7445684700000008</v>
          </cell>
          <cell r="E345">
            <v>0</v>
          </cell>
          <cell r="F345">
            <v>5.74</v>
          </cell>
        </row>
        <row r="346">
          <cell r="A346">
            <v>91634</v>
          </cell>
          <cell r="B346" t="str">
            <v>Guindauto hidráulico, capacidade máxima de carga 6500 kg, momento máximo de carga 5,8 tm, alcance máximo horizontal 7,60 m, inclusive caminhão toco pbt 9.700 kg, potência de 160 cv - chp diurno. af_08/2015</v>
          </cell>
          <cell r="C346" t="str">
            <v>chp</v>
          </cell>
          <cell r="D346">
            <v>81.685336100000001</v>
          </cell>
          <cell r="E346">
            <v>16.601198917599998</v>
          </cell>
          <cell r="F346">
            <v>98.28</v>
          </cell>
        </row>
        <row r="347">
          <cell r="A347">
            <v>91645</v>
          </cell>
          <cell r="B347" t="str">
            <v>Caminhão de transporte de material asfáltico 30.000 l, com cavalo mecânico de capacidade máxima de tração combinado de 66.000 kg, potência 360 cv, inclusive tanque de asfalto com serpentina - chp diurno. af_08/2015</v>
          </cell>
          <cell r="C347" t="str">
            <v>chp</v>
          </cell>
          <cell r="D347">
            <v>184.58605921100002</v>
          </cell>
          <cell r="E347">
            <v>15.0223079688</v>
          </cell>
          <cell r="F347">
            <v>199.6</v>
          </cell>
        </row>
        <row r="348">
          <cell r="A348">
            <v>91692</v>
          </cell>
          <cell r="B348" t="str">
            <v>Serra circular de bancada com motor elétrico potência de 5hp, com coifa para disco 10" - chp diurno. af_08/2015</v>
          </cell>
          <cell r="C348" t="str">
            <v>chp</v>
          </cell>
          <cell r="D348">
            <v>1.7285708829999999</v>
          </cell>
          <cell r="E348">
            <v>0</v>
          </cell>
          <cell r="F348">
            <v>1.72</v>
          </cell>
        </row>
        <row r="349">
          <cell r="A349">
            <v>92043</v>
          </cell>
          <cell r="B349" t="str">
            <v>Distribuidor de agregados rebocavel, capacidade 1,9 m³, largura de trabalho 3,66 m - chp diurno. af_11/2015</v>
          </cell>
          <cell r="C349" t="str">
            <v>chp</v>
          </cell>
          <cell r="D349">
            <v>5.985572135</v>
          </cell>
          <cell r="E349">
            <v>0</v>
          </cell>
          <cell r="F349">
            <v>5.98</v>
          </cell>
        </row>
        <row r="350">
          <cell r="A350">
            <v>92106</v>
          </cell>
          <cell r="B350" t="str">
            <v>Caminhão para equipamento de limpeza a sucção, com caminhão trucado de peso bruto total 23000 kg, carga útil máxima 15935 kg, distância entre eixos 4,80 m, potência 230 cv, inclusive limpadora a sucção, tanque 12000 l - chp diurno. af_11/2015</v>
          </cell>
          <cell r="C350" t="str">
            <v>chp</v>
          </cell>
          <cell r="D350">
            <v>123.52125552400001</v>
          </cell>
          <cell r="E350">
            <v>15.0032441262</v>
          </cell>
          <cell r="F350">
            <v>138.52000000000001</v>
          </cell>
        </row>
        <row r="351">
          <cell r="A351">
            <v>92112</v>
          </cell>
          <cell r="B351" t="str">
            <v>Peneira rotativa com motor elétrico trifásico de 2 cv, cilindro de 1 m x 0,60 m, com furos de 3,17 mm - chp diurno. af_11/2015</v>
          </cell>
          <cell r="C351" t="str">
            <v>chp</v>
          </cell>
          <cell r="D351">
            <v>2.6336439999999999</v>
          </cell>
          <cell r="E351">
            <v>0</v>
          </cell>
          <cell r="F351">
            <v>2.63</v>
          </cell>
        </row>
        <row r="352">
          <cell r="A352">
            <v>92118</v>
          </cell>
          <cell r="B352" t="str">
            <v>Dosador de areia, capacidade de 26 litros - chp diurno. af_11/2015</v>
          </cell>
          <cell r="C352" t="str">
            <v>chp</v>
          </cell>
          <cell r="D352">
            <v>1.4646853200000001</v>
          </cell>
          <cell r="E352">
            <v>0</v>
          </cell>
          <cell r="F352">
            <v>1.46</v>
          </cell>
        </row>
        <row r="353">
          <cell r="A353">
            <v>92138</v>
          </cell>
          <cell r="B353" t="str">
            <v>Caminhonete com motor a diesel, potência 180 cv, cabine dupla, 4x4 - chp diurno. af_11/2015</v>
          </cell>
          <cell r="C353" t="str">
            <v>chp</v>
          </cell>
          <cell r="D353">
            <v>80.973114490000015</v>
          </cell>
          <cell r="E353">
            <v>13.878477412800001</v>
          </cell>
          <cell r="F353">
            <v>94.85</v>
          </cell>
        </row>
        <row r="354">
          <cell r="A354">
            <v>92145</v>
          </cell>
          <cell r="B354" t="str">
            <v>Caminhonete cabine simples com motor 1.6 flex, câmbio manual, potência 101/104 cv, 2 portas - chp diurno. af_11/2015</v>
          </cell>
          <cell r="C354" t="str">
            <v>chp</v>
          </cell>
          <cell r="D354">
            <v>63.919004938</v>
          </cell>
          <cell r="E354">
            <v>13.878477412800001</v>
          </cell>
          <cell r="F354">
            <v>77.790000000000006</v>
          </cell>
        </row>
        <row r="355">
          <cell r="A355">
            <v>92242</v>
          </cell>
          <cell r="B355" t="str">
            <v>Caminhão de transporte de material asfáltico 20.000 l, com cavalo mecânico de capacidade máxima de tração combinado de 45.000 kg, potência 330 cv, inclusive tanque de asfalto com maçarico - chp diurno. af_12/2015</v>
          </cell>
          <cell r="C355" t="str">
            <v>chp</v>
          </cell>
          <cell r="D355">
            <v>157.19452043699999</v>
          </cell>
          <cell r="E355">
            <v>15.0223079688</v>
          </cell>
          <cell r="F355">
            <v>172.21</v>
          </cell>
        </row>
        <row r="356">
          <cell r="A356">
            <v>92716</v>
          </cell>
          <cell r="B356" t="str">
            <v>Aparelho para corte e solda oxi-acetileno sobre rodas, inclusive cilindros e maçaricos - chp diurno. af_12/2015</v>
          </cell>
          <cell r="C356" t="str">
            <v>chp</v>
          </cell>
          <cell r="D356">
            <v>13.416961032000001</v>
          </cell>
          <cell r="E356">
            <v>0</v>
          </cell>
          <cell r="F356">
            <v>13.41</v>
          </cell>
        </row>
        <row r="357">
          <cell r="A357">
            <v>92960</v>
          </cell>
          <cell r="B357" t="str">
            <v>Máquina extrusora de concreto para guias e sarjetas, motor a diesel, potência 14 cv - chp diurno. af_12/2015</v>
          </cell>
          <cell r="C357" t="str">
            <v>chp</v>
          </cell>
          <cell r="D357">
            <v>14.096301240000001</v>
          </cell>
          <cell r="E357">
            <v>0</v>
          </cell>
          <cell r="F357">
            <v>14.09</v>
          </cell>
        </row>
        <row r="358">
          <cell r="A358">
            <v>92966</v>
          </cell>
          <cell r="B358" t="str">
            <v>Martelo perfurador pneumático manual, haste 25 x 75 mm, 21 kg - chp diurno. af_12/2015</v>
          </cell>
          <cell r="C358" t="str">
            <v>chp</v>
          </cell>
          <cell r="D358">
            <v>4.6708174759999999</v>
          </cell>
          <cell r="E358">
            <v>9.8241879868000002</v>
          </cell>
          <cell r="F358">
            <v>14.49</v>
          </cell>
        </row>
        <row r="359">
          <cell r="A359">
            <v>93224</v>
          </cell>
          <cell r="B359" t="str">
            <v>Perfuratriz com torre metálica para execução de estaca hélice contínua, profundidade máxima de 32 m, diâmetro máximo de 1000 mm, potência instalada de 350 hp, mesa rotativa com torque máximo de 263 knm - chp diurno. af_01/2016</v>
          </cell>
          <cell r="C359" t="str">
            <v>chp</v>
          </cell>
          <cell r="D359">
            <v>696.20603081599984</v>
          </cell>
          <cell r="E359">
            <v>14.946804443999998</v>
          </cell>
          <cell r="F359">
            <v>711.15</v>
          </cell>
        </row>
        <row r="360">
          <cell r="A360">
            <v>93233</v>
          </cell>
          <cell r="B360" t="str">
            <v>Betoneira capacidade nominal 400 l, capacidade de mistura 310 l, motor a gasolina potência 5,5 hp, sem carregador - chp diurno. af_02/2016</v>
          </cell>
          <cell r="C360" t="str">
            <v>chp</v>
          </cell>
          <cell r="D360">
            <v>5.0516735920000011</v>
          </cell>
          <cell r="E360">
            <v>0</v>
          </cell>
          <cell r="F360">
            <v>5.05</v>
          </cell>
        </row>
        <row r="361">
          <cell r="A361">
            <v>93272</v>
          </cell>
          <cell r="B361" t="str">
            <v>Grua ascensional, lanca de 30 m, capacidade de 1,0 t a 30 m, altura ate 39 m - chp diurno. af_03/2016</v>
          </cell>
          <cell r="C361" t="str">
            <v>chp</v>
          </cell>
          <cell r="D361">
            <v>51.069398886999998</v>
          </cell>
          <cell r="E361">
            <v>20.737071185599998</v>
          </cell>
          <cell r="F361">
            <v>71.8</v>
          </cell>
        </row>
        <row r="362">
          <cell r="A362">
            <v>93281</v>
          </cell>
          <cell r="B362" t="str">
            <v>Guincho elétrico de coluna, capacidade 400 kg, com moto freio, motor trifásico de 1,25 cv - chp diurno. af_03/2016</v>
          </cell>
          <cell r="C362" t="str">
            <v>chp</v>
          </cell>
          <cell r="D362">
            <v>4.2871328100000001</v>
          </cell>
          <cell r="E362">
            <v>9.8491469823999989</v>
          </cell>
          <cell r="F362">
            <v>14.13</v>
          </cell>
        </row>
        <row r="363">
          <cell r="A363">
            <v>93287</v>
          </cell>
          <cell r="B363" t="str">
            <v>Guindaste hidráulico autopropelido, com lança telescópica 40 m, capacidade máxima 60 t, potência 260 kw - chp diurno. af_03/2016</v>
          </cell>
          <cell r="C363" t="str">
            <v>chp</v>
          </cell>
          <cell r="D363">
            <v>265.10355878800004</v>
          </cell>
          <cell r="E363">
            <v>20.737071185599998</v>
          </cell>
          <cell r="F363">
            <v>285.83999999999997</v>
          </cell>
        </row>
        <row r="364">
          <cell r="A364">
            <v>93402</v>
          </cell>
          <cell r="B364" t="str">
            <v>Guindauto hidráulico, capacidade máxima de carga 3300 kg, momento máximo de carga 5,8 tm, alcance máximo horizontal 7,60 m, inclusive caminhão toco pbt 16.000 kg, potência de 189 cv - chp diurno. af_03/2016</v>
          </cell>
          <cell r="C364" t="str">
            <v>chp</v>
          </cell>
          <cell r="D364">
            <v>91.219036099999983</v>
          </cell>
          <cell r="E364">
            <v>16.601198917599998</v>
          </cell>
          <cell r="F364">
            <v>107.82</v>
          </cell>
        </row>
        <row r="365">
          <cell r="A365">
            <v>93408</v>
          </cell>
          <cell r="B365"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365" t="str">
            <v>chp</v>
          </cell>
          <cell r="D365">
            <v>44.043634166000004</v>
          </cell>
          <cell r="E365">
            <v>10.520250820200001</v>
          </cell>
          <cell r="F365">
            <v>54.56</v>
          </cell>
        </row>
        <row r="366">
          <cell r="A366">
            <v>93415</v>
          </cell>
          <cell r="B366" t="str">
            <v>Gerador portátil monofásico, potência 5500 va, motor a gasolina, potência do motor 13 cv - chp diurno. af_03/2016</v>
          </cell>
          <cell r="C366" t="str">
            <v>chp</v>
          </cell>
          <cell r="D366">
            <v>10.71907592</v>
          </cell>
          <cell r="E366">
            <v>0</v>
          </cell>
          <cell r="F366">
            <v>10.71</v>
          </cell>
        </row>
        <row r="367">
          <cell r="A367">
            <v>93421</v>
          </cell>
          <cell r="B367" t="str">
            <v>Grupo gerador rebocável, potência 66 kva, motor a diesel - chp diurno. af_03/2016</v>
          </cell>
          <cell r="C367" t="str">
            <v>chp</v>
          </cell>
          <cell r="D367">
            <v>42.861748380000002</v>
          </cell>
          <cell r="E367">
            <v>0</v>
          </cell>
          <cell r="F367">
            <v>42.86</v>
          </cell>
        </row>
        <row r="368">
          <cell r="A368">
            <v>93427</v>
          </cell>
          <cell r="B368" t="str">
            <v>Grupo gerador estacionário, potência 150 kva, motor a diesel- chp diurno. af_03/2016</v>
          </cell>
          <cell r="C368" t="str">
            <v>chp</v>
          </cell>
          <cell r="D368">
            <v>98.230030339999999</v>
          </cell>
          <cell r="E368">
            <v>0</v>
          </cell>
          <cell r="F368">
            <v>98.23</v>
          </cell>
        </row>
        <row r="369">
          <cell r="A369">
            <v>93433</v>
          </cell>
          <cell r="B369" t="str">
            <v>Usina de mistura asfáltica à quente, tipo contra fluxo, prod 40 a 80 ton/hora - chp diurno. af_03/2016</v>
          </cell>
          <cell r="C369" t="str">
            <v>chp</v>
          </cell>
          <cell r="D369">
            <v>1638.609690684</v>
          </cell>
          <cell r="E369">
            <v>47.020547233000002</v>
          </cell>
          <cell r="F369">
            <v>1685.63</v>
          </cell>
        </row>
        <row r="370">
          <cell r="A370">
            <v>93439</v>
          </cell>
          <cell r="B370" t="str">
            <v>Usina de asfalto à frio, capacidade de 40 a 60 ton/hora, elétrica potência 30 cv - chp diurno. af_03/2016</v>
          </cell>
          <cell r="C370" t="str">
            <v>chp</v>
          </cell>
          <cell r="D370">
            <v>44.071785355999999</v>
          </cell>
          <cell r="E370">
            <v>47.020547233000002</v>
          </cell>
          <cell r="F370">
            <v>91.09</v>
          </cell>
        </row>
        <row r="371">
          <cell r="A371">
            <v>95121</v>
          </cell>
          <cell r="B371" t="str">
            <v>Usina misturadora de solos, capacidade de 200 a 500 ton/h, potencia 75kw - chp diurno. af_07/2016</v>
          </cell>
          <cell r="C371" t="str">
            <v>chp</v>
          </cell>
          <cell r="D371">
            <v>141.40939154800003</v>
          </cell>
          <cell r="E371">
            <v>47.020547233000002</v>
          </cell>
          <cell r="F371">
            <v>188.42</v>
          </cell>
        </row>
        <row r="372">
          <cell r="A372">
            <v>95127</v>
          </cell>
          <cell r="B372" t="str">
            <v>Distribuidor de agregados autopropelido, cap 3 m3, a diesel, potência 176cv - chp diurno. af_07/2016</v>
          </cell>
          <cell r="C372" t="str">
            <v>chp</v>
          </cell>
          <cell r="D372">
            <v>86.790589807999993</v>
          </cell>
          <cell r="E372">
            <v>14.946804443999998</v>
          </cell>
          <cell r="F372">
            <v>101.73</v>
          </cell>
        </row>
        <row r="373">
          <cell r="A373">
            <v>95133</v>
          </cell>
          <cell r="B373" t="str">
            <v>Máquina demarcadora de faixa de tráfego à frio, autopropelida, potência 38 hp - chp diurno. af_07/2016</v>
          </cell>
          <cell r="C373" t="str">
            <v>chp</v>
          </cell>
          <cell r="D373">
            <v>116.57265380000001</v>
          </cell>
          <cell r="E373">
            <v>16.513810156800002</v>
          </cell>
          <cell r="F373">
            <v>133.08000000000001</v>
          </cell>
        </row>
        <row r="374">
          <cell r="A374">
            <v>95139</v>
          </cell>
          <cell r="B374" t="str">
            <v>Talha manual de corrente, capacidade de 2 ton. com elevação de 3 m - chp diurno. af_07/2016</v>
          </cell>
          <cell r="C374" t="str">
            <v>chp</v>
          </cell>
          <cell r="D374">
            <v>9.517515E-2</v>
          </cell>
          <cell r="E374">
            <v>0</v>
          </cell>
          <cell r="F374">
            <v>0.09</v>
          </cell>
        </row>
        <row r="375">
          <cell r="A375">
            <v>95212</v>
          </cell>
          <cell r="B375" t="str">
            <v>Grua ascencional, lanca de 42 m, capacidade de 1,5 t a 30 m, altura ate 39 m - chp diurno. af_08/2016</v>
          </cell>
          <cell r="C375" t="str">
            <v>chp</v>
          </cell>
          <cell r="D375">
            <v>56.750798844999998</v>
          </cell>
          <cell r="E375">
            <v>20.737071185599998</v>
          </cell>
          <cell r="F375">
            <v>77.48</v>
          </cell>
        </row>
        <row r="376">
          <cell r="A376">
            <v>95218</v>
          </cell>
          <cell r="B376" t="str">
            <v>Pulverizador de tinta elétrico/máquina de pintura airless, vazão 2 l/min - chp diurno. af_08/2016</v>
          </cell>
          <cell r="C376" t="str">
            <v>chp</v>
          </cell>
          <cell r="D376">
            <v>1.7002635599999998</v>
          </cell>
          <cell r="E376">
            <v>0</v>
          </cell>
          <cell r="F376">
            <v>1.7</v>
          </cell>
        </row>
        <row r="377">
          <cell r="A377">
            <v>95258</v>
          </cell>
          <cell r="B377" t="str">
            <v>Martelo demolidor pneumático manual, 32 kg - chp diurno. af_09/2016</v>
          </cell>
          <cell r="C377" t="str">
            <v>chp</v>
          </cell>
          <cell r="D377">
            <v>4.6267893660000006</v>
          </cell>
          <cell r="E377">
            <v>9.8241879868000002</v>
          </cell>
          <cell r="F377">
            <v>14.45</v>
          </cell>
        </row>
        <row r="378">
          <cell r="A378">
            <v>95264</v>
          </cell>
          <cell r="B378" t="str">
            <v>Compactador de solos de percusão (soquete) com motor a gasolina, potência 3 cv - chp diurno. af_09/2016</v>
          </cell>
          <cell r="C378" t="str">
            <v>chp</v>
          </cell>
          <cell r="D378">
            <v>4.0690255560000006</v>
          </cell>
          <cell r="E378">
            <v>0</v>
          </cell>
          <cell r="F378">
            <v>4.0599999999999996</v>
          </cell>
        </row>
        <row r="379">
          <cell r="A379">
            <v>95270</v>
          </cell>
          <cell r="B379" t="str">
            <v>Régua vibratória dupla para concreto, peso de 60kg, comprimento 4 m, com motor a gasolina, potência 5,5 hp - chp diurno. af_09/2016</v>
          </cell>
          <cell r="C379" t="str">
            <v>chp</v>
          </cell>
          <cell r="D379">
            <v>5.6229487650000003</v>
          </cell>
          <cell r="E379">
            <v>0</v>
          </cell>
          <cell r="F379">
            <v>5.62</v>
          </cell>
        </row>
        <row r="380">
          <cell r="A380">
            <v>95276</v>
          </cell>
          <cell r="B380" t="str">
            <v>Polidora de piso (politriz), peso de 100kg, diâmetro 450 mm, motor elétrico, potência 4 hp - chp diurno. af_09/2016</v>
          </cell>
          <cell r="C380" t="str">
            <v>chp</v>
          </cell>
          <cell r="D380">
            <v>2.5972231639999999</v>
          </cell>
          <cell r="E380">
            <v>0</v>
          </cell>
          <cell r="F380">
            <v>2.59</v>
          </cell>
        </row>
        <row r="381">
          <cell r="A381">
            <v>95282</v>
          </cell>
          <cell r="B381" t="str">
            <v>Desempenadeira de concreto, peso de 75kg, 4 pás, motor a gasolina, potência 5,5 hp - chp diurno. af_09/2016</v>
          </cell>
          <cell r="C381" t="str">
            <v>chp</v>
          </cell>
          <cell r="D381">
            <v>5.674728</v>
          </cell>
          <cell r="E381">
            <v>0</v>
          </cell>
          <cell r="F381">
            <v>5.67</v>
          </cell>
        </row>
        <row r="382">
          <cell r="A382">
            <v>5632</v>
          </cell>
          <cell r="B382" t="str">
            <v>Escavadeira hidráulica sobre esteiras, caçamba 0,80 m3, peso operacional 17 t, potencia bruta 111 hp - chi diurno. af_06/2014</v>
          </cell>
          <cell r="C382" t="str">
            <v>chi</v>
          </cell>
          <cell r="D382">
            <v>37.032256719999999</v>
          </cell>
          <cell r="E382">
            <v>17.821189914000001</v>
          </cell>
          <cell r="F382">
            <v>54.85</v>
          </cell>
        </row>
        <row r="383">
          <cell r="A383">
            <v>5679</v>
          </cell>
          <cell r="B383" t="str">
            <v>Retroescavadeira sobre rodas com carregadeira, tração 4x4, potência líq. 88 hp, caçamba carreg. cap. mín. 1 m3, caçamba retro cap. 0,26 m3, peso operacional mín. 6.674 kg, profundidade escavação máx. 4,37 m - chi diurno. af_06/2014</v>
          </cell>
          <cell r="C383" t="str">
            <v>chi</v>
          </cell>
          <cell r="D383">
            <v>21.762421216</v>
          </cell>
          <cell r="E383">
            <v>17.821189914000001</v>
          </cell>
          <cell r="F383">
            <v>39.58</v>
          </cell>
        </row>
        <row r="384">
          <cell r="A384">
            <v>5681</v>
          </cell>
          <cell r="B384" t="str">
            <v>Retroescavadeira sobre rodas com carregadeira, tração 4x2, potência líq. 79 hp, caçamba carreg. cap. mín. 1 m3, caçamba retro cap. 0,20 m3, peso operacional mín. 6.570 kg, profundidade escavação máx. 4,37 m - chi diurno. af_06/2014</v>
          </cell>
          <cell r="C384" t="str">
            <v>chi</v>
          </cell>
          <cell r="D384">
            <v>19.740275887999999</v>
          </cell>
          <cell r="E384">
            <v>17.821189914000001</v>
          </cell>
          <cell r="F384">
            <v>37.56</v>
          </cell>
        </row>
        <row r="385">
          <cell r="A385">
            <v>5685</v>
          </cell>
          <cell r="B385" t="str">
            <v>Rolo compactador vibratório de um cilindro aço liso, potência 80 hp, peso operacional máximo 8,1 t, impacto dinâmico 16,15 / 9,5 t, largura de trabalho 1,68 m - chi diurno. af_06/2014</v>
          </cell>
          <cell r="C385" t="str">
            <v>chi</v>
          </cell>
          <cell r="D385">
            <v>21.069921974</v>
          </cell>
          <cell r="E385">
            <v>14.392244268600001</v>
          </cell>
          <cell r="F385">
            <v>35.46</v>
          </cell>
        </row>
        <row r="386">
          <cell r="A386">
            <v>5690</v>
          </cell>
          <cell r="B386" t="str">
            <v>Grade de disco controle remoto rebocável, com 24 discos 24 x 6 mm com pneus para transporte - chi diurno. af_06/2014</v>
          </cell>
          <cell r="C386" t="str">
            <v>chi</v>
          </cell>
          <cell r="D386">
            <v>3.2851783680000004</v>
          </cell>
          <cell r="E386">
            <v>0</v>
          </cell>
          <cell r="F386">
            <v>3.28</v>
          </cell>
        </row>
        <row r="387">
          <cell r="A387">
            <v>5806</v>
          </cell>
          <cell r="B387" t="str">
            <v>Motobomba centrífuga, motor a gasolina, potência 5,42 hp, bocais 1 1/2" x 1", diâmetro rotor 143 mm hm/q = 6 mca / 16,8 m3/h a 38 mca / 6,6 m3/h - chi diurno. af_06/2014</v>
          </cell>
          <cell r="C387" t="str">
            <v>chi</v>
          </cell>
          <cell r="D387">
            <v>0.17998513599999999</v>
          </cell>
          <cell r="E387">
            <v>0</v>
          </cell>
          <cell r="F387">
            <v>0.17</v>
          </cell>
        </row>
        <row r="388">
          <cell r="A388">
            <v>5826</v>
          </cell>
          <cell r="B388" t="str">
            <v>Caminhão toco, pbt 16.000 kg, carga útil máx. 10.685 kg, dist. entre eixos 4,8 m, potência 189 cv, inclusive carroceria fixa aberta de madeira p/ transporte geral de carga seca, dimen. aprox. 2,5 x 7,00 x 0,50 m - chi diurno. af_06/2014</v>
          </cell>
          <cell r="C388" t="str">
            <v>chi</v>
          </cell>
          <cell r="D388">
            <v>13.837211600000002</v>
          </cell>
          <cell r="E388">
            <v>15.0032441262</v>
          </cell>
          <cell r="F388">
            <v>28.84</v>
          </cell>
        </row>
        <row r="389">
          <cell r="A389">
            <v>5829</v>
          </cell>
          <cell r="B389" t="str">
            <v>Usina de concreto fixa, capacidade nominal de 90 a 120 m3/h, sem silo - chi diurno. af_07/2016</v>
          </cell>
          <cell r="C389" t="str">
            <v>chi</v>
          </cell>
          <cell r="D389">
            <v>62.598340684</v>
          </cell>
          <cell r="E389">
            <v>47.020547233000002</v>
          </cell>
          <cell r="F389">
            <v>109.61</v>
          </cell>
        </row>
        <row r="390">
          <cell r="A390">
            <v>5837</v>
          </cell>
          <cell r="B390" t="str">
            <v>Vibroacabadora de asfalto sobre esteiras, largura de pavimentação 1,90 m a 5,30 m, potência 105 hp capacidade 450 t/h - chi diurno. af_11/2014</v>
          </cell>
          <cell r="C390" t="str">
            <v>chi</v>
          </cell>
          <cell r="D390">
            <v>62.314496720000001</v>
          </cell>
          <cell r="E390">
            <v>16.513810156800002</v>
          </cell>
          <cell r="F390">
            <v>78.819999999999993</v>
          </cell>
        </row>
        <row r="391">
          <cell r="A391">
            <v>5841</v>
          </cell>
          <cell r="B391" t="str">
            <v>Vassoura mecânica rebocável com escova cilíndrica, largura útil de varrimento de 2,44 m - chi diurno. af_06/2014</v>
          </cell>
          <cell r="C391" t="str">
            <v>chi</v>
          </cell>
          <cell r="D391">
            <v>3.3462622320000004</v>
          </cell>
          <cell r="E391">
            <v>0</v>
          </cell>
          <cell r="F391">
            <v>3.34</v>
          </cell>
        </row>
        <row r="392">
          <cell r="A392">
            <v>5845</v>
          </cell>
          <cell r="B392" t="str">
            <v>Trator de pneus, potência 122 cv, tração 4x4, peso com lastro de 4.510 kg - chi diurno. af_06/2014</v>
          </cell>
          <cell r="C392" t="str">
            <v>chi</v>
          </cell>
          <cell r="D392">
            <v>12.101320461</v>
          </cell>
          <cell r="E392">
            <v>15.7707949454</v>
          </cell>
          <cell r="F392">
            <v>27.87</v>
          </cell>
        </row>
        <row r="393">
          <cell r="A393">
            <v>5849</v>
          </cell>
          <cell r="B393" t="str">
            <v>Trator de esteiras, potência 170 hp, peso operacional 19 t, caçamba 5,2 m3 - chi diurno. af_06/2014</v>
          </cell>
          <cell r="C393" t="str">
            <v>chi</v>
          </cell>
          <cell r="D393">
            <v>51.456814510999997</v>
          </cell>
          <cell r="E393">
            <v>15.7707949454</v>
          </cell>
          <cell r="F393">
            <v>67.22</v>
          </cell>
        </row>
        <row r="394">
          <cell r="A394">
            <v>5853</v>
          </cell>
          <cell r="B394" t="str">
            <v>Trator de esteiras, potência 150 hp, peso operacional 16,7 t, com roda motriz elevada e lâmina 3,18 m3 - chi diurno. af_06/2014</v>
          </cell>
          <cell r="C394" t="str">
            <v>chi</v>
          </cell>
          <cell r="D394">
            <v>51.749320990999998</v>
          </cell>
          <cell r="E394">
            <v>15.7707949454</v>
          </cell>
          <cell r="F394">
            <v>67.52</v>
          </cell>
        </row>
        <row r="395">
          <cell r="A395">
            <v>5857</v>
          </cell>
          <cell r="B395" t="str">
            <v>Trator de esteiras, potência 347 hp, peso operacional 38,5 t, com lâmina 8,70 m3 - chi diurno. af_06/2014</v>
          </cell>
          <cell r="C395" t="str">
            <v>chi</v>
          </cell>
          <cell r="D395">
            <v>160.57575495899999</v>
          </cell>
          <cell r="E395">
            <v>15.7707949454</v>
          </cell>
          <cell r="F395">
            <v>176.34</v>
          </cell>
        </row>
        <row r="396">
          <cell r="A396">
            <v>5865</v>
          </cell>
          <cell r="B396" t="str">
            <v>Rolo compactador vibratório rebocável, cilindro de aço liso, potência de tração de 65 cv, peso 4,7 t, impacto dinâmico 18,3 t, largura de trabalho 1,67 m - chi diurno. af_02/2016</v>
          </cell>
          <cell r="C396" t="str">
            <v>chi</v>
          </cell>
          <cell r="D396">
            <v>5.3104638240000002</v>
          </cell>
          <cell r="E396">
            <v>0</v>
          </cell>
          <cell r="F396">
            <v>5.31</v>
          </cell>
        </row>
        <row r="397">
          <cell r="A397">
            <v>5869</v>
          </cell>
          <cell r="B397" t="str">
            <v>Rolo compactador vibratório tandem aço liso, potência 58 hp, peso sem/com lastro 6,5 / 9,4 t, largura de trabalho 1,2 m - chi diurno. af_06/2014</v>
          </cell>
          <cell r="C397" t="str">
            <v>chi</v>
          </cell>
          <cell r="D397">
            <v>25.080270763999998</v>
          </cell>
          <cell r="E397">
            <v>14.392244268600001</v>
          </cell>
          <cell r="F397">
            <v>39.47</v>
          </cell>
        </row>
        <row r="398">
          <cell r="A398">
            <v>5873</v>
          </cell>
          <cell r="B398" t="str">
            <v>Rolo compactador de pneus estático, pressão variável, potência 99 hp, peso sem/com lastro 9,45 / 21,0 t, largura de rolagem 2,265 m - chi diurno. af_02/2016</v>
          </cell>
          <cell r="C398" t="str">
            <v>chi</v>
          </cell>
          <cell r="D398">
            <v>26.359657552000002</v>
          </cell>
          <cell r="E398">
            <v>14.392244268600001</v>
          </cell>
          <cell r="F398">
            <v>40.75</v>
          </cell>
        </row>
        <row r="399">
          <cell r="A399">
            <v>5877</v>
          </cell>
          <cell r="B399" t="str">
            <v>Retroescavadeira sobre rodas com carregadeira, tração 4x4, potência líq. 72 hp, caçamba carreg. cap. mín. 0,79 m3, caçamba retro cap. 0,18 m3, peso operacional mín. 7.140 kg, profundidade escavação máx. 4,50 m - chi diurno. af_06/2014</v>
          </cell>
          <cell r="C399" t="str">
            <v>chi</v>
          </cell>
          <cell r="D399">
            <v>21.117056719999997</v>
          </cell>
          <cell r="E399">
            <v>17.821189914000001</v>
          </cell>
          <cell r="F399">
            <v>38.93</v>
          </cell>
        </row>
        <row r="400">
          <cell r="A400">
            <v>5881</v>
          </cell>
          <cell r="B400" t="str">
            <v>Rolo compactador vibratório pé de carneiro, operado por controle remoto, potência 12,5 kw, peso operacional 1,675 t, largura de trabalho 0,85 m - chi diurno. af_02/2016</v>
          </cell>
          <cell r="C400" t="str">
            <v>chi</v>
          </cell>
          <cell r="D400">
            <v>27.515541829999997</v>
          </cell>
          <cell r="E400">
            <v>14.392244268600001</v>
          </cell>
          <cell r="F400">
            <v>41.9</v>
          </cell>
        </row>
        <row r="401">
          <cell r="A401">
            <v>5884</v>
          </cell>
          <cell r="B401" t="str">
            <v>Usina de lama asfáltica, prod 30 a 50 t/h, silo de agregado 7 m3, reservatórios para emulsão e água de 2,3 m3 cada, misturador tipo pug mill a ser montado sobre caminhão - chi diurno. af_10/2014</v>
          </cell>
          <cell r="C401" t="str">
            <v>chi</v>
          </cell>
          <cell r="D401">
            <v>28.829560051000001</v>
          </cell>
          <cell r="E401">
            <v>7.9946134883999997</v>
          </cell>
          <cell r="F401">
            <v>36.82</v>
          </cell>
        </row>
        <row r="402">
          <cell r="A402">
            <v>5892</v>
          </cell>
          <cell r="B402" t="str">
            <v>Caminhão toco, peso bruto total 14.300 kg, carga útil máxima 9590 kg, distância entre eixos 4,76 m, potência 185 cv (não inclui carroceria) - chi diurno. af_06/2014</v>
          </cell>
          <cell r="C402" t="str">
            <v>chi</v>
          </cell>
          <cell r="D402">
            <v>15.143559651999999</v>
          </cell>
          <cell r="E402">
            <v>15.0032441262</v>
          </cell>
          <cell r="F402">
            <v>30.14</v>
          </cell>
        </row>
        <row r="403">
          <cell r="A403">
            <v>5896</v>
          </cell>
          <cell r="B403" t="str">
            <v>Caminhão toco, peso bruto total 16.000 kg, carga útil máxima de 10.685 kg, distância entre eixos 4,80 m, potência 189 cv exclusive carroceria - chi diurno. af_06/2014</v>
          </cell>
          <cell r="C403" t="str">
            <v>chi</v>
          </cell>
          <cell r="D403">
            <v>13.200423484000002</v>
          </cell>
          <cell r="E403">
            <v>15.0032441262</v>
          </cell>
          <cell r="F403">
            <v>28.2</v>
          </cell>
        </row>
        <row r="404">
          <cell r="A404">
            <v>5903</v>
          </cell>
          <cell r="B404" t="str">
            <v>Caminhão pipa 10.000 l trucado, peso bruto total 23.000 kg, carga útil máxima 15.935 kg, distância entre eixos 4,8 m, potência 230 cv, inclusive tanque de aço para transporte de água - chi diurno. af_06/2014</v>
          </cell>
          <cell r="C404" t="str">
            <v>chi</v>
          </cell>
          <cell r="D404">
            <v>19.523750024000002</v>
          </cell>
          <cell r="E404">
            <v>15.0032441262</v>
          </cell>
          <cell r="F404">
            <v>34.520000000000003</v>
          </cell>
        </row>
        <row r="405">
          <cell r="A405">
            <v>5911</v>
          </cell>
          <cell r="B405" t="str">
            <v>Espargidor de asfalto pressurizado com tanque de 2500 l, rebocável com motor a gasolina potência 3,4 hp - chi diurno. af_07/2014</v>
          </cell>
          <cell r="C405" t="str">
            <v>chi</v>
          </cell>
          <cell r="D405">
            <v>8.624820991</v>
          </cell>
          <cell r="E405">
            <v>7.9946134883999997</v>
          </cell>
          <cell r="F405">
            <v>16.61</v>
          </cell>
        </row>
        <row r="406">
          <cell r="A406">
            <v>5923</v>
          </cell>
          <cell r="B406" t="str">
            <v>Grade de disco rebocável com 20 discos 24" x 6 mm com pneus para transporte - chi diurno. af_06/2014</v>
          </cell>
          <cell r="C406" t="str">
            <v>chi</v>
          </cell>
          <cell r="D406">
            <v>2.5755801600000003</v>
          </cell>
          <cell r="E406">
            <v>0</v>
          </cell>
          <cell r="F406">
            <v>2.57</v>
          </cell>
        </row>
        <row r="407">
          <cell r="A407">
            <v>5930</v>
          </cell>
          <cell r="B407" t="str">
            <v>Guindauto hidráulico, capacidade máxima de carga 6200 kg, momento máximo de carga 11,7 tm, alcance máximo horizontal 9,70 m, inclusive caminhão toco pbt 16.000 kg, potência de 189 cv - chi diurno. af_06/2014</v>
          </cell>
          <cell r="C407" t="str">
            <v>chi</v>
          </cell>
          <cell r="D407">
            <v>17.529354984000001</v>
          </cell>
          <cell r="E407">
            <v>16.601198917599998</v>
          </cell>
          <cell r="F407">
            <v>34.130000000000003</v>
          </cell>
        </row>
        <row r="408">
          <cell r="A408">
            <v>5934</v>
          </cell>
          <cell r="B408" t="str">
            <v>Motoniveladora potência básica líquida (primeira marcha) 125 hp, peso bruto 13032 kg, largura da lâmina de 3,7 m - chi diurno. af_06/2014</v>
          </cell>
          <cell r="C408" t="str">
            <v>chi</v>
          </cell>
          <cell r="D408">
            <v>35.849556720000002</v>
          </cell>
          <cell r="E408">
            <v>23.337224770200002</v>
          </cell>
          <cell r="F408">
            <v>59.18</v>
          </cell>
        </row>
        <row r="409">
          <cell r="A409">
            <v>5942</v>
          </cell>
          <cell r="B409" t="str">
            <v>Pá carregadeira sobre rodas, potência líquida 128 hp, capacidade da caçamba 1,7 a 2,8 m3, peso operacional 11632 kg - chi diurno. af_06/2014</v>
          </cell>
          <cell r="C409" t="str">
            <v>chi</v>
          </cell>
          <cell r="D409">
            <v>29.231456719999997</v>
          </cell>
          <cell r="E409">
            <v>16.704942218799999</v>
          </cell>
          <cell r="F409">
            <v>45.93</v>
          </cell>
        </row>
        <row r="410">
          <cell r="A410">
            <v>5946</v>
          </cell>
          <cell r="B410" t="str">
            <v>Pá carregadeira sobre rodas, potência 197 hp, capacidade da caçamba 2,5 a 3,5 m3, peso operacional 18338 kg - chi diurno. af_06/2014</v>
          </cell>
          <cell r="C410" t="str">
            <v>chi</v>
          </cell>
          <cell r="D410">
            <v>39.189822367999994</v>
          </cell>
          <cell r="E410">
            <v>16.704942218799999</v>
          </cell>
          <cell r="F410">
            <v>55.89</v>
          </cell>
        </row>
        <row r="411">
          <cell r="A411">
            <v>5952</v>
          </cell>
          <cell r="B411" t="str">
            <v>Martelete ou rompedor pneumático manual, 28 kg, com silenciador - chi diurno. af_07/2016</v>
          </cell>
          <cell r="C411" t="str">
            <v>chi</v>
          </cell>
          <cell r="D411">
            <v>4.1434919680000002</v>
          </cell>
          <cell r="E411">
            <v>9.8241879868000002</v>
          </cell>
          <cell r="F411">
            <v>13.96</v>
          </cell>
        </row>
        <row r="412">
          <cell r="A412">
            <v>5954</v>
          </cell>
          <cell r="B412" t="str">
            <v>Compressor de ar rebocável, vazão 189 pcm, pressão efetiva de trabalho 102 psi, motor diesel, potência 63 cv - chi diurno. af_06/2015</v>
          </cell>
          <cell r="C412" t="str">
            <v>chi</v>
          </cell>
          <cell r="D412">
            <v>2.262199576</v>
          </cell>
          <cell r="E412">
            <v>0</v>
          </cell>
          <cell r="F412">
            <v>2.2599999999999998</v>
          </cell>
        </row>
        <row r="413">
          <cell r="A413">
            <v>5961</v>
          </cell>
          <cell r="B413" t="str">
            <v>Caminhão basculante 6 m3, peso bruto total 16.000 kg, carga útil máxima 13.071 kg, distância entre eixos 4,80 m, potência 230 cv inclusive caçamba metálica - chi diurno. af_06/2014</v>
          </cell>
          <cell r="C413" t="str">
            <v>chi</v>
          </cell>
          <cell r="D413">
            <v>19.053497095999997</v>
          </cell>
          <cell r="E413">
            <v>15.0032441262</v>
          </cell>
          <cell r="F413">
            <v>34.049999999999997</v>
          </cell>
        </row>
        <row r="414">
          <cell r="A414">
            <v>6260</v>
          </cell>
          <cell r="B414" t="str">
            <v>Caminhão pipa 6.000 l, peso bruto total 13.000 kg, distância entre eixos 4,80 m, potência 189 cv inclusive tanque de aço para transporte de água, capacidade 6 m3 - chi diurno. af_06/2014</v>
          </cell>
          <cell r="C414" t="str">
            <v>chi</v>
          </cell>
          <cell r="D414">
            <v>15.747572338000001</v>
          </cell>
          <cell r="E414">
            <v>15.0032441262</v>
          </cell>
          <cell r="F414">
            <v>30.75</v>
          </cell>
        </row>
        <row r="415">
          <cell r="A415">
            <v>6880</v>
          </cell>
          <cell r="B415" t="str">
            <v>Rolo compactador de pneus estático, pressão variável, potência 111 hp, peso sem/com lastro 9,5 / 26 t, largura de trabalho 1,90 m - chi diurno. af_07/2014</v>
          </cell>
          <cell r="C415" t="str">
            <v>chi</v>
          </cell>
          <cell r="D415">
            <v>27.13705672</v>
          </cell>
          <cell r="E415">
            <v>14.392244268600001</v>
          </cell>
          <cell r="F415">
            <v>41.52</v>
          </cell>
        </row>
        <row r="416">
          <cell r="A416">
            <v>7031</v>
          </cell>
          <cell r="B416" t="str">
            <v>Tanque de asfalto estacionário com serpentina, capacidade 30.000 l - chi diurno. af_06/2014</v>
          </cell>
          <cell r="C416" t="str">
            <v>chi</v>
          </cell>
          <cell r="D416">
            <v>1.4811259320000001</v>
          </cell>
          <cell r="E416">
            <v>0</v>
          </cell>
          <cell r="F416">
            <v>1.48</v>
          </cell>
        </row>
        <row r="417">
          <cell r="A417">
            <v>7043</v>
          </cell>
          <cell r="B417" t="str">
            <v>Motobomba trash (para água suja) auto escorvante, motor gasolina de 6,41 hp, diâmetros de sucção x recalque: 3" x 3", hm/q = 10 mca / 60 m3/h a 23 mca / 0 m3/h - chi diurno. af_10/2014</v>
          </cell>
          <cell r="C417" t="str">
            <v>chi</v>
          </cell>
          <cell r="D417">
            <v>0.22194337600000003</v>
          </cell>
          <cell r="E417">
            <v>0</v>
          </cell>
          <cell r="F417">
            <v>0.22</v>
          </cell>
        </row>
        <row r="418">
          <cell r="A418">
            <v>7050</v>
          </cell>
          <cell r="B418" t="str">
            <v>Rolo compactador pe de carneiro vibratorio, potencia 125 hp, peso operacional sem/com lastro 11,95 / 13,30 t, impacto dinamico 38,5 / 22,5 t, largura de trabalho 2,15 m - chi diurno. af_06/2014</v>
          </cell>
          <cell r="C418" t="str">
            <v>chi</v>
          </cell>
          <cell r="D418">
            <v>27.864609890000001</v>
          </cell>
          <cell r="E418">
            <v>14.392244268600001</v>
          </cell>
          <cell r="F418">
            <v>42.25</v>
          </cell>
        </row>
        <row r="419">
          <cell r="A419">
            <v>67827</v>
          </cell>
          <cell r="B419" t="str">
            <v>Caminhão basculante 6 m3 toco, peso bruto total 16.000 kg, carga útil máxima 11.130 kg, distância entre eixos 5,36 m, potência 185 cv, inclusive caçamba metálica - chi diurno. af_06/2014</v>
          </cell>
          <cell r="C419" t="str">
            <v>chi</v>
          </cell>
          <cell r="D419">
            <v>18.295792847999998</v>
          </cell>
          <cell r="E419">
            <v>15.0032441262</v>
          </cell>
          <cell r="F419">
            <v>33.29</v>
          </cell>
        </row>
        <row r="420">
          <cell r="A420">
            <v>73395</v>
          </cell>
          <cell r="B420" t="str">
            <v>Grupo gerador estacionário, motor diesel potência 170 kva - chi diurno. af_02/2016</v>
          </cell>
          <cell r="C420" t="str">
            <v>chi</v>
          </cell>
          <cell r="D420">
            <v>4.3559063520000008</v>
          </cell>
          <cell r="E420">
            <v>0</v>
          </cell>
          <cell r="F420">
            <v>4.3499999999999996</v>
          </cell>
        </row>
        <row r="421">
          <cell r="A421">
            <v>83766</v>
          </cell>
          <cell r="B421" t="str">
            <v>Grupo de soldagem com gerador a diesel 60 cv para solda elétrica, sobre 04 rodas, com motor 4 cilindros 600 a - chi diurno. af_02/2016</v>
          </cell>
          <cell r="C421" t="str">
            <v>chi</v>
          </cell>
          <cell r="D421">
            <v>10.260070431000001</v>
          </cell>
          <cell r="E421">
            <v>13.432961429800001</v>
          </cell>
          <cell r="F421">
            <v>23.69</v>
          </cell>
        </row>
        <row r="422">
          <cell r="A422">
            <v>84013</v>
          </cell>
          <cell r="B422" t="str">
            <v>Escavadeira hidráulica sobre esteiras, caçamba 0,80 m3, peso operacional 17,8 t, potência líquida 110 hp - chi diurno. af_10/2014</v>
          </cell>
          <cell r="C422" t="str">
            <v>chi</v>
          </cell>
          <cell r="D422">
            <v>35.492868016000003</v>
          </cell>
          <cell r="E422">
            <v>17.821189914000001</v>
          </cell>
          <cell r="F422">
            <v>53.31</v>
          </cell>
        </row>
        <row r="423">
          <cell r="A423">
            <v>87446</v>
          </cell>
          <cell r="B423" t="str">
            <v>Betoneira capacidade nominal 400 l, capacidade de mistura 310 l, motor a diesel potência 5,0 hp, sem carregador - chi diurno. af_06/2014</v>
          </cell>
          <cell r="C423" t="str">
            <v>chi</v>
          </cell>
          <cell r="D423">
            <v>0.38994593399999999</v>
          </cell>
          <cell r="E423">
            <v>0</v>
          </cell>
          <cell r="F423">
            <v>0.38</v>
          </cell>
        </row>
        <row r="424">
          <cell r="A424">
            <v>88392</v>
          </cell>
          <cell r="B424" t="str">
            <v>Misturador de argamassa, eixo horizontal, capacidade de mistura 300 kg, motor elétrico potência 5 cv - chi diurno. af_06/2014</v>
          </cell>
          <cell r="C424" t="str">
            <v>chi</v>
          </cell>
          <cell r="D424">
            <v>0.75788233199999999</v>
          </cell>
          <cell r="E424">
            <v>0</v>
          </cell>
          <cell r="F424">
            <v>0.75</v>
          </cell>
        </row>
        <row r="425">
          <cell r="A425">
            <v>88398</v>
          </cell>
          <cell r="B425" t="str">
            <v>Misturador de argamassa, eixo horizontal, capacidade de mistura 600 kg, motor elétrico potência 7,5 cv - chi diurno. af_06/2014</v>
          </cell>
          <cell r="C425" t="str">
            <v>chi</v>
          </cell>
          <cell r="D425">
            <v>0.90177847199999994</v>
          </cell>
          <cell r="E425">
            <v>0</v>
          </cell>
          <cell r="F425">
            <v>0.9</v>
          </cell>
        </row>
        <row r="426">
          <cell r="A426">
            <v>88404</v>
          </cell>
          <cell r="B426" t="str">
            <v>Misturador de argamassa, eixo horizontal, capacidade de mistura 160 kg, motor elétrico potência 3 cv - chi diurno. af_06/2014</v>
          </cell>
          <cell r="C426" t="str">
            <v>chi</v>
          </cell>
          <cell r="D426">
            <v>0.71656030800000003</v>
          </cell>
          <cell r="E426">
            <v>0</v>
          </cell>
          <cell r="F426">
            <v>0.71</v>
          </cell>
        </row>
        <row r="427">
          <cell r="A427">
            <v>88430</v>
          </cell>
          <cell r="B427" t="str">
            <v>Projetor de argamassa, capacidade de projeção 1,5 m3/h, alcance de 30 até 60 m, motor elétrico potência 7,5 hp - chi diurno. af_06/2014</v>
          </cell>
          <cell r="C427" t="str">
            <v>chi</v>
          </cell>
          <cell r="D427">
            <v>4.6623686040000001</v>
          </cell>
          <cell r="E427">
            <v>0</v>
          </cell>
          <cell r="F427">
            <v>4.66</v>
          </cell>
        </row>
        <row r="428">
          <cell r="A428">
            <v>88438</v>
          </cell>
          <cell r="B428" t="str">
            <v>Projetor de argamassa, capacidade de projeção 2 m3/h, alcance até 50 m, motor elétrico potência 7,5 hp - chi diurno. af_06/2014</v>
          </cell>
          <cell r="C428" t="str">
            <v>chi</v>
          </cell>
          <cell r="D428">
            <v>6.1799462460000001</v>
          </cell>
          <cell r="E428">
            <v>0</v>
          </cell>
          <cell r="F428">
            <v>6.17</v>
          </cell>
        </row>
        <row r="429">
          <cell r="A429">
            <v>88831</v>
          </cell>
          <cell r="B429" t="str">
            <v>Betoneira capacidade nominal de 400 l, capacidade de mistura 310 l, motor elétrico trifásico potência de 2 hp, sem carregador - chi diurno. af_10/2014</v>
          </cell>
          <cell r="C429" t="str">
            <v>chi</v>
          </cell>
          <cell r="D429">
            <v>0.28594123199999999</v>
          </cell>
          <cell r="E429">
            <v>0</v>
          </cell>
          <cell r="F429">
            <v>0.28000000000000003</v>
          </cell>
        </row>
        <row r="430">
          <cell r="A430">
            <v>88844</v>
          </cell>
          <cell r="B430" t="str">
            <v>Trator de esteiras, potência 125 hp, peso operacional 12,9 t, com lâmina 2,7 m3 - chi diurno. af_10/2014</v>
          </cell>
          <cell r="C430" t="str">
            <v>chi</v>
          </cell>
          <cell r="D430">
            <v>42.535520142999999</v>
          </cell>
          <cell r="E430">
            <v>15.7707949454</v>
          </cell>
          <cell r="F430">
            <v>58.3</v>
          </cell>
        </row>
        <row r="431">
          <cell r="A431">
            <v>88908</v>
          </cell>
          <cell r="B431" t="str">
            <v>Escavadeira hidráulica sobre esteiras, caçamba 1,20 m3, peso operacional 21 t, potência bruta 155 hp - chi diurno. af_06/2014</v>
          </cell>
          <cell r="C431" t="str">
            <v>chi</v>
          </cell>
          <cell r="D431">
            <v>40.80721672</v>
          </cell>
          <cell r="E431">
            <v>17.821189914000001</v>
          </cell>
          <cell r="F431">
            <v>58.62</v>
          </cell>
        </row>
        <row r="432">
          <cell r="A432">
            <v>89022</v>
          </cell>
          <cell r="B432" t="str">
            <v>Bomba submersível elétrica trifásica, potência 2,96 hp, ø rotor 144 mm semi-aberto, bocal de saída ø 2, hm/q = 2 mca / 38,8 m3/h a 28 mca / 5 m3/h - chi diurno. af_06/2014</v>
          </cell>
          <cell r="C432" t="str">
            <v>chi</v>
          </cell>
          <cell r="D432">
            <v>0.29699191999999996</v>
          </cell>
          <cell r="E432">
            <v>0</v>
          </cell>
          <cell r="F432">
            <v>0.28999999999999998</v>
          </cell>
        </row>
        <row r="433">
          <cell r="A433">
            <v>89027</v>
          </cell>
          <cell r="B433" t="str">
            <v>Tanque de asfalto estacionário com maçarico, capacidade 20.000 l - chi diurno. af_06/2014</v>
          </cell>
          <cell r="C433" t="str">
            <v>chi</v>
          </cell>
          <cell r="D433">
            <v>1.2038672880000001</v>
          </cell>
          <cell r="E433">
            <v>0</v>
          </cell>
          <cell r="F433">
            <v>1.2</v>
          </cell>
        </row>
        <row r="434">
          <cell r="A434">
            <v>89031</v>
          </cell>
          <cell r="B434" t="str">
            <v>Trator de esteiras, potência 100 hp, peso operacional 9,4 t, com lâmina 2,19 m3 - chi diurno. af_06/2014</v>
          </cell>
          <cell r="C434" t="str">
            <v>chi</v>
          </cell>
          <cell r="D434">
            <v>40.815319871</v>
          </cell>
          <cell r="E434">
            <v>15.7707949454</v>
          </cell>
          <cell r="F434">
            <v>56.58</v>
          </cell>
        </row>
        <row r="435">
          <cell r="A435">
            <v>89036</v>
          </cell>
          <cell r="B435" t="str">
            <v>Trator de pneus, potência 85 cv, tração 4x4, peso com lastro de 4.675 kg - chi diurno. af_06/2014</v>
          </cell>
          <cell r="C435" t="str">
            <v>chi</v>
          </cell>
          <cell r="D435">
            <v>9.9173209910000004</v>
          </cell>
          <cell r="E435">
            <v>15.7707949454</v>
          </cell>
          <cell r="F435">
            <v>25.68</v>
          </cell>
        </row>
        <row r="436">
          <cell r="A436">
            <v>89218</v>
          </cell>
          <cell r="B436" t="str">
            <v>Bate-estacas por gravidade, potência de 160 hp, peso do martelo até 3 toneladas - chi diurno. af_11/2014</v>
          </cell>
          <cell r="C436" t="str">
            <v>chi</v>
          </cell>
          <cell r="D436">
            <v>24.042937658</v>
          </cell>
          <cell r="E436">
            <v>24.847168059999998</v>
          </cell>
          <cell r="F436">
            <v>48.89</v>
          </cell>
        </row>
        <row r="437">
          <cell r="A437">
            <v>89226</v>
          </cell>
          <cell r="B437" t="str">
            <v>Betoneira capacidade nominal de 600 l, capacidade de mistura 360 l, motor elétrico trifásico potência de 4 cv, sem carregador - chi diurno. af_11/2014</v>
          </cell>
          <cell r="C437" t="str">
            <v>chi</v>
          </cell>
          <cell r="D437">
            <v>1.1631501719999999</v>
          </cell>
          <cell r="E437">
            <v>0</v>
          </cell>
          <cell r="F437">
            <v>1.1599999999999999</v>
          </cell>
        </row>
        <row r="438">
          <cell r="A438">
            <v>89227</v>
          </cell>
          <cell r="B438" t="str">
            <v>Rolo compactador vibratorio de um cilindro liso de aco, potencia 80 hp, peso operacional maximo 8,5 t, largura trabalho 1,676 m - chi diurno. af_06/2014</v>
          </cell>
          <cell r="C438" t="str">
            <v>chi</v>
          </cell>
          <cell r="D438">
            <v>21.846389234</v>
          </cell>
          <cell r="E438">
            <v>14.392244268600001</v>
          </cell>
          <cell r="F438">
            <v>36.229999999999997</v>
          </cell>
        </row>
        <row r="439">
          <cell r="A439">
            <v>89235</v>
          </cell>
          <cell r="B439" t="str">
            <v>Fresadora de asfalto a frio sobre rodas, largura fresagem de 1,0 m, potência 208 hp - chi diurno. af_11/2014</v>
          </cell>
          <cell r="C439" t="str">
            <v>chi</v>
          </cell>
          <cell r="D439">
            <v>85.981861199999997</v>
          </cell>
          <cell r="E439">
            <v>16.513810156800002</v>
          </cell>
          <cell r="F439">
            <v>102.49</v>
          </cell>
        </row>
        <row r="440">
          <cell r="A440">
            <v>89243</v>
          </cell>
          <cell r="B440" t="str">
            <v>Fresadora de asfalto a frio sobre rodas, largura fresagem de 2,0 m, potência 550 hp - chi diurno. af_11/2014</v>
          </cell>
          <cell r="C440" t="str">
            <v>chi</v>
          </cell>
          <cell r="D440">
            <v>196.20697782400001</v>
          </cell>
          <cell r="E440">
            <v>16.513810156800002</v>
          </cell>
          <cell r="F440">
            <v>212.72</v>
          </cell>
        </row>
        <row r="441">
          <cell r="A441">
            <v>89251</v>
          </cell>
          <cell r="B441" t="str">
            <v>Recicladora de asfalto a frio sobre rodas, largura fresagem de 2,0 m, potência 422 hp - chi diurno. af_11/2014</v>
          </cell>
          <cell r="C441" t="str">
            <v>chi</v>
          </cell>
          <cell r="D441">
            <v>170.94705132799999</v>
          </cell>
          <cell r="E441">
            <v>16.513810156800002</v>
          </cell>
          <cell r="F441">
            <v>187.46</v>
          </cell>
        </row>
        <row r="442">
          <cell r="A442">
            <v>89258</v>
          </cell>
          <cell r="B442" t="str">
            <v>Vibroacabadora de asfalto sobre esteiras, largura de pavimentação 2,13 m a 4,55 m, potência 100 hp, capacidade 400 t/h - chi diurno. af_11/2014</v>
          </cell>
          <cell r="C442" t="str">
            <v>chi</v>
          </cell>
          <cell r="D442">
            <v>51.693008811999995</v>
          </cell>
          <cell r="E442">
            <v>16.513810156800002</v>
          </cell>
          <cell r="F442">
            <v>68.2</v>
          </cell>
        </row>
        <row r="443">
          <cell r="A443">
            <v>89273</v>
          </cell>
          <cell r="B443" t="str">
            <v>Guindaste hidráulico autopropelido, com lança telescópica 28,80 m, capacidade máxima 30 t, potência 97 kw, tração 4 x 4 - chi diurno. af_11/2014</v>
          </cell>
          <cell r="C443" t="str">
            <v>chi</v>
          </cell>
          <cell r="D443">
            <v>42.377137520000005</v>
          </cell>
          <cell r="E443">
            <v>20.737071185599998</v>
          </cell>
          <cell r="F443">
            <v>63.11</v>
          </cell>
        </row>
        <row r="444">
          <cell r="A444">
            <v>89279</v>
          </cell>
          <cell r="B444" t="str">
            <v>Betoneira capacidade nominal de 600 l, capacidade de mistura 440 l, motor a diesel potência 10 hp, com carregador - chi diurno. af_11/2014</v>
          </cell>
          <cell r="C444" t="str">
            <v>chi</v>
          </cell>
          <cell r="D444">
            <v>1.4137125299999997</v>
          </cell>
          <cell r="E444">
            <v>0</v>
          </cell>
          <cell r="F444">
            <v>1.41</v>
          </cell>
        </row>
        <row r="445">
          <cell r="A445">
            <v>89877</v>
          </cell>
          <cell r="B445" t="str">
            <v>Caminhão basculante 14 m3, com cavalo mecânico de capacidade máxima de tração combinado de 36000 kg, potência 286 cv, inclusive semireboque com caçamba metálica - chi diurno. af_12/2014</v>
          </cell>
          <cell r="C445" t="str">
            <v>chi</v>
          </cell>
          <cell r="D445">
            <v>28.015763983999999</v>
          </cell>
          <cell r="E445">
            <v>15.0032441262</v>
          </cell>
          <cell r="F445">
            <v>43.01</v>
          </cell>
        </row>
        <row r="446">
          <cell r="A446">
            <v>89884</v>
          </cell>
          <cell r="B446" t="str">
            <v>Caminhão basculante 18 m3, com cavalo mecânico de capacidade máxima de tração combinado de 45000 kg, potência 330 cv, inclusive semireboque com caçamba metálica - chi diurno. af_12/2014</v>
          </cell>
          <cell r="C446" t="str">
            <v>chi</v>
          </cell>
          <cell r="D446">
            <v>29.149694759999999</v>
          </cell>
          <cell r="E446">
            <v>15.0032441262</v>
          </cell>
          <cell r="F446">
            <v>44.15</v>
          </cell>
        </row>
        <row r="447">
          <cell r="A447">
            <v>90587</v>
          </cell>
          <cell r="B447" t="str">
            <v>Vibrador de imersão, diâmetro de ponteira 45mm, motor elétrico trifásico potência de 2 cv - chi diurno. af_06/2015</v>
          </cell>
          <cell r="C447" t="str">
            <v>chi</v>
          </cell>
          <cell r="D447">
            <v>1.0242262980000001</v>
          </cell>
          <cell r="E447">
            <v>0</v>
          </cell>
          <cell r="F447">
            <v>1.02</v>
          </cell>
        </row>
        <row r="448">
          <cell r="A448">
            <v>90626</v>
          </cell>
          <cell r="B448" t="str">
            <v>Perfuratriz manual, torque máximo 83 n.m, potência 5 cv, com diâmetro máximo 4" - chi diurno. af_06/2015</v>
          </cell>
          <cell r="C448" t="str">
            <v>chi</v>
          </cell>
          <cell r="D448">
            <v>2.4144621279999998</v>
          </cell>
          <cell r="E448">
            <v>0</v>
          </cell>
          <cell r="F448">
            <v>2.41</v>
          </cell>
        </row>
        <row r="449">
          <cell r="A449">
            <v>90632</v>
          </cell>
          <cell r="B449" t="str">
            <v>Perfuratriz sobre esteira, torque máximo 600 kgf, peso médio 1000 kg, potência 20 hp, diâmetro máximo 10" - chi diurno. af_06/2015</v>
          </cell>
          <cell r="C449" t="str">
            <v>chi</v>
          </cell>
          <cell r="D449">
            <v>43.939752239999997</v>
          </cell>
          <cell r="E449">
            <v>14.946804443999998</v>
          </cell>
          <cell r="F449">
            <v>58.88</v>
          </cell>
        </row>
        <row r="450">
          <cell r="A450">
            <v>90638</v>
          </cell>
          <cell r="B450" t="str">
            <v>Misturador duplo horizontal de alta turbulência, capacidade / volume 2 x 500 litros, motores elétricos mínimo 5 cv cada, para nata cimento, argamassa e outros - chi diurno. af_06/2015</v>
          </cell>
          <cell r="C450" t="str">
            <v>chi</v>
          </cell>
          <cell r="D450">
            <v>3.586780278</v>
          </cell>
          <cell r="E450">
            <v>0</v>
          </cell>
          <cell r="F450">
            <v>3.58</v>
          </cell>
        </row>
        <row r="451">
          <cell r="A451">
            <v>90644</v>
          </cell>
          <cell r="B451" t="str">
            <v>Bomba triplex, para injeção de nata de cimento, vazão máxima de 100 litros/minuto, pressão máxima de 70 bar - chi diurno. af_06/2015</v>
          </cell>
          <cell r="C451" t="str">
            <v>chi</v>
          </cell>
          <cell r="D451">
            <v>6.1770688639999998</v>
          </cell>
          <cell r="E451">
            <v>0</v>
          </cell>
          <cell r="F451">
            <v>6.17</v>
          </cell>
        </row>
        <row r="452">
          <cell r="A452">
            <v>90651</v>
          </cell>
          <cell r="B452" t="str">
            <v>Bomba centrífuga monoestágio com motor elétrico monofásico, potência 15 hp, diâmetro do rotor 173 mm, hm/q = 30 mca / 90 m3/h a 45 mca / 55 m3/h - chi diurno. af_06/2015</v>
          </cell>
          <cell r="C452" t="str">
            <v>chi</v>
          </cell>
          <cell r="D452">
            <v>0.62971812800000004</v>
          </cell>
          <cell r="E452">
            <v>0</v>
          </cell>
          <cell r="F452">
            <v>0.62</v>
          </cell>
        </row>
        <row r="453">
          <cell r="A453">
            <v>90657</v>
          </cell>
          <cell r="B453" t="str">
            <v>Bomba de projeção de concreto seco, potência 10 cv, vazão 3 m3/h - chi diurno. af_06/2015</v>
          </cell>
          <cell r="C453" t="str">
            <v>chi</v>
          </cell>
          <cell r="D453">
            <v>4.0213396000000001</v>
          </cell>
          <cell r="E453">
            <v>0</v>
          </cell>
          <cell r="F453">
            <v>4.0199999999999996</v>
          </cell>
        </row>
        <row r="454">
          <cell r="A454">
            <v>90663</v>
          </cell>
          <cell r="B454" t="str">
            <v>Bomba de projeção de concreto seco, potência 10 cv, vazão 6 m3/h - chi diurno. af_06/2015</v>
          </cell>
          <cell r="C454" t="str">
            <v>chi</v>
          </cell>
          <cell r="D454">
            <v>4.3083675360000004</v>
          </cell>
          <cell r="E454">
            <v>0</v>
          </cell>
          <cell r="F454">
            <v>4.3</v>
          </cell>
        </row>
        <row r="455">
          <cell r="A455">
            <v>90669</v>
          </cell>
          <cell r="B455" t="str">
            <v>Projetor pneumático de argamassa para chapisco e reboco com recipiente acoplado, tipo canequinha, com compressor de ar rebocável vazão 89 pcm e motor diesel de 20 cv - chi diurno. af_06/2015</v>
          </cell>
          <cell r="C455" t="str">
            <v>chi</v>
          </cell>
          <cell r="D455">
            <v>3.5476773120000002</v>
          </cell>
          <cell r="E455">
            <v>0</v>
          </cell>
          <cell r="F455">
            <v>3.54</v>
          </cell>
        </row>
        <row r="456">
          <cell r="A456">
            <v>90675</v>
          </cell>
          <cell r="B456" t="str">
            <v>Perfuratriz com torre metálica para execução de estaca hélice contínua, profundidade máxima de 30 m, diâmetro máximo de 800 mm, potência instalada de 268 hp, mesa rotativa com torque máximo de 170 knm - chi diurno. af_06/2015</v>
          </cell>
          <cell r="C456" t="str">
            <v>chi</v>
          </cell>
          <cell r="D456">
            <v>189.16823413200001</v>
          </cell>
          <cell r="E456">
            <v>14.946804443999998</v>
          </cell>
          <cell r="F456">
            <v>204.11</v>
          </cell>
        </row>
        <row r="457">
          <cell r="A457">
            <v>90681</v>
          </cell>
          <cell r="B457" t="str">
            <v>Perfuratriz hidráulica sobre caminhão com trado curto acoplado, profundidade máxima de 20 m, diâmetro máximo de 1500 mm, potência instalada de 137 hp, mesa rotativa com torque máximo de 30 knm - chi diurno. af_06/2015</v>
          </cell>
          <cell r="C457" t="str">
            <v>chi</v>
          </cell>
          <cell r="D457">
            <v>96.152156922999978</v>
          </cell>
          <cell r="E457">
            <v>14.946804443999998</v>
          </cell>
          <cell r="F457">
            <v>111.09</v>
          </cell>
        </row>
        <row r="458">
          <cell r="A458">
            <v>90687</v>
          </cell>
          <cell r="B458" t="str">
            <v>Manipulador telescópico, potência de 85 hp, capacidade de carga de 3.500 kg, altura máxima de elevação de 12,3 m - chi diurno. af_06/2015</v>
          </cell>
          <cell r="C458" t="str">
            <v>chi</v>
          </cell>
          <cell r="D458">
            <v>33.229856720000001</v>
          </cell>
          <cell r="E458">
            <v>16.704942218799999</v>
          </cell>
          <cell r="F458">
            <v>49.93</v>
          </cell>
        </row>
        <row r="459">
          <cell r="A459">
            <v>90693</v>
          </cell>
          <cell r="B459" t="str">
            <v>Minicarregadeira sobre rodas, potência líquida de 47 hp, capacidade nominal de operação de 646 kg - chi diurno. af_06/2015</v>
          </cell>
          <cell r="C459" t="str">
            <v>chi</v>
          </cell>
          <cell r="D459">
            <v>12.010066463999999</v>
          </cell>
          <cell r="E459">
            <v>16.704942218799999</v>
          </cell>
          <cell r="F459">
            <v>28.71</v>
          </cell>
        </row>
        <row r="460">
          <cell r="A460">
            <v>90965</v>
          </cell>
          <cell r="B460" t="str">
            <v>Compressor de ar rebocável, vazão 89 pcm, pressão efetiva de trabalho 102 psi, motor diesel, potência 20 cv - chi diurno. af_06/2015</v>
          </cell>
          <cell r="C460" t="str">
            <v>chi</v>
          </cell>
          <cell r="D460">
            <v>2.9545507999999998</v>
          </cell>
          <cell r="E460">
            <v>0</v>
          </cell>
          <cell r="F460">
            <v>2.95</v>
          </cell>
        </row>
        <row r="461">
          <cell r="A461">
            <v>90973</v>
          </cell>
          <cell r="B461" t="str">
            <v>Compressor de ar rebocavel, vazão 250 pcm, pressao de trabalho 102 psi, motor a diesel potência 81 cv - chi diurno. af_06/2015</v>
          </cell>
          <cell r="C461" t="str">
            <v>chi</v>
          </cell>
          <cell r="D461">
            <v>2.9630285839999999</v>
          </cell>
          <cell r="E461">
            <v>0</v>
          </cell>
          <cell r="F461">
            <v>2.96</v>
          </cell>
        </row>
        <row r="462">
          <cell r="A462">
            <v>90982</v>
          </cell>
          <cell r="B462" t="str">
            <v>Compressor de ar rebocável, vazão 748 pcm, pressão efetiva de trabalho 102 psi, motor diesel, potência 210 cv - chi diurno. af_06/2015</v>
          </cell>
          <cell r="C462" t="str">
            <v>chi</v>
          </cell>
          <cell r="D462">
            <v>7.5224843439999995</v>
          </cell>
          <cell r="E462">
            <v>0</v>
          </cell>
          <cell r="F462">
            <v>7.52</v>
          </cell>
        </row>
        <row r="463">
          <cell r="A463">
            <v>91001</v>
          </cell>
          <cell r="B463" t="str">
            <v>Compressor de ar rebocavel, vazão 400 pcm, pressao de trabalho 102 psi, motor a diesel potência 110 cv - chi diurno. af_06/2015</v>
          </cell>
          <cell r="C463" t="str">
            <v>chi</v>
          </cell>
          <cell r="D463">
            <v>3.5137591600000002</v>
          </cell>
          <cell r="E463">
            <v>0</v>
          </cell>
          <cell r="F463">
            <v>3.51</v>
          </cell>
        </row>
        <row r="464">
          <cell r="A464">
            <v>91032</v>
          </cell>
          <cell r="B464" t="str">
            <v>Caminhão trucado (c/ terceiro eixo) eletrônico - potência 231cv - pbt = 22000kg - dist. entre eixos 5170 mm - inclui carroceria fixa aberta de madeira - chi diurno. af_06/2015</v>
          </cell>
          <cell r="C464" t="str">
            <v>chi</v>
          </cell>
          <cell r="D464">
            <v>18.545229921999997</v>
          </cell>
          <cell r="E464">
            <v>15.0032441262</v>
          </cell>
          <cell r="F464">
            <v>33.54</v>
          </cell>
        </row>
        <row r="465">
          <cell r="A465">
            <v>91278</v>
          </cell>
          <cell r="B465" t="str">
            <v>Placa vibratória reversível com motor 4 tempos a gasolina, força centrífuga de 25 kn (2500 kgf), potência 5,5 cv - chi diurno. af_08/2015</v>
          </cell>
          <cell r="C465" t="str">
            <v>chi</v>
          </cell>
          <cell r="D465">
            <v>0.88852377599999999</v>
          </cell>
          <cell r="E465">
            <v>0</v>
          </cell>
          <cell r="F465">
            <v>0.88</v>
          </cell>
        </row>
        <row r="466">
          <cell r="A466">
            <v>91285</v>
          </cell>
          <cell r="B466" t="str">
            <v>Cortadora de piso com motor 4 tempos a gasolina, potência de 13 hp, com disco de corte diamantado segmentado para concreto, diâmetro de 350 mm, furo de 1" (14 x 1") - chi diurno. af_08/2015</v>
          </cell>
          <cell r="C466" t="str">
            <v>chi</v>
          </cell>
          <cell r="D466">
            <v>0.78935781599999999</v>
          </cell>
          <cell r="E466">
            <v>0</v>
          </cell>
          <cell r="F466">
            <v>0.78</v>
          </cell>
        </row>
        <row r="467">
          <cell r="A467">
            <v>91387</v>
          </cell>
          <cell r="B467" t="str">
            <v>Caminhão basculante 10 m3, trucado cabine simples, peso bruto total 23.000 kg, carga útil máxima 15.935 kg, distância entre eixos 4,80 m, potência 230 cv inclusive caçamba metálica - chi diurno. af_06/2014</v>
          </cell>
          <cell r="C467" t="str">
            <v>chi</v>
          </cell>
          <cell r="D467">
            <v>21.080017216000002</v>
          </cell>
          <cell r="E467">
            <v>15.0032441262</v>
          </cell>
          <cell r="F467">
            <v>36.08</v>
          </cell>
        </row>
        <row r="468">
          <cell r="A468">
            <v>91395</v>
          </cell>
          <cell r="B468" t="str">
            <v>Caminhão toco, pbt 14.300 kg, carga útil máx. 9.710 kg, dist. entre eixos 3,56 m, potência 185 cv, inclusive carroceria fixa aberta de madeira p/ transporte geral de carga seca, dimen. aprox. 2,50 x 6,50 x 0,50 m - chi diurno. af_06/2014</v>
          </cell>
          <cell r="C468" t="str">
            <v>chi</v>
          </cell>
          <cell r="D468">
            <v>18.514207020000001</v>
          </cell>
          <cell r="E468">
            <v>15.0032441262</v>
          </cell>
          <cell r="F468">
            <v>33.51</v>
          </cell>
        </row>
        <row r="469">
          <cell r="A469">
            <v>91486</v>
          </cell>
          <cell r="B469" t="str">
            <v>Espargidor de asfalto pressurizado, tanque 6 m3 com isolação térmica, aquecido com 2 maçaricos, com barra espargidora 3,60 m, montado sobre caminhão toco, pbt 14.300 kg, potência 185 cv - chi diurno. af_08/2015</v>
          </cell>
          <cell r="C469" t="str">
            <v>chi</v>
          </cell>
          <cell r="D469">
            <v>25.092145487999996</v>
          </cell>
          <cell r="E469">
            <v>15.0032441262</v>
          </cell>
          <cell r="F469">
            <v>40.090000000000003</v>
          </cell>
        </row>
        <row r="470">
          <cell r="A470">
            <v>91534</v>
          </cell>
          <cell r="B470" t="str">
            <v>Compactador de solos de percussão (soquete) com motor a gasolina 4 tempos, potência 4 cv - chi diurno. af_08/2015</v>
          </cell>
          <cell r="C470" t="str">
            <v>chi</v>
          </cell>
          <cell r="D470">
            <v>1.4216491499999999</v>
          </cell>
          <cell r="E470">
            <v>0</v>
          </cell>
          <cell r="F470">
            <v>1.42</v>
          </cell>
        </row>
        <row r="471">
          <cell r="A471">
            <v>91635</v>
          </cell>
          <cell r="B471" t="str">
            <v>Guindauto hidráulico, capacidade máxima de carga 6500 kg, momento máximo de carga 5,8 tm, alcance máximo horizontal 7,60 m, inclusive caminhão toco pbt 9.700 kg, potência de 160 cv - chi diurno. af_08/2015</v>
          </cell>
          <cell r="C471" t="str">
            <v>chi</v>
          </cell>
          <cell r="D471">
            <v>16.278022849999999</v>
          </cell>
          <cell r="E471">
            <v>16.601198917599998</v>
          </cell>
          <cell r="F471">
            <v>32.869999999999997</v>
          </cell>
        </row>
        <row r="472">
          <cell r="A472">
            <v>91646</v>
          </cell>
          <cell r="B472" t="str">
            <v>Caminhão de transporte de material asfáltico 30.000 l, com cavalo mecânico de capacidade máxima de tração combinado de 66.000 kg, potência 360 cv, inclusive tanque de asfalto com serpentina - chi diurno. af_08/2015</v>
          </cell>
          <cell r="C472" t="str">
            <v>chi</v>
          </cell>
          <cell r="D472">
            <v>36.577861961000004</v>
          </cell>
          <cell r="E472">
            <v>15.0223079688</v>
          </cell>
          <cell r="F472">
            <v>51.6</v>
          </cell>
        </row>
        <row r="473">
          <cell r="A473">
            <v>91693</v>
          </cell>
          <cell r="B473" t="str">
            <v>Serra circular de bancada com motor elétrico potência de 5hp, com coifa para disco 10" - chi diurno. af_08/2015</v>
          </cell>
          <cell r="C473" t="str">
            <v>chi</v>
          </cell>
          <cell r="D473">
            <v>5.2777810000000001E-2</v>
          </cell>
          <cell r="E473">
            <v>0</v>
          </cell>
          <cell r="F473">
            <v>0.05</v>
          </cell>
        </row>
        <row r="474">
          <cell r="A474">
            <v>92044</v>
          </cell>
          <cell r="B474" t="str">
            <v>Distribuidor de agregados rebocavel, capacidade 1,9 m³, largura de trabalho 3,66 m - chi diurno. af_11/2015</v>
          </cell>
          <cell r="C474" t="str">
            <v>chi</v>
          </cell>
          <cell r="D474">
            <v>3.968530135</v>
          </cell>
          <cell r="E474">
            <v>0</v>
          </cell>
          <cell r="F474">
            <v>3.96</v>
          </cell>
        </row>
        <row r="475">
          <cell r="A475">
            <v>92107</v>
          </cell>
          <cell r="B475" t="str">
            <v>Caminhão para equipamento de limpeza a sucção com caminhão trucado de peso bruto total 23000 kg, carga útil máxima 15935 kg, distância entre eixos 4,80 m, potência 230 cv, inclusive limpadora a sucção, tanque 12000 l - chi diurno. af_11/2015</v>
          </cell>
          <cell r="C475" t="str">
            <v>chi</v>
          </cell>
          <cell r="D475">
            <v>26.795036524</v>
          </cell>
          <cell r="E475">
            <v>15.0032441262</v>
          </cell>
          <cell r="F475">
            <v>41.79</v>
          </cell>
        </row>
        <row r="476">
          <cell r="A476">
            <v>92113</v>
          </cell>
          <cell r="B476" t="str">
            <v>Peneira rotativa com motor elétrico trifásico de 2 cv, cilindro de 1 m x 0,60 m, com furos de 3,17 mm - chi diurno. af_11/2015</v>
          </cell>
          <cell r="C476" t="str">
            <v>chi</v>
          </cell>
          <cell r="D476">
            <v>1.1019142419999999</v>
          </cell>
          <cell r="E476">
            <v>0</v>
          </cell>
          <cell r="F476">
            <v>1.1000000000000001</v>
          </cell>
        </row>
        <row r="477">
          <cell r="A477">
            <v>92119</v>
          </cell>
          <cell r="B477" t="str">
            <v>Dosador de areia, capacidade de 26 litros - chi diurno. af_11/2015</v>
          </cell>
          <cell r="C477" t="str">
            <v>chi</v>
          </cell>
          <cell r="D477">
            <v>0.90479032000000004</v>
          </cell>
          <cell r="E477">
            <v>0</v>
          </cell>
          <cell r="F477">
            <v>0.9</v>
          </cell>
        </row>
        <row r="478">
          <cell r="A478">
            <v>92139</v>
          </cell>
          <cell r="B478" t="str">
            <v>Caminhonete com motor a diesel, potência 180 cv, cabine dupla, 4x4 - chi diurno. af_11/2015</v>
          </cell>
          <cell r="C478" t="str">
            <v>chi</v>
          </cell>
          <cell r="D478">
            <v>12.180706490000002</v>
          </cell>
          <cell r="E478">
            <v>13.878477412800001</v>
          </cell>
          <cell r="F478">
            <v>26.05</v>
          </cell>
        </row>
        <row r="479">
          <cell r="A479">
            <v>92146</v>
          </cell>
          <cell r="B479" t="str">
            <v>Caminhonete cabine simples com motor 1.6 flex, câmbio manual, potência 101/104 cv, 2 portas - chi diurno. af_11/2015</v>
          </cell>
          <cell r="C479" t="str">
            <v>chi</v>
          </cell>
          <cell r="D479">
            <v>6.3439353380000005</v>
          </cell>
          <cell r="E479">
            <v>13.878477412800001</v>
          </cell>
          <cell r="F479">
            <v>20.22</v>
          </cell>
        </row>
        <row r="480">
          <cell r="A480">
            <v>92243</v>
          </cell>
          <cell r="B480" t="str">
            <v>Caminhão de transporte de material asfáltico 20.000 l, com cavalo mecânico de capacidade máxima de tração combinado de 45.000 kg, potência 330 cv, inclusive tanque de asfalto com maçarico - chi diurno. af_12/2015</v>
          </cell>
          <cell r="C480" t="str">
            <v>chi</v>
          </cell>
          <cell r="D480">
            <v>27.264129687000001</v>
          </cell>
          <cell r="E480">
            <v>15.0223079688</v>
          </cell>
          <cell r="F480">
            <v>42.28</v>
          </cell>
        </row>
        <row r="481">
          <cell r="A481">
            <v>92717</v>
          </cell>
          <cell r="B481" t="str">
            <v>Aparelho para corte e solda oxi-acetileno sobre rodas, inclusive cilindros e maçaricos - chi diurno. af_12/2015</v>
          </cell>
          <cell r="C481" t="str">
            <v>chi</v>
          </cell>
          <cell r="D481">
            <v>0.17689248000000002</v>
          </cell>
          <cell r="E481">
            <v>0</v>
          </cell>
          <cell r="F481">
            <v>0.17</v>
          </cell>
        </row>
        <row r="482">
          <cell r="A482">
            <v>92961</v>
          </cell>
          <cell r="B482" t="str">
            <v>Máquina extrusora de concreto para guias e sarjetas, motor a diesel, potência 14 cv - chi diurno. af_12/2015</v>
          </cell>
          <cell r="C482" t="str">
            <v>chi</v>
          </cell>
          <cell r="D482">
            <v>4.5644882400000002</v>
          </cell>
          <cell r="E482">
            <v>0</v>
          </cell>
          <cell r="F482">
            <v>4.5599999999999996</v>
          </cell>
        </row>
        <row r="483">
          <cell r="A483">
            <v>92967</v>
          </cell>
          <cell r="B483" t="str">
            <v>Martelo perfurador pneumático manual, haste 25 x 75 mm, 21 kg - chi diurno. af_12/2015</v>
          </cell>
          <cell r="C483" t="str">
            <v>chi</v>
          </cell>
          <cell r="D483">
            <v>4.266426976</v>
          </cell>
          <cell r="E483">
            <v>9.8241879868000002</v>
          </cell>
          <cell r="F483">
            <v>14.09</v>
          </cell>
        </row>
        <row r="484">
          <cell r="A484">
            <v>93225</v>
          </cell>
          <cell r="B484" t="str">
            <v>Perfuratriz com torre metálica para execução de estaca hélice contínua, profundidade máxima de 32 m, diâmetro máximo de 1000 mm, potência instalada de 350 hp, mesa rotativa com torque máximo de 263 knm - chi diurno. af_01/2016</v>
          </cell>
          <cell r="C484" t="str">
            <v>chi</v>
          </cell>
          <cell r="D484">
            <v>292.21936990399996</v>
          </cell>
          <cell r="E484">
            <v>14.946804443999998</v>
          </cell>
          <cell r="F484">
            <v>307.16000000000003</v>
          </cell>
        </row>
        <row r="485">
          <cell r="A485">
            <v>93234</v>
          </cell>
          <cell r="B485" t="str">
            <v>Betoneira capacidade nominal 400 l, capacidade de mistura 310 l, motor a gasolina potência 5,5 hp, sem carregador - chi diurno. af_02/2016</v>
          </cell>
          <cell r="C485" t="str">
            <v>chi</v>
          </cell>
          <cell r="D485">
            <v>0.357668496</v>
          </cell>
          <cell r="E485">
            <v>0</v>
          </cell>
          <cell r="F485">
            <v>0.35</v>
          </cell>
        </row>
        <row r="486">
          <cell r="A486">
            <v>93242</v>
          </cell>
          <cell r="B486" t="str">
            <v>Rolo compactador vibratório tandem, cilindros lisos de aço para solo/asfalto, potência 45 hp, peso máximo operacional 4 t - chi diurno. af_02/2016</v>
          </cell>
          <cell r="C486" t="str">
            <v>chi</v>
          </cell>
          <cell r="D486">
            <v>16.870989038000001</v>
          </cell>
          <cell r="E486">
            <v>14.392244268600001</v>
          </cell>
          <cell r="F486">
            <v>31.26</v>
          </cell>
        </row>
        <row r="487">
          <cell r="A487">
            <v>93244</v>
          </cell>
          <cell r="B487" t="str">
            <v>Rolo compactador vibratório pé de carneiro para solos, potência 80 hp, peso operacional sem/com lastro 7,4 / 8,8 t, largura de trabalho 1,68 m - chi diurno. af_02/2016</v>
          </cell>
          <cell r="C487" t="str">
            <v>chi</v>
          </cell>
          <cell r="D487">
            <v>21.768300050000001</v>
          </cell>
          <cell r="E487">
            <v>14.392244268600001</v>
          </cell>
          <cell r="F487">
            <v>36.159999999999997</v>
          </cell>
        </row>
        <row r="488">
          <cell r="A488">
            <v>93274</v>
          </cell>
          <cell r="B488" t="str">
            <v>Grua ascensional, lança de 30 m, capacidade de 1,0 t a 30 m, altura até 39 m - chi diurno. af_03/2016</v>
          </cell>
          <cell r="C488" t="str">
            <v>chi</v>
          </cell>
          <cell r="D488">
            <v>24.888573076999997</v>
          </cell>
          <cell r="E488">
            <v>20.737071185599998</v>
          </cell>
          <cell r="F488">
            <v>45.62</v>
          </cell>
        </row>
        <row r="489">
          <cell r="A489">
            <v>93282</v>
          </cell>
          <cell r="B489" t="str">
            <v>Guincho elétrico de coluna, capacidade 400 kg, com moto freio, motor trifásico de 1,25 cv - chi diurno. af_03/2016</v>
          </cell>
          <cell r="C489" t="str">
            <v>chi</v>
          </cell>
          <cell r="D489">
            <v>3.7507785500000002</v>
          </cell>
          <cell r="E489">
            <v>9.8491469823999989</v>
          </cell>
          <cell r="F489">
            <v>13.59</v>
          </cell>
        </row>
        <row r="490">
          <cell r="A490">
            <v>93288</v>
          </cell>
          <cell r="B490" t="str">
            <v>Guindaste hidráulico autopropelido, com lança telescópica 40 m, capacidade máxima 60 t, potência 260 kw - chi diurno. af_03/2016</v>
          </cell>
          <cell r="C490" t="str">
            <v>chi</v>
          </cell>
          <cell r="D490">
            <v>78.492704378000013</v>
          </cell>
          <cell r="E490">
            <v>20.737071185599998</v>
          </cell>
          <cell r="F490">
            <v>99.22</v>
          </cell>
        </row>
        <row r="491">
          <cell r="A491">
            <v>93416</v>
          </cell>
          <cell r="B491" t="str">
            <v>Gerador portátil monofásico, potência 5500 va, motor a gasolina, potência do motor 13 cv - chi diurno. af_03/2016</v>
          </cell>
          <cell r="C491" t="str">
            <v>chi</v>
          </cell>
          <cell r="D491">
            <v>0.20957969200000001</v>
          </cell>
          <cell r="E491">
            <v>0</v>
          </cell>
          <cell r="F491">
            <v>0.2</v>
          </cell>
        </row>
        <row r="492">
          <cell r="A492">
            <v>93422</v>
          </cell>
          <cell r="B492" t="str">
            <v>Grupo gerador rebocável, potência 66 kva, motor a diesel - chi diurno. af_03/2016</v>
          </cell>
          <cell r="C492" t="str">
            <v>chi</v>
          </cell>
          <cell r="D492">
            <v>2.7406586129999999</v>
          </cell>
          <cell r="E492">
            <v>0</v>
          </cell>
          <cell r="F492">
            <v>2.74</v>
          </cell>
        </row>
        <row r="493">
          <cell r="A493">
            <v>93428</v>
          </cell>
          <cell r="B493" t="str">
            <v>Grupo gerador estacionário, potência 150 kva, motor a diesel- chi diurno. af_03/2016</v>
          </cell>
          <cell r="C493" t="str">
            <v>chi</v>
          </cell>
          <cell r="D493">
            <v>3.8782578590000005</v>
          </cell>
          <cell r="E493">
            <v>0</v>
          </cell>
          <cell r="F493">
            <v>3.87</v>
          </cell>
        </row>
        <row r="494">
          <cell r="A494">
            <v>93434</v>
          </cell>
          <cell r="B494" t="str">
            <v>Usina de mistura asfáltica à quente, tipo contra fluxo, prod 40 a 80 ton/hora - chi diurno. af_03/2016</v>
          </cell>
          <cell r="C494" t="str">
            <v>chi</v>
          </cell>
          <cell r="D494">
            <v>117.94214068400001</v>
          </cell>
          <cell r="E494">
            <v>47.020547233000002</v>
          </cell>
          <cell r="F494">
            <v>164.96</v>
          </cell>
        </row>
        <row r="495">
          <cell r="A495">
            <v>93440</v>
          </cell>
          <cell r="B495" t="str">
            <v>Usina de asfalto à frio, capacidade de 40 a 60 ton/hora, elétrica potência 30 cv - chi diurno. af_03/2016</v>
          </cell>
          <cell r="C495" t="str">
            <v>chi</v>
          </cell>
          <cell r="D495">
            <v>25.414958356000003</v>
          </cell>
          <cell r="E495">
            <v>47.020547233000002</v>
          </cell>
          <cell r="F495">
            <v>72.430000000000007</v>
          </cell>
        </row>
        <row r="496">
          <cell r="A496">
            <v>95122</v>
          </cell>
          <cell r="B496" t="str">
            <v>Usina misturadora de solos, capacidade de 200 a 500 ton/h, potencia 75kw - chi diurno. af_07/2016</v>
          </cell>
          <cell r="C496" t="str">
            <v>chi</v>
          </cell>
          <cell r="D496">
            <v>70.125380048000011</v>
          </cell>
          <cell r="E496">
            <v>47.020547233000002</v>
          </cell>
          <cell r="F496">
            <v>117.14</v>
          </cell>
        </row>
        <row r="497">
          <cell r="A497">
            <v>95128</v>
          </cell>
          <cell r="B497" t="str">
            <v>Distribuidor de agregados autopropelido, cap 3 m3, a diesel, potência 176cv - chi diurno. af_07/2016</v>
          </cell>
          <cell r="C497" t="str">
            <v>chi</v>
          </cell>
          <cell r="D497">
            <v>18.121831808000003</v>
          </cell>
          <cell r="E497">
            <v>14.946804443999998</v>
          </cell>
          <cell r="F497">
            <v>33.06</v>
          </cell>
        </row>
        <row r="498">
          <cell r="A498">
            <v>95134</v>
          </cell>
          <cell r="B498" t="str">
            <v>Máquina demarcadora de faixa de tráfego à frio, autopropelida, potência 38 hp - chi diurno. af_07/2016</v>
          </cell>
          <cell r="C498" t="str">
            <v>h</v>
          </cell>
          <cell r="D498">
            <v>52.315935339999996</v>
          </cell>
          <cell r="E498">
            <v>16.513810156800002</v>
          </cell>
          <cell r="F498">
            <v>68.819999999999993</v>
          </cell>
        </row>
        <row r="499">
          <cell r="A499">
            <v>95140</v>
          </cell>
          <cell r="B499" t="str">
            <v>Talha manual de corrente, capacidade de 2 ton. com elevação de 3 m - chi diurno. af_07/2016</v>
          </cell>
          <cell r="C499" t="str">
            <v>chi</v>
          </cell>
          <cell r="D499">
            <v>6.4408049999999994E-2</v>
          </cell>
          <cell r="E499">
            <v>0</v>
          </cell>
          <cell r="F499">
            <v>0.06</v>
          </cell>
        </row>
        <row r="500">
          <cell r="A500">
            <v>95213</v>
          </cell>
          <cell r="B500" t="str">
            <v>Grua ascencional, lança de 42 m, capacidade de 1,5 t a 30 m, altura até 39 m - chi diurno. af_08/2016</v>
          </cell>
          <cell r="C500" t="str">
            <v>chi</v>
          </cell>
          <cell r="D500">
            <v>27.735435095</v>
          </cell>
          <cell r="E500">
            <v>20.737071185599998</v>
          </cell>
          <cell r="F500">
            <v>48.47</v>
          </cell>
        </row>
        <row r="501">
          <cell r="A501">
            <v>95219</v>
          </cell>
          <cell r="B501" t="str">
            <v>Pulverizador de tinta elétrico/máquina de pintura airless, vazão 2 l/min - chp diurno. af_08/2016</v>
          </cell>
          <cell r="C501" t="str">
            <v>chi</v>
          </cell>
          <cell r="D501">
            <v>0.70644086400000006</v>
          </cell>
          <cell r="E501">
            <v>0</v>
          </cell>
          <cell r="F501">
            <v>0.7</v>
          </cell>
        </row>
        <row r="502">
          <cell r="A502">
            <v>95259</v>
          </cell>
          <cell r="B502" t="str">
            <v>Martelo demolidor pneumático manual, 32 kg - chi diurno. af_09/2016</v>
          </cell>
          <cell r="C502" t="str">
            <v>chi</v>
          </cell>
          <cell r="D502">
            <v>4.0945316040000002</v>
          </cell>
          <cell r="E502">
            <v>9.8241879868000002</v>
          </cell>
          <cell r="F502">
            <v>13.91</v>
          </cell>
        </row>
        <row r="503">
          <cell r="A503">
            <v>95265</v>
          </cell>
          <cell r="B503" t="str">
            <v>Compactador de solos de percusão (soquete) com motor a gasolina, potência 3 cv - chi diurno. af_09/2016</v>
          </cell>
          <cell r="C503" t="str">
            <v>chi</v>
          </cell>
          <cell r="D503">
            <v>1.0588581670000001</v>
          </cell>
          <cell r="E503">
            <v>0</v>
          </cell>
          <cell r="F503">
            <v>1.05</v>
          </cell>
        </row>
        <row r="504">
          <cell r="A504">
            <v>95271</v>
          </cell>
          <cell r="B504" t="str">
            <v>Régua vibratória dupla para concreto, peso de 60kg, comprimento 4 m, com motor a gasolina, potência 5,5 hp - chi diurno. af_09/2016</v>
          </cell>
          <cell r="C504" t="str">
            <v>chi</v>
          </cell>
          <cell r="D504">
            <v>0.68415046499999987</v>
          </cell>
          <cell r="E504">
            <v>0</v>
          </cell>
          <cell r="F504">
            <v>0.68</v>
          </cell>
        </row>
        <row r="505">
          <cell r="A505">
            <v>95277</v>
          </cell>
          <cell r="B505" t="str">
            <v>Polidora de piso (politriz), peso de 100kg, diâmetro 450 mm, motor elétrico, potência 4 hp - chi diurno. af_09/2016</v>
          </cell>
          <cell r="C505" t="str">
            <v>chi</v>
          </cell>
          <cell r="D505">
            <v>0.74331086400000013</v>
          </cell>
          <cell r="E505">
            <v>0</v>
          </cell>
          <cell r="F505">
            <v>0.74</v>
          </cell>
        </row>
        <row r="506">
          <cell r="A506">
            <v>95283</v>
          </cell>
          <cell r="B506" t="str">
            <v>Desempenadeira de concreto, peso de 75kg, 4 pás, motor a gasolina, potência 5,5 hp - chi diurno. af_09/2016</v>
          </cell>
          <cell r="C506" t="str">
            <v>chi</v>
          </cell>
          <cell r="D506">
            <v>0.80812800000000007</v>
          </cell>
          <cell r="E506">
            <v>0</v>
          </cell>
          <cell r="F506">
            <v>0.8</v>
          </cell>
        </row>
        <row r="507">
          <cell r="A507">
            <v>5089</v>
          </cell>
          <cell r="B507" t="str">
            <v>Rolo compactador vibratório pé de carneiro para solos, potência 80 hp, peso operacional sem/com lastro 7,4 / 8,8 t, largura de trabalho 1,68 m - manutenção. af_02/2016</v>
          </cell>
          <cell r="C507" t="str">
            <v>h</v>
          </cell>
          <cell r="D507">
            <v>16.475091509999999</v>
          </cell>
          <cell r="E507">
            <v>0</v>
          </cell>
          <cell r="F507">
            <v>16.47</v>
          </cell>
        </row>
        <row r="508">
          <cell r="A508">
            <v>5627</v>
          </cell>
          <cell r="B508" t="str">
            <v>Escavadeira hidráulica sobre esteiras, caçamba 0,80 m3, peso operacional 17 t, potencia bruta 111 hp - depreciação. af_06/2014</v>
          </cell>
          <cell r="C508" t="str">
            <v>h</v>
          </cell>
          <cell r="D508">
            <v>27.391999999999999</v>
          </cell>
          <cell r="E508">
            <v>0</v>
          </cell>
          <cell r="F508">
            <v>27.39</v>
          </cell>
        </row>
        <row r="509">
          <cell r="A509">
            <v>5628</v>
          </cell>
          <cell r="B509" t="str">
            <v>Escavadeira hidráulica sobre esteiras, caçamba 0,80 m3, peso operacional 17 t, potencia bruta 111 hp - juros. af_06/2014</v>
          </cell>
          <cell r="C509" t="str">
            <v>h</v>
          </cell>
          <cell r="D509">
            <v>6.1631999999999998</v>
          </cell>
          <cell r="E509">
            <v>0</v>
          </cell>
          <cell r="F509">
            <v>6.16</v>
          </cell>
        </row>
        <row r="510">
          <cell r="A510">
            <v>5629</v>
          </cell>
          <cell r="B510" t="str">
            <v>Escavadeira hidráulica sobre esteiras, caçamba 0,80 m3, peso operacional 17 t, potencia bruta 111 hp - manutenção. af_06/2014</v>
          </cell>
          <cell r="C510" t="str">
            <v>h</v>
          </cell>
          <cell r="D510">
            <v>38.520000000000003</v>
          </cell>
          <cell r="E510">
            <v>0</v>
          </cell>
          <cell r="F510">
            <v>38.520000000000003</v>
          </cell>
        </row>
        <row r="511">
          <cell r="A511">
            <v>5630</v>
          </cell>
          <cell r="B511" t="str">
            <v>Escavadeira hidráulica sobre esteiras, caçamba 0,80 m3, peso operacional 17 t, potencia bruta 111 hp - materiais na operação. af_06/2014</v>
          </cell>
          <cell r="C511" t="str">
            <v>h</v>
          </cell>
          <cell r="D511">
            <v>49.183199999999999</v>
          </cell>
          <cell r="E511">
            <v>0</v>
          </cell>
          <cell r="F511">
            <v>49.18</v>
          </cell>
        </row>
        <row r="512">
          <cell r="A512">
            <v>5658</v>
          </cell>
          <cell r="B512" t="str">
            <v>Grade de disco controle remoto rebocável, com 24 discos 24 x 6 mm com pneus para transporte - manutenção. af_06/2014</v>
          </cell>
          <cell r="C512" t="str">
            <v>h</v>
          </cell>
          <cell r="D512">
            <v>1.9249092000000001</v>
          </cell>
          <cell r="E512">
            <v>0</v>
          </cell>
          <cell r="F512">
            <v>1.92</v>
          </cell>
        </row>
        <row r="513">
          <cell r="A513">
            <v>5664</v>
          </cell>
          <cell r="B513" t="str">
            <v>Retroescavadeira sobre rodas com carregadeira, tração 4x4, potência líq. 88 hp, caçamba carreg. cap. mín. 1 m3, caçamba retro cap. 0,26 m3, peso operacional mín. 6.674 kg, profundidade escavação máx. 4,37 m - manutenção. af_06/2014</v>
          </cell>
          <cell r="C513" t="str">
            <v>h</v>
          </cell>
          <cell r="D513">
            <v>16.326218299999997</v>
          </cell>
          <cell r="E513">
            <v>0</v>
          </cell>
          <cell r="F513">
            <v>16.32</v>
          </cell>
        </row>
        <row r="514">
          <cell r="A514">
            <v>5667</v>
          </cell>
          <cell r="B514" t="str">
            <v>Retroescavadeira sobre rodas com carregadeira, tração 4x2, potência líq. 79 hp, caçamba carreg. cap. mín. 1 m3, caçamba retro cap. 0,20 m3, peso operacional mín. 6.570 kg, profundidade escavação máx. 4,37 m - manutenção. af_06/2014</v>
          </cell>
          <cell r="C514" t="str">
            <v>h</v>
          </cell>
          <cell r="D514">
            <v>14.520731399999997</v>
          </cell>
          <cell r="E514">
            <v>0</v>
          </cell>
          <cell r="F514">
            <v>14.52</v>
          </cell>
        </row>
        <row r="515">
          <cell r="A515">
            <v>5668</v>
          </cell>
          <cell r="B515" t="str">
            <v>Retroescavadeira sobre rodas com carregadeira, tração 4x2, potência líq. 79 hp, caçamba carreg. cap. mín. 1 m3, caçamba retro cap. 0,20 m3, peso operacional mín. 6.570 kg, profundidade escavação máx. 4,37 m - materiais na operação. af_06/2014</v>
          </cell>
          <cell r="C515" t="str">
            <v>h</v>
          </cell>
          <cell r="D515">
            <v>37.659600000000005</v>
          </cell>
          <cell r="E515">
            <v>0</v>
          </cell>
          <cell r="F515">
            <v>37.65</v>
          </cell>
        </row>
        <row r="516">
          <cell r="A516">
            <v>5674</v>
          </cell>
          <cell r="B516" t="str">
            <v>Rolo compactador vibratório de um cilindro aço liso, potência 80 hp, peso operacional máximo 8,1 t, impacto dinâmico 16,15 / 9,5 t, largura de trabalho 1,68 m - manutenção. af_06/2014</v>
          </cell>
          <cell r="C516" t="str">
            <v>h</v>
          </cell>
          <cell r="D516">
            <v>15.846055937999999</v>
          </cell>
          <cell r="E516">
            <v>0</v>
          </cell>
          <cell r="F516">
            <v>15.84</v>
          </cell>
        </row>
        <row r="517">
          <cell r="A517">
            <v>5675</v>
          </cell>
          <cell r="B517" t="str">
            <v>Rolo compactador vibratório tandem, cilindros lisos de aço para solo/asfalto, potência 45 hp, peso máximo operacional 4 t - depreciação. af_02/2016</v>
          </cell>
          <cell r="C517" t="str">
            <v>h</v>
          </cell>
          <cell r="D517">
            <v>10.634290095000001</v>
          </cell>
          <cell r="E517">
            <v>0</v>
          </cell>
          <cell r="F517">
            <v>10.63</v>
          </cell>
        </row>
        <row r="518">
          <cell r="A518">
            <v>5676</v>
          </cell>
          <cell r="B518" t="str">
            <v>Rolo compactador vibratório tandem, cilindros lisos de aço para solo/asfalto, potência 45 hp, peso máximo operacional 4 t - manutenção. af_02/2016</v>
          </cell>
          <cell r="C518" t="str">
            <v>h</v>
          </cell>
          <cell r="D518">
            <v>11.811971807999999</v>
          </cell>
          <cell r="E518">
            <v>0</v>
          </cell>
          <cell r="F518">
            <v>11.81</v>
          </cell>
        </row>
        <row r="519">
          <cell r="A519">
            <v>5677</v>
          </cell>
          <cell r="B519" t="str">
            <v>Rolo compactador vibratório tandem, cilindros lisos de aço para solo/asfalto, potência 45 hp, peso máximo operacional 4 t - materiais na operação. af_02/2016</v>
          </cell>
          <cell r="C519" t="str">
            <v>h</v>
          </cell>
          <cell r="D519">
            <v>19.928700000000003</v>
          </cell>
          <cell r="E519">
            <v>0</v>
          </cell>
          <cell r="F519">
            <v>19.920000000000002</v>
          </cell>
        </row>
        <row r="520">
          <cell r="A520">
            <v>5692</v>
          </cell>
          <cell r="B520" t="str">
            <v>Motobomba centrífuga, motor a gasolina, potência 5,42 hp, bocais 1 1/2" x 1", diâmetro rotor 143 mm hm/q = 6 mca / 16,8 m3/h a 38 mca / 6,6 m3/h - manutenção. af_06/2014</v>
          </cell>
          <cell r="C520" t="str">
            <v>h</v>
          </cell>
          <cell r="D520">
            <v>9.2205499999999996E-2</v>
          </cell>
          <cell r="E520">
            <v>0</v>
          </cell>
          <cell r="F520">
            <v>0.09</v>
          </cell>
        </row>
        <row r="521">
          <cell r="A521">
            <v>5693</v>
          </cell>
          <cell r="B521" t="str">
            <v>Motobomba centrífuga, motor a gasolina, potência 5,42 hp, bocais 1 1/2" x 1", diâmetro rotor 143 mm hm/q = 6 mca / 16,8 m3/h a 38 mca / 6,6 m3/h - materiais na operação. af_06/2014</v>
          </cell>
          <cell r="C521" t="str">
            <v>h</v>
          </cell>
          <cell r="D521">
            <v>4.3802000000000003</v>
          </cell>
          <cell r="E521">
            <v>0</v>
          </cell>
          <cell r="F521">
            <v>4.38</v>
          </cell>
        </row>
        <row r="522">
          <cell r="A522">
            <v>5695</v>
          </cell>
          <cell r="B522" t="str">
            <v>Caminhão basculante 6 m3, peso bruto total 16.000 kg, carga útil máxima 13.071 kg, distância entre eixos 4,80 m, potência 230 cv inclusive caçamba metálica - manutenção. af_06/2014</v>
          </cell>
          <cell r="C522" t="str">
            <v>h</v>
          </cell>
          <cell r="D522">
            <v>17.870024528999998</v>
          </cell>
          <cell r="E522">
            <v>0</v>
          </cell>
          <cell r="F522">
            <v>17.87</v>
          </cell>
        </row>
        <row r="523">
          <cell r="A523">
            <v>5703</v>
          </cell>
          <cell r="B523" t="str">
            <v>Usina de concreto fixa, capacidade nominal de 90 a 120 m3/h, sem silo - materiais na operação. af_07/2016</v>
          </cell>
          <cell r="C523" t="str">
            <v>h</v>
          </cell>
          <cell r="D523">
            <v>12.376000000000001</v>
          </cell>
          <cell r="E523">
            <v>0</v>
          </cell>
          <cell r="F523">
            <v>12.37</v>
          </cell>
        </row>
        <row r="524">
          <cell r="A524">
            <v>5705</v>
          </cell>
          <cell r="B524" t="str">
            <v>Caminhão toco, pbt 16.000 kg, carga útil máx. 10.685 kg, dist. entre eixos 4,8 m, potência 189 cv, inclusive carroceria fixa aberta de madeira p/ transporte geral de carga seca, dimen. aprox. 2,5 x 7,00 x 0,50 m - manutenção. af_06/2014</v>
          </cell>
          <cell r="C524" t="str">
            <v>h</v>
          </cell>
          <cell r="D524">
            <v>10.624481999999999</v>
          </cell>
          <cell r="E524">
            <v>0</v>
          </cell>
          <cell r="F524">
            <v>10.62</v>
          </cell>
        </row>
        <row r="525">
          <cell r="A525">
            <v>5707</v>
          </cell>
          <cell r="B525" t="str">
            <v>Usina misturadora de solos, capacidade de 200 a 500 ton/h, potencia 75kw - manutenção. af_07/2016</v>
          </cell>
          <cell r="C525" t="str">
            <v>h</v>
          </cell>
          <cell r="D525">
            <v>38.1340115</v>
          </cell>
          <cell r="E525">
            <v>0</v>
          </cell>
          <cell r="F525">
            <v>38.130000000000003</v>
          </cell>
        </row>
        <row r="526">
          <cell r="A526">
            <v>5710</v>
          </cell>
          <cell r="B526" t="str">
            <v>Vibroacabadora de asfalto sobre esteiras, largura de pavimentação 1,90 m a 5,30 m, potência 105 hp capacidade 450 t/h - manutenção. af_11/2014</v>
          </cell>
          <cell r="C526" t="str">
            <v>h</v>
          </cell>
          <cell r="D526">
            <v>56.635440000000003</v>
          </cell>
          <cell r="E526">
            <v>0</v>
          </cell>
          <cell r="F526">
            <v>56.63</v>
          </cell>
        </row>
        <row r="527">
          <cell r="A527">
            <v>5711</v>
          </cell>
          <cell r="B527" t="str">
            <v>Vibroacabadora de asfalto sobre esteiras, largura de pavimentação 1,90 m a 5,30 m, potência 105 hp capacidade 450 t/h - materiais na operação. af_11/2014</v>
          </cell>
          <cell r="C527" t="str">
            <v>h</v>
          </cell>
          <cell r="D527">
            <v>46.539900000000003</v>
          </cell>
          <cell r="E527">
            <v>0</v>
          </cell>
          <cell r="F527">
            <v>46.53</v>
          </cell>
        </row>
        <row r="528">
          <cell r="A528">
            <v>5714</v>
          </cell>
          <cell r="B528" t="str">
            <v>Trator de pneus, potência 85 cv, tração 4x4, peso com lastro de 4.675 kg - manutenção. af_06/2014</v>
          </cell>
          <cell r="C528" t="str">
            <v>h</v>
          </cell>
          <cell r="D528">
            <v>4.9055999999999997</v>
          </cell>
          <cell r="E528">
            <v>0</v>
          </cell>
          <cell r="F528">
            <v>4.9000000000000004</v>
          </cell>
        </row>
        <row r="529">
          <cell r="A529">
            <v>5715</v>
          </cell>
          <cell r="B529" t="str">
            <v>Trator de pneus, potência 85 cv, tração 4x4, peso com lastro de 4.675 kg - materiais na operação. af_06/2014</v>
          </cell>
          <cell r="C529" t="str">
            <v>h</v>
          </cell>
          <cell r="D529">
            <v>37.154699999999998</v>
          </cell>
          <cell r="E529">
            <v>0</v>
          </cell>
          <cell r="F529">
            <v>37.15</v>
          </cell>
        </row>
        <row r="530">
          <cell r="A530">
            <v>5718</v>
          </cell>
          <cell r="B530" t="str">
            <v>Trator de esteiras, potência 170 hp, peso operacional 19 t, caçamba 5,2 m3 - materiais na operação. af_06/2014</v>
          </cell>
          <cell r="C530" t="str">
            <v>h</v>
          </cell>
          <cell r="D530">
            <v>90.406800000000004</v>
          </cell>
          <cell r="E530">
            <v>0</v>
          </cell>
          <cell r="F530">
            <v>90.4</v>
          </cell>
        </row>
        <row r="531">
          <cell r="A531">
            <v>5721</v>
          </cell>
          <cell r="B531" t="str">
            <v>Trator de esteiras, potência 150 hp, peso operacional 16,7 t, com roda motriz elevada e lâmina 3,18 m3 - materiais na operação. af_06/2014</v>
          </cell>
          <cell r="C531" t="str">
            <v>h</v>
          </cell>
          <cell r="D531">
            <v>79.774200000000008</v>
          </cell>
          <cell r="E531">
            <v>0</v>
          </cell>
          <cell r="F531">
            <v>79.77</v>
          </cell>
        </row>
        <row r="532">
          <cell r="A532">
            <v>5722</v>
          </cell>
          <cell r="B532" t="str">
            <v>Trator de esteiras, potência 347 hp, peso operacional 38,5 t, com lâmina 8,70 m3 - materiais na operação. af_06/2014</v>
          </cell>
          <cell r="C532" t="str">
            <v>h</v>
          </cell>
          <cell r="D532">
            <v>184.52610000000001</v>
          </cell>
          <cell r="E532">
            <v>0</v>
          </cell>
          <cell r="F532">
            <v>184.52</v>
          </cell>
        </row>
        <row r="533">
          <cell r="A533">
            <v>5724</v>
          </cell>
          <cell r="B533" t="str">
            <v>Trator de esteiras, potência 100 hp, peso operacional 9,4 t, com lâmina 2,19 m3 - manutenção. af_06/2014</v>
          </cell>
          <cell r="C533" t="str">
            <v>h</v>
          </cell>
          <cell r="D533">
            <v>37.642856000000002</v>
          </cell>
          <cell r="E533">
            <v>0</v>
          </cell>
          <cell r="F533">
            <v>37.64</v>
          </cell>
        </row>
        <row r="534">
          <cell r="A534">
            <v>5727</v>
          </cell>
          <cell r="B534" t="str">
            <v>Rolo compactador vibratório rebocável, cilindro de aço liso, potência de tração de 65 cv, peso 4,7 t, impacto dinâmico 18,3 t, largura de trabalho 1,67 m - manutenção. af_02/2016</v>
          </cell>
          <cell r="C534" t="str">
            <v>h</v>
          </cell>
          <cell r="D534">
            <v>4.783183728</v>
          </cell>
          <cell r="E534">
            <v>0</v>
          </cell>
          <cell r="F534">
            <v>4.78</v>
          </cell>
        </row>
        <row r="535">
          <cell r="A535">
            <v>5729</v>
          </cell>
          <cell r="B535" t="str">
            <v>Rolo compactador vibratório tandem aço liso, potência 58 hp, peso sem/com lastro 6,5 / 9,4 t, largura de trabalho 1,2 m - manutenção. af_06/2014</v>
          </cell>
          <cell r="C535" t="str">
            <v>h</v>
          </cell>
          <cell r="D535">
            <v>19.458214068</v>
          </cell>
          <cell r="E535">
            <v>0</v>
          </cell>
          <cell r="F535">
            <v>19.45</v>
          </cell>
        </row>
        <row r="536">
          <cell r="A536">
            <v>5730</v>
          </cell>
          <cell r="B536" t="str">
            <v>Rolo compactador vibratório tandem aço liso, potência 58 hp, peso sem/com lastro 6,5 / 9,4 t, largura de trabalho 1,2 m - materiais na operação. af_06/2014</v>
          </cell>
          <cell r="C536" t="str">
            <v>h</v>
          </cell>
          <cell r="D536">
            <v>25.690500000000004</v>
          </cell>
          <cell r="E536">
            <v>0</v>
          </cell>
          <cell r="F536">
            <v>25.69</v>
          </cell>
        </row>
        <row r="537">
          <cell r="A537">
            <v>5732</v>
          </cell>
          <cell r="B537" t="str">
            <v>Rolo compactador de pneus estático, pressão variável, potência 99 hp, peso sem/com lastro 9,45 / 21,0 t, largura de rolagem 2,265 m - manutenção. af_02/2016</v>
          </cell>
          <cell r="C537" t="str">
            <v>h</v>
          </cell>
          <cell r="D537">
            <v>18.482100672000001</v>
          </cell>
          <cell r="E537">
            <v>0</v>
          </cell>
          <cell r="F537">
            <v>18.48</v>
          </cell>
        </row>
        <row r="538">
          <cell r="A538">
            <v>5733</v>
          </cell>
          <cell r="B538" t="str">
            <v>Rolo compactador de pneus estático, pressão variável, potência 99 hp, peso sem/com lastro 9,45 / 21,0 t, largura de rolagem 2,265 m - materiais na operação. af_02/2016</v>
          </cell>
          <cell r="C538" t="str">
            <v>h</v>
          </cell>
          <cell r="D538">
            <v>43.866900000000001</v>
          </cell>
          <cell r="E538">
            <v>0</v>
          </cell>
          <cell r="F538">
            <v>43.86</v>
          </cell>
        </row>
        <row r="539">
          <cell r="A539">
            <v>5735</v>
          </cell>
          <cell r="B539" t="str">
            <v>Retroescavadeira sobre rodas com carregadeira, tração 4x4, potência líq. 72 hp, caçamba carreg. cap. mín. 0,79 m3, caçamba retro cap. 0,18 m3, peso operacional mín. 7.140 kg, profundidade escavação máx. 4,50 m - manutenção. af_06/2014</v>
          </cell>
          <cell r="C539" t="str">
            <v>h</v>
          </cell>
          <cell r="D539">
            <v>15.749999999999998</v>
          </cell>
          <cell r="E539">
            <v>0</v>
          </cell>
          <cell r="F539">
            <v>15.75</v>
          </cell>
        </row>
        <row r="540">
          <cell r="A540">
            <v>5736</v>
          </cell>
          <cell r="B540" t="str">
            <v>Retroescavadeira sobre rodas com carregadeira, tração 4x4, potência líq. 72 hp, caçamba carreg. cap. mín. 0,79 m3, caçamba retro cap. 0,18 m3, peso operacional mín. 7.140 kg, profundidade escavação máx. 4,50 m - materiais na operação. af_06/2014</v>
          </cell>
          <cell r="C540" t="str">
            <v>h</v>
          </cell>
          <cell r="D540">
            <v>34.570800000000006</v>
          </cell>
          <cell r="E540">
            <v>0</v>
          </cell>
          <cell r="F540">
            <v>34.57</v>
          </cell>
        </row>
        <row r="541">
          <cell r="A541">
            <v>5738</v>
          </cell>
          <cell r="B541" t="str">
            <v>Rolo compactador vibratório pé de carneiro, operado por controle remoto, potência 12,5 kw, peso operacional 1,675 t, largura de trabalho 0,85 m - depreciação. af_02/2016</v>
          </cell>
          <cell r="C541" t="str">
            <v>h</v>
          </cell>
          <cell r="D541">
            <v>19.492199509999999</v>
          </cell>
          <cell r="E541">
            <v>0</v>
          </cell>
          <cell r="F541">
            <v>19.489999999999998</v>
          </cell>
        </row>
        <row r="542">
          <cell r="A542">
            <v>5739</v>
          </cell>
          <cell r="B542" t="str">
            <v>Rolo compactador vibratório pé de carneiro, operado por controle remoto, potência 12,5 kw, peso operacional 1,675 t, largura de trabalho 0,85 m - manutenção. af_02/2016</v>
          </cell>
          <cell r="C542" t="str">
            <v>h</v>
          </cell>
          <cell r="D542">
            <v>21.651685169999997</v>
          </cell>
          <cell r="E542">
            <v>0</v>
          </cell>
          <cell r="F542">
            <v>21.65</v>
          </cell>
        </row>
        <row r="543">
          <cell r="A543">
            <v>5741</v>
          </cell>
          <cell r="B543" t="str">
            <v>Usina de lama asfáltica, prod 30 a 50 t/h, silo de agregado 7 m3, reservatórios para emulsão e água de 2,3 m3 cada, misturador tipo pug mill a ser montado sobre caminhão - manutenção. af_10/2014</v>
          </cell>
          <cell r="C543" t="str">
            <v>h</v>
          </cell>
          <cell r="D543">
            <v>18.640897500000001</v>
          </cell>
          <cell r="E543">
            <v>0</v>
          </cell>
          <cell r="F543">
            <v>18.64</v>
          </cell>
        </row>
        <row r="544">
          <cell r="A544">
            <v>5742</v>
          </cell>
          <cell r="B544" t="str">
            <v>Usina de lama asfáltica, prod 30 a 50 t/h, silo de agregado 7 m3, reservatórios para emulsão e água de 2,3 m3 cada, misturador tipo pug mill a ser montado sobre caminhão - materiais na operação. af_10/2014</v>
          </cell>
          <cell r="C544" t="str">
            <v>h</v>
          </cell>
          <cell r="D544">
            <v>14.434200000000002</v>
          </cell>
          <cell r="E544">
            <v>0</v>
          </cell>
          <cell r="F544">
            <v>14.43</v>
          </cell>
        </row>
        <row r="545">
          <cell r="A545">
            <v>5747</v>
          </cell>
          <cell r="B545" t="str">
            <v>Caminhão pipa 6.000 l, peso bruto total 13.000 kg, distância entre eixos 4,80 m, potência 189 cv inclusive tanque de aço para transporte de água, capacidade 6 m3 - materiais na operação. af_06/2014</v>
          </cell>
          <cell r="C545" t="str">
            <v>h</v>
          </cell>
          <cell r="D545">
            <v>61.983900000000006</v>
          </cell>
          <cell r="E545">
            <v>0</v>
          </cell>
          <cell r="F545">
            <v>61.98</v>
          </cell>
        </row>
        <row r="546">
          <cell r="A546">
            <v>5751</v>
          </cell>
          <cell r="B546" t="str">
            <v>Caminhão toco, peso bruto total 14.300 kg, carga útil máxima 9590 kg, distância entre eixos 4,76 m, potência 185 cv (não inclui carroceria) - manutenção. af_06/2014</v>
          </cell>
          <cell r="C546" t="str">
            <v>h</v>
          </cell>
          <cell r="D546">
            <v>2.4295726919999998</v>
          </cell>
          <cell r="E546">
            <v>0</v>
          </cell>
          <cell r="F546">
            <v>2.42</v>
          </cell>
        </row>
        <row r="547">
          <cell r="A547">
            <v>5754</v>
          </cell>
          <cell r="B547" t="str">
            <v>Caminhão toco, peso bruto total 16.000 kg, carga útil máxima de 10.685 kg, distância entre eixos 4,80 m, potência 189 cv exclusive carroceria - manutenção. af_06/2014</v>
          </cell>
          <cell r="C547" t="str">
            <v>h</v>
          </cell>
          <cell r="D547">
            <v>10.015917179999999</v>
          </cell>
          <cell r="E547">
            <v>0</v>
          </cell>
          <cell r="F547">
            <v>10.01</v>
          </cell>
        </row>
        <row r="548">
          <cell r="A548">
            <v>5763</v>
          </cell>
          <cell r="B548" t="str">
            <v>Caminhão pipa 10.000 l trucado, peso bruto total 23.000 kg, carga útil máxima 15.935 kg, distância entre eixos 4,8 m, potência 230 cv, inclusive tanque de aço para transporte de água - manutenção. af_06/2014</v>
          </cell>
          <cell r="C548" t="str">
            <v>h</v>
          </cell>
          <cell r="D548">
            <v>16.05898548</v>
          </cell>
          <cell r="E548">
            <v>0</v>
          </cell>
          <cell r="F548">
            <v>16.05</v>
          </cell>
        </row>
        <row r="549">
          <cell r="A549">
            <v>5765</v>
          </cell>
          <cell r="B549" t="str">
            <v>Espargidor de asfalto pressurizado com tanque de 2500 l, rebocável com motor a gasolina potência 3,4 hp - manutenção. af_07/2014</v>
          </cell>
          <cell r="C549" t="str">
            <v>h</v>
          </cell>
          <cell r="D549">
            <v>4.16</v>
          </cell>
          <cell r="E549">
            <v>0</v>
          </cell>
          <cell r="F549">
            <v>4.16</v>
          </cell>
        </row>
        <row r="550">
          <cell r="A550">
            <v>5766</v>
          </cell>
          <cell r="B550" t="str">
            <v>Espargidor de asfalto pressurizado com tanque de 2500 l, rebocável com motor a gasolina potência 3,4 hp - materiais na operação. af_07/2014</v>
          </cell>
          <cell r="C550" t="str">
            <v>h</v>
          </cell>
          <cell r="D550">
            <v>2.7512000000000003</v>
          </cell>
          <cell r="E550">
            <v>0</v>
          </cell>
          <cell r="F550">
            <v>2.75</v>
          </cell>
        </row>
        <row r="551">
          <cell r="A551">
            <v>5779</v>
          </cell>
          <cell r="B551" t="str">
            <v>Motoniveladora potência básica líquida (primeira marcha) 125 hp, peso bruto 13032 kg, largura da lâmina de 3,7 m - manutenção. af_06/2014</v>
          </cell>
          <cell r="C551" t="str">
            <v>h</v>
          </cell>
          <cell r="D551">
            <v>34.5</v>
          </cell>
          <cell r="E551">
            <v>0</v>
          </cell>
          <cell r="F551">
            <v>34.5</v>
          </cell>
        </row>
        <row r="552">
          <cell r="A552">
            <v>5787</v>
          </cell>
          <cell r="B552" t="str">
            <v>Pá carregadeira sobre rodas, potência 197 hp, capacidade da caçamba 2,5 a 3,5 m3, peso operacional 18338 kg - materiais na operação. af_06/2014</v>
          </cell>
          <cell r="C552" t="str">
            <v>h</v>
          </cell>
          <cell r="D552">
            <v>96.168600000000012</v>
          </cell>
          <cell r="E552">
            <v>0</v>
          </cell>
          <cell r="F552">
            <v>96.16</v>
          </cell>
        </row>
        <row r="553">
          <cell r="A553">
            <v>5791</v>
          </cell>
          <cell r="B553" t="str">
            <v>Rolo compactador vibratorio de um cilindro liso de aco, potencia 80 hp, peso operacional maximo 8,5 t, largura trabalho 1,676 m - manutenção. af_06/2014</v>
          </cell>
          <cell r="C553" t="str">
            <v>h</v>
          </cell>
          <cell r="D553">
            <v>16.472263727999998</v>
          </cell>
          <cell r="E553">
            <v>0</v>
          </cell>
          <cell r="F553">
            <v>16.47</v>
          </cell>
        </row>
        <row r="554">
          <cell r="A554">
            <v>5792</v>
          </cell>
          <cell r="B554" t="str">
            <v>Rolo compactador vibratorio de um cilindro liso de aco, potencia 80 hp, peso operacional maximo 8,5 t, largura trabalho 1,676 m - materiais na operação. af_06/2014</v>
          </cell>
          <cell r="C554" t="str">
            <v>h</v>
          </cell>
          <cell r="D554">
            <v>35.461800000000004</v>
          </cell>
          <cell r="E554">
            <v>0</v>
          </cell>
          <cell r="F554">
            <v>35.46</v>
          </cell>
        </row>
        <row r="555">
          <cell r="A555">
            <v>5797</v>
          </cell>
          <cell r="B555" t="str">
            <v>Compressor de ar rebocável, vazão 189 pcm, pressão efetiva de trabalho 102 psi, motor diesel, potência 63 cv - manutenção. af_06/2015</v>
          </cell>
          <cell r="C555" t="str">
            <v>h</v>
          </cell>
          <cell r="D555">
            <v>2.029143301</v>
          </cell>
          <cell r="E555">
            <v>0</v>
          </cell>
          <cell r="F555">
            <v>2.02</v>
          </cell>
        </row>
        <row r="556">
          <cell r="A556">
            <v>5800</v>
          </cell>
          <cell r="B556" t="str">
            <v>Bomba submersível elétrica trifásica, potência 2,96 hp, ø rotor 144 mm semi-aberto, bocal de saída ø 2, hm/q = 2 mca / 38,8 m3/h a 28 mca / 5 m3/h - manutenção. af_06/2014</v>
          </cell>
          <cell r="C556" t="str">
            <v>h</v>
          </cell>
          <cell r="D556">
            <v>0.15214749999999999</v>
          </cell>
          <cell r="E556">
            <v>0</v>
          </cell>
          <cell r="F556">
            <v>0.15</v>
          </cell>
        </row>
        <row r="557">
          <cell r="A557">
            <v>7032</v>
          </cell>
          <cell r="B557" t="str">
            <v>Tanque de asfalto estacionário com serpentina, capacidade 30.000 l - depreciação. af_06/2014</v>
          </cell>
          <cell r="C557" t="str">
            <v>h</v>
          </cell>
          <cell r="D557">
            <v>1.1393276400000001</v>
          </cell>
          <cell r="E557">
            <v>0</v>
          </cell>
          <cell r="F557">
            <v>1.1299999999999999</v>
          </cell>
        </row>
        <row r="558">
          <cell r="A558">
            <v>7033</v>
          </cell>
          <cell r="B558" t="str">
            <v>Tanque de asfalto estacionário com serpentina, capacidade 30.000 l - juros. af_06/2014</v>
          </cell>
          <cell r="C558" t="str">
            <v>h</v>
          </cell>
          <cell r="D558">
            <v>0.341798292</v>
          </cell>
          <cell r="E558">
            <v>0</v>
          </cell>
          <cell r="F558">
            <v>0.34</v>
          </cell>
        </row>
        <row r="559">
          <cell r="A559">
            <v>7034</v>
          </cell>
          <cell r="B559" t="str">
            <v>Tanque de asfalto estacionário com serpentina, capacidade 30.000 l - manutenção. af_06/2014</v>
          </cell>
          <cell r="C559" t="str">
            <v>h</v>
          </cell>
          <cell r="D559">
            <v>0.79119975000000009</v>
          </cell>
          <cell r="E559">
            <v>0</v>
          </cell>
          <cell r="F559">
            <v>0.79</v>
          </cell>
        </row>
        <row r="560">
          <cell r="A560">
            <v>7035</v>
          </cell>
          <cell r="B560" t="str">
            <v>Tanque de asfalto estacionário com serpentina, capacidade 30.000 l - materiais na operação. af_06/2014</v>
          </cell>
          <cell r="C560" t="str">
            <v>h</v>
          </cell>
          <cell r="D560">
            <v>127.2942</v>
          </cell>
          <cell r="E560">
            <v>0</v>
          </cell>
          <cell r="F560">
            <v>127.29</v>
          </cell>
        </row>
        <row r="561">
          <cell r="A561">
            <v>7038</v>
          </cell>
          <cell r="B561" t="str">
            <v>Rolo compactador de pneus estático, pressão variável, potência 111 hp, peso sem/com lastro 9,5 / 26 t, largura de trabalho 1,90 m - depreciação. af_07/2014</v>
          </cell>
          <cell r="C561" t="str">
            <v>h</v>
          </cell>
          <cell r="D561">
            <v>18.557500000000001</v>
          </cell>
          <cell r="E561">
            <v>0</v>
          </cell>
          <cell r="F561">
            <v>18.55</v>
          </cell>
        </row>
        <row r="562">
          <cell r="A562">
            <v>7039</v>
          </cell>
          <cell r="B562" t="str">
            <v>Rolo compactador de pneus estático, pressão variável, potência 111 hp, peso sem/com lastro 9,5 / 26 t, largura de trabalho 1,90 m - juros. af_07/2014</v>
          </cell>
          <cell r="C562" t="str">
            <v>h</v>
          </cell>
          <cell r="D562">
            <v>5.1025</v>
          </cell>
          <cell r="E562">
            <v>0</v>
          </cell>
          <cell r="F562">
            <v>5.0999999999999996</v>
          </cell>
        </row>
        <row r="563">
          <cell r="A563">
            <v>7040</v>
          </cell>
          <cell r="B563" t="str">
            <v>Rolo compactador de pneus estático, pressão variável, potência 111 hp, peso sem/com lastro 9,5 / 26 t, largura de trabalho 1,90 m - manutenção. af_07/2014</v>
          </cell>
          <cell r="C563" t="str">
            <v>h</v>
          </cell>
          <cell r="D563">
            <v>19.11</v>
          </cell>
          <cell r="E563">
            <v>0</v>
          </cell>
          <cell r="F563">
            <v>19.11</v>
          </cell>
        </row>
        <row r="564">
          <cell r="A564">
            <v>7044</v>
          </cell>
          <cell r="B564" t="str">
            <v>Motobomba trash (para água suja) auto escorvante, motor gasolina de 6,41 hp, diâmetros de sucção x recalque: 3" x 3", hm/q = 10 mca / 60 m3/h a 23 mca / 0 m3/h - depreciação. af_10/2014</v>
          </cell>
          <cell r="C564" t="str">
            <v>h</v>
          </cell>
          <cell r="D564">
            <v>0.17282476000000002</v>
          </cell>
          <cell r="E564">
            <v>0</v>
          </cell>
          <cell r="F564">
            <v>0.17</v>
          </cell>
        </row>
        <row r="565">
          <cell r="A565">
            <v>7045</v>
          </cell>
          <cell r="B565" t="str">
            <v>Motobomba trash (para água suja) auto escorvante, motor gasolina de 6,41 hp, diâmetros de sucção x recalque: 3" x 3", hm/q = 10 mca / 60 m3/h a 23 mca / 0 m3/h - juros. af_10/2014</v>
          </cell>
          <cell r="C565" t="str">
            <v>h</v>
          </cell>
          <cell r="D565">
            <v>4.9118616000000004E-2</v>
          </cell>
          <cell r="E565">
            <v>0</v>
          </cell>
          <cell r="F565">
            <v>0.04</v>
          </cell>
        </row>
        <row r="566">
          <cell r="A566">
            <v>7046</v>
          </cell>
          <cell r="B566" t="str">
            <v>Motobomba trash (para água suja) auto escorvante, motor gasolina de 6,41 hp, diâmetros de sucção x recalque: 3" x 3", hm/q = 10 mca / 60 m3/h a 23 mca / 0 m3/h - manutenção. af_10/2014</v>
          </cell>
          <cell r="C566" t="str">
            <v>h</v>
          </cell>
          <cell r="D566">
            <v>0.11370050000000001</v>
          </cell>
          <cell r="E566">
            <v>0</v>
          </cell>
          <cell r="F566">
            <v>0.11</v>
          </cell>
        </row>
        <row r="567">
          <cell r="A567">
            <v>7047</v>
          </cell>
          <cell r="B567" t="str">
            <v>Motobomba trash (para água suja) auto escorvante, motor gasolina de 6,41 hp, diâmetros de sucção x recalque: 3" x 3", hm/q = 10 mca / 60 m3/h a 23 mca / 0 m3/h - materiais na operação. af_10/2014</v>
          </cell>
          <cell r="C567" t="str">
            <v>h</v>
          </cell>
          <cell r="D567">
            <v>5.1765999999999996</v>
          </cell>
          <cell r="E567">
            <v>0</v>
          </cell>
          <cell r="F567">
            <v>5.17</v>
          </cell>
        </row>
        <row r="568">
          <cell r="A568">
            <v>7051</v>
          </cell>
          <cell r="B568" t="str">
            <v>Rolo compactador pe de carneiro vibratorio, potencia 125 hp, peso operacional sem/com lastro 11,95 / 13,30 t, impacto dinamico 38,5 / 22,5 t, largura de trabalho 2,15 m - depreciação. af_06/2014</v>
          </cell>
          <cell r="C568" t="str">
            <v>h</v>
          </cell>
          <cell r="D568">
            <v>19.775249970000001</v>
          </cell>
          <cell r="E568">
            <v>0</v>
          </cell>
          <cell r="F568">
            <v>19.77</v>
          </cell>
        </row>
        <row r="569">
          <cell r="A569">
            <v>7052</v>
          </cell>
          <cell r="B569" t="str">
            <v>Rolo compactador pe de carneiro vibratorio, potencia 125 hp, peso operacional sem/com lastro 11,95 / 13,30 t, impacto dinamico 38,5 / 22,5 t, largura de trabalho 2,15 m - juros. af_06/2014</v>
          </cell>
          <cell r="C569" t="str">
            <v>h</v>
          </cell>
          <cell r="D569">
            <v>4.6123032000000004</v>
          </cell>
          <cell r="E569">
            <v>0</v>
          </cell>
          <cell r="F569">
            <v>4.6100000000000003</v>
          </cell>
        </row>
        <row r="570">
          <cell r="A570">
            <v>7053</v>
          </cell>
          <cell r="B570" t="str">
            <v>Rolo compactador pe de carneiro vibratorio, potencia 125 hp, peso operacional sem/com lastro 11,95 / 13,30 t, impacto dinamico 38,5 / 22,5 t, largura de trabalho 2,15 m - manutenção. af_06/2014</v>
          </cell>
          <cell r="C570" t="str">
            <v>h</v>
          </cell>
          <cell r="D570">
            <v>21.966093990000001</v>
          </cell>
          <cell r="E570">
            <v>0</v>
          </cell>
          <cell r="F570">
            <v>21.96</v>
          </cell>
        </row>
        <row r="571">
          <cell r="A571">
            <v>7054</v>
          </cell>
          <cell r="B571" t="str">
            <v>Rolo compactador pe de carneiro vibratorio, potencia 125 hp, peso operacional sem/com lastro 11,95 / 13,30 t, impacto dinamico 38,5 / 22,5 t, largura de trabalho 2,15 m - materiais na operação. af_06/2014</v>
          </cell>
          <cell r="C571" t="str">
            <v>h</v>
          </cell>
          <cell r="D571">
            <v>55.390500000000003</v>
          </cell>
          <cell r="E571">
            <v>0</v>
          </cell>
          <cell r="F571">
            <v>55.39</v>
          </cell>
        </row>
        <row r="572">
          <cell r="A572">
            <v>7058</v>
          </cell>
          <cell r="B572" t="str">
            <v>Caminhão basculante 6 m3 toco, peso bruto total 16.000 kg, carga útil máxima 11.130 kg, distância entre eixos 5,36 m, potência 185 cv, inclusive caçamba metálica - depreciação. af_06/2014</v>
          </cell>
          <cell r="C572" t="str">
            <v>h</v>
          </cell>
          <cell r="D572">
            <v>12.123426391999999</v>
          </cell>
          <cell r="E572">
            <v>0</v>
          </cell>
          <cell r="F572">
            <v>12.12</v>
          </cell>
        </row>
        <row r="573">
          <cell r="A573">
            <v>7059</v>
          </cell>
          <cell r="B573" t="str">
            <v>Caminhão basculante 6 m3 toco, peso bruto total 16.000 kg, carga útil máxima 11.130 kg, distância entre eixos 5,36 m, potência 185 cv, inclusive caçamba metálica - juros. af_06/2014</v>
          </cell>
          <cell r="C573" t="str">
            <v>h</v>
          </cell>
          <cell r="D573">
            <v>2.8702814139999999</v>
          </cell>
          <cell r="E573">
            <v>0</v>
          </cell>
          <cell r="F573">
            <v>2.87</v>
          </cell>
        </row>
        <row r="574">
          <cell r="A574">
            <v>7060</v>
          </cell>
          <cell r="B574" t="str">
            <v>Caminhão basculante 6 m3 toco, peso bruto total 16.000 kg, carga útil máxima 11.130 kg, distância entre eixos 5,36 m, potência 185 cv, inclusive caçamba metálica - manutenção. af_06/2014</v>
          </cell>
          <cell r="C574" t="str">
            <v>h</v>
          </cell>
          <cell r="D574">
            <v>17.041041402000001</v>
          </cell>
          <cell r="E574">
            <v>0</v>
          </cell>
          <cell r="F574">
            <v>17.04</v>
          </cell>
        </row>
        <row r="575">
          <cell r="A575">
            <v>7061</v>
          </cell>
          <cell r="B575" t="str">
            <v>Caminhão basculante 6 m3 toco, peso bruto total 16.000 kg, carga útil máxima 11.130 kg, distância entre eixos 5,36 m, potência 185 cv, inclusive caçamba metálica - materiais na operação. af_06/2014</v>
          </cell>
          <cell r="C575" t="str">
            <v>h</v>
          </cell>
          <cell r="D575">
            <v>60.647400000000012</v>
          </cell>
          <cell r="E575">
            <v>0</v>
          </cell>
          <cell r="F575">
            <v>60.64</v>
          </cell>
        </row>
        <row r="576">
          <cell r="A576">
            <v>7063</v>
          </cell>
          <cell r="B576" t="str">
            <v>Trator de pneus, potência 122 cv, tração 4x4, peso com lastro de 4.510 kg - depreciação. af_06/2014</v>
          </cell>
          <cell r="C576" t="str">
            <v>h</v>
          </cell>
          <cell r="D576">
            <v>6.1128968000000006</v>
          </cell>
          <cell r="E576">
            <v>0</v>
          </cell>
          <cell r="F576">
            <v>6.11</v>
          </cell>
        </row>
        <row r="577">
          <cell r="A577">
            <v>7064</v>
          </cell>
          <cell r="B577" t="str">
            <v>Trator de pneus, potência 122 cv, tração 4x4, peso com lastro de 4.510 kg - juros. af_06/2014</v>
          </cell>
          <cell r="C577" t="str">
            <v>h</v>
          </cell>
          <cell r="D577">
            <v>2.0631026700000001</v>
          </cell>
          <cell r="E577">
            <v>0</v>
          </cell>
          <cell r="F577">
            <v>2.06</v>
          </cell>
        </row>
        <row r="578">
          <cell r="A578">
            <v>7065</v>
          </cell>
          <cell r="B578" t="str">
            <v>Trator de pneus, potência 122 cv, tração 4x4, peso com lastro de 4.510 kg - manutenção. af_06/2014</v>
          </cell>
          <cell r="C578" t="str">
            <v>h</v>
          </cell>
          <cell r="D578">
            <v>6.693621996000001</v>
          </cell>
          <cell r="E578">
            <v>0</v>
          </cell>
          <cell r="F578">
            <v>6.69</v>
          </cell>
        </row>
        <row r="579">
          <cell r="A579">
            <v>7066</v>
          </cell>
          <cell r="B579" t="str">
            <v>Trator de pneus, potência 122 cv, tração 4x4, peso com lastro de 4.510 kg - materiais na operação. af_06/2014</v>
          </cell>
          <cell r="C579" t="str">
            <v>h</v>
          </cell>
          <cell r="D579">
            <v>53.341200000000008</v>
          </cell>
          <cell r="E579">
            <v>0</v>
          </cell>
          <cell r="F579">
            <v>53.34</v>
          </cell>
        </row>
        <row r="580">
          <cell r="A580">
            <v>53786</v>
          </cell>
          <cell r="B580" t="str">
            <v>Retroescavadeira sobre rodas com carregadeira, tração 4x4, potência líq. 88 hp, caçamba carreg. cap. mín. 1 m3, caçamba retro cap. 0,26 m3, peso operacional mín. 6.674 kg, profundidade escavação máx. 4,37 m - materiais na operação. af_06/2014</v>
          </cell>
          <cell r="C580" t="str">
            <v>h</v>
          </cell>
          <cell r="D580">
            <v>40.778100000000002</v>
          </cell>
          <cell r="E580">
            <v>0</v>
          </cell>
          <cell r="F580">
            <v>40.770000000000003</v>
          </cell>
        </row>
        <row r="581">
          <cell r="A581">
            <v>53788</v>
          </cell>
          <cell r="B581" t="str">
            <v>Rolo compactador vibratório de um cilindro aço liso, potência 80 hp, peso operacional máximo 8,1 t, impacto dinâmico 16,15 / 9,5 t, largura de trabalho 1,68 m - materiais na operação. af_06/2014</v>
          </cell>
          <cell r="C581" t="str">
            <v>h</v>
          </cell>
          <cell r="D581">
            <v>35.461800000000004</v>
          </cell>
          <cell r="E581">
            <v>0</v>
          </cell>
          <cell r="F581">
            <v>35.46</v>
          </cell>
        </row>
        <row r="582">
          <cell r="A582">
            <v>53792</v>
          </cell>
          <cell r="B582" t="str">
            <v>Caminhão basculante 6 m3, peso bruto total 16.000 kg, carga útil máxima 13.071 kg, distância entre eixos 4,80 m, potência 230 cv inclusive caçamba metálica - materiais na operação. af_06/2014</v>
          </cell>
          <cell r="C582" t="str">
            <v>h</v>
          </cell>
          <cell r="D582">
            <v>75.408300000000011</v>
          </cell>
          <cell r="E582">
            <v>0</v>
          </cell>
          <cell r="F582">
            <v>75.400000000000006</v>
          </cell>
        </row>
        <row r="583">
          <cell r="A583">
            <v>53794</v>
          </cell>
          <cell r="B583" t="str">
            <v>Usina de concreto fixa, capacidade nominal de 90 a 120 m3/h, sem silo - manutenção. af_07/2016</v>
          </cell>
          <cell r="C583" t="str">
            <v>h</v>
          </cell>
          <cell r="D583">
            <v>32.5</v>
          </cell>
          <cell r="E583">
            <v>0</v>
          </cell>
          <cell r="F583">
            <v>32.5</v>
          </cell>
        </row>
        <row r="584">
          <cell r="A584">
            <v>53797</v>
          </cell>
          <cell r="B584" t="str">
            <v>Caminhão toco, pbt 16.000 kg, carga útil máx. 10.685 kg, dist. entre eixos 4,8 m, potência 189 cv, inclusive carroceria fixa aberta de madeira p/ transporte geral de carga seca, dimen. aprox. 2,5 x 7,00 x 0,50 m - materiais na operação. af_06/2014</v>
          </cell>
          <cell r="C584" t="str">
            <v>h</v>
          </cell>
          <cell r="D584">
            <v>61.983900000000006</v>
          </cell>
          <cell r="E584">
            <v>0</v>
          </cell>
          <cell r="F584">
            <v>61.98</v>
          </cell>
        </row>
        <row r="585">
          <cell r="A585">
            <v>53804</v>
          </cell>
          <cell r="B585" t="str">
            <v>Vassoura mecânica rebocável com escova cilíndrica, largura útil de varrimento de 2,44 m - manutenção. af_06/2014</v>
          </cell>
          <cell r="C585" t="str">
            <v>h</v>
          </cell>
          <cell r="D585">
            <v>2.0404038000000004</v>
          </cell>
          <cell r="E585">
            <v>0</v>
          </cell>
          <cell r="F585">
            <v>2.04</v>
          </cell>
        </row>
        <row r="586">
          <cell r="A586">
            <v>53806</v>
          </cell>
          <cell r="B586" t="str">
            <v>Trator de esteiras, potência 170 hp, peso operacional 19 t, caçamba 5,2 m3 - manutenção. af_06/2014</v>
          </cell>
          <cell r="C586" t="str">
            <v>h</v>
          </cell>
          <cell r="D586">
            <v>48.501524000000011</v>
          </cell>
          <cell r="E586">
            <v>0</v>
          </cell>
          <cell r="F586">
            <v>48.5</v>
          </cell>
        </row>
        <row r="587">
          <cell r="A587">
            <v>53810</v>
          </cell>
          <cell r="B587" t="str">
            <v>Trator de esteiras, potência 150 hp, peso operacional 16,7 t, com roda motriz elevada e lâmina 3,18 m3 - manutenção. af_06/2014</v>
          </cell>
          <cell r="C587" t="str">
            <v>h</v>
          </cell>
          <cell r="D587">
            <v>48.800000000000004</v>
          </cell>
          <cell r="E587">
            <v>0</v>
          </cell>
          <cell r="F587">
            <v>48.8</v>
          </cell>
        </row>
        <row r="588">
          <cell r="A588">
            <v>53814</v>
          </cell>
          <cell r="B588" t="str">
            <v>Trator de esteiras, potência 347 hp, peso operacional 38,5 t, com lâmina 8,70 m3 - manutenção. af_06/2014</v>
          </cell>
          <cell r="C588" t="str">
            <v>h</v>
          </cell>
          <cell r="D588">
            <v>159.84738160000001</v>
          </cell>
          <cell r="E588">
            <v>0</v>
          </cell>
          <cell r="F588">
            <v>159.84</v>
          </cell>
        </row>
        <row r="589">
          <cell r="A589">
            <v>53817</v>
          </cell>
          <cell r="B589" t="str">
            <v>Trator de esteiras, potência 100 hp, peso operacional 9,4 t, com lâmina 2,19 m3 - materiais na operação. af_06/2014</v>
          </cell>
          <cell r="C589" t="str">
            <v>h</v>
          </cell>
          <cell r="D589">
            <v>53.162999999999997</v>
          </cell>
          <cell r="E589">
            <v>0</v>
          </cell>
          <cell r="F589">
            <v>53.16</v>
          </cell>
        </row>
        <row r="590">
          <cell r="A590">
            <v>53818</v>
          </cell>
          <cell r="B590" t="str">
            <v>Rolo compactador vibratório rebocável, cilindro de aço liso, potência de tração de 65 cv, peso 4,7 t, impacto dinâmico 18,3 t, largura de trabalho 1,67 m - depreciação. af_02/2016</v>
          </cell>
          <cell r="C590" t="str">
            <v>h</v>
          </cell>
          <cell r="D590">
            <v>4.306120784</v>
          </cell>
          <cell r="E590">
            <v>0</v>
          </cell>
          <cell r="F590">
            <v>4.3</v>
          </cell>
        </row>
        <row r="591">
          <cell r="A591">
            <v>53823</v>
          </cell>
          <cell r="B591" t="str">
            <v>Rolo compactador de pneus estático, pressão variável, potência 99 hp, peso sem/com lastro 9,45 / 21,0 t, largura de rolagem 2,265 m - depreciação. af_02/2016</v>
          </cell>
          <cell r="C591" t="str">
            <v>h</v>
          </cell>
          <cell r="D591">
            <v>17.947754224000001</v>
          </cell>
          <cell r="E591">
            <v>0</v>
          </cell>
          <cell r="F591">
            <v>17.940000000000001</v>
          </cell>
        </row>
        <row r="592">
          <cell r="A592">
            <v>53827</v>
          </cell>
          <cell r="B592" t="str">
            <v>Caminhão toco, peso bruto total 14.300 kg, carga útil máxima 9590 kg, distância entre eixos 4,76 m, potência 185 cv (não inclui carroceria) - materiais na operação. af_06/2014</v>
          </cell>
          <cell r="C592" t="str">
            <v>h</v>
          </cell>
          <cell r="D592">
            <v>60.647400000000012</v>
          </cell>
          <cell r="E592">
            <v>0</v>
          </cell>
          <cell r="F592">
            <v>60.64</v>
          </cell>
        </row>
        <row r="593">
          <cell r="A593">
            <v>53829</v>
          </cell>
          <cell r="B593" t="str">
            <v>Caminhão toco, peso bruto total 16.000 kg, carga útil máxima de 10.685 kg, distância entre eixos 4,80 m, potência 189 cv exclusive carroceria - materiais na operação. af_06/2014</v>
          </cell>
          <cell r="C593" t="str">
            <v>h</v>
          </cell>
          <cell r="D593">
            <v>61.983900000000006</v>
          </cell>
          <cell r="E593">
            <v>0</v>
          </cell>
          <cell r="F593">
            <v>61.98</v>
          </cell>
        </row>
        <row r="594">
          <cell r="A594">
            <v>53831</v>
          </cell>
          <cell r="B594" t="str">
            <v>Caminhão pipa 10.000 l trucado, peso bruto total 23.000 kg, carga útil máxima 15.935 kg, distância entre eixos 4,8 m, potência 230 cv, inclusive tanque de aço para transporte de água - materiais na operação. af_06/2014</v>
          </cell>
          <cell r="C594" t="str">
            <v>h</v>
          </cell>
          <cell r="D594">
            <v>75.408300000000011</v>
          </cell>
          <cell r="E594">
            <v>0</v>
          </cell>
          <cell r="F594">
            <v>75.400000000000006</v>
          </cell>
        </row>
        <row r="595">
          <cell r="A595">
            <v>53840</v>
          </cell>
          <cell r="B595" t="str">
            <v>Grade de disco rebocável com 20 discos 24" x 6 mm com pneus para transporte - depreciação. af_06/2014</v>
          </cell>
          <cell r="C595" t="str">
            <v>h</v>
          </cell>
          <cell r="D595">
            <v>1.9115634000000001</v>
          </cell>
          <cell r="E595">
            <v>0</v>
          </cell>
          <cell r="F595">
            <v>1.91</v>
          </cell>
        </row>
        <row r="596">
          <cell r="A596">
            <v>53841</v>
          </cell>
          <cell r="B596" t="str">
            <v>Grade de disco rebocável com 20 discos 24" x 6 mm com pneus para transporte - manutenção. af_06/2014</v>
          </cell>
          <cell r="C596" t="str">
            <v>h</v>
          </cell>
          <cell r="D596">
            <v>1.5091290000000002</v>
          </cell>
          <cell r="E596">
            <v>0</v>
          </cell>
          <cell r="F596">
            <v>1.5</v>
          </cell>
        </row>
        <row r="597">
          <cell r="A597">
            <v>53849</v>
          </cell>
          <cell r="B597" t="str">
            <v>Motoniveladora potência básica líquida (primeira marcha) 125 hp, peso bruto 13032 kg, largura da lâmina de 3,7 m - materiais na operação. af_06/2014</v>
          </cell>
          <cell r="C597" t="str">
            <v>h</v>
          </cell>
          <cell r="D597">
            <v>66.468599999999995</v>
          </cell>
          <cell r="E597">
            <v>0</v>
          </cell>
          <cell r="F597">
            <v>66.459999999999994</v>
          </cell>
        </row>
        <row r="598">
          <cell r="A598">
            <v>53857</v>
          </cell>
          <cell r="B598" t="str">
            <v>Pá carregadeira sobre rodas, potência líquida 128 hp, capacidade da caçamba 1,7 a 2,8 m3, peso operacional 11632 kg - manutenção. af_06/2014</v>
          </cell>
          <cell r="C598" t="str">
            <v>h</v>
          </cell>
          <cell r="D598">
            <v>22.994999999999997</v>
          </cell>
          <cell r="E598">
            <v>0</v>
          </cell>
          <cell r="F598">
            <v>22.99</v>
          </cell>
        </row>
        <row r="599">
          <cell r="A599">
            <v>53858</v>
          </cell>
          <cell r="B599" t="str">
            <v>Pá carregadeira sobre rodas, potência líquida 128 hp, capacidade da caçamba 1,7 a 2,8 m3, peso operacional 11632 kg - materiais na operação. af_06/2014</v>
          </cell>
          <cell r="C599" t="str">
            <v>h</v>
          </cell>
          <cell r="D599">
            <v>56.727000000000011</v>
          </cell>
          <cell r="E599">
            <v>0</v>
          </cell>
          <cell r="F599">
            <v>56.72</v>
          </cell>
        </row>
        <row r="600">
          <cell r="A600">
            <v>53861</v>
          </cell>
          <cell r="B600" t="str">
            <v>Pá carregadeira sobre rodas, potência 197 hp, capacidade da caçamba 2,5 a 3,5 m3, peso operacional 18338 kg - manutenção. af_06/2014</v>
          </cell>
          <cell r="C600" t="str">
            <v>h</v>
          </cell>
          <cell r="D600">
            <v>31.886397899999995</v>
          </cell>
          <cell r="E600">
            <v>0</v>
          </cell>
          <cell r="F600">
            <v>31.88</v>
          </cell>
        </row>
        <row r="601">
          <cell r="A601">
            <v>53863</v>
          </cell>
          <cell r="B601" t="str">
            <v>Martelete ou rompedor pneumático manual, 28 kg, com silenciador - manutenção. af_07/2016</v>
          </cell>
          <cell r="C601" t="str">
            <v>h</v>
          </cell>
          <cell r="D601">
            <v>0.34141149999999998</v>
          </cell>
          <cell r="E601">
            <v>0</v>
          </cell>
          <cell r="F601">
            <v>0.34</v>
          </cell>
        </row>
        <row r="602">
          <cell r="A602">
            <v>53865</v>
          </cell>
          <cell r="B602" t="str">
            <v>Compressor de ar rebocável, vazão 189 pcm, pressão efetiva de trabalho 102 psi, motor diesel, potência 63 cv - materiais na operação. af_06/2015</v>
          </cell>
          <cell r="C602" t="str">
            <v>h</v>
          </cell>
          <cell r="D602">
            <v>30.294</v>
          </cell>
          <cell r="E602">
            <v>0</v>
          </cell>
          <cell r="F602">
            <v>30.29</v>
          </cell>
        </row>
        <row r="603">
          <cell r="A603">
            <v>53866</v>
          </cell>
          <cell r="B603" t="str">
            <v>Bomba submersível elétrica trifásica, potência 2,96 hp, ø rotor 144 mm semi-aberto, bocal de saída ø 2, hm/q = 2 mca / 38,8 m3/h a 28 mca / 5 m3/h - materiais na operação. af_06/2014</v>
          </cell>
          <cell r="C603" t="str">
            <v>h</v>
          </cell>
          <cell r="D603">
            <v>1.2032</v>
          </cell>
          <cell r="E603">
            <v>0</v>
          </cell>
          <cell r="F603">
            <v>1.2</v>
          </cell>
        </row>
        <row r="604">
          <cell r="A604">
            <v>53882</v>
          </cell>
          <cell r="B604" t="str">
            <v>Caminhão pipa 6.000 l, peso bruto total 13.000 kg, distância entre eixos 4,80 m, potência 189 cv inclusive tanque de aço para transporte de água, capacidade 6 m3 - manutenção. af_06/2014</v>
          </cell>
          <cell r="C604" t="str">
            <v>h</v>
          </cell>
          <cell r="D604">
            <v>12.45017301</v>
          </cell>
          <cell r="E604">
            <v>0</v>
          </cell>
          <cell r="F604">
            <v>12.45</v>
          </cell>
        </row>
        <row r="605">
          <cell r="A605">
            <v>55263</v>
          </cell>
          <cell r="B605" t="str">
            <v>Rolo compactador de pneus estático, pressão variável, potência 111 hp, peso sem/com lastro 9,5 / 26 t, largura de trabalho 1,90 m - materiais na operação. af_07/2014</v>
          </cell>
          <cell r="C605" t="str">
            <v>h</v>
          </cell>
          <cell r="D605">
            <v>49.183199999999999</v>
          </cell>
          <cell r="E605">
            <v>0</v>
          </cell>
          <cell r="F605">
            <v>49.18</v>
          </cell>
        </row>
        <row r="606">
          <cell r="A606">
            <v>73303</v>
          </cell>
          <cell r="B606" t="str">
            <v>Grupo gerador estacionário, motor diesel potência 170 kva - depreciação. af_02/2016</v>
          </cell>
          <cell r="C606" t="str">
            <v>h</v>
          </cell>
          <cell r="D606">
            <v>3.3980264640000004</v>
          </cell>
          <cell r="E606">
            <v>0</v>
          </cell>
          <cell r="F606">
            <v>3.39</v>
          </cell>
        </row>
        <row r="607">
          <cell r="A607">
            <v>73307</v>
          </cell>
          <cell r="B607" t="str">
            <v>Grupo gerador estacionário, motor diesel potência 170 kva - manutenção. af_02/2016</v>
          </cell>
          <cell r="C607" t="str">
            <v>h</v>
          </cell>
          <cell r="D607">
            <v>2.4960811680000003</v>
          </cell>
          <cell r="E607">
            <v>0</v>
          </cell>
          <cell r="F607">
            <v>2.4900000000000002</v>
          </cell>
        </row>
        <row r="608">
          <cell r="A608">
            <v>73309</v>
          </cell>
          <cell r="B608" t="str">
            <v>Rolo compactador vibratório pé de carneiro para solos, potência 80 hp, peso operacional sem/com lastro 7,4 / 8,8 t, largura de trabalho 1,68 m - depreciação. af_02/2016</v>
          </cell>
          <cell r="C608" t="str">
            <v>h</v>
          </cell>
          <cell r="D608">
            <v>14.831906529999999</v>
          </cell>
          <cell r="E608">
            <v>0</v>
          </cell>
          <cell r="F608">
            <v>14.83</v>
          </cell>
        </row>
        <row r="609">
          <cell r="A609">
            <v>73311</v>
          </cell>
          <cell r="B609" t="str">
            <v>Grupo gerador estacionário, motor diesel potência 170 kva - materiais na operação. af_02/2016</v>
          </cell>
          <cell r="C609" t="str">
            <v>h</v>
          </cell>
          <cell r="D609">
            <v>102.3759</v>
          </cell>
          <cell r="E609">
            <v>0</v>
          </cell>
          <cell r="F609">
            <v>102.37</v>
          </cell>
        </row>
        <row r="610">
          <cell r="A610">
            <v>73313</v>
          </cell>
          <cell r="B610" t="str">
            <v>Rolo compactador vibratório pé de carneiro para solos, potência 80 hp, peso operacional sem/com lastro 7,4 / 8,8 t, largura de trabalho 1,68 m - juros. af_02/2016</v>
          </cell>
          <cell r="C610" t="str">
            <v>h</v>
          </cell>
          <cell r="D610">
            <v>3.4593367999999995</v>
          </cell>
          <cell r="E610">
            <v>0</v>
          </cell>
          <cell r="F610">
            <v>3.45</v>
          </cell>
        </row>
        <row r="611">
          <cell r="A611">
            <v>73315</v>
          </cell>
          <cell r="B611" t="str">
            <v>Rolo compactador vibratório pé de carneiro para solos, potência 80 hp, peso operacional sem/com lastro 7,4 / 8,8 t, largura de trabalho 1,68 m - materiais na operação. af_02/2016</v>
          </cell>
          <cell r="C611" t="str">
            <v>h</v>
          </cell>
          <cell r="D611">
            <v>35.461800000000004</v>
          </cell>
          <cell r="E611">
            <v>0</v>
          </cell>
          <cell r="F611">
            <v>35.46</v>
          </cell>
        </row>
        <row r="612">
          <cell r="A612">
            <v>73335</v>
          </cell>
          <cell r="B612" t="str">
            <v>Caminhão toco, pbt 14.300 kg, carga útil máx. 9.710 kg, dist. entre eixos 3,56 m, potência 185 cv, inclusive carroceria fixa aberta de madeira p/ transporte geral de carga seca, dimen. aprox. 2,50 x 6,50 x 0,50 m - manutenção. af_06/2014</v>
          </cell>
          <cell r="C612" t="str">
            <v>h</v>
          </cell>
          <cell r="D612">
            <v>12.67209633</v>
          </cell>
          <cell r="E612">
            <v>0</v>
          </cell>
          <cell r="F612">
            <v>12.67</v>
          </cell>
        </row>
        <row r="613">
          <cell r="A613">
            <v>73340</v>
          </cell>
          <cell r="B613" t="str">
            <v>Caminhão toco, pbt 14.300 kg, carga útil máx. 9.710 kg, dist. entre eixos 3,56 m, potência 185 cv, inclusive carroceria fixa aberta de madeira p/ transporte geral de carga seca, dimen. aprox. 2,50 x 6,50 x 0,50 m - materiais na operação. af_06/2014</v>
          </cell>
          <cell r="C613" t="str">
            <v>h</v>
          </cell>
          <cell r="D613">
            <v>60.647400000000012</v>
          </cell>
          <cell r="E613">
            <v>0</v>
          </cell>
          <cell r="F613">
            <v>60.64</v>
          </cell>
        </row>
        <row r="614">
          <cell r="A614">
            <v>73343</v>
          </cell>
          <cell r="B614" t="str">
            <v>Vibrador de imersao motor gas 3,5cv tubo de 48x480mm (ci) c/mangote de 5m comp -excl operador</v>
          </cell>
          <cell r="C614" t="str">
            <v>h</v>
          </cell>
          <cell r="D614">
            <v>0.32871500000000003</v>
          </cell>
          <cell r="E614">
            <v>0</v>
          </cell>
          <cell r="F614">
            <v>0.32</v>
          </cell>
        </row>
        <row r="615">
          <cell r="A615">
            <v>83361</v>
          </cell>
          <cell r="B615" t="str">
            <v>Espargidor de asfalto pressurizado, tanque 6 m3 com isolação térmica, aquecido com 2 maçaricos, com barra espargidora 3,60 m, montado sobre caminhão toco, pbt 14.300 kg, potência 185 cv - manutenção. af_08/2015</v>
          </cell>
          <cell r="C615" t="str">
            <v>h</v>
          </cell>
          <cell r="D615">
            <v>21.410236319999999</v>
          </cell>
          <cell r="E615">
            <v>0</v>
          </cell>
          <cell r="F615">
            <v>21.41</v>
          </cell>
        </row>
        <row r="616">
          <cell r="A616">
            <v>83761</v>
          </cell>
          <cell r="B616" t="str">
            <v>Grupo de soldagem com gerador a diesel 60 cv para solda elétrica, sobre 04 rodas, com motor 4 cilindros 600 a - depreciação. af_02/2016</v>
          </cell>
          <cell r="C616" t="str">
            <v>h</v>
          </cell>
          <cell r="D616">
            <v>5.0584837440000001</v>
          </cell>
          <cell r="E616">
            <v>0</v>
          </cell>
          <cell r="F616">
            <v>5.05</v>
          </cell>
        </row>
        <row r="617">
          <cell r="A617">
            <v>83762</v>
          </cell>
          <cell r="B617" t="str">
            <v>Grupo de soldagem com gerador a diesel 60 cv para solda elétrica, sobre 04 rodas, com motor 4 cilindros 600 a - manutenção. af_02/2016</v>
          </cell>
          <cell r="C617" t="str">
            <v>h</v>
          </cell>
          <cell r="D617">
            <v>3.3257434560000001</v>
          </cell>
          <cell r="E617">
            <v>0</v>
          </cell>
          <cell r="F617">
            <v>3.32</v>
          </cell>
        </row>
        <row r="618">
          <cell r="A618">
            <v>83763</v>
          </cell>
          <cell r="B618" t="str">
            <v>Grupo de soldagem com gerador a diesel 60 cv para solda elétrica, sobre 04 rodas, com motor 4 cilindros 600 a - materiais na operação. af_02/2016</v>
          </cell>
          <cell r="C618" t="str">
            <v>h</v>
          </cell>
          <cell r="D618">
            <v>28.868400000000005</v>
          </cell>
          <cell r="E618">
            <v>0</v>
          </cell>
          <cell r="F618">
            <v>28.86</v>
          </cell>
        </row>
        <row r="619">
          <cell r="A619">
            <v>83764</v>
          </cell>
          <cell r="B619" t="str">
            <v>Grupo de soldagem com gerador a diesel 60 cv para solda elétrica, sobre 04 rodas, com motor 4 cilindros 600 a - juros. af_02/2016</v>
          </cell>
          <cell r="C619" t="str">
            <v>h</v>
          </cell>
          <cell r="D619">
            <v>1.2762656960000001</v>
          </cell>
          <cell r="E619">
            <v>0</v>
          </cell>
          <cell r="F619">
            <v>1.27</v>
          </cell>
        </row>
        <row r="620">
          <cell r="A620">
            <v>87026</v>
          </cell>
          <cell r="B620" t="str">
            <v>Grade de disco rebocável com 20 discos 24" x 6 mm com pneus para transporte - juros. af_06/2014</v>
          </cell>
          <cell r="C620" t="str">
            <v>h</v>
          </cell>
          <cell r="D620">
            <v>0.66401676000000009</v>
          </cell>
          <cell r="E620">
            <v>0</v>
          </cell>
          <cell r="F620">
            <v>0.66</v>
          </cell>
        </row>
        <row r="621">
          <cell r="A621">
            <v>87441</v>
          </cell>
          <cell r="B621" t="str">
            <v>Betoneira capacidade nominal 400 l, capacidade de mistura 310 l, motor a diesel potência 5,0 hp, sem carregador - depreciação. af_06/2014</v>
          </cell>
          <cell r="C621" t="str">
            <v>h</v>
          </cell>
          <cell r="D621">
            <v>0.31619729400000002</v>
          </cell>
          <cell r="E621">
            <v>0</v>
          </cell>
          <cell r="F621">
            <v>0.31</v>
          </cell>
        </row>
        <row r="622">
          <cell r="A622">
            <v>87442</v>
          </cell>
          <cell r="B622" t="str">
            <v>Betoneira capacidade nominal 400 l, capacidade de mistura 310 l, motor a diesel potência 5,0 hp, sem carregador - juros. af_06/2014</v>
          </cell>
          <cell r="C622" t="str">
            <v>h</v>
          </cell>
          <cell r="D622">
            <v>7.374863999999999E-2</v>
          </cell>
          <cell r="E622">
            <v>0</v>
          </cell>
          <cell r="F622">
            <v>7.0000000000000007E-2</v>
          </cell>
        </row>
        <row r="623">
          <cell r="A623">
            <v>87443</v>
          </cell>
          <cell r="B623" t="str">
            <v>Betoneira capacidade nominal 400 l, capacidade de mistura 310 l, motor a diesel potência 5,0 hp, sem carregador - manutenção. af_06/2014</v>
          </cell>
          <cell r="C623" t="str">
            <v>h</v>
          </cell>
          <cell r="D623">
            <v>0.26319045899999999</v>
          </cell>
          <cell r="E623">
            <v>0</v>
          </cell>
          <cell r="F623">
            <v>0.26</v>
          </cell>
        </row>
        <row r="624">
          <cell r="A624">
            <v>87444</v>
          </cell>
          <cell r="B624" t="str">
            <v>Betoneira capacidade nominal 400 l, capacidade de mistura 310 l, motor a diesel potência 5,0 hp, sem carregador - materiais na operação. af_06/2014</v>
          </cell>
          <cell r="C624" t="str">
            <v>h</v>
          </cell>
          <cell r="D624">
            <v>2.2275</v>
          </cell>
          <cell r="E624">
            <v>0</v>
          </cell>
          <cell r="F624">
            <v>2.2200000000000002</v>
          </cell>
        </row>
        <row r="625">
          <cell r="A625">
            <v>88387</v>
          </cell>
          <cell r="B625" t="str">
            <v>Misturador de argamassa, eixo horizontal, capacidade de mistura 300 kg, motor elétrico potência 5 cv - depreciação. af_06/2014</v>
          </cell>
          <cell r="C625" t="str">
            <v>h</v>
          </cell>
          <cell r="D625">
            <v>0.61454761199999997</v>
          </cell>
          <cell r="E625">
            <v>0</v>
          </cell>
          <cell r="F625">
            <v>0.61</v>
          </cell>
        </row>
        <row r="626">
          <cell r="A626">
            <v>88389</v>
          </cell>
          <cell r="B626" t="str">
            <v>Misturador de argamassa, eixo horizontal, capacidade de mistura 300 kg, motor elétrico potência 5 cv - juros. af_06/2014</v>
          </cell>
          <cell r="C626" t="str">
            <v>h</v>
          </cell>
          <cell r="D626">
            <v>0.14333472</v>
          </cell>
          <cell r="E626">
            <v>0</v>
          </cell>
          <cell r="F626">
            <v>0.14000000000000001</v>
          </cell>
        </row>
        <row r="627">
          <cell r="A627">
            <v>88390</v>
          </cell>
          <cell r="B627" t="str">
            <v>Misturador de argamassa, eixo horizontal, capacidade de mistura 300 kg, motor elétrico potência 5 cv - manutenção. af_06/2014</v>
          </cell>
          <cell r="C627" t="str">
            <v>h</v>
          </cell>
          <cell r="D627">
            <v>0.51152578199999998</v>
          </cell>
          <cell r="E627">
            <v>0</v>
          </cell>
          <cell r="F627">
            <v>0.51</v>
          </cell>
        </row>
        <row r="628">
          <cell r="A628">
            <v>88391</v>
          </cell>
          <cell r="B628" t="str">
            <v>Misturador de argamassa, eixo horizontal, capacidade de mistura 300 kg, motor elétrico potência 5 cv - materiais na operação. af_06/2014</v>
          </cell>
          <cell r="C628" t="str">
            <v>h</v>
          </cell>
          <cell r="D628">
            <v>1.6275999999999999</v>
          </cell>
          <cell r="E628">
            <v>0</v>
          </cell>
          <cell r="F628">
            <v>1.62</v>
          </cell>
        </row>
        <row r="629">
          <cell r="A629">
            <v>88394</v>
          </cell>
          <cell r="B629" t="str">
            <v>Misturador de argamassa, eixo horizontal, capacidade de mistura 600 kg, motor elétrico potência 7,5 cv - depreciação. af_06/2014</v>
          </cell>
          <cell r="C629" t="str">
            <v>h</v>
          </cell>
          <cell r="D629">
            <v>0.73122935199999994</v>
          </cell>
          <cell r="E629">
            <v>0</v>
          </cell>
          <cell r="F629">
            <v>0.73</v>
          </cell>
        </row>
        <row r="630">
          <cell r="A630">
            <v>88395</v>
          </cell>
          <cell r="B630" t="str">
            <v>Misturador de argamassa, eixo horizontal, capacidade de mistura 600 kg, motor elétrico potência 7,5 cv - juros. af_06/2014</v>
          </cell>
          <cell r="C630" t="str">
            <v>h</v>
          </cell>
          <cell r="D630">
            <v>0.17054912</v>
          </cell>
          <cell r="E630">
            <v>0</v>
          </cell>
          <cell r="F630">
            <v>0.17</v>
          </cell>
        </row>
        <row r="631">
          <cell r="A631">
            <v>88396</v>
          </cell>
          <cell r="B631" t="str">
            <v>Misturador de argamassa, eixo horizontal, capacidade de mistura 600 kg, motor elétrico potência 7,5 cv - manutenção. af_06/2014</v>
          </cell>
          <cell r="C631" t="str">
            <v>h</v>
          </cell>
          <cell r="D631">
            <v>0.60864717199999996</v>
          </cell>
          <cell r="E631">
            <v>0</v>
          </cell>
          <cell r="F631">
            <v>0.6</v>
          </cell>
        </row>
        <row r="632">
          <cell r="A632">
            <v>88397</v>
          </cell>
          <cell r="B632" t="str">
            <v>Misturador de argamassa, eixo horizontal, capacidade de mistura 600 kg, motor elétrico potência 7,5 cv - materiais na operação. af_06/2014</v>
          </cell>
          <cell r="C632" t="str">
            <v>h</v>
          </cell>
          <cell r="D632">
            <v>2.4388000000000001</v>
          </cell>
          <cell r="E632">
            <v>0</v>
          </cell>
          <cell r="F632">
            <v>2.4300000000000002</v>
          </cell>
        </row>
        <row r="633">
          <cell r="A633">
            <v>88400</v>
          </cell>
          <cell r="B633" t="str">
            <v>Misturador de argamassa, eixo horizontal, capacidade de mistura 160 kg, motor elétrico potência 3 cv - depreciação. af_06/2014</v>
          </cell>
          <cell r="C633" t="str">
            <v>h</v>
          </cell>
          <cell r="D633">
            <v>0.581040628</v>
          </cell>
          <cell r="E633">
            <v>0</v>
          </cell>
          <cell r="F633">
            <v>0.57999999999999996</v>
          </cell>
        </row>
        <row r="634">
          <cell r="A634">
            <v>88401</v>
          </cell>
          <cell r="B634" t="str">
            <v>Misturador de argamassa, eixo horizontal, capacidade de mistura 160 kg, motor elétrico potência 3 cv - juros. af_06/2014</v>
          </cell>
          <cell r="C634" t="str">
            <v>h</v>
          </cell>
          <cell r="D634">
            <v>0.13551967999999998</v>
          </cell>
          <cell r="E634">
            <v>0</v>
          </cell>
          <cell r="F634">
            <v>0.13</v>
          </cell>
        </row>
        <row r="635">
          <cell r="A635">
            <v>88402</v>
          </cell>
          <cell r="B635" t="str">
            <v>Misturador de argamassa, eixo horizontal, capacidade de mistura 160 kg, motor elétrico potência 3 cv - manutenção. af_06/2014</v>
          </cell>
          <cell r="C635" t="str">
            <v>h</v>
          </cell>
          <cell r="D635">
            <v>0.48363585799999997</v>
          </cell>
          <cell r="E635">
            <v>0</v>
          </cell>
          <cell r="F635">
            <v>0.48</v>
          </cell>
        </row>
        <row r="636">
          <cell r="A636">
            <v>88403</v>
          </cell>
          <cell r="B636" t="str">
            <v>Misturador de argamassa, eixo horizontal, capacidade de mistura 160 kg, motor elétrico potência 3 cv - materiais na operação. af_06/2014</v>
          </cell>
          <cell r="C636" t="str">
            <v>h</v>
          </cell>
          <cell r="D636">
            <v>0.97760000000000002</v>
          </cell>
          <cell r="E636">
            <v>0</v>
          </cell>
          <cell r="F636">
            <v>0.97</v>
          </cell>
        </row>
        <row r="637">
          <cell r="A637">
            <v>88419</v>
          </cell>
          <cell r="B637" t="str">
            <v>Projetor de argamassa, capacidade de projeção 1,5 m3/h, alcance de 30 até 60 m, motor elétrico potência 7,5 hp - depreciação. af_06/2014</v>
          </cell>
          <cell r="C637" t="str">
            <v>h</v>
          </cell>
          <cell r="D637">
            <v>3.7805967639999998</v>
          </cell>
          <cell r="E637">
            <v>0</v>
          </cell>
          <cell r="F637">
            <v>3.78</v>
          </cell>
        </row>
        <row r="638">
          <cell r="A638">
            <v>88422</v>
          </cell>
          <cell r="B638" t="str">
            <v>Projetor de argamassa, capacidade de projeção 1,5 m3/h, alcance de 30 até 60 m, motor elétrico potência 7,5 hp - juros. af_06/2014</v>
          </cell>
          <cell r="C638" t="str">
            <v>h</v>
          </cell>
          <cell r="D638">
            <v>0.88177183999999997</v>
          </cell>
          <cell r="E638">
            <v>0</v>
          </cell>
          <cell r="F638">
            <v>0.88</v>
          </cell>
        </row>
        <row r="639">
          <cell r="A639">
            <v>88425</v>
          </cell>
          <cell r="B639" t="str">
            <v>Projetor de argamassa, capacidade de projeção 1,5 m3/h, alcance de 30 até 60 m, motor elétrico potência 7,5 hp - manutenção. af_06/2014</v>
          </cell>
          <cell r="C639" t="str">
            <v>h</v>
          </cell>
          <cell r="D639">
            <v>3.1468232539999996</v>
          </cell>
          <cell r="E639">
            <v>0</v>
          </cell>
          <cell r="F639">
            <v>3.14</v>
          </cell>
        </row>
        <row r="640">
          <cell r="A640">
            <v>88427</v>
          </cell>
          <cell r="B640" t="str">
            <v>Projetor de argamassa, capacidade de projeção 1,5 m3/h, alcance de 30 até 60 m, motor elétrico potência 7,5 hp - materiais na operação. af_06/2014</v>
          </cell>
          <cell r="C640" t="str">
            <v>h</v>
          </cell>
          <cell r="D640">
            <v>2.4752000000000001</v>
          </cell>
          <cell r="E640">
            <v>0</v>
          </cell>
          <cell r="F640">
            <v>2.4700000000000002</v>
          </cell>
        </row>
        <row r="641">
          <cell r="A641">
            <v>88434</v>
          </cell>
          <cell r="B641" t="str">
            <v>Projetor de argamassa, capacidade de projeção 2 m3/h, alcance até 50 m, motor elétrico potência 7,5 hp - depreciação. af_06/2014</v>
          </cell>
          <cell r="C641" t="str">
            <v>h</v>
          </cell>
          <cell r="D641">
            <v>5.0111620859999997</v>
          </cell>
          <cell r="E641">
            <v>0</v>
          </cell>
          <cell r="F641">
            <v>5.01</v>
          </cell>
        </row>
        <row r="642">
          <cell r="A642">
            <v>88435</v>
          </cell>
          <cell r="B642" t="str">
            <v>Projetor de argamassa, capacidade de projeção 2 m3/h, alcance até 50 m, motor elétrico potência 7,5 hp - juros. af_06/2014</v>
          </cell>
          <cell r="C642" t="str">
            <v>h</v>
          </cell>
          <cell r="D642">
            <v>1.16878416</v>
          </cell>
          <cell r="E642">
            <v>0</v>
          </cell>
          <cell r="F642">
            <v>1.1599999999999999</v>
          </cell>
        </row>
        <row r="643">
          <cell r="A643">
            <v>88436</v>
          </cell>
          <cell r="B643" t="str">
            <v>Projetor de argamassa, capacidade de projeção 2 m3/h, alcance até 50 m, motor elétrico potência 7,5 hp - manutenção. af_06/2014</v>
          </cell>
          <cell r="C643" t="str">
            <v>h</v>
          </cell>
          <cell r="D643">
            <v>4.1710984709999996</v>
          </cell>
          <cell r="E643">
            <v>0</v>
          </cell>
          <cell r="F643">
            <v>4.17</v>
          </cell>
        </row>
        <row r="644">
          <cell r="A644">
            <v>88437</v>
          </cell>
          <cell r="B644" t="str">
            <v>Projetor de argamassa, capacidade de projeção 2 m3/h, alcance até 50 m, motor elétrico potência 7,5 hp - materiais na operação. af_06/2014</v>
          </cell>
          <cell r="C644" t="str">
            <v>h</v>
          </cell>
          <cell r="D644">
            <v>2.4752000000000001</v>
          </cell>
          <cell r="E644">
            <v>0</v>
          </cell>
          <cell r="F644">
            <v>2.4700000000000002</v>
          </cell>
        </row>
        <row r="645">
          <cell r="A645">
            <v>88569</v>
          </cell>
          <cell r="B645" t="str">
            <v>Espargidor de asfalto pressurizado com tanque de 2500 l, rebocável com motor a gasolina potência 3,4 hp - depreciação. af_07/2014</v>
          </cell>
          <cell r="C645" t="str">
            <v>h</v>
          </cell>
          <cell r="D645">
            <v>3.3279999999999998</v>
          </cell>
          <cell r="E645">
            <v>0</v>
          </cell>
          <cell r="F645">
            <v>3.32</v>
          </cell>
        </row>
        <row r="646">
          <cell r="A646">
            <v>88570</v>
          </cell>
          <cell r="B646" t="str">
            <v>Espargidor de asfalto pressurizado com tanque de 2500 l, rebocável com motor a gasolina potência 3,4 hp - juros. af_07/2014</v>
          </cell>
          <cell r="C646" t="str">
            <v>h</v>
          </cell>
          <cell r="D646">
            <v>1.3715000000000002</v>
          </cell>
          <cell r="E646">
            <v>0</v>
          </cell>
          <cell r="F646">
            <v>1.37</v>
          </cell>
        </row>
        <row r="647">
          <cell r="A647">
            <v>88826</v>
          </cell>
          <cell r="B647" t="str">
            <v>Betoneira capacidade nominal de 400 l, capacidade de mistura 310 l, motor elétrico trifásico potência de 2 hp, sem carregador - depreciação. af_10/2014</v>
          </cell>
          <cell r="C647" t="str">
            <v>h</v>
          </cell>
          <cell r="D647">
            <v>0.23186251199999999</v>
          </cell>
          <cell r="E647">
            <v>0</v>
          </cell>
          <cell r="F647">
            <v>0.23</v>
          </cell>
        </row>
        <row r="648">
          <cell r="A648">
            <v>88827</v>
          </cell>
          <cell r="B648" t="str">
            <v>Betoneira capacidade nominal de 400 l, capacidade de mistura 310 l, motor elétrico trifásico potência de 2 hp, sem carregador - juros. af_10/2014</v>
          </cell>
          <cell r="C648" t="str">
            <v>h</v>
          </cell>
          <cell r="D648">
            <v>5.4078719999999997E-2</v>
          </cell>
          <cell r="E648">
            <v>0</v>
          </cell>
          <cell r="F648">
            <v>0.05</v>
          </cell>
        </row>
        <row r="649">
          <cell r="A649">
            <v>88828</v>
          </cell>
          <cell r="B649" t="str">
            <v>Betoneira capacidade nominal de 400 l, capacidade de mistura 310 l, motor elétrico trifásico potência de 2 hp, sem carregador - manutenção. af_10/2014</v>
          </cell>
          <cell r="C649" t="str">
            <v>h</v>
          </cell>
          <cell r="D649">
            <v>0.19299343199999999</v>
          </cell>
          <cell r="E649">
            <v>0</v>
          </cell>
          <cell r="F649">
            <v>0.19</v>
          </cell>
        </row>
        <row r="650">
          <cell r="A650">
            <v>88829</v>
          </cell>
          <cell r="B650" t="str">
            <v>Betoneira capacidade nominal de 400 l, capacidade de mistura 310 l, motor elétrico trifásico potência de 2 hp, sem carregador - materiais na operação. af_10/2014</v>
          </cell>
          <cell r="C650" t="str">
            <v>h</v>
          </cell>
          <cell r="D650">
            <v>0.66039999999999999</v>
          </cell>
          <cell r="E650">
            <v>0</v>
          </cell>
          <cell r="F650">
            <v>0.66</v>
          </cell>
        </row>
        <row r="651">
          <cell r="A651">
            <v>88832</v>
          </cell>
          <cell r="B651" t="str">
            <v>Escavadeira hidráulica sobre esteiras, caçamba 0,80 m3, peso operacional 17,8 t, potência líquida 110 hp - depreciação. af_10/2014</v>
          </cell>
          <cell r="C651" t="str">
            <v>h</v>
          </cell>
          <cell r="D651">
            <v>26.135356160000001</v>
          </cell>
          <cell r="E651">
            <v>0</v>
          </cell>
          <cell r="F651">
            <v>26.13</v>
          </cell>
        </row>
        <row r="652">
          <cell r="A652">
            <v>88834</v>
          </cell>
          <cell r="B652" t="str">
            <v>Escavadeira hidráulica sobre esteiras, caçamba 0,80 m3, peso operacional 17,8 t, potência líquida 110 hp - juros. af_10/2014</v>
          </cell>
          <cell r="C652" t="str">
            <v>h</v>
          </cell>
          <cell r="D652">
            <v>5.8804551360000001</v>
          </cell>
          <cell r="E652">
            <v>0</v>
          </cell>
          <cell r="F652">
            <v>5.88</v>
          </cell>
        </row>
        <row r="653">
          <cell r="A653">
            <v>88835</v>
          </cell>
          <cell r="B653" t="str">
            <v>Escavadeira hidráulica sobre esteiras, caçamba 0,80 m3, peso operacional 17,8 t, potência líquida 110 hp - manutenção. af_10/2014</v>
          </cell>
          <cell r="C653" t="str">
            <v>h</v>
          </cell>
          <cell r="D653">
            <v>36.752844600000003</v>
          </cell>
          <cell r="E653">
            <v>0</v>
          </cell>
          <cell r="F653">
            <v>36.75</v>
          </cell>
        </row>
        <row r="654">
          <cell r="A654">
            <v>88836</v>
          </cell>
          <cell r="B654" t="str">
            <v>Escavadeira hidráulica sobre esteiras, caçamba 0,80 m3, peso operacional 17,8 t, potência líquida 110 hp - materiais na operação. af_10/2014</v>
          </cell>
          <cell r="C654" t="str">
            <v>h</v>
          </cell>
          <cell r="D654">
            <v>48.737700000000004</v>
          </cell>
          <cell r="E654">
            <v>0</v>
          </cell>
          <cell r="F654">
            <v>48.73</v>
          </cell>
        </row>
        <row r="655">
          <cell r="A655">
            <v>88839</v>
          </cell>
          <cell r="B655" t="str">
            <v>Trator de esteiras, potência 125 hp, peso operacional 12,9 t, com lâmina 2,7 m3 - depreciação. af_10/2014</v>
          </cell>
          <cell r="C655" t="str">
            <v>h</v>
          </cell>
          <cell r="D655">
            <v>31.518529919999999</v>
          </cell>
          <cell r="E655">
            <v>0</v>
          </cell>
          <cell r="F655">
            <v>31.51</v>
          </cell>
        </row>
        <row r="656">
          <cell r="A656">
            <v>88840</v>
          </cell>
          <cell r="B656" t="str">
            <v>Trator de esteiras, potência 125 hp, peso operacional 12,9 t, com lâmina 2,7 m3 - juros. af_10/2014</v>
          </cell>
          <cell r="C656" t="str">
            <v>h</v>
          </cell>
          <cell r="D656">
            <v>7.0916692320000001</v>
          </cell>
          <cell r="E656">
            <v>0</v>
          </cell>
          <cell r="F656">
            <v>7.09</v>
          </cell>
        </row>
        <row r="657">
          <cell r="A657">
            <v>88841</v>
          </cell>
          <cell r="B657" t="str">
            <v>Trator de esteiras, potência 125 hp, peso operacional 12,9 t, com lâmina 2,7 m3 - manutenção. af_10/2014</v>
          </cell>
          <cell r="C657" t="str">
            <v>h</v>
          </cell>
          <cell r="D657">
            <v>39.398162400000004</v>
          </cell>
          <cell r="E657">
            <v>0</v>
          </cell>
          <cell r="F657">
            <v>39.39</v>
          </cell>
        </row>
        <row r="658">
          <cell r="A658">
            <v>88842</v>
          </cell>
          <cell r="B658" t="str">
            <v>Trator de esteiras, potência 125 hp, peso operacional 12,9 t, com lâmina 2,7 m3 - materiais na operação. af_10/2014</v>
          </cell>
          <cell r="C658" t="str">
            <v>h</v>
          </cell>
          <cell r="D658">
            <v>66.468599999999995</v>
          </cell>
          <cell r="E658">
            <v>0</v>
          </cell>
          <cell r="F658">
            <v>66.459999999999994</v>
          </cell>
        </row>
        <row r="659">
          <cell r="A659">
            <v>88847</v>
          </cell>
          <cell r="B659" t="str">
            <v>Usina de lama asfáltica, prod 30 a 50 t/h, silo de agregado 7 m3, reservatórios para emulsão e água de 2,3 m3 cada, misturador tipo pug mill a ser montado sobre caminhão - depreciação. af_10/2014</v>
          </cell>
          <cell r="C659" t="str">
            <v>h</v>
          </cell>
          <cell r="D659">
            <v>19.16284263</v>
          </cell>
          <cell r="E659">
            <v>0</v>
          </cell>
          <cell r="F659">
            <v>19.16</v>
          </cell>
        </row>
        <row r="660">
          <cell r="A660">
            <v>88848</v>
          </cell>
          <cell r="B660" t="str">
            <v>Usina de lama asfáltica, prod 30 a 50 t/h, silo de agregado 7 m3, reservatórios para emulsão e água de 2,3 m3 cada, misturador tipo pug mill a ser montado sobre caminhão - juros. af_10/2014</v>
          </cell>
          <cell r="C660" t="str">
            <v>h</v>
          </cell>
          <cell r="D660">
            <v>5.7413964300000009</v>
          </cell>
          <cell r="E660">
            <v>0</v>
          </cell>
          <cell r="F660">
            <v>5.74</v>
          </cell>
        </row>
        <row r="661">
          <cell r="A661">
            <v>88853</v>
          </cell>
          <cell r="B661" t="str">
            <v>Motobomba centrífuga, motor a gasolina, potência 5,42 hp, bocais 1 1/2" x 1", diâmetro rotor 143 mm hm/q = 6 mca / 16,8 m3/h a 38 mca / 6,6 m3/h - depreciação. af_06/2014</v>
          </cell>
          <cell r="C661" t="str">
            <v>h</v>
          </cell>
          <cell r="D661">
            <v>0.14015236</v>
          </cell>
          <cell r="E661">
            <v>0</v>
          </cell>
          <cell r="F661">
            <v>0.14000000000000001</v>
          </cell>
        </row>
        <row r="662">
          <cell r="A662">
            <v>88854</v>
          </cell>
          <cell r="B662" t="str">
            <v>Motobomba centrífuga, motor a gasolina, potência 5,42 hp, bocais 1 1/2" x 1", diâmetro rotor 143 mm hm/q = 6 mca / 16,8 m3/h a 38 mca / 6,6 m3/h - juros. af_06/2014</v>
          </cell>
          <cell r="C662" t="str">
            <v>h</v>
          </cell>
          <cell r="D662">
            <v>3.9832776E-2</v>
          </cell>
          <cell r="E662">
            <v>0</v>
          </cell>
          <cell r="F662">
            <v>0.03</v>
          </cell>
        </row>
        <row r="663">
          <cell r="A663">
            <v>88855</v>
          </cell>
          <cell r="B663" t="str">
            <v>Grade de disco controle remoto rebocável, com 24 discos 24 x 6 mm com pneus para transporte - depreciação. af_06/2014</v>
          </cell>
          <cell r="C663" t="str">
            <v>h</v>
          </cell>
          <cell r="D663">
            <v>2.4382183200000003</v>
          </cell>
          <cell r="E663">
            <v>0</v>
          </cell>
          <cell r="F663">
            <v>2.4300000000000002</v>
          </cell>
        </row>
        <row r="664">
          <cell r="A664">
            <v>88856</v>
          </cell>
          <cell r="B664" t="str">
            <v>Grade de disco controle remoto rebocável, com 24 discos 24 x 6 mm com pneus para transporte - juros. af_06/2014</v>
          </cell>
          <cell r="C664" t="str">
            <v>h</v>
          </cell>
          <cell r="D664">
            <v>0.84696004800000002</v>
          </cell>
          <cell r="E664">
            <v>0</v>
          </cell>
          <cell r="F664">
            <v>0.84</v>
          </cell>
        </row>
        <row r="665">
          <cell r="A665">
            <v>88857</v>
          </cell>
          <cell r="B665" t="str">
            <v>Retroescavadeira sobre rodas com carregadeira, tração 4x4, potência líq. 88 hp, caçamba carreg. cap. mín. 1 m3, caçamba retro cap. 0,26 m3, peso operacional mín. 6.674 kg, profundidade escavação máx. 4,37 m - depreciação. af_06/2014</v>
          </cell>
          <cell r="C665" t="str">
            <v>h</v>
          </cell>
          <cell r="D665">
            <v>14.926828159999999</v>
          </cell>
          <cell r="E665">
            <v>0</v>
          </cell>
          <cell r="F665">
            <v>14.92</v>
          </cell>
        </row>
        <row r="666">
          <cell r="A666">
            <v>88858</v>
          </cell>
          <cell r="B666" t="str">
            <v>Retroescavadeira sobre rodas com carregadeira, tração 4x4, potência líq. 88 hp, caçamba carreg. cap. mín. 1 m3, caçamba retro cap. 0,26 m3, peso operacional mín. 6.674 kg, profundidade escavação máx. 4,37 m - juros. af_06/2014</v>
          </cell>
          <cell r="C666" t="str">
            <v>h</v>
          </cell>
          <cell r="D666">
            <v>3.3585363359999998</v>
          </cell>
          <cell r="E666">
            <v>0</v>
          </cell>
          <cell r="F666">
            <v>3.35</v>
          </cell>
        </row>
        <row r="667">
          <cell r="A667">
            <v>88859</v>
          </cell>
          <cell r="B667" t="str">
            <v>Retroescavadeira sobre rodas com carregadeira, tração 4x2, potência líq. 79 hp, caçamba carreg. cap. mín. 1 m3, caçamba retro cap. 0,20 m3, peso operacional mín. 6.570 kg, profundidade escavação máx. 4,37 m - depreciação. af_06/2014</v>
          </cell>
          <cell r="C667" t="str">
            <v>h</v>
          </cell>
          <cell r="D667">
            <v>13.276097279999998</v>
          </cell>
          <cell r="E667">
            <v>0</v>
          </cell>
          <cell r="F667">
            <v>13.27</v>
          </cell>
        </row>
        <row r="668">
          <cell r="A668">
            <v>88860</v>
          </cell>
          <cell r="B668" t="str">
            <v>Retroescavadeira sobre rodas com carregadeira, tração 4x2, potência líq. 79 hp, caçamba carreg. cap. mín. 1 m3, caçamba retro cap. 0,20 m3, peso operacional mín. 6.570 kg, profundidade escavação máx. 4,37 m - juros. af_06/2014</v>
          </cell>
          <cell r="C668" t="str">
            <v>h</v>
          </cell>
          <cell r="D668">
            <v>2.9871218879999999</v>
          </cell>
          <cell r="E668">
            <v>0</v>
          </cell>
          <cell r="F668">
            <v>2.98</v>
          </cell>
        </row>
        <row r="669">
          <cell r="A669">
            <v>88900</v>
          </cell>
          <cell r="B669" t="str">
            <v>Escavadeira hidráulica sobre esteiras, caçamba 1,20 m3, peso operacional 21 t, potência bruta 155 hp - depreciação. af_06/2014</v>
          </cell>
          <cell r="C669" t="str">
            <v>h</v>
          </cell>
          <cell r="D669">
            <v>30.473599999999998</v>
          </cell>
          <cell r="E669">
            <v>0</v>
          </cell>
          <cell r="F669">
            <v>30.47</v>
          </cell>
        </row>
        <row r="670">
          <cell r="A670">
            <v>88902</v>
          </cell>
          <cell r="B670" t="str">
            <v>Escavadeira hidráulica sobre esteiras, caçamba 1,20 m3, peso operacional 21 t, potência bruta 155 hp - juros. af_06/2014</v>
          </cell>
          <cell r="C670" t="str">
            <v>h</v>
          </cell>
          <cell r="D670">
            <v>6.85656</v>
          </cell>
          <cell r="E670">
            <v>0</v>
          </cell>
          <cell r="F670">
            <v>6.85</v>
          </cell>
        </row>
        <row r="671">
          <cell r="A671">
            <v>88903</v>
          </cell>
          <cell r="B671" t="str">
            <v>Escavadeira hidráulica sobre esteiras, caçamba 1,20 m3, peso operacional 21 t, potência bruta 155 hp - manutenção. af_06/2014</v>
          </cell>
          <cell r="C671" t="str">
            <v>h</v>
          </cell>
          <cell r="D671">
            <v>42.853500000000004</v>
          </cell>
          <cell r="E671">
            <v>0</v>
          </cell>
          <cell r="F671">
            <v>42.85</v>
          </cell>
        </row>
        <row r="672">
          <cell r="A672">
            <v>88904</v>
          </cell>
          <cell r="B672" t="str">
            <v>Escavadeira hidráulica sobre esteiras, caçamba 1,20 m3, peso operacional 21 t, potência bruta 155 hp - materiais na operação. af_06/2014</v>
          </cell>
          <cell r="C672" t="str">
            <v>h</v>
          </cell>
          <cell r="D672">
            <v>68.696100000000001</v>
          </cell>
          <cell r="E672">
            <v>0</v>
          </cell>
          <cell r="F672">
            <v>68.69</v>
          </cell>
        </row>
        <row r="673">
          <cell r="A673">
            <v>89009</v>
          </cell>
          <cell r="B673" t="str">
            <v>Trator de esteiras, potência 150 hp, peso operacional 16,7 t, com roda motriz elevada e lâmina 3,18 m3 - depreciação. af_06/2014</v>
          </cell>
          <cell r="C673" t="str">
            <v>h</v>
          </cell>
          <cell r="D673">
            <v>39.04</v>
          </cell>
          <cell r="E673">
            <v>0</v>
          </cell>
          <cell r="F673">
            <v>39.04</v>
          </cell>
        </row>
        <row r="674">
          <cell r="A674">
            <v>89010</v>
          </cell>
          <cell r="B674" t="str">
            <v>Trator de esteiras, potência 150 hp, peso operacional 16,7 t, com roda motriz elevada e lâmina 3,18 m3 - juros. af_06/2014</v>
          </cell>
          <cell r="C674" t="str">
            <v>h</v>
          </cell>
          <cell r="D674">
            <v>8.7839999999999989</v>
          </cell>
          <cell r="E674">
            <v>0</v>
          </cell>
          <cell r="F674">
            <v>8.7799999999999994</v>
          </cell>
        </row>
        <row r="675">
          <cell r="A675">
            <v>89011</v>
          </cell>
          <cell r="B675" t="str">
            <v>Retroescavadeira sobre rodas com carregadeira, tração 4x4, potência líq. 72 hp, caçamba carreg. cap. mín. 0,79 m3, caçamba retro cap. 0,18 m3, peso operacional mín. 7.140 kg, profundidade escavação máx. 4,50 m - depreciação. af_06/2014</v>
          </cell>
          <cell r="C675" t="str">
            <v>h</v>
          </cell>
          <cell r="D675">
            <v>14.399999999999999</v>
          </cell>
          <cell r="E675">
            <v>0</v>
          </cell>
          <cell r="F675">
            <v>14.4</v>
          </cell>
        </row>
        <row r="676">
          <cell r="A676">
            <v>89012</v>
          </cell>
          <cell r="B676" t="str">
            <v>Retroescavadeira sobre rodas com carregadeira, tração 4x4, potência líq. 72 hp, caçamba carreg. cap. mín. 0,79 m3, caçamba retro cap. 0,18 m3, peso operacional mín. 7.140 kg, profundidade escavação máx. 4,50 m - juros. af_06/2014</v>
          </cell>
          <cell r="C676" t="str">
            <v>h</v>
          </cell>
          <cell r="D676">
            <v>3.2399999999999998</v>
          </cell>
          <cell r="E676">
            <v>0</v>
          </cell>
          <cell r="F676">
            <v>3.24</v>
          </cell>
        </row>
        <row r="677">
          <cell r="A677">
            <v>89013</v>
          </cell>
          <cell r="B677" t="str">
            <v>Trator de esteiras, potência 347 hp, peso operacional 38,5 t, com lâmina 8,70 m3 - depreciação. af_06/2014</v>
          </cell>
          <cell r="C677" t="str">
            <v>h</v>
          </cell>
          <cell r="D677">
            <v>127.87790527999999</v>
          </cell>
          <cell r="E677">
            <v>0</v>
          </cell>
          <cell r="F677">
            <v>127.87</v>
          </cell>
        </row>
        <row r="678">
          <cell r="A678">
            <v>89014</v>
          </cell>
          <cell r="B678" t="str">
            <v>Trator de esteiras, potência 347 hp, peso operacional 38,5 t, com lâmina 8,70 m3 - juros. af_06/2014</v>
          </cell>
          <cell r="C678" t="str">
            <v>h</v>
          </cell>
          <cell r="D678">
            <v>28.772528687999998</v>
          </cell>
          <cell r="E678">
            <v>0</v>
          </cell>
          <cell r="F678">
            <v>28.77</v>
          </cell>
        </row>
        <row r="679">
          <cell r="A679">
            <v>89015</v>
          </cell>
          <cell r="B679" t="str">
            <v>Vassoura mecânica rebocável com escova cilíndrica, largura útil de varrimento de 2,44 m - depreciação. af_06/2014</v>
          </cell>
          <cell r="C679" t="str">
            <v>h</v>
          </cell>
          <cell r="D679">
            <v>2.4484845600000003</v>
          </cell>
          <cell r="E679">
            <v>0</v>
          </cell>
          <cell r="F679">
            <v>2.44</v>
          </cell>
        </row>
        <row r="680">
          <cell r="A680">
            <v>89016</v>
          </cell>
          <cell r="B680" t="str">
            <v>Vassoura mecânica rebocável com escova cilíndrica, largura útil de varrimento de 2,44 m - juros. af_06/2014</v>
          </cell>
          <cell r="C680" t="str">
            <v>h</v>
          </cell>
          <cell r="D680">
            <v>0.89777767200000014</v>
          </cell>
          <cell r="E680">
            <v>0</v>
          </cell>
          <cell r="F680">
            <v>0.89</v>
          </cell>
        </row>
        <row r="681">
          <cell r="A681">
            <v>89017</v>
          </cell>
          <cell r="B681" t="str">
            <v>Trator de esteiras, potência 170 hp, peso operacional 19 t, caçamba 5,2 m3 - depreciação. af_06/2014</v>
          </cell>
          <cell r="C681" t="str">
            <v>h</v>
          </cell>
          <cell r="D681">
            <v>38.801219199999998</v>
          </cell>
          <cell r="E681">
            <v>0</v>
          </cell>
          <cell r="F681">
            <v>38.799999999999997</v>
          </cell>
        </row>
        <row r="682">
          <cell r="A682">
            <v>89018</v>
          </cell>
          <cell r="B682" t="str">
            <v>Trator de esteiras, potência 170 hp, peso operacional 19 t, caçamba 5,2 m3 - juros. af_06/2014</v>
          </cell>
          <cell r="C682" t="str">
            <v>h</v>
          </cell>
          <cell r="D682">
            <v>8.7302743199999995</v>
          </cell>
          <cell r="E682">
            <v>0</v>
          </cell>
          <cell r="F682">
            <v>8.73</v>
          </cell>
        </row>
        <row r="683">
          <cell r="A683">
            <v>89019</v>
          </cell>
          <cell r="B683" t="str">
            <v>Bomba submersível elétrica trifásica, potência 2,96 hp, ø rotor 144 mm semi-aberto, bocal de saída ø 2, hm/q = 2 mca / 38,8 m3/h a 28 mca / 5 m3/h - depreciação. af_06/2014</v>
          </cell>
          <cell r="C683" t="str">
            <v>h</v>
          </cell>
          <cell r="D683">
            <v>0.2312642</v>
          </cell>
          <cell r="E683">
            <v>0</v>
          </cell>
          <cell r="F683">
            <v>0.23</v>
          </cell>
        </row>
        <row r="684">
          <cell r="A684">
            <v>89020</v>
          </cell>
          <cell r="B684" t="str">
            <v>Bomba submersível elétrica trifásica, potência 2,96 hp, ø rotor 144 mm semi-aberto, bocal de saída ø 2, hm/q = 2 mca / 38,8 m3/h a 28 mca / 5 m3/h - juros. af_06/2014</v>
          </cell>
          <cell r="C684" t="str">
            <v>h</v>
          </cell>
          <cell r="D684">
            <v>6.5727719999999989E-2</v>
          </cell>
          <cell r="E684">
            <v>0</v>
          </cell>
          <cell r="F684">
            <v>0.06</v>
          </cell>
        </row>
        <row r="685">
          <cell r="A685">
            <v>89023</v>
          </cell>
          <cell r="B685" t="str">
            <v>Tanque de asfalto estacionário com maçarico, capacidade 20.000 l - depreciação. af_06/2014</v>
          </cell>
          <cell r="C685" t="str">
            <v>h</v>
          </cell>
          <cell r="D685">
            <v>0.92605176</v>
          </cell>
          <cell r="E685">
            <v>0</v>
          </cell>
          <cell r="F685">
            <v>0.92</v>
          </cell>
        </row>
        <row r="686">
          <cell r="A686">
            <v>89024</v>
          </cell>
          <cell r="B686" t="str">
            <v>Tanque de asfalto estacionário com maçarico, capacidade 20.000 l - juros. af_06/2014</v>
          </cell>
          <cell r="C686" t="str">
            <v>h</v>
          </cell>
          <cell r="D686">
            <v>0.27781552799999998</v>
          </cell>
          <cell r="E686">
            <v>0</v>
          </cell>
          <cell r="F686">
            <v>0.27</v>
          </cell>
        </row>
        <row r="687">
          <cell r="A687">
            <v>89025</v>
          </cell>
          <cell r="B687" t="str">
            <v>Tanque de asfalto estacionário com maçarico, capacidade 20.000 l - manutenção. af_06/2014</v>
          </cell>
          <cell r="C687" t="str">
            <v>h</v>
          </cell>
          <cell r="D687">
            <v>0.64309150000000004</v>
          </cell>
          <cell r="E687">
            <v>0</v>
          </cell>
          <cell r="F687">
            <v>0.64</v>
          </cell>
        </row>
        <row r="688">
          <cell r="A688">
            <v>89026</v>
          </cell>
          <cell r="B688" t="str">
            <v>Tanque de asfalto estacionário com maçarico, capacidade 20.000 l - materiais na operação. af_06/2014</v>
          </cell>
          <cell r="C688" t="str">
            <v>h</v>
          </cell>
          <cell r="D688">
            <v>118.62180000000001</v>
          </cell>
          <cell r="E688">
            <v>0</v>
          </cell>
          <cell r="F688">
            <v>118.62</v>
          </cell>
        </row>
        <row r="689">
          <cell r="A689">
            <v>89029</v>
          </cell>
          <cell r="B689" t="str">
            <v>Trator de esteiras, potência 100 hp, peso operacional 9,4 t, com lâmina 2,19 m3 - depreciação. af_06/2014</v>
          </cell>
          <cell r="C689" t="str">
            <v>h</v>
          </cell>
          <cell r="D689">
            <v>30.1142848</v>
          </cell>
          <cell r="E689">
            <v>0</v>
          </cell>
          <cell r="F689">
            <v>30.11</v>
          </cell>
        </row>
        <row r="690">
          <cell r="A690">
            <v>89030</v>
          </cell>
          <cell r="B690" t="str">
            <v>Trator de esteiras, potência 100 hp, peso operacional 9,4 t, com lâmina 2,19 m3 - juros. af_06/2014</v>
          </cell>
          <cell r="C690" t="str">
            <v>h</v>
          </cell>
          <cell r="D690">
            <v>6.7757140800000002</v>
          </cell>
          <cell r="E690">
            <v>0</v>
          </cell>
          <cell r="F690">
            <v>6.77</v>
          </cell>
        </row>
        <row r="691">
          <cell r="A691">
            <v>89033</v>
          </cell>
          <cell r="B691" t="str">
            <v>Trator de pneus, potência 85 cv, tração 4x4, peso com lastro de 4.675 kg - depreciação. af_06/2014</v>
          </cell>
          <cell r="C691" t="str">
            <v>h</v>
          </cell>
          <cell r="D691">
            <v>4.4800000000000004</v>
          </cell>
          <cell r="E691">
            <v>0</v>
          </cell>
          <cell r="F691">
            <v>4.4800000000000004</v>
          </cell>
        </row>
        <row r="692">
          <cell r="A692">
            <v>89034</v>
          </cell>
          <cell r="B692" t="str">
            <v>Trator de pneus, potência 85 cv, tração 4x4, peso com lastro de 4.675 kg - juros. af_06/2014</v>
          </cell>
          <cell r="C692" t="str">
            <v>h</v>
          </cell>
          <cell r="D692">
            <v>1.512</v>
          </cell>
          <cell r="E692">
            <v>0</v>
          </cell>
          <cell r="F692">
            <v>1.51</v>
          </cell>
        </row>
        <row r="693">
          <cell r="A693">
            <v>89128</v>
          </cell>
          <cell r="B693" t="str">
            <v>Pá carregadeira sobre rodas, potência líquida 128 hp, capacidade da caçamba 1,7 a 2,8 m3, peso operacional 11632 kg - depreciação. af_06/2014</v>
          </cell>
          <cell r="C693" t="str">
            <v>h</v>
          </cell>
          <cell r="D693">
            <v>21.023999999999997</v>
          </cell>
          <cell r="E693">
            <v>0</v>
          </cell>
          <cell r="F693">
            <v>21.02</v>
          </cell>
        </row>
        <row r="694">
          <cell r="A694">
            <v>89129</v>
          </cell>
          <cell r="B694" t="str">
            <v>Pá carregadeira sobre rodas, potência líquida 128 hp, capacidade da caçamba 1,7 a 2,8 m3, peso operacional 11632 kg - juros. af_06/2014</v>
          </cell>
          <cell r="C694" t="str">
            <v>h</v>
          </cell>
          <cell r="D694">
            <v>4.7303999999999995</v>
          </cell>
          <cell r="E694">
            <v>0</v>
          </cell>
          <cell r="F694">
            <v>4.7300000000000004</v>
          </cell>
        </row>
        <row r="695">
          <cell r="A695">
            <v>89130</v>
          </cell>
          <cell r="B695" t="str">
            <v>Pá carregadeira sobre rodas, potência 197 hp, capacidade da caçamba 2,5 a 3,5 m3, peso operacional 18338 kg - depreciação. af_06/2014</v>
          </cell>
          <cell r="C695" t="str">
            <v>h</v>
          </cell>
          <cell r="D695">
            <v>29.153278079999996</v>
          </cell>
          <cell r="E695">
            <v>0</v>
          </cell>
          <cell r="F695">
            <v>29.15</v>
          </cell>
        </row>
        <row r="696">
          <cell r="A696">
            <v>89131</v>
          </cell>
          <cell r="B696" t="str">
            <v>Pá carregadeira sobre rodas, potência 197 hp, capacidade da caçamba 2,5 a 3,5 m3, peso operacional 18338 kg - juros. af_06/2014</v>
          </cell>
          <cell r="C696" t="str">
            <v>h</v>
          </cell>
          <cell r="D696">
            <v>6.5594875679999989</v>
          </cell>
          <cell r="E696">
            <v>0</v>
          </cell>
          <cell r="F696">
            <v>6.55</v>
          </cell>
        </row>
        <row r="697">
          <cell r="A697">
            <v>89210</v>
          </cell>
          <cell r="B697" t="str">
            <v>Rolo compactador vibratório de um cilindro aço liso, potência 80 hp, peso operacional máximo 8,1 t, impacto dinâmico 16,15 / 9,5 t, largura de trabalho 1,68 m - depreciação. af_06/2014</v>
          </cell>
          <cell r="C697" t="str">
            <v>h</v>
          </cell>
          <cell r="D697">
            <v>14.265609414</v>
          </cell>
          <cell r="E697">
            <v>0</v>
          </cell>
          <cell r="F697">
            <v>14.26</v>
          </cell>
        </row>
        <row r="698">
          <cell r="A698">
            <v>89211</v>
          </cell>
          <cell r="B698" t="str">
            <v>Rolo compactador vibratório de um cilindro aço liso, potência 80 hp, peso operacional máximo 8,1 t, impacto dinâmico 16,15 / 9,5 t, largura de trabalho 1,68 m - juros. af_06/2014</v>
          </cell>
          <cell r="C698" t="str">
            <v>h</v>
          </cell>
          <cell r="D698">
            <v>3.3272558399999999</v>
          </cell>
          <cell r="E698">
            <v>0</v>
          </cell>
          <cell r="F698">
            <v>3.32</v>
          </cell>
        </row>
        <row r="699">
          <cell r="A699">
            <v>89212</v>
          </cell>
          <cell r="B699" t="str">
            <v>Bate-estacas por gravidade, potência de 160 hp, peso do martelo até 3 toneladas - depreciação. af_11/2014</v>
          </cell>
          <cell r="C699" t="str">
            <v>h</v>
          </cell>
          <cell r="D699">
            <v>12.307213625999999</v>
          </cell>
          <cell r="E699">
            <v>0</v>
          </cell>
          <cell r="F699">
            <v>12.3</v>
          </cell>
        </row>
        <row r="700">
          <cell r="A700">
            <v>89213</v>
          </cell>
          <cell r="B700" t="str">
            <v>Bate-estacas por gravidade, potência de 160 hp, peso do martelo até 3 toneladas - juros. af_11/2014</v>
          </cell>
          <cell r="C700" t="str">
            <v>h</v>
          </cell>
          <cell r="D700">
            <v>4.7816105919999998</v>
          </cell>
          <cell r="E700">
            <v>0</v>
          </cell>
          <cell r="F700">
            <v>4.78</v>
          </cell>
        </row>
        <row r="701">
          <cell r="A701">
            <v>89214</v>
          </cell>
          <cell r="B701" t="str">
            <v>Bate-estacas por gravidade, potência de 160 hp, peso do martelo até 3 toneladas - manutenção. af_11/2014</v>
          </cell>
          <cell r="C701" t="str">
            <v>h</v>
          </cell>
          <cell r="D701">
            <v>14.480672986</v>
          </cell>
          <cell r="E701">
            <v>0</v>
          </cell>
          <cell r="F701">
            <v>14.48</v>
          </cell>
        </row>
        <row r="702">
          <cell r="A702">
            <v>89215</v>
          </cell>
          <cell r="B702" t="str">
            <v>Bate-estacas por gravidade, potência de 160 hp, peso do martelo até 3 toneladas - materiais na operação. af_11/2014</v>
          </cell>
          <cell r="C702" t="str">
            <v>h</v>
          </cell>
          <cell r="D702">
            <v>77.992200000000011</v>
          </cell>
          <cell r="E702">
            <v>0</v>
          </cell>
          <cell r="F702">
            <v>77.989999999999995</v>
          </cell>
        </row>
        <row r="703">
          <cell r="A703">
            <v>89219</v>
          </cell>
          <cell r="B703" t="str">
            <v>Rolo compactador vibratorio de um cilindro liso de aco, potencia 80 hp, peso operacional maximo 8,5 t, largura trabalho 1,676 m - depreciação. af_06/2014</v>
          </cell>
          <cell r="C703" t="str">
            <v>h</v>
          </cell>
          <cell r="D703">
            <v>14.895227073999999</v>
          </cell>
          <cell r="E703">
            <v>0</v>
          </cell>
          <cell r="F703">
            <v>14.89</v>
          </cell>
        </row>
        <row r="704">
          <cell r="A704">
            <v>89220</v>
          </cell>
          <cell r="B704" t="str">
            <v>Rolo compactador vibratorio de um cilindro liso de aco, potencia 80 hp, peso operacional maximo 8,5 t, largura trabalho 1,676 m - juros. af_06/2014</v>
          </cell>
          <cell r="C704" t="str">
            <v>h</v>
          </cell>
          <cell r="D704">
            <v>3.4741054399999998</v>
          </cell>
          <cell r="E704">
            <v>0</v>
          </cell>
          <cell r="F704">
            <v>3.47</v>
          </cell>
        </row>
        <row r="705">
          <cell r="A705">
            <v>89221</v>
          </cell>
          <cell r="B705" t="str">
            <v>Betoneira capacidade nominal de 600 l, capacidade de mistura 360 l, motor elétrico trifásico potência de 4 cv, sem carregador - depreciação. af_11/2014</v>
          </cell>
          <cell r="C705" t="str">
            <v>h</v>
          </cell>
          <cell r="D705">
            <v>0.94316905200000001</v>
          </cell>
          <cell r="E705">
            <v>0</v>
          </cell>
          <cell r="F705">
            <v>0.94</v>
          </cell>
        </row>
        <row r="706">
          <cell r="A706">
            <v>89222</v>
          </cell>
          <cell r="B706" t="str">
            <v>Betoneira capacidade nominal de 600 l, capacidade de mistura 360 l, motor elétrico trifásico potência de 4 cv, sem carregador - juros. af_11/2014</v>
          </cell>
          <cell r="C706" t="str">
            <v>h</v>
          </cell>
          <cell r="D706">
            <v>0.21998111999999997</v>
          </cell>
          <cell r="E706">
            <v>0</v>
          </cell>
          <cell r="F706">
            <v>0.21</v>
          </cell>
        </row>
        <row r="707">
          <cell r="A707">
            <v>89223</v>
          </cell>
          <cell r="B707" t="str">
            <v>Betoneira capacidade nominal de 600 l, capacidade de mistura 360 l, motor elétrico trifásico potência de 4 cv, sem carregador - manutenção. af_11/2014</v>
          </cell>
          <cell r="C707" t="str">
            <v>h</v>
          </cell>
          <cell r="D707">
            <v>0.78505762199999995</v>
          </cell>
          <cell r="E707">
            <v>0</v>
          </cell>
          <cell r="F707">
            <v>0.78</v>
          </cell>
        </row>
        <row r="708">
          <cell r="A708">
            <v>89224</v>
          </cell>
          <cell r="B708" t="str">
            <v>Betoneira capacidade nominal de 600 l, capacidade de mistura 360 l, motor elétrico trifásico potência de 4 cv, sem carregador - materiais na operação. af_11/2014</v>
          </cell>
          <cell r="C708" t="str">
            <v>h</v>
          </cell>
          <cell r="D708">
            <v>1.3</v>
          </cell>
          <cell r="E708">
            <v>0</v>
          </cell>
          <cell r="F708">
            <v>1.3</v>
          </cell>
        </row>
        <row r="709">
          <cell r="A709">
            <v>89228</v>
          </cell>
          <cell r="B709" t="str">
            <v>Motoniveladora potência básica líquida (primeira marcha) 125 hp, peso bruto 13032 kg, largura da lâmina de 3,7 m - depreciação. af_06/2014</v>
          </cell>
          <cell r="C709" t="str">
            <v>h</v>
          </cell>
          <cell r="D709">
            <v>24.552500000000002</v>
          </cell>
          <cell r="E709">
            <v>0</v>
          </cell>
          <cell r="F709">
            <v>24.55</v>
          </cell>
        </row>
        <row r="710">
          <cell r="A710">
            <v>89229</v>
          </cell>
          <cell r="B710" t="str">
            <v>Motoniveladora potência básica líquida (primeira marcha) 125 hp, peso bruto 13032 kg, largura da lâmina de 3,7 m - juros. af_06/2014</v>
          </cell>
          <cell r="C710" t="str">
            <v>h</v>
          </cell>
          <cell r="D710">
            <v>7.82</v>
          </cell>
          <cell r="E710">
            <v>0</v>
          </cell>
          <cell r="F710">
            <v>7.82</v>
          </cell>
        </row>
        <row r="711">
          <cell r="A711">
            <v>89230</v>
          </cell>
          <cell r="B711" t="str">
            <v>Fresadora de asfalto a frio sobre rodas, largura fresagem de 1,0 m, potência 208 hp - depreciação. af_11/2014</v>
          </cell>
          <cell r="C711" t="str">
            <v>h</v>
          </cell>
          <cell r="D711">
            <v>67.350860799999992</v>
          </cell>
          <cell r="E711">
            <v>0</v>
          </cell>
          <cell r="F711">
            <v>67.349999999999994</v>
          </cell>
        </row>
        <row r="712">
          <cell r="A712">
            <v>89231</v>
          </cell>
          <cell r="B712" t="str">
            <v>Fresadora de asfalto a frio sobre rodas, largura fresagem de 1,0 m, potência 208 hp - juros. af_11/2014</v>
          </cell>
          <cell r="C712" t="str">
            <v>h</v>
          </cell>
          <cell r="D712">
            <v>15.153943679999999</v>
          </cell>
          <cell r="E712">
            <v>0</v>
          </cell>
          <cell r="F712">
            <v>15.15</v>
          </cell>
        </row>
        <row r="713">
          <cell r="A713">
            <v>89232</v>
          </cell>
          <cell r="B713" t="str">
            <v>Fresadora de asfalto a frio sobre rodas, largura fresagem de 1,0 m, potência 208 hp - manutenção. af_11/2014</v>
          </cell>
          <cell r="C713" t="str">
            <v>h</v>
          </cell>
          <cell r="D713">
            <v>105.23572</v>
          </cell>
          <cell r="E713">
            <v>0</v>
          </cell>
          <cell r="F713">
            <v>105.23</v>
          </cell>
        </row>
        <row r="714">
          <cell r="A714">
            <v>89233</v>
          </cell>
          <cell r="B714" t="str">
            <v>Fresadora de asfalto a frio sobre rodas, largura fresagem de 1,0 m, potência 208 hp - materiais na operação. af_11/2014</v>
          </cell>
          <cell r="C714" t="str">
            <v>h</v>
          </cell>
          <cell r="D714">
            <v>92.159100000000009</v>
          </cell>
          <cell r="E714">
            <v>0</v>
          </cell>
          <cell r="F714">
            <v>92.15</v>
          </cell>
        </row>
        <row r="715">
          <cell r="A715">
            <v>89236</v>
          </cell>
          <cell r="B715" t="str">
            <v>Fresadora de asfalto a frio sobre rodas, largura fresagem de 2,0 m, potência 550 hp - depreciação. af_11/2014</v>
          </cell>
          <cell r="C715" t="str">
            <v>h</v>
          </cell>
          <cell r="D715">
            <v>157.33054784000001</v>
          </cell>
          <cell r="E715">
            <v>0</v>
          </cell>
          <cell r="F715">
            <v>157.33000000000001</v>
          </cell>
        </row>
        <row r="716">
          <cell r="A716">
            <v>89237</v>
          </cell>
          <cell r="B716" t="str">
            <v>Fresadora de asfalto a frio sobre rodas, largura fresagem de 2,0 m, potência 550 hp - juros. af_11/2014</v>
          </cell>
          <cell r="C716" t="str">
            <v>h</v>
          </cell>
          <cell r="D716">
            <v>35.399373263999998</v>
          </cell>
          <cell r="E716">
            <v>0</v>
          </cell>
          <cell r="F716">
            <v>35.39</v>
          </cell>
        </row>
        <row r="717">
          <cell r="A717">
            <v>89238</v>
          </cell>
          <cell r="B717" t="str">
            <v>Fresadora de asfalto a frio sobre rodas, largura fresagem de 2,0 m, potência 550 hp - manutenção. af_11/2014</v>
          </cell>
          <cell r="C717" t="str">
            <v>h</v>
          </cell>
          <cell r="D717">
            <v>245.82898100000003</v>
          </cell>
          <cell r="E717">
            <v>0</v>
          </cell>
          <cell r="F717">
            <v>245.82</v>
          </cell>
        </row>
        <row r="718">
          <cell r="A718">
            <v>89239</v>
          </cell>
          <cell r="B718" t="str">
            <v>Fresadora de asfalto a frio sobre rodas, largura fresagem de 2,0 m, potência 550 hp - materiais na operação. af_11/2014</v>
          </cell>
          <cell r="C718" t="str">
            <v>h</v>
          </cell>
          <cell r="D718">
            <v>243.71820000000002</v>
          </cell>
          <cell r="E718">
            <v>0</v>
          </cell>
          <cell r="F718">
            <v>243.71</v>
          </cell>
        </row>
        <row r="719">
          <cell r="A719">
            <v>89240</v>
          </cell>
          <cell r="B719" t="str">
            <v>Vibroacabadora de asfalto sobre esteiras, largura de pavimentação 1,90 m a 5,30 m, potência 105 hp capacidade 450 t/h - depreciação. af_11/2014</v>
          </cell>
          <cell r="C719" t="str">
            <v>h</v>
          </cell>
          <cell r="D719">
            <v>45.273119999999999</v>
          </cell>
          <cell r="E719">
            <v>0</v>
          </cell>
          <cell r="F719">
            <v>45.27</v>
          </cell>
        </row>
        <row r="720">
          <cell r="A720">
            <v>89241</v>
          </cell>
          <cell r="B720" t="str">
            <v>Vibroacabadora de asfalto sobre esteiras, largura de pavimentação 1,90 m a 5,30 m, potência 105 hp capacidade 450 t/h - juros. af_11/2014</v>
          </cell>
          <cell r="C720" t="str">
            <v>h</v>
          </cell>
          <cell r="D720">
            <v>13.564320000000002</v>
          </cell>
          <cell r="E720">
            <v>0</v>
          </cell>
          <cell r="F720">
            <v>13.56</v>
          </cell>
        </row>
        <row r="721">
          <cell r="A721">
            <v>89246</v>
          </cell>
          <cell r="B721" t="str">
            <v>Recicladora de asfalto a frio sobre rodas, largura fresagem de 2,0 m, potência 422 hp - depreciação. af_11/2014</v>
          </cell>
          <cell r="C721" t="str">
            <v>h</v>
          </cell>
          <cell r="D721">
            <v>136.71019967999999</v>
          </cell>
          <cell r="E721">
            <v>0</v>
          </cell>
          <cell r="F721">
            <v>136.71</v>
          </cell>
        </row>
        <row r="722">
          <cell r="A722">
            <v>89247</v>
          </cell>
          <cell r="B722" t="str">
            <v>Recicladora de asfalto a frio sobre rodas, largura fresagem de 2,0 m, potência 422 hp - juros. af_11/2014</v>
          </cell>
          <cell r="C722" t="str">
            <v>h</v>
          </cell>
          <cell r="D722">
            <v>30.759794928000002</v>
          </cell>
          <cell r="E722">
            <v>0</v>
          </cell>
          <cell r="F722">
            <v>30.75</v>
          </cell>
        </row>
        <row r="723">
          <cell r="A723">
            <v>89248</v>
          </cell>
          <cell r="B723" t="str">
            <v>Recicladora de asfalto a frio sobre rodas, largura fresagem de 2,0 m, potência 422 hp - manutenção. af_11/2014</v>
          </cell>
          <cell r="C723" t="str">
            <v>h</v>
          </cell>
          <cell r="D723">
            <v>213.60968700000001</v>
          </cell>
          <cell r="E723">
            <v>0</v>
          </cell>
          <cell r="F723">
            <v>213.6</v>
          </cell>
        </row>
        <row r="724">
          <cell r="A724">
            <v>89249</v>
          </cell>
          <cell r="B724" t="str">
            <v>Recicladora de asfalto a frio sobre rodas, largura fresagem de 2,0 m, potência 422 hp - materiais na operação. af_11/2014</v>
          </cell>
          <cell r="C724" t="str">
            <v>h</v>
          </cell>
          <cell r="D724">
            <v>186.93180000000001</v>
          </cell>
          <cell r="E724">
            <v>0</v>
          </cell>
          <cell r="F724">
            <v>186.93</v>
          </cell>
        </row>
        <row r="725">
          <cell r="A725">
            <v>89253</v>
          </cell>
          <cell r="B725" t="str">
            <v>Vibroacabadora de asfalto sobre esteiras, largura de pavimentação 2,13 m a 4,55 m, potência 100 hp, capacidade 400 t/h - depreciação. af_11/2014</v>
          </cell>
          <cell r="C725" t="str">
            <v>h</v>
          </cell>
          <cell r="D725">
            <v>37.100298465999998</v>
          </cell>
          <cell r="E725">
            <v>0</v>
          </cell>
          <cell r="F725">
            <v>37.1</v>
          </cell>
        </row>
        <row r="726">
          <cell r="A726">
            <v>89254</v>
          </cell>
          <cell r="B726" t="str">
            <v>Vibroacabadora de asfalto sobre esteiras, largura de pavimentação 2,13 m a 4,55 m, potência 100 hp, capacidade 400 t/h - juros. af_11/2014</v>
          </cell>
          <cell r="C726" t="str">
            <v>h</v>
          </cell>
          <cell r="D726">
            <v>11.115653626</v>
          </cell>
          <cell r="E726">
            <v>0</v>
          </cell>
          <cell r="F726">
            <v>11.11</v>
          </cell>
        </row>
        <row r="727">
          <cell r="A727">
            <v>89255</v>
          </cell>
          <cell r="B727" t="str">
            <v>Vibroacabadora de asfalto sobre esteiras, largura de pavimentação 2,13 m a 4,55 m, potência 100 hp, capacidade 400 t/h - manutenção. af_11/2014</v>
          </cell>
          <cell r="C727" t="str">
            <v>h</v>
          </cell>
          <cell r="D727">
            <v>46.194924159999992</v>
          </cell>
          <cell r="E727">
            <v>0</v>
          </cell>
          <cell r="F727">
            <v>46.19</v>
          </cell>
        </row>
        <row r="728">
          <cell r="A728">
            <v>89256</v>
          </cell>
          <cell r="B728" t="str">
            <v>Vibroacabadora de asfalto sobre esteiras, largura de pavimentação 2,13 m a 4,55 m, potência 100 hp, capacidade 400 t/h - materiais na operação. af_11/2014</v>
          </cell>
          <cell r="C728" t="str">
            <v>h</v>
          </cell>
          <cell r="D728">
            <v>44.312400000000004</v>
          </cell>
          <cell r="E728">
            <v>0</v>
          </cell>
          <cell r="F728">
            <v>44.31</v>
          </cell>
        </row>
        <row r="729">
          <cell r="A729">
            <v>89259</v>
          </cell>
          <cell r="B729" t="str">
            <v>Guindauto hidráulico, capacidade máxima de carga 6200 kg, momento máximo de carga 11,7 tm, alcance máximo horizontal 9,70 m, inclusive caminhão toco pbt 16.000 kg, potência de 189 cv - depreciação. af_06/2014</v>
          </cell>
          <cell r="C729" t="str">
            <v>h</v>
          </cell>
          <cell r="D729">
            <v>11.322387744</v>
          </cell>
          <cell r="E729">
            <v>0</v>
          </cell>
          <cell r="F729">
            <v>11.32</v>
          </cell>
        </row>
        <row r="730">
          <cell r="A730">
            <v>89260</v>
          </cell>
          <cell r="B730" t="str">
            <v>Guindauto hidráulico, capacidade máxima de carga 6200 kg, momento máximo de carga 11,7 tm, alcance máximo horizontal 9,70 m, inclusive caminhão toco pbt 16.000 kg, potência de 189 cv - juros. af_06/2014</v>
          </cell>
          <cell r="C730" t="str">
            <v>h</v>
          </cell>
          <cell r="D730">
            <v>2.8921316520000002</v>
          </cell>
          <cell r="E730">
            <v>0</v>
          </cell>
          <cell r="F730">
            <v>2.89</v>
          </cell>
        </row>
        <row r="731">
          <cell r="A731">
            <v>89262</v>
          </cell>
          <cell r="B731" t="str">
            <v>Guindauto hidráulico, capacidade máxima de carga 6200 kg, momento máximo de carga 11,7 tm, alcance máximo horizontal 9,70 m, inclusive caminhão toco pbt 16.000 kg, potência de 189 cv - manutenção. af_06/2014</v>
          </cell>
          <cell r="C731" t="str">
            <v>h</v>
          </cell>
          <cell r="D731">
            <v>14.152984679999999</v>
          </cell>
          <cell r="E731">
            <v>0</v>
          </cell>
          <cell r="F731">
            <v>14.15</v>
          </cell>
        </row>
        <row r="732">
          <cell r="A732">
            <v>89264</v>
          </cell>
          <cell r="B732" t="str">
            <v>Caminhão toco, pbt 16.000 kg, carga útil máx. 10.685 kg, dist. entre eixos 4,8 m, potência 189 cv, inclusive carroceria fixa aberta de madeira p/ transporte geral de carga seca, dimen. aprox. 2,5 x 7,00 x 0,50 m - depreciação. af_06/2014</v>
          </cell>
          <cell r="C732" t="str">
            <v>h</v>
          </cell>
          <cell r="D732">
            <v>8.4995855999999996</v>
          </cell>
          <cell r="E732">
            <v>0</v>
          </cell>
          <cell r="F732">
            <v>8.49</v>
          </cell>
        </row>
        <row r="733">
          <cell r="A733">
            <v>89265</v>
          </cell>
          <cell r="B733" t="str">
            <v>Caminhão toco, pbt 16.000 kg, carga útil máx. 10.685 kg, dist. entre eixos 4,8 m, potência 189 cv, inclusive carroceria fixa aberta de madeira p/ transporte geral de carga seca, dimen. aprox. 2,5 x 7,00 x 0,50 m - juros. af_06/2014</v>
          </cell>
          <cell r="C733" t="str">
            <v>h</v>
          </cell>
          <cell r="D733">
            <v>2.1710898000000003</v>
          </cell>
          <cell r="E733">
            <v>0</v>
          </cell>
          <cell r="F733">
            <v>2.17</v>
          </cell>
        </row>
        <row r="734">
          <cell r="A734">
            <v>89266</v>
          </cell>
          <cell r="B734" t="str">
            <v>Caminhão toco, pbt 16.000 kg, carga útil máx. 10.685 kg, dist. entre eixos 4,8 m, potência 189 cv, inclusive carroceria fixa aberta de madeira p/ transporte geral de carga seca, dimen. aprox. 2,5 x 7,00 x 0,50 m - impostos e seguros. af_06/2014</v>
          </cell>
          <cell r="C734" t="str">
            <v>h</v>
          </cell>
          <cell r="D734">
            <v>0.44653620000000005</v>
          </cell>
          <cell r="E734">
            <v>0</v>
          </cell>
          <cell r="F734">
            <v>0.44</v>
          </cell>
        </row>
        <row r="735">
          <cell r="A735">
            <v>89267</v>
          </cell>
          <cell r="B735" t="str">
            <v>Guindaste hidráulico autopropelido, com lança telescópica 28,80 m, capacidade máxima 30 t, potência 97 kw, tração 4 x 4 - depreciação. af_11/2014</v>
          </cell>
          <cell r="C735" t="str">
            <v>h</v>
          </cell>
          <cell r="D735">
            <v>29.715339500000002</v>
          </cell>
          <cell r="E735">
            <v>0</v>
          </cell>
          <cell r="F735">
            <v>29.71</v>
          </cell>
        </row>
        <row r="736">
          <cell r="A736">
            <v>89268</v>
          </cell>
          <cell r="B736" t="str">
            <v>Guindaste hidráulico autopropelido, com lança telescópica 28,80 m, capacidade máxima 30 t, potência 97 kw, tração 4 x 4 - juros. af_11/2014</v>
          </cell>
          <cell r="C736" t="str">
            <v>h</v>
          </cell>
          <cell r="D736">
            <v>7.6179324900000003</v>
          </cell>
          <cell r="E736">
            <v>0</v>
          </cell>
          <cell r="F736">
            <v>7.61</v>
          </cell>
        </row>
        <row r="737">
          <cell r="A737">
            <v>89269</v>
          </cell>
          <cell r="B737" t="str">
            <v>Guindaste hidráulico autopropelido, com lança telescópica 28,80 m, capacidade máxima 30 t, potência 97 kw, tração 4 x 4 - impostos e seguros. af_11/2014</v>
          </cell>
          <cell r="C737" t="str">
            <v>h</v>
          </cell>
          <cell r="D737">
            <v>1.5668088100000002</v>
          </cell>
          <cell r="E737">
            <v>0</v>
          </cell>
          <cell r="F737">
            <v>1.56</v>
          </cell>
        </row>
        <row r="738">
          <cell r="A738">
            <v>89270</v>
          </cell>
          <cell r="B738" t="str">
            <v>Guindaste hidráulico autopropelido, com lança telescópica 28,80 m, capacidade máxima 30 t, potência 97 kw, tração 4 x 4 - manutenção. af_11/2014</v>
          </cell>
          <cell r="C738" t="str">
            <v>h</v>
          </cell>
          <cell r="D738">
            <v>37.2792441</v>
          </cell>
          <cell r="E738">
            <v>0</v>
          </cell>
          <cell r="F738">
            <v>37.270000000000003</v>
          </cell>
        </row>
        <row r="739">
          <cell r="A739">
            <v>89271</v>
          </cell>
          <cell r="B739" t="str">
            <v>Guindaste hidráulico autopropelido, com lança telescópica 28,80 m, capacidade máxima 30 t, potência 97 kw, tração 4 x 4 - materiais na operação. af_11/2014</v>
          </cell>
          <cell r="C739" t="str">
            <v>h</v>
          </cell>
          <cell r="D739">
            <v>43.213500000000003</v>
          </cell>
          <cell r="E739">
            <v>0</v>
          </cell>
          <cell r="F739">
            <v>43.21</v>
          </cell>
        </row>
        <row r="740">
          <cell r="A740">
            <v>89274</v>
          </cell>
          <cell r="B740" t="str">
            <v>Betoneira capacidade nominal de 600 l, capacidade de mistura 440 l, motor a diesel potência 10 hp, com carregador - depreciação. af_11/2014</v>
          </cell>
          <cell r="C740" t="str">
            <v>h</v>
          </cell>
          <cell r="D740">
            <v>1.1463437299999999</v>
          </cell>
          <cell r="E740">
            <v>0</v>
          </cell>
          <cell r="F740">
            <v>1.1399999999999999</v>
          </cell>
        </row>
        <row r="741">
          <cell r="A741">
            <v>89275</v>
          </cell>
          <cell r="B741" t="str">
            <v>Betoneira capacidade nominal de 600 l, capacidade de mistura 440 l, motor a diesel potência 10 hp, com carregador - juros. af_11/2014</v>
          </cell>
          <cell r="C741" t="str">
            <v>h</v>
          </cell>
          <cell r="D741">
            <v>0.26736879999999996</v>
          </cell>
          <cell r="E741">
            <v>0</v>
          </cell>
          <cell r="F741">
            <v>0.26</v>
          </cell>
        </row>
        <row r="742">
          <cell r="A742">
            <v>89276</v>
          </cell>
          <cell r="B742" t="str">
            <v>Betoneira capacidade nominal de 600 l, capacidade de mistura 440 l, motor a diesel potência 10 hp, com carregador - manutenção. af_11/2014</v>
          </cell>
          <cell r="C742" t="str">
            <v>h</v>
          </cell>
          <cell r="D742">
            <v>0.95417240499999989</v>
          </cell>
          <cell r="E742">
            <v>0</v>
          </cell>
          <cell r="F742">
            <v>0.95</v>
          </cell>
        </row>
        <row r="743">
          <cell r="A743">
            <v>89277</v>
          </cell>
          <cell r="B743" t="str">
            <v>Betoneira capacidade nominal de 600 l, capacidade de mistura 440 l, motor a diesel potência 10 hp, com carregador - materiais na operação. af_11/2014</v>
          </cell>
          <cell r="C743" t="str">
            <v>h</v>
          </cell>
          <cell r="D743">
            <v>4.4253</v>
          </cell>
          <cell r="E743">
            <v>0</v>
          </cell>
          <cell r="F743">
            <v>4.42</v>
          </cell>
        </row>
        <row r="744">
          <cell r="A744">
            <v>89280</v>
          </cell>
          <cell r="B744" t="str">
            <v>Rolo compactador vibratório tandem aço liso, potência 58 hp, peso sem/com lastro 6,5 / 9,4 t, largura de trabalho 1,2 m - depreciação. af_06/2014</v>
          </cell>
          <cell r="C744" t="str">
            <v>h</v>
          </cell>
          <cell r="D744">
            <v>17.517499804</v>
          </cell>
          <cell r="E744">
            <v>0</v>
          </cell>
          <cell r="F744">
            <v>17.510000000000002</v>
          </cell>
        </row>
        <row r="745">
          <cell r="A745">
            <v>89281</v>
          </cell>
          <cell r="B745" t="str">
            <v>Rolo compactador vibratório tandem aço liso, potência 58 hp, peso sem/com lastro 6,5 / 9,4 t, largura de trabalho 1,2 m - juros. af_06/2014</v>
          </cell>
          <cell r="C745" t="str">
            <v>h</v>
          </cell>
          <cell r="D745">
            <v>4.0857142399999997</v>
          </cell>
          <cell r="E745">
            <v>0</v>
          </cell>
          <cell r="F745">
            <v>4.08</v>
          </cell>
        </row>
        <row r="746">
          <cell r="A746">
            <v>89870</v>
          </cell>
          <cell r="B746" t="str">
            <v>Caminhão basculante 14 m3, com cavalo mecânico de capacidade máxima de tração combinado de 36000 kg, potência 286 cv, inclusive semireboque com caçamba metálica - depreciação. af_12/2014</v>
          </cell>
          <cell r="C746" t="str">
            <v>h</v>
          </cell>
          <cell r="D746">
            <v>19.688970936</v>
          </cell>
          <cell r="E746">
            <v>0</v>
          </cell>
          <cell r="F746">
            <v>19.68</v>
          </cell>
        </row>
        <row r="747">
          <cell r="A747">
            <v>89871</v>
          </cell>
          <cell r="B747" t="str">
            <v>Caminhão basculante 14 m3, com cavalo mecânico de capacidade máxima de tração combinado de 36000 kg, potência 286 cv, inclusive semireboque com caçamba metálica - juros. af_12/2014</v>
          </cell>
          <cell r="C747" t="str">
            <v>h</v>
          </cell>
          <cell r="D747">
            <v>4.6614616619999998</v>
          </cell>
          <cell r="E747">
            <v>0</v>
          </cell>
          <cell r="F747">
            <v>4.66</v>
          </cell>
        </row>
        <row r="748">
          <cell r="A748">
            <v>89872</v>
          </cell>
          <cell r="B748" t="str">
            <v>Caminhão basculante 14 m3, com cavalo mecânico de capacidade máxima de tração combinado de 36000 kg, potência 286 cv, inclusive semireboque com caçamba metálica - impostos e seguros. af_12/2014</v>
          </cell>
          <cell r="C748" t="str">
            <v>h</v>
          </cell>
          <cell r="D748">
            <v>0.94533138600000011</v>
          </cell>
          <cell r="E748">
            <v>0</v>
          </cell>
          <cell r="F748">
            <v>0.94</v>
          </cell>
        </row>
        <row r="749">
          <cell r="A749">
            <v>89873</v>
          </cell>
          <cell r="B749" t="str">
            <v>Caminhão basculante 14 m3, com cavalo mecânico de capacidade máxima de tração combinado de 36000 kg, potência 286 cv, inclusive semireboque com caçamba metálica - manutenção. af_12/2014</v>
          </cell>
          <cell r="C749" t="str">
            <v>h</v>
          </cell>
          <cell r="D749">
            <v>27.675391266000002</v>
          </cell>
          <cell r="E749">
            <v>0</v>
          </cell>
          <cell r="F749">
            <v>27.67</v>
          </cell>
        </row>
        <row r="750">
          <cell r="A750">
            <v>89874</v>
          </cell>
          <cell r="B750" t="str">
            <v>Caminhão basculante 14 m3, com cavalo mecânico de capacidade máxima de tração combinado de 36000 kg, potência 286 cv, inclusive semireboque com caçamba metálica - materiais na operação. af_12/2014</v>
          </cell>
          <cell r="C750" t="str">
            <v>h</v>
          </cell>
          <cell r="D750">
            <v>93.762900000000002</v>
          </cell>
          <cell r="E750">
            <v>0</v>
          </cell>
          <cell r="F750">
            <v>93.76</v>
          </cell>
        </row>
        <row r="751">
          <cell r="A751">
            <v>89878</v>
          </cell>
          <cell r="B751" t="str">
            <v>Caminhão basculante 18 m3, com cavalo mecânico de capacidade máxima de tração combinado de 45000 kg, potência 330 cv, inclusive semireboque com caçamba metálica - depreciação. af_12/2014</v>
          </cell>
          <cell r="C751" t="str">
            <v>h</v>
          </cell>
          <cell r="D751">
            <v>20.571566539999999</v>
          </cell>
          <cell r="E751">
            <v>0</v>
          </cell>
          <cell r="F751">
            <v>20.57</v>
          </cell>
        </row>
        <row r="752">
          <cell r="A752">
            <v>89879</v>
          </cell>
          <cell r="B752" t="str">
            <v>Caminhão basculante 18 m3, com cavalo mecânico de capacidade máxima de tração combinado de 45000 kg, potência 330 cv, inclusive semireboque com caçamba metálica - juros. af_12/2014</v>
          </cell>
          <cell r="C752" t="str">
            <v>h</v>
          </cell>
          <cell r="D752">
            <v>4.8704205549999999</v>
          </cell>
          <cell r="E752">
            <v>0</v>
          </cell>
          <cell r="F752">
            <v>4.87</v>
          </cell>
        </row>
        <row r="753">
          <cell r="A753">
            <v>89880</v>
          </cell>
          <cell r="B753" t="str">
            <v>Caminhão basculante 18 m3, com cavalo mecânico de capacidade máxima de tração combinado de 45000 kg, potência 330 cv, inclusive semireboque com caçamba metálica - impostos e seguros. af_12/2014</v>
          </cell>
          <cell r="C753" t="str">
            <v>h</v>
          </cell>
          <cell r="D753">
            <v>0.98770766500000007</v>
          </cell>
          <cell r="E753">
            <v>0</v>
          </cell>
          <cell r="F753">
            <v>0.98</v>
          </cell>
        </row>
        <row r="754">
          <cell r="A754">
            <v>89881</v>
          </cell>
          <cell r="B754" t="str">
            <v>Caminhão basculante 18 m3, com cavalo mecânico de capacidade máxima de tração combinado de 45000 kg, potência 330 cv, inclusive semireboque com caçamba metálica - manutenção. af_12/2014</v>
          </cell>
          <cell r="C754" t="str">
            <v>h</v>
          </cell>
          <cell r="D754">
            <v>28.915993365000002</v>
          </cell>
          <cell r="E754">
            <v>0</v>
          </cell>
          <cell r="F754">
            <v>28.91</v>
          </cell>
        </row>
        <row r="755">
          <cell r="A755">
            <v>89882</v>
          </cell>
          <cell r="B755" t="str">
            <v>Caminhão basculante 18 m3, com cavalo mecânico de capacidade máxima de tração combinado de 45000 kg, potência 330 cv, inclusive semireboque com caçamba metálica - materiais na operação. af_12/2014</v>
          </cell>
          <cell r="C755" t="str">
            <v>h</v>
          </cell>
          <cell r="D755">
            <v>108.19710000000001</v>
          </cell>
          <cell r="E755">
            <v>0</v>
          </cell>
          <cell r="F755">
            <v>108.19</v>
          </cell>
        </row>
        <row r="756">
          <cell r="A756">
            <v>90582</v>
          </cell>
          <cell r="B756" t="str">
            <v>Vibrador de imersão, diâmetro de ponteira 45mm, motor elétrico trifásico potência de 2 cv - depreciação. af_06/2015</v>
          </cell>
          <cell r="C756" t="str">
            <v>h</v>
          </cell>
          <cell r="D756">
            <v>0.98858520000000005</v>
          </cell>
          <cell r="E756">
            <v>0</v>
          </cell>
          <cell r="F756">
            <v>0.98</v>
          </cell>
        </row>
        <row r="757">
          <cell r="A757">
            <v>90583</v>
          </cell>
          <cell r="B757" t="str">
            <v>Vibrador de imersão, diâmetro de ponteira 45mm, motor elétrico trifásico potência de 2 cv - juros. af_06/2015</v>
          </cell>
          <cell r="C757" t="str">
            <v>h</v>
          </cell>
          <cell r="D757">
            <v>3.5641097999999996E-2</v>
          </cell>
          <cell r="E757">
            <v>0</v>
          </cell>
          <cell r="F757">
            <v>0.03</v>
          </cell>
        </row>
        <row r="758">
          <cell r="A758">
            <v>90584</v>
          </cell>
          <cell r="B758" t="str">
            <v>Vibrador de imersão, diâmetro de ponteira 45mm, motor elétrico trifásico potência de 2 cv - manutenção. af_06/2015</v>
          </cell>
          <cell r="C758" t="str">
            <v>h</v>
          </cell>
          <cell r="D758">
            <v>9.2874977999999997E-2</v>
          </cell>
          <cell r="E758">
            <v>0</v>
          </cell>
          <cell r="F758">
            <v>0.09</v>
          </cell>
        </row>
        <row r="759">
          <cell r="A759">
            <v>90585</v>
          </cell>
          <cell r="B759" t="str">
            <v>Vibrador de imersão, diâmetro de ponteira 45mm, motor elétrico trifásico potência de 2 cv - materiais na operação. af_06/2015</v>
          </cell>
          <cell r="C759" t="str">
            <v>h</v>
          </cell>
          <cell r="D759">
            <v>0.65</v>
          </cell>
          <cell r="E759">
            <v>0</v>
          </cell>
          <cell r="F759">
            <v>0.65</v>
          </cell>
        </row>
        <row r="760">
          <cell r="A760">
            <v>90621</v>
          </cell>
          <cell r="B760" t="str">
            <v>Perfuratriz manual, torque máximo 83 n.m, potência 5 cv, com diâmetro máximo 4" - depreciação. af_06/2015</v>
          </cell>
          <cell r="C760" t="str">
            <v>h</v>
          </cell>
          <cell r="D760">
            <v>1.9774554079999997</v>
          </cell>
          <cell r="E760">
            <v>0</v>
          </cell>
          <cell r="F760">
            <v>1.97</v>
          </cell>
        </row>
        <row r="761">
          <cell r="A761">
            <v>90622</v>
          </cell>
          <cell r="B761" t="str">
            <v>Perfuratriz manual, torque máximo 83 n.m, potência 5 cv, com diâmetro máximo 4" - juros. af_06/2015</v>
          </cell>
          <cell r="C761" t="str">
            <v>h</v>
          </cell>
          <cell r="D761">
            <v>0.43700671999999996</v>
          </cell>
          <cell r="E761">
            <v>0</v>
          </cell>
          <cell r="F761">
            <v>0.43</v>
          </cell>
        </row>
        <row r="762">
          <cell r="A762">
            <v>90623</v>
          </cell>
          <cell r="B762" t="str">
            <v>Perfuratriz manual, torque máximo 83 n.m, potência 5 cv, com diâmetro máximo 4" - manutenção. af_06/2015</v>
          </cell>
          <cell r="C762" t="str">
            <v>h</v>
          </cell>
          <cell r="D762">
            <v>2.0812445039999998</v>
          </cell>
          <cell r="E762">
            <v>0</v>
          </cell>
          <cell r="F762">
            <v>2.08</v>
          </cell>
        </row>
        <row r="763">
          <cell r="A763">
            <v>90624</v>
          </cell>
          <cell r="B763" t="str">
            <v>Perfuratriz manual, torque máximo 83 n.m, potência 5 cv, com diâmetro máximo 4" - materiais na operação. af_06/2015</v>
          </cell>
          <cell r="C763" t="str">
            <v>h</v>
          </cell>
          <cell r="D763">
            <v>1.6275999999999999</v>
          </cell>
          <cell r="E763">
            <v>0</v>
          </cell>
          <cell r="F763">
            <v>1.62</v>
          </cell>
        </row>
        <row r="764">
          <cell r="A764">
            <v>90627</v>
          </cell>
          <cell r="B764" t="str">
            <v>Perfuratriz sobre esteira, torque máximo 600 kgf, peso médio 1000 kg, potência 20 hp, diâmetro máximo 10" - depreciação. af_06/2015</v>
          </cell>
          <cell r="C764" t="str">
            <v>h</v>
          </cell>
          <cell r="D764">
            <v>33.139130719999997</v>
          </cell>
          <cell r="E764">
            <v>0</v>
          </cell>
          <cell r="F764">
            <v>33.130000000000003</v>
          </cell>
        </row>
        <row r="765">
          <cell r="A765">
            <v>90628</v>
          </cell>
          <cell r="B765" t="str">
            <v>Perfuratriz sobre esteira, torque máximo 600 kgf, peso médio 1000 kg, potência 20 hp, diâmetro máximo 10" - juros. af_06/2015</v>
          </cell>
          <cell r="C765" t="str">
            <v>h</v>
          </cell>
          <cell r="D765">
            <v>7.3235647999999998</v>
          </cell>
          <cell r="E765">
            <v>0</v>
          </cell>
          <cell r="F765">
            <v>7.32</v>
          </cell>
        </row>
        <row r="766">
          <cell r="A766">
            <v>90629</v>
          </cell>
          <cell r="B766" t="str">
            <v>Perfuratriz sobre esteira, torque máximo 600 kgf, peso médio 1000 kg, potência 20 hp, diâmetro máximo 10" - manutenção. af_06/2015</v>
          </cell>
          <cell r="C766" t="str">
            <v>h</v>
          </cell>
          <cell r="D766">
            <v>34.878477359999998</v>
          </cell>
          <cell r="E766">
            <v>0</v>
          </cell>
          <cell r="F766">
            <v>34.869999999999997</v>
          </cell>
        </row>
        <row r="767">
          <cell r="A767">
            <v>90630</v>
          </cell>
          <cell r="B767" t="str">
            <v>Perfuratriz sobre esteira, torque máximo 600 kgf, peso médio 1000 kg, potência 20 hp, diâmetro máximo 10" - materiais na operação. af_06/2015</v>
          </cell>
          <cell r="C767" t="str">
            <v>h</v>
          </cell>
          <cell r="D767">
            <v>6.5936000000000003</v>
          </cell>
          <cell r="E767">
            <v>0</v>
          </cell>
          <cell r="F767">
            <v>6.59</v>
          </cell>
        </row>
        <row r="768">
          <cell r="A768">
            <v>90633</v>
          </cell>
          <cell r="B768" t="str">
            <v>Misturador duplo horizontal de alta turbulência, capacidade / volume 2 x 500 litros, motores elétricos mínimo 5 cv cada, para nata cimento, argamassa e outros - depreciação. af_06/2015</v>
          </cell>
          <cell r="C768" t="str">
            <v>h</v>
          </cell>
          <cell r="D768">
            <v>2.908429398</v>
          </cell>
          <cell r="E768">
            <v>0</v>
          </cell>
          <cell r="F768">
            <v>2.9</v>
          </cell>
        </row>
        <row r="769">
          <cell r="A769">
            <v>90634</v>
          </cell>
          <cell r="B769" t="str">
            <v>Misturador duplo horizontal de alta turbulência, capacidade / volume 2 x 500 litros, motores elétricos mínimo 5 cv cada, para nata cimento, argamassa e outros - juros. af_06/2015</v>
          </cell>
          <cell r="C769" t="str">
            <v>h</v>
          </cell>
          <cell r="D769">
            <v>0.67835087999999999</v>
          </cell>
          <cell r="E769">
            <v>0</v>
          </cell>
          <cell r="F769">
            <v>0.67</v>
          </cell>
        </row>
        <row r="770">
          <cell r="A770">
            <v>90635</v>
          </cell>
          <cell r="B770" t="str">
            <v>Misturador duplo horizontal de alta turbulência, capacidade / volume 2 x 500 litros, motores elétricos mínimo 5 cv cada, para nata cimento, argamassa e outros - manutenção. af_06/2015</v>
          </cell>
          <cell r="C770" t="str">
            <v>h</v>
          </cell>
          <cell r="D770">
            <v>2.4208647029999999</v>
          </cell>
          <cell r="E770">
            <v>0</v>
          </cell>
          <cell r="F770">
            <v>2.42</v>
          </cell>
        </row>
        <row r="771">
          <cell r="A771">
            <v>90636</v>
          </cell>
          <cell r="B771" t="str">
            <v>Misturador duplo horizontal de alta turbulência, capacidade / volume 2 x 500 litros, motores elétricos mínimo 5 cv cada, para nata cimento, argamassa e outros - materiais na operação. af_06/2015</v>
          </cell>
          <cell r="C771" t="str">
            <v>h</v>
          </cell>
          <cell r="D771">
            <v>3.2551999999999999</v>
          </cell>
          <cell r="E771">
            <v>0</v>
          </cell>
          <cell r="F771">
            <v>3.25</v>
          </cell>
        </row>
        <row r="772">
          <cell r="A772">
            <v>90639</v>
          </cell>
          <cell r="B772" t="str">
            <v>Bomba triplex, para injeção de nata de cimento, vazão máxima de 100 litros/minuto, pressão máxima de 70 bar - depreciação. af_06/2015</v>
          </cell>
          <cell r="C772" t="str">
            <v>h</v>
          </cell>
          <cell r="D772">
            <v>4.8100126400000001</v>
          </cell>
          <cell r="E772">
            <v>0</v>
          </cell>
          <cell r="F772">
            <v>4.8099999999999996</v>
          </cell>
        </row>
        <row r="773">
          <cell r="A773">
            <v>90640</v>
          </cell>
          <cell r="B773" t="str">
            <v>Bomba triplex, para injeção de nata de cimento, vazão máxima de 100 litros/minuto, pressão máxima de 70 bar - juros. af_06/2015</v>
          </cell>
          <cell r="C773" t="str">
            <v>h</v>
          </cell>
          <cell r="D773">
            <v>1.3670562239999999</v>
          </cell>
          <cell r="E773">
            <v>0</v>
          </cell>
          <cell r="F773">
            <v>1.36</v>
          </cell>
        </row>
        <row r="774">
          <cell r="A774">
            <v>90641</v>
          </cell>
          <cell r="B774" t="str">
            <v>Bomba triplex, para injeção de nata de cimento, vazão máxima de 100 litros/minuto, pressão máxima de 70 bar - manutenção. af_06/2015</v>
          </cell>
          <cell r="C774" t="str">
            <v>h</v>
          </cell>
          <cell r="D774">
            <v>3.164482</v>
          </cell>
          <cell r="E774">
            <v>0</v>
          </cell>
          <cell r="F774">
            <v>3.16</v>
          </cell>
        </row>
        <row r="775">
          <cell r="A775">
            <v>90642</v>
          </cell>
          <cell r="B775" t="str">
            <v>Bomba triplex, para injeção de nata de cimento, vazão máxima de 100 litros/minuto, pressão máxima de 70 bar - materiais na operação. af_06/2015</v>
          </cell>
          <cell r="C775" t="str">
            <v>h</v>
          </cell>
          <cell r="D775">
            <v>4.8114000000000008</v>
          </cell>
          <cell r="E775">
            <v>0</v>
          </cell>
          <cell r="F775">
            <v>4.8099999999999996</v>
          </cell>
        </row>
        <row r="776">
          <cell r="A776">
            <v>90646</v>
          </cell>
          <cell r="B776" t="str">
            <v>Bomba centrífuga monoestágio com motor elétrico monofásico, potência 15 hp, diâmetro do rotor 173 mm, hm/q = 30 mca / 90 m3/h a 45 mca / 55 m3/h - depreciação. af_06/2015</v>
          </cell>
          <cell r="C776" t="str">
            <v>h</v>
          </cell>
          <cell r="D776">
            <v>0.49035428000000003</v>
          </cell>
          <cell r="E776">
            <v>0</v>
          </cell>
          <cell r="F776">
            <v>0.49</v>
          </cell>
        </row>
        <row r="777">
          <cell r="A777">
            <v>90647</v>
          </cell>
          <cell r="B777" t="str">
            <v>Bomba centrífuga monoestágio com motor elétrico monofásico, potência 15 hp, diâmetro do rotor 173 mm, hm/q = 30 mca / 90 m3/h a 45 mca / 55 m3/h - juros. af_06/2015</v>
          </cell>
          <cell r="C777" t="str">
            <v>h</v>
          </cell>
          <cell r="D777">
            <v>0.13936384799999998</v>
          </cell>
          <cell r="E777">
            <v>0</v>
          </cell>
          <cell r="F777">
            <v>0.13</v>
          </cell>
        </row>
        <row r="778">
          <cell r="A778">
            <v>90648</v>
          </cell>
          <cell r="B778" t="str">
            <v>Bomba centrífuga monoestágio com motor elétrico monofásico, potência 15 hp, diâmetro do rotor 173 mm, hm/q = 30 mca / 90 m3/h a 45 mca / 55 m3/h - manutenção. af_06/2015</v>
          </cell>
          <cell r="C778" t="str">
            <v>h</v>
          </cell>
          <cell r="D778">
            <v>0.32260149999999999</v>
          </cell>
          <cell r="E778">
            <v>0</v>
          </cell>
          <cell r="F778">
            <v>0.32</v>
          </cell>
        </row>
        <row r="779">
          <cell r="A779">
            <v>90649</v>
          </cell>
          <cell r="B779" t="str">
            <v>Bomba centrífuga monoestágio com motor elétrico monofásico, potência 15 hp, diâmetro do rotor 173 mm, hm/q = 30 mca / 90 m3/h a 45 mca / 55 m3/h - materiais na operação. af_06/2015</v>
          </cell>
          <cell r="C779" t="str">
            <v>h</v>
          </cell>
          <cell r="D779">
            <v>6.0864000000000003</v>
          </cell>
          <cell r="E779">
            <v>0</v>
          </cell>
          <cell r="F779">
            <v>6.08</v>
          </cell>
        </row>
        <row r="780">
          <cell r="A780">
            <v>90652</v>
          </cell>
          <cell r="B780" t="str">
            <v>Bomba de projeção de concreto seco, potência 10 cv, vazão 3 m3/h - depreciação. af_06/2015</v>
          </cell>
          <cell r="C780" t="str">
            <v>h</v>
          </cell>
          <cell r="D780">
            <v>3.1313710000000001</v>
          </cell>
          <cell r="E780">
            <v>0</v>
          </cell>
          <cell r="F780">
            <v>3.13</v>
          </cell>
        </row>
        <row r="781">
          <cell r="A781">
            <v>90653</v>
          </cell>
          <cell r="B781" t="str">
            <v>Bomba de projeção de concreto seco, potência 10 cv, vazão 3 m3/h - juros. af_06/2015</v>
          </cell>
          <cell r="C781" t="str">
            <v>h</v>
          </cell>
          <cell r="D781">
            <v>0.8899686</v>
          </cell>
          <cell r="E781">
            <v>0</v>
          </cell>
          <cell r="F781">
            <v>0.88</v>
          </cell>
        </row>
        <row r="782">
          <cell r="A782">
            <v>90654</v>
          </cell>
          <cell r="B782" t="str">
            <v>Bomba de projeção de concreto seco, potência 10 cv, vazão 3 m3/h - manutenção. af_06/2015</v>
          </cell>
          <cell r="C782" t="str">
            <v>h</v>
          </cell>
          <cell r="D782">
            <v>2.0601125000000002</v>
          </cell>
          <cell r="E782">
            <v>0</v>
          </cell>
          <cell r="F782">
            <v>2.06</v>
          </cell>
        </row>
        <row r="783">
          <cell r="A783">
            <v>90655</v>
          </cell>
          <cell r="B783" t="str">
            <v>Bomba de projeção de concreto seco, potência 10 cv, vazão 3 m3/h - materiais na operação. af_06/2015</v>
          </cell>
          <cell r="C783" t="str">
            <v>h</v>
          </cell>
          <cell r="D783">
            <v>4.0064000000000002</v>
          </cell>
          <cell r="E783">
            <v>0</v>
          </cell>
          <cell r="F783">
            <v>4</v>
          </cell>
        </row>
        <row r="784">
          <cell r="A784">
            <v>90658</v>
          </cell>
          <cell r="B784" t="str">
            <v>Bomba de projeção de concreto seco, potência 10 cv, vazão 6 m3/h - depreciação. af_06/2015</v>
          </cell>
          <cell r="C784" t="str">
            <v>h</v>
          </cell>
          <cell r="D784">
            <v>3.3548763600000004</v>
          </cell>
          <cell r="E784">
            <v>0</v>
          </cell>
          <cell r="F784">
            <v>3.35</v>
          </cell>
        </row>
        <row r="785">
          <cell r="A785">
            <v>90659</v>
          </cell>
          <cell r="B785" t="str">
            <v>Bomba de projeção de concreto seco, potência 10 cv, vazão 6 m3/h - juros. af_06/2015</v>
          </cell>
          <cell r="C785" t="str">
            <v>h</v>
          </cell>
          <cell r="D785">
            <v>0.953491176</v>
          </cell>
          <cell r="E785">
            <v>0</v>
          </cell>
          <cell r="F785">
            <v>0.95</v>
          </cell>
        </row>
        <row r="786">
          <cell r="A786">
            <v>90660</v>
          </cell>
          <cell r="B786" t="str">
            <v>Bomba de projeção de concreto seco, potência 10 cv, vazão 6 m3/h - manutenção. af_06/2015</v>
          </cell>
          <cell r="C786" t="str">
            <v>h</v>
          </cell>
          <cell r="D786">
            <v>2.2071555000000003</v>
          </cell>
          <cell r="E786">
            <v>0</v>
          </cell>
          <cell r="F786">
            <v>2.2000000000000002</v>
          </cell>
        </row>
        <row r="787">
          <cell r="A787">
            <v>90661</v>
          </cell>
          <cell r="B787" t="str">
            <v>Bomba de projeção de concreto seco, potência 10 cv, vazão 6 m3/h - materiais na operação. af_06/2015</v>
          </cell>
          <cell r="C787" t="str">
            <v>h</v>
          </cell>
          <cell r="D787">
            <v>4.0064000000000002</v>
          </cell>
          <cell r="E787">
            <v>0</v>
          </cell>
          <cell r="F787">
            <v>4</v>
          </cell>
        </row>
        <row r="788">
          <cell r="A788">
            <v>90664</v>
          </cell>
          <cell r="B788" t="str">
            <v>Projetor pneumático de argamassa para chapisco e reboco com recipiente acoplado, tipo canequinha, com compressor de ar rebocável vazão 89 pcm e motor diesel de 20 cv - depreciação. af_06/2015</v>
          </cell>
          <cell r="C788" t="str">
            <v>h</v>
          </cell>
          <cell r="D788">
            <v>2.8767217920000001</v>
          </cell>
          <cell r="E788">
            <v>0</v>
          </cell>
          <cell r="F788">
            <v>2.87</v>
          </cell>
        </row>
        <row r="789">
          <cell r="A789">
            <v>90665</v>
          </cell>
          <cell r="B789" t="str">
            <v>Projetor pneumático de argamassa para chapisco e reboco com recipiente acoplado, tipo canequinha, com compressor de ar rebocável vazão 89 pcm e motor diesel de 20 cv - juros. af_06/2015</v>
          </cell>
          <cell r="C789" t="str">
            <v>h</v>
          </cell>
          <cell r="D789">
            <v>0.67095552000000003</v>
          </cell>
          <cell r="E789">
            <v>0</v>
          </cell>
          <cell r="F789">
            <v>0.67</v>
          </cell>
        </row>
        <row r="790">
          <cell r="A790">
            <v>90666</v>
          </cell>
          <cell r="B790" t="str">
            <v>Projetor pneumático de argamassa para chapisco e reboco com recipiente acoplado, tipo canequinha, com compressor de ar rebocável vazão 89 pcm e motor diesel de 20 cv - manutenção. af_06/2015</v>
          </cell>
          <cell r="C790" t="str">
            <v>h</v>
          </cell>
          <cell r="D790">
            <v>2.3944725120000001</v>
          </cell>
          <cell r="E790">
            <v>0</v>
          </cell>
          <cell r="F790">
            <v>2.39</v>
          </cell>
        </row>
        <row r="791">
          <cell r="A791">
            <v>90667</v>
          </cell>
          <cell r="B791" t="str">
            <v>Projetor pneumático de argamassa para chapisco e reboco com recipiente acoplado, tipo canequinha, com compressor de ar rebocável vazão 89 pcm e motor diesel de 20 cv - materiais na operação. af_06/2015</v>
          </cell>
          <cell r="C791" t="str">
            <v>h</v>
          </cell>
          <cell r="D791">
            <v>37.154699999999998</v>
          </cell>
          <cell r="E791">
            <v>0</v>
          </cell>
          <cell r="F791">
            <v>37.15</v>
          </cell>
        </row>
        <row r="792">
          <cell r="A792">
            <v>90670</v>
          </cell>
          <cell r="B792" t="str">
            <v>Perfuratriz com torre metálica para execução de estaca hélice contínua, profundidade máxima de 30 m, diâmetro máximo de 800 mm, potência instalada de 268 hp, mesa rotativa com torque máximo de 170 knm - depreciação. af_06/2015</v>
          </cell>
          <cell r="C792" t="str">
            <v>h</v>
          </cell>
          <cell r="D792">
            <v>152.08191453200001</v>
          </cell>
          <cell r="E792">
            <v>0</v>
          </cell>
          <cell r="F792">
            <v>152.08000000000001</v>
          </cell>
        </row>
        <row r="793">
          <cell r="A793">
            <v>90671</v>
          </cell>
          <cell r="B793" t="str">
            <v>Perfuratriz com torre metálica para execução de estaca hélice contínua, profundidade máxima de 30 m, diâmetro máximo de 800 mm, potência instalada de 268 hp, mesa rotativa com torque máximo de 170 knm - juros. af_06/2015</v>
          </cell>
          <cell r="C793" t="str">
            <v>h</v>
          </cell>
          <cell r="D793">
            <v>33.609262880000003</v>
          </cell>
          <cell r="E793">
            <v>0</v>
          </cell>
          <cell r="F793">
            <v>33.6</v>
          </cell>
        </row>
        <row r="794">
          <cell r="A794">
            <v>90672</v>
          </cell>
          <cell r="B794" t="str">
            <v>Perfuratriz com torre metálica para execução de estaca hélice contínua, profundidade máxima de 30 m, diâmetro máximo de 800 mm, potência instalada de 268 hp, mesa rotativa com torque máximo de 170 knm - manutenção. af_06/2015</v>
          </cell>
          <cell r="C794" t="str">
            <v>h</v>
          </cell>
          <cell r="D794">
            <v>160.06411446600001</v>
          </cell>
          <cell r="E794">
            <v>0</v>
          </cell>
          <cell r="F794">
            <v>160.06</v>
          </cell>
        </row>
        <row r="795">
          <cell r="A795">
            <v>90673</v>
          </cell>
          <cell r="B795" t="str">
            <v>Perfuratriz com torre metálica para execução de estaca hélice contínua, profundidade máxima de 30 m, diâmetro máximo de 800 mm, potência instalada de 268 hp, mesa rotativa com torque máximo de 170 knm - materiais na operação. af_06/2015</v>
          </cell>
          <cell r="C795" t="str">
            <v>h</v>
          </cell>
          <cell r="D795">
            <v>118.77030000000002</v>
          </cell>
          <cell r="E795">
            <v>0</v>
          </cell>
          <cell r="F795">
            <v>118.77</v>
          </cell>
        </row>
        <row r="796">
          <cell r="A796">
            <v>90676</v>
          </cell>
          <cell r="B796" t="str">
            <v>Perfuratriz hidráulica sobre caminhão com trado curto acoplado, profundidade máxima de 20 m, diâmetro máximo de 1500 mm, potência instalada de 137 hp, mesa rotativa com torque máximo de 30 knm - depreciação. af_06/2015</v>
          </cell>
          <cell r="C796" t="str">
            <v>h</v>
          </cell>
          <cell r="D796">
            <v>73.169871915999991</v>
          </cell>
          <cell r="E796">
            <v>0</v>
          </cell>
          <cell r="F796">
            <v>73.16</v>
          </cell>
        </row>
        <row r="797">
          <cell r="A797">
            <v>90677</v>
          </cell>
          <cell r="B797" t="str">
            <v>Perfuratriz hidráulica sobre caminhão com trado curto acoplado, profundidade máxima de 20 m, diâmetro máximo de 1500 mm, potência instalada de 137 hp, mesa rotativa com torque máximo de 30 knm - juros. af_06/2015</v>
          </cell>
          <cell r="C797" t="str">
            <v>h</v>
          </cell>
          <cell r="D797">
            <v>16.170137439999998</v>
          </cell>
          <cell r="E797">
            <v>0</v>
          </cell>
          <cell r="F797">
            <v>16.170000000000002</v>
          </cell>
        </row>
        <row r="798">
          <cell r="A798">
            <v>90678</v>
          </cell>
          <cell r="B798" t="str">
            <v>Perfuratriz hidráulica sobre caminhão com trado curto acoplado, profundidade máxima de 20 m, diâmetro máximo de 1500 mm, potência instalada de 137 hp, mesa rotativa com torque máximo de 30 knm - manutenção. af_06/2015</v>
          </cell>
          <cell r="C798" t="str">
            <v>h</v>
          </cell>
          <cell r="D798">
            <v>77.010279557999993</v>
          </cell>
          <cell r="E798">
            <v>0</v>
          </cell>
          <cell r="F798">
            <v>77.010000000000005</v>
          </cell>
        </row>
        <row r="799">
          <cell r="A799">
            <v>90679</v>
          </cell>
          <cell r="B799" t="str">
            <v>Perfuratriz hidráulica sobre caminhão com trado curto acoplado, profundidade máxima de 20 m, diâmetro máximo de 1500 mm, potência instalada de 137 hp, mesa rotativa com torque máximo de 30 knm - materiais na operação. af_06/2015</v>
          </cell>
          <cell r="C799" t="str">
            <v>h</v>
          </cell>
          <cell r="D799">
            <v>60.706800000000008</v>
          </cell>
          <cell r="E799">
            <v>0</v>
          </cell>
          <cell r="F799">
            <v>60.7</v>
          </cell>
        </row>
        <row r="800">
          <cell r="A800">
            <v>90682</v>
          </cell>
          <cell r="B800" t="str">
            <v>Manipulador telescópico, potência de 85 hp, capacidade de carga de 3.500 kg, altura máxima de elevação de 12,3 m - depreciação. af_06/2015</v>
          </cell>
          <cell r="C800" t="str">
            <v>h</v>
          </cell>
          <cell r="D800">
            <v>24.288</v>
          </cell>
          <cell r="E800">
            <v>0</v>
          </cell>
          <cell r="F800">
            <v>24.28</v>
          </cell>
        </row>
        <row r="801">
          <cell r="A801">
            <v>90683</v>
          </cell>
          <cell r="B801" t="str">
            <v>Manipulador telescópico, potência de 85 hp, capacidade de carga de 3.500 kg, altura máxima de elevação de 12,3 m - juros. af_06/2015</v>
          </cell>
          <cell r="C801" t="str">
            <v>h</v>
          </cell>
          <cell r="D801">
            <v>5.4647999999999994</v>
          </cell>
          <cell r="E801">
            <v>0</v>
          </cell>
          <cell r="F801">
            <v>5.46</v>
          </cell>
        </row>
        <row r="802">
          <cell r="A802">
            <v>90684</v>
          </cell>
          <cell r="B802" t="str">
            <v>Manipulador telescópico, potência de 85 hp, capacidade de carga de 3.500 kg, altura máxima de elevação de 12,3 m - manutenção. af_06/2015</v>
          </cell>
          <cell r="C802" t="str">
            <v>h</v>
          </cell>
          <cell r="D802">
            <v>26.564999999999998</v>
          </cell>
          <cell r="E802">
            <v>0</v>
          </cell>
          <cell r="F802">
            <v>26.56</v>
          </cell>
        </row>
        <row r="803">
          <cell r="A803">
            <v>90685</v>
          </cell>
          <cell r="B803" t="str">
            <v>Manipulador telescópico, potência de 85 hp, capacidade de carga de 3.500 kg, altura máxima de elevação de 12,3 m - materiais na operação. af_06/2015</v>
          </cell>
          <cell r="C803" t="str">
            <v>h</v>
          </cell>
          <cell r="D803">
            <v>37.659600000000005</v>
          </cell>
          <cell r="E803">
            <v>0</v>
          </cell>
          <cell r="F803">
            <v>37.65</v>
          </cell>
        </row>
        <row r="804">
          <cell r="A804">
            <v>90688</v>
          </cell>
          <cell r="B804" t="str">
            <v>Minicarregadeira sobre rodas, potência líquida de 47 hp, capacidade nominal de operação de 646 kg - depreciação. af_06/2015</v>
          </cell>
          <cell r="C804" t="str">
            <v>h</v>
          </cell>
          <cell r="D804">
            <v>6.9657222399999998</v>
          </cell>
          <cell r="E804">
            <v>0</v>
          </cell>
          <cell r="F804">
            <v>6.96</v>
          </cell>
        </row>
        <row r="805">
          <cell r="A805">
            <v>90689</v>
          </cell>
          <cell r="B805" t="str">
            <v>Minicarregadeira sobre rodas, potência líquida de 47 hp, capacidade nominal de operação de 646 kg - juros. af_06/2015</v>
          </cell>
          <cell r="C805" t="str">
            <v>h</v>
          </cell>
          <cell r="D805">
            <v>1.5672875040000001</v>
          </cell>
          <cell r="E805">
            <v>0</v>
          </cell>
          <cell r="F805">
            <v>1.56</v>
          </cell>
        </row>
        <row r="806">
          <cell r="A806">
            <v>90690</v>
          </cell>
          <cell r="B806" t="str">
            <v>Minicarregadeira sobre rodas, potência líquida de 47 hp, capacidade nominal de operação de 646 kg - manutenção. af_06/2015</v>
          </cell>
          <cell r="C806" t="str">
            <v>h</v>
          </cell>
          <cell r="D806">
            <v>7.6187586999999999</v>
          </cell>
          <cell r="E806">
            <v>0</v>
          </cell>
          <cell r="F806">
            <v>7.61</v>
          </cell>
        </row>
        <row r="807">
          <cell r="A807">
            <v>90691</v>
          </cell>
          <cell r="B807" t="str">
            <v>Minicarregadeira sobre rodas, potência líquida de 47 hp, capacidade nominal de operação de 646 kg - materiais na operação. af_06/2015</v>
          </cell>
          <cell r="C807" t="str">
            <v>h</v>
          </cell>
          <cell r="D807">
            <v>20.819700000000001</v>
          </cell>
          <cell r="E807">
            <v>0</v>
          </cell>
          <cell r="F807">
            <v>20.81</v>
          </cell>
        </row>
        <row r="808">
          <cell r="A808">
            <v>90957</v>
          </cell>
          <cell r="B808" t="str">
            <v>Compressor de ar rebocável, vazão 189 pcm, pressão efetiva de trabalho 102 psi, motor diesel, potência 63 cv - depreciação. af_06/2015</v>
          </cell>
          <cell r="C808" t="str">
            <v>h</v>
          </cell>
          <cell r="D808">
            <v>1.774335107</v>
          </cell>
          <cell r="E808">
            <v>0</v>
          </cell>
          <cell r="F808">
            <v>1.77</v>
          </cell>
        </row>
        <row r="809">
          <cell r="A809">
            <v>90958</v>
          </cell>
          <cell r="B809" t="str">
            <v>Compressor de ar rebocável, vazão 189 pcm, pressão efetiva de trabalho 102 psi, motor diesel, potência 63 cv - juros. af_06/2015</v>
          </cell>
          <cell r="C809" t="str">
            <v>h</v>
          </cell>
          <cell r="D809">
            <v>0.48786446899999991</v>
          </cell>
          <cell r="E809">
            <v>0</v>
          </cell>
          <cell r="F809">
            <v>0.48</v>
          </cell>
        </row>
        <row r="810">
          <cell r="A810">
            <v>90960</v>
          </cell>
          <cell r="B810" t="str">
            <v>Compressor de ar rebocável, vazão 89 pcm, pressão efetiva de trabalho 102 psi, motor diesel, potência 20 cv - depreciação. af_06/2015</v>
          </cell>
          <cell r="C810" t="str">
            <v>h</v>
          </cell>
          <cell r="D810">
            <v>2.30305575</v>
          </cell>
          <cell r="E810">
            <v>0</v>
          </cell>
          <cell r="F810">
            <v>2.2999999999999998</v>
          </cell>
        </row>
        <row r="811">
          <cell r="A811">
            <v>90961</v>
          </cell>
          <cell r="B811" t="str">
            <v>Compressor de ar rebocável, vazão 89 pcm, pressão efetiva de trabalho 102 psi, motor diesel, potência 20 cv - juros. af_06/2015</v>
          </cell>
          <cell r="C811" t="str">
            <v>h</v>
          </cell>
          <cell r="D811">
            <v>0.65149504999999996</v>
          </cell>
          <cell r="E811">
            <v>0</v>
          </cell>
          <cell r="F811">
            <v>0.65</v>
          </cell>
        </row>
        <row r="812">
          <cell r="A812">
            <v>90962</v>
          </cell>
          <cell r="B812" t="str">
            <v>Compressor de ar rebocável, vazão 89 pcm, pressão efetiva de trabalho 102 psi, motor diesel, potência 20 cv - manutenção. af_06/2015</v>
          </cell>
          <cell r="C812" t="str">
            <v>h</v>
          </cell>
          <cell r="D812">
            <v>2.70972145</v>
          </cell>
          <cell r="E812">
            <v>0</v>
          </cell>
          <cell r="F812">
            <v>2.7</v>
          </cell>
        </row>
        <row r="813">
          <cell r="A813">
            <v>90963</v>
          </cell>
          <cell r="B813" t="str">
            <v>Compressor de ar rebocável, vazão 89 pcm, pressão efetiva de trabalho 102 psi, motor diesel, potência 20 cv - materiais na operação. af_06/2015</v>
          </cell>
          <cell r="C813" t="str">
            <v>h</v>
          </cell>
          <cell r="D813">
            <v>9.6228000000000016</v>
          </cell>
          <cell r="E813">
            <v>0</v>
          </cell>
          <cell r="F813">
            <v>9.6199999999999992</v>
          </cell>
        </row>
        <row r="814">
          <cell r="A814">
            <v>90968</v>
          </cell>
          <cell r="B814" t="str">
            <v>Compressor de ar rebocavel, vazão 250 pcm, pressao de trabalho 102 psi, motor a diesel potência 81 cv - depreciação. af_06/2015</v>
          </cell>
          <cell r="C814" t="str">
            <v>h</v>
          </cell>
          <cell r="D814">
            <v>2.3096641350000002</v>
          </cell>
          <cell r="E814">
            <v>0</v>
          </cell>
          <cell r="F814">
            <v>2.2999999999999998</v>
          </cell>
        </row>
        <row r="815">
          <cell r="A815">
            <v>90969</v>
          </cell>
          <cell r="B815" t="str">
            <v>Compressor de ar rebocavel, vazão 250 pcm, pressao de trabalho 102 psi, motor a diesel potência 81 cv - juros. af_06/2015</v>
          </cell>
          <cell r="C815" t="str">
            <v>h</v>
          </cell>
          <cell r="D815">
            <v>0.6533644489999999</v>
          </cell>
          <cell r="E815">
            <v>0</v>
          </cell>
          <cell r="F815">
            <v>0.65</v>
          </cell>
        </row>
        <row r="816">
          <cell r="A816">
            <v>90970</v>
          </cell>
          <cell r="B816" t="str">
            <v>Compressor de ar rebocavel, vazão 250 pcm, pressao de trabalho 102 psi, motor a diesel potência 81 cv - manutenção. af_06/2015</v>
          </cell>
          <cell r="C816" t="str">
            <v>h</v>
          </cell>
          <cell r="D816">
            <v>2.7174967209999998</v>
          </cell>
          <cell r="E816">
            <v>0</v>
          </cell>
          <cell r="F816">
            <v>2.71</v>
          </cell>
        </row>
        <row r="817">
          <cell r="A817">
            <v>90971</v>
          </cell>
          <cell r="B817" t="str">
            <v>Compressor de ar rebocavel, vazão 250 pcm, pressao de trabalho 102 psi, motor a diesel potência 81 cv - materiais na operação. af_06/2015</v>
          </cell>
          <cell r="C817" t="str">
            <v>h</v>
          </cell>
          <cell r="D817">
            <v>38.9664</v>
          </cell>
          <cell r="E817">
            <v>0</v>
          </cell>
          <cell r="F817">
            <v>38.96</v>
          </cell>
        </row>
        <row r="818">
          <cell r="A818">
            <v>90975</v>
          </cell>
          <cell r="B818" t="str">
            <v>Compressor de ar rebocável, vazão 748 pcm, pressão efetiva de trabalho 102 psi, motor diesel, potência 210 cv - depreciação. af_06/2015</v>
          </cell>
          <cell r="C818" t="str">
            <v>h</v>
          </cell>
          <cell r="D818">
            <v>5.8637342849999996</v>
          </cell>
          <cell r="E818">
            <v>0</v>
          </cell>
          <cell r="F818">
            <v>5.86</v>
          </cell>
        </row>
        <row r="819">
          <cell r="A819">
            <v>90976</v>
          </cell>
          <cell r="B819" t="str">
            <v>Compressor de ar rebocável, vazão 748 pcm, pressão efetiva de trabalho 102 psi, motor diesel, potência 210 cv - juros. af_06/2015</v>
          </cell>
          <cell r="C819" t="str">
            <v>h</v>
          </cell>
          <cell r="D819">
            <v>1.6587500589999997</v>
          </cell>
          <cell r="E819">
            <v>0</v>
          </cell>
          <cell r="F819">
            <v>1.65</v>
          </cell>
        </row>
        <row r="820">
          <cell r="A820">
            <v>90977</v>
          </cell>
          <cell r="B820" t="str">
            <v>Compressor de ar rebocável, vazão 748 pcm, pressão efetiva de trabalho 102 psi, motor diesel, potência 210 cv - manutenção. af_06/2015</v>
          </cell>
          <cell r="C820" t="str">
            <v>h</v>
          </cell>
          <cell r="D820">
            <v>6.8991324110000001</v>
          </cell>
          <cell r="E820">
            <v>0</v>
          </cell>
          <cell r="F820">
            <v>6.89</v>
          </cell>
        </row>
        <row r="821">
          <cell r="A821">
            <v>90978</v>
          </cell>
          <cell r="B821" t="str">
            <v>Compressor de ar rebocável, vazão 748 pcm, pressão efetiva de trabalho 102 psi, motor diesel, potência 210 cv - materiais na operação. af_06/2015</v>
          </cell>
          <cell r="C821" t="str">
            <v>h</v>
          </cell>
          <cell r="D821">
            <v>100.98</v>
          </cell>
          <cell r="E821">
            <v>0</v>
          </cell>
          <cell r="F821">
            <v>100.98</v>
          </cell>
        </row>
        <row r="822">
          <cell r="A822">
            <v>90992</v>
          </cell>
          <cell r="B822" t="str">
            <v>Compressor de ar rebocavel, vazão 400 pcm, pressao de trabalho 102 psi, motor a diesel potência 110 cv - depreciação. af_06/2015</v>
          </cell>
          <cell r="C822" t="str">
            <v>h</v>
          </cell>
          <cell r="D822">
            <v>2.7389555250000002</v>
          </cell>
          <cell r="E822">
            <v>0</v>
          </cell>
          <cell r="F822">
            <v>2.73</v>
          </cell>
        </row>
        <row r="823">
          <cell r="A823">
            <v>90993</v>
          </cell>
          <cell r="B823" t="str">
            <v>Compressor de ar rebocavel, vazão 400 pcm, pressao de trabalho 102 psi, motor a diesel potência 110 cv - juros. af_06/2015</v>
          </cell>
          <cell r="C823" t="str">
            <v>h</v>
          </cell>
          <cell r="D823">
            <v>0.77480363499999994</v>
          </cell>
          <cell r="E823">
            <v>0</v>
          </cell>
          <cell r="F823">
            <v>0.77</v>
          </cell>
        </row>
        <row r="824">
          <cell r="A824">
            <v>90994</v>
          </cell>
          <cell r="B824" t="str">
            <v>Compressor de ar rebocavel, vazão 400 pcm, pressao de trabalho 102 psi, motor a diesel potência 110 cv - manutenção. af_06/2015</v>
          </cell>
          <cell r="C824" t="str">
            <v>h</v>
          </cell>
          <cell r="D824">
            <v>3.2225909150000001</v>
          </cell>
          <cell r="E824">
            <v>0</v>
          </cell>
          <cell r="F824">
            <v>3.22</v>
          </cell>
        </row>
        <row r="825">
          <cell r="A825">
            <v>90995</v>
          </cell>
          <cell r="B825" t="str">
            <v>Compressor de ar rebocavel, vazão 400 pcm, pressao de trabalho 102 psi, motor a diesel potência 110 cv - materiais na operação. af_06/2015</v>
          </cell>
          <cell r="C825" t="str">
            <v>h</v>
          </cell>
          <cell r="D825">
            <v>52.895699999999998</v>
          </cell>
          <cell r="E825">
            <v>0</v>
          </cell>
          <cell r="F825">
            <v>52.89</v>
          </cell>
        </row>
        <row r="826">
          <cell r="A826">
            <v>91021</v>
          </cell>
          <cell r="B826" t="str">
            <v>Perfuratriz hidráulica sobre caminhão com trado curto acoplado, profundidade máxima de 20 m, diâmetro máximo de 1500 mm, potência instalada de 137 hp, mesa rotativa com torque máximo de 30 knm - impostos e seguros. af_06/2015</v>
          </cell>
          <cell r="C826" t="str">
            <v>h</v>
          </cell>
          <cell r="D826">
            <v>3.335090847</v>
          </cell>
          <cell r="E826">
            <v>0</v>
          </cell>
          <cell r="F826">
            <v>3.33</v>
          </cell>
        </row>
        <row r="827">
          <cell r="A827">
            <v>91026</v>
          </cell>
          <cell r="B827" t="str">
            <v>Caminhão trucado (c/ terceiro eixo) eletrônico - potência 231cv - pbt = 22000kg - dist. entre eixos 5170 mm - inclui carroceria fixa aberta de madeira - depreciação. af_06/2015</v>
          </cell>
          <cell r="C827" t="str">
            <v>h</v>
          </cell>
          <cell r="D827">
            <v>12.099067751999998</v>
          </cell>
          <cell r="E827">
            <v>0</v>
          </cell>
          <cell r="F827">
            <v>12.09</v>
          </cell>
        </row>
        <row r="828">
          <cell r="A828">
            <v>91027</v>
          </cell>
          <cell r="B828" t="str">
            <v>Caminhão trucado (c/ terceiro eixo) eletrônico - potência 231cv - pbt = 22000kg - dist. entre eixos 5170 mm - inclui carroceria fixa aberta de madeira - juros. af_06/2015</v>
          </cell>
          <cell r="C828" t="str">
            <v>h</v>
          </cell>
          <cell r="D828">
            <v>3.0905227409999996</v>
          </cell>
          <cell r="E828">
            <v>0</v>
          </cell>
          <cell r="F828">
            <v>3.09</v>
          </cell>
        </row>
        <row r="829">
          <cell r="A829">
            <v>91028</v>
          </cell>
          <cell r="B829" t="str">
            <v>Caminhão trucado (c/ terceiro eixo) eletrônico - potência 231cv - pbt = 22000kg - dist. entre eixos 5170 mm - inclui carroceria fixa aberta de madeira - impostos e seguros. af_06/2015</v>
          </cell>
          <cell r="C829" t="str">
            <v>h</v>
          </cell>
          <cell r="D829">
            <v>0.63563942900000003</v>
          </cell>
          <cell r="E829">
            <v>0</v>
          </cell>
          <cell r="F829">
            <v>0.63</v>
          </cell>
        </row>
        <row r="830">
          <cell r="A830">
            <v>91029</v>
          </cell>
          <cell r="B830" t="str">
            <v>Caminhão trucado (c/ terceiro eixo) eletrônico - potência 231cv - pbt = 22000kg - dist. entre eixos 5170 mm - inclui carroceria fixa aberta de madeira - manutenção. af_06/2015</v>
          </cell>
          <cell r="C830" t="str">
            <v>h</v>
          </cell>
          <cell r="D830">
            <v>15.123834689999999</v>
          </cell>
          <cell r="E830">
            <v>0</v>
          </cell>
          <cell r="F830">
            <v>15.12</v>
          </cell>
        </row>
        <row r="831">
          <cell r="A831">
            <v>91030</v>
          </cell>
          <cell r="B831" t="str">
            <v>Caminhão trucado (c/ terceiro eixo) eletrônico - potência 231cv - pbt = 22000kg - dist. entre eixos 5170 mm - inclui carroceria fixa aberta de madeira - materiais na operação. af_06/2015</v>
          </cell>
          <cell r="C831" t="str">
            <v>h</v>
          </cell>
          <cell r="D831">
            <v>75.734999999999999</v>
          </cell>
          <cell r="E831">
            <v>0</v>
          </cell>
          <cell r="F831">
            <v>75.73</v>
          </cell>
        </row>
        <row r="832">
          <cell r="A832">
            <v>91273</v>
          </cell>
          <cell r="B832" t="str">
            <v>Placa vibratória reversível com motor 4 tempos a gasolina, força centrífuga de 25 kn (2500 kgf), potência 5,5 cv - depreciação. af_08/2015</v>
          </cell>
          <cell r="C832" t="str">
            <v>h</v>
          </cell>
          <cell r="D832">
            <v>0.65945123999999999</v>
          </cell>
          <cell r="E832">
            <v>0</v>
          </cell>
          <cell r="F832">
            <v>0.65</v>
          </cell>
        </row>
        <row r="833">
          <cell r="A833">
            <v>91274</v>
          </cell>
          <cell r="B833" t="str">
            <v>Placa vibratória reversível com motor 4 tempos a gasolina, força centrífuga de 25 kn (2500 kgf), potência 5,5 cv - juros. af_08/2015</v>
          </cell>
          <cell r="C833" t="str">
            <v>h</v>
          </cell>
          <cell r="D833">
            <v>0.22907253599999999</v>
          </cell>
          <cell r="E833">
            <v>0</v>
          </cell>
          <cell r="F833">
            <v>0.22</v>
          </cell>
        </row>
        <row r="834">
          <cell r="A834">
            <v>91275</v>
          </cell>
          <cell r="B834" t="str">
            <v>Placa vibratória reversível com motor 4 tempos a gasolina, força centrífuga de 25 kn (2500 kgf), potência 5,5 cv - manutenção. af_08/2015</v>
          </cell>
          <cell r="C834" t="str">
            <v>h</v>
          </cell>
          <cell r="D834">
            <v>0.4338495</v>
          </cell>
          <cell r="E834">
            <v>0</v>
          </cell>
          <cell r="F834">
            <v>0.43</v>
          </cell>
        </row>
        <row r="835">
          <cell r="A835">
            <v>91276</v>
          </cell>
          <cell r="B835" t="str">
            <v>Placa vibratória reversível com motor 4 tempos a gasolina, força centrífuga de 25 kn (2500 kgf), potência 5,5 cv - materiais na operação. af_08/2015</v>
          </cell>
          <cell r="C835" t="str">
            <v>h</v>
          </cell>
          <cell r="D835">
            <v>4.3802000000000003</v>
          </cell>
          <cell r="E835">
            <v>0</v>
          </cell>
          <cell r="F835">
            <v>4.38</v>
          </cell>
        </row>
        <row r="836">
          <cell r="A836">
            <v>91279</v>
          </cell>
          <cell r="B836" t="str">
            <v>Cortadora de piso com motor 4 tempos a gasolina, potência de 13 hp, com disco de corte diamantado segmentado para concreto, diâmetro de 350 mm, furo de 1" (14 x 1") - depreciação. af_08/2015</v>
          </cell>
          <cell r="C836" t="str">
            <v>h</v>
          </cell>
          <cell r="D836">
            <v>0.60719831999999996</v>
          </cell>
          <cell r="E836">
            <v>0</v>
          </cell>
          <cell r="F836">
            <v>0.6</v>
          </cell>
        </row>
        <row r="837">
          <cell r="A837">
            <v>91280</v>
          </cell>
          <cell r="B837" t="str">
            <v>Cortadora de piso com motor 4 tempos a gasolina, potência de 13 hp, com disco de corte diamantado segmentado para concreto, diâmetro de 350 mm, furo de 1" (14 x 1") - juros. af_08/2015</v>
          </cell>
          <cell r="C837" t="str">
            <v>h</v>
          </cell>
          <cell r="D837">
            <v>0.182159496</v>
          </cell>
          <cell r="E837">
            <v>0</v>
          </cell>
          <cell r="F837">
            <v>0.18</v>
          </cell>
        </row>
        <row r="838">
          <cell r="A838">
            <v>91281</v>
          </cell>
          <cell r="B838" t="str">
            <v>Cortadora de piso com motor 4 tempos a gasolina, potência de 13 hp, com disco de corte diamantado segmentado para concreto, diâmetro de 350 mm, furo de 1" (14 x 1") - manutenção. af_08/2015</v>
          </cell>
          <cell r="C838" t="str">
            <v>h</v>
          </cell>
          <cell r="D838">
            <v>0.5903316999999999</v>
          </cell>
          <cell r="E838">
            <v>0</v>
          </cell>
          <cell r="F838">
            <v>0.59</v>
          </cell>
        </row>
        <row r="839">
          <cell r="A839">
            <v>91282</v>
          </cell>
          <cell r="B839" t="str">
            <v>Cortadora de piso com motor 4 tempos a gasolina, potência de 13 hp, com disco de corte diamantado segmentado para concreto, diâmetro de 350 mm, furo de 1" (14 x 1") - materiais na operação. af_08/2015</v>
          </cell>
          <cell r="C839" t="str">
            <v>h</v>
          </cell>
          <cell r="D839">
            <v>10.5342</v>
          </cell>
          <cell r="E839">
            <v>0</v>
          </cell>
          <cell r="F839">
            <v>10.53</v>
          </cell>
        </row>
        <row r="840">
          <cell r="A840">
            <v>91354</v>
          </cell>
          <cell r="B840" t="str">
            <v>Caminhão toco, peso bruto total 14.300 kg, carga útil máxima 9590 kg, distância entre eixos 4,76 m, potência 185 cv (não inclui carroceria) - depreciação. af_06/2014</v>
          </cell>
          <cell r="C840" t="str">
            <v>h</v>
          </cell>
          <cell r="D840">
            <v>9.494287611999999</v>
          </cell>
          <cell r="E840">
            <v>0</v>
          </cell>
          <cell r="F840">
            <v>9.49</v>
          </cell>
        </row>
        <row r="841">
          <cell r="A841">
            <v>91355</v>
          </cell>
          <cell r="B841" t="str">
            <v>Caminhão toco, peso bruto total 14.300 kg, carga útil máxima 9590 kg, distância entre eixos 4,76 m, potência 185 cv (não inclui carroceria) - juros. af_06/2014</v>
          </cell>
          <cell r="C841" t="str">
            <v>h</v>
          </cell>
          <cell r="D841">
            <v>2.4295726919999998</v>
          </cell>
          <cell r="E841">
            <v>0</v>
          </cell>
          <cell r="F841">
            <v>2.42</v>
          </cell>
        </row>
        <row r="842">
          <cell r="A842">
            <v>91356</v>
          </cell>
          <cell r="B842" t="str">
            <v>Caminhão toco, peso bruto total 14.300 kg, carga útil máxima 9590 kg, distância entre eixos 4,76 m, potência 185 cv (não inclui carroceria) - impostos e seguros. af_06/2014</v>
          </cell>
          <cell r="C842" t="str">
            <v>h</v>
          </cell>
          <cell r="D842">
            <v>0.49969934800000004</v>
          </cell>
          <cell r="E842">
            <v>0</v>
          </cell>
          <cell r="F842">
            <v>0.49</v>
          </cell>
        </row>
        <row r="843">
          <cell r="A843">
            <v>91359</v>
          </cell>
          <cell r="B843" t="str">
            <v>Caminhão pipa 6.000 l, peso bruto total 13.000 kg, distância entre eixos 4,80 m, potência 189 cv inclusive tanque de aço para transporte de água, capacidade 6 m3 - depreciação. af_06/2014</v>
          </cell>
          <cell r="C843" t="str">
            <v>h</v>
          </cell>
          <cell r="D843">
            <v>9.9601384080000006</v>
          </cell>
          <cell r="E843">
            <v>0</v>
          </cell>
          <cell r="F843">
            <v>9.9600000000000009</v>
          </cell>
        </row>
        <row r="844">
          <cell r="A844">
            <v>91360</v>
          </cell>
          <cell r="B844" t="str">
            <v>Caminhão pipa 6.000 l, peso bruto total 13.000 kg, distância entre eixos 4,80 m, potência 189 cv inclusive tanque de aço para transporte de água, capacidade 6 m3 - juros. af_06/2014</v>
          </cell>
          <cell r="C844" t="str">
            <v>h</v>
          </cell>
          <cell r="D844">
            <v>2.5441657890000005</v>
          </cell>
          <cell r="E844">
            <v>0</v>
          </cell>
          <cell r="F844">
            <v>2.54</v>
          </cell>
        </row>
        <row r="845">
          <cell r="A845">
            <v>91361</v>
          </cell>
          <cell r="B845" t="str">
            <v>Caminhão pipa 6.000 l, peso bruto total 13.000 kg, distância entre eixos 4,80 m, potência 189 cv inclusive tanque de aço para transporte de água, capacidade 6 m3 - impostos e seguros. af_06/2014</v>
          </cell>
          <cell r="C845" t="str">
            <v>h</v>
          </cell>
          <cell r="D845">
            <v>0.52326814100000008</v>
          </cell>
          <cell r="E845">
            <v>0</v>
          </cell>
          <cell r="F845">
            <v>0.52</v>
          </cell>
        </row>
        <row r="846">
          <cell r="A846">
            <v>91367</v>
          </cell>
          <cell r="B846" t="str">
            <v>Caminhão basculante 6 m3, peso bruto total 16.000 kg, carga útil máxima 13.071 kg, distância entre eixos 4,80 m, potência 230 cv inclusive caçamba metálica - depreciação. af_06/2014</v>
          </cell>
          <cell r="C846" t="str">
            <v>h</v>
          </cell>
          <cell r="D846">
            <v>12.713185884</v>
          </cell>
          <cell r="E846">
            <v>0</v>
          </cell>
          <cell r="F846">
            <v>12.71</v>
          </cell>
        </row>
        <row r="847">
          <cell r="A847">
            <v>91368</v>
          </cell>
          <cell r="B847" t="str">
            <v>Caminhão basculante 6 m3, peso bruto total 16.000 kg, carga útil máxima 13.071 kg, distância entre eixos 4,80 m, potência 230 cv inclusive caçamba metálica - juros. af_06/2014</v>
          </cell>
          <cell r="C847" t="str">
            <v>h</v>
          </cell>
          <cell r="D847">
            <v>3.0099099030000001</v>
          </cell>
          <cell r="E847">
            <v>0</v>
          </cell>
          <cell r="F847">
            <v>3</v>
          </cell>
        </row>
        <row r="848">
          <cell r="A848">
            <v>91369</v>
          </cell>
          <cell r="B848" t="str">
            <v>Caminhão basculante 6 m3, peso bruto total 16.000 kg, carga útil máxima 13.071 kg, distância entre eixos 4,80 m, potência 230 cv inclusive caçamba metálica - impostos e seguros. af_06/2014</v>
          </cell>
          <cell r="C848" t="str">
            <v>h</v>
          </cell>
          <cell r="D848">
            <v>0.610401309</v>
          </cell>
          <cell r="E848">
            <v>0</v>
          </cell>
          <cell r="F848">
            <v>0.61</v>
          </cell>
        </row>
        <row r="849">
          <cell r="A849">
            <v>91375</v>
          </cell>
          <cell r="B849" t="str">
            <v>Caminhão toco, peso bruto total 16.000 kg, carga útil máxima de 10.685 kg, distância entre eixos 4,80 m, potência 189 cv exclusive carroceria - depreciação. af_06/2014</v>
          </cell>
          <cell r="C849" t="str">
            <v>h</v>
          </cell>
          <cell r="D849">
            <v>8.0127337440000002</v>
          </cell>
          <cell r="E849">
            <v>0</v>
          </cell>
          <cell r="F849">
            <v>8.01</v>
          </cell>
        </row>
        <row r="850">
          <cell r="A850">
            <v>91376</v>
          </cell>
          <cell r="B850" t="str">
            <v>Caminhão toco, peso bruto total 16.000 kg, carga útil máxima de 10.685 kg, distância entre eixos 4,80 m, potência 189 cv exclusive carroceria - juros. af_06/2014</v>
          </cell>
          <cell r="C850" t="str">
            <v>h</v>
          </cell>
          <cell r="D850">
            <v>2.0467309020000002</v>
          </cell>
          <cell r="E850">
            <v>0</v>
          </cell>
          <cell r="F850">
            <v>2.04</v>
          </cell>
        </row>
        <row r="851">
          <cell r="A851">
            <v>91377</v>
          </cell>
          <cell r="B851" t="str">
            <v>Caminhão toco, peso bruto total 16.000 kg, carga útil máxima de 10.685 kg, distância entre eixos 4,80 m, potência 189 cv exclusive carroceria - impostos e seguros. af_06/2014</v>
          </cell>
          <cell r="C851" t="str">
            <v>h</v>
          </cell>
          <cell r="D851">
            <v>0.42095883800000006</v>
          </cell>
          <cell r="E851">
            <v>0</v>
          </cell>
          <cell r="F851">
            <v>0.42</v>
          </cell>
        </row>
        <row r="852">
          <cell r="A852">
            <v>91380</v>
          </cell>
          <cell r="B852" t="str">
            <v>Caminhão basculante 10 m3, trucado cabine simples, peso bruto total 23.000 kg, carga útil máxima 15.935 kg, distância entre eixos 4,80 m, potência 230 cv inclusive caçamba metálica - depreciação. af_06/2014</v>
          </cell>
          <cell r="C852" t="str">
            <v>h</v>
          </cell>
          <cell r="D852">
            <v>14.290528864000001</v>
          </cell>
          <cell r="E852">
            <v>0</v>
          </cell>
          <cell r="F852">
            <v>14.29</v>
          </cell>
        </row>
        <row r="853">
          <cell r="A853">
            <v>91381</v>
          </cell>
          <cell r="B853" t="str">
            <v>Caminhão basculante 10 m3, trucado cabine simples, peso bruto total 23.000 kg, carga útil máxima 15.935 kg, distância entre eixos 4,80 m, potência 230 cv inclusive caçamba metálica - juros. af_06/2014</v>
          </cell>
          <cell r="C853" t="str">
            <v>h</v>
          </cell>
          <cell r="D853">
            <v>3.3833536880000006</v>
          </cell>
          <cell r="E853">
            <v>0</v>
          </cell>
          <cell r="F853">
            <v>3.38</v>
          </cell>
        </row>
        <row r="854">
          <cell r="A854">
            <v>91382</v>
          </cell>
          <cell r="B854" t="str">
            <v>Caminhão basculante 10 m3, trucado cabine simples, peso bruto total 23.000 kg, carga útil máxima 15.935 kg, distância entre eixos 4,80 m, potência 230 cv inclusive caçamba metálica - impostos e seguros. af_06/2014</v>
          </cell>
          <cell r="C854" t="str">
            <v>h</v>
          </cell>
          <cell r="D854">
            <v>0.68613466400000012</v>
          </cell>
          <cell r="E854">
            <v>0</v>
          </cell>
          <cell r="F854">
            <v>0.68</v>
          </cell>
        </row>
        <row r="855">
          <cell r="A855">
            <v>91383</v>
          </cell>
          <cell r="B855" t="str">
            <v>Caminhão basculante 10 m3, trucado cabine simples, peso bruto total 23.000 kg, carga útil máxima 15.935 kg, distância entre eixos 4,80 m, potência 230 cv inclusive caçamba metálica - manutenção. af_06/2014</v>
          </cell>
          <cell r="C855" t="str">
            <v>h</v>
          </cell>
          <cell r="D855">
            <v>20.087183784000004</v>
          </cell>
          <cell r="E855">
            <v>0</v>
          </cell>
          <cell r="F855">
            <v>20.079999999999998</v>
          </cell>
        </row>
        <row r="856">
          <cell r="A856">
            <v>91384</v>
          </cell>
          <cell r="B856" t="str">
            <v>Caminhão basculante 10 m3, trucado cabine simples, peso bruto total 23.000 kg, carga útil máxima 15.935 kg, distância entre eixos 4,80 m, potência 230 cv inclusive caçamba metálica - materiais na operação. af_06/2014</v>
          </cell>
          <cell r="C856" t="str">
            <v>h</v>
          </cell>
          <cell r="D856">
            <v>75.408300000000011</v>
          </cell>
          <cell r="E856">
            <v>0</v>
          </cell>
          <cell r="F856">
            <v>75.400000000000006</v>
          </cell>
        </row>
        <row r="857">
          <cell r="A857">
            <v>91390</v>
          </cell>
          <cell r="B857" t="str">
            <v>Caminhão toco, pbt 14.300 kg, carga útil máx. 9.710 kg, dist. entre eixos 3,56 m, potência 185 cv, inclusive carroceria fixa aberta de madeira p/ transporte geral de carga seca, dimen. aprox. 2,50 x 6,50 x 0,50 m - depreciação. af_06/2014</v>
          </cell>
          <cell r="C857" t="str">
            <v>h</v>
          </cell>
          <cell r="D857">
            <v>12.67209633</v>
          </cell>
          <cell r="E857">
            <v>0</v>
          </cell>
          <cell r="F857">
            <v>12.67</v>
          </cell>
        </row>
        <row r="858">
          <cell r="A858">
            <v>91391</v>
          </cell>
          <cell r="B858" t="str">
            <v>Caminhão toco, pbt 14.300 kg, carga útil máx. 9.710 kg, dist. entre eixos 3,56 m, potência 185 cv, inclusive carroceria fixa aberta de madeira p/ transporte geral de carga seca, dimen. aprox. 2,50 x 6,50 x 0,50 m - juros. af_06/2014</v>
          </cell>
          <cell r="C858" t="str">
            <v>h</v>
          </cell>
          <cell r="D858">
            <v>2.5895153369999999</v>
          </cell>
          <cell r="E858">
            <v>0</v>
          </cell>
          <cell r="F858">
            <v>2.58</v>
          </cell>
        </row>
        <row r="859">
          <cell r="A859">
            <v>91392</v>
          </cell>
          <cell r="B859" t="str">
            <v>Caminhão toco, pbt 14.300 kg, carga útil máx. 9.710 kg, dist. entre eixos 3,56 m, potência 185 cv, inclusive carroceria fixa aberta de madeira p/ transporte geral de carga seca, dimen. aprox. 2,50 x 6,50 x 0,50 m - impostos e seguros. af_06/2014</v>
          </cell>
          <cell r="C859" t="str">
            <v>h</v>
          </cell>
          <cell r="D859">
            <v>0.53259535300000005</v>
          </cell>
          <cell r="E859">
            <v>0</v>
          </cell>
          <cell r="F859">
            <v>0.53</v>
          </cell>
        </row>
        <row r="860">
          <cell r="A860">
            <v>91396</v>
          </cell>
          <cell r="B860" t="str">
            <v>Caminhão pipa 10.000 l trucado, peso bruto total 23.000 kg, carga útil máxima 15.935 kg, distância entre eixos 4,8 m, potência 230 cv, inclusive tanque de aço para transporte de água - depreciação. af_06/2014</v>
          </cell>
          <cell r="C860" t="str">
            <v>h</v>
          </cell>
          <cell r="D860">
            <v>12.847188384000001</v>
          </cell>
          <cell r="E860">
            <v>0</v>
          </cell>
          <cell r="F860">
            <v>12.84</v>
          </cell>
        </row>
        <row r="861">
          <cell r="A861">
            <v>91397</v>
          </cell>
          <cell r="B861" t="str">
            <v>Caminhão pipa 10.000 l trucado, peso bruto total 23.000 kg, carga útil máxima 15.935 kg, distância entre eixos 4,8 m, potência 230 cv, inclusive tanque de aço para transporte de água - juros. af_06/2014</v>
          </cell>
          <cell r="C861" t="str">
            <v>h</v>
          </cell>
          <cell r="D861">
            <v>3.2816187720000003</v>
          </cell>
          <cell r="E861">
            <v>0</v>
          </cell>
          <cell r="F861">
            <v>3.28</v>
          </cell>
        </row>
        <row r="862">
          <cell r="A862">
            <v>91398</v>
          </cell>
          <cell r="B862" t="str">
            <v>Caminhão pipa 10.000 l trucado, peso bruto total 23.000 kg, carga útil máxima 15.935 kg, distância entre eixos 4,8 m, potência 230 cv, inclusive tanque de aço para transporte de água - impostos e seguros. af_06/2014</v>
          </cell>
          <cell r="C862" t="str">
            <v>h</v>
          </cell>
          <cell r="D862">
            <v>0.67494286800000003</v>
          </cell>
          <cell r="E862">
            <v>0</v>
          </cell>
          <cell r="F862">
            <v>0.67</v>
          </cell>
        </row>
        <row r="863">
          <cell r="A863">
            <v>91402</v>
          </cell>
          <cell r="B863" t="str">
            <v>Caminhão basculante 6 m3 toco, peso bruto total 16.000 kg, carga útil máxima 11.130 kg, distância entre eixos 5,36 m, potência 185 cv, inclusive caçamba metálica - impostos e seguros. af_06/2014</v>
          </cell>
          <cell r="C863" t="str">
            <v>h</v>
          </cell>
          <cell r="D863">
            <v>0.582085042</v>
          </cell>
          <cell r="E863">
            <v>0</v>
          </cell>
          <cell r="F863">
            <v>0.57999999999999996</v>
          </cell>
        </row>
        <row r="864">
          <cell r="A864">
            <v>91466</v>
          </cell>
          <cell r="B864" t="str">
            <v>Guindauto hidráulico, capacidade máxima de carga 6200 kg, momento máximo de carga 11,7 tm, alcance máximo horizontal 9,70 m, inclusive caminhão toco pbt 16.000 kg, potência de 189 cv - impostos e seguros. af_08/2015</v>
          </cell>
          <cell r="C864" t="str">
            <v>h</v>
          </cell>
          <cell r="D864">
            <v>0.59483558800000003</v>
          </cell>
          <cell r="E864">
            <v>0</v>
          </cell>
          <cell r="F864">
            <v>0.59</v>
          </cell>
        </row>
        <row r="865">
          <cell r="A865">
            <v>91467</v>
          </cell>
          <cell r="B865" t="str">
            <v>Guindauto hidráulico, capacidade máxima de carga 6200 kg, momento máximo de carga 11,7 tm, alcance máximo horizontal 9,70 m, inclusive caminhão toco pbt 16.000 kg, potência de 189 cv - materiais na operação. af_08/2015</v>
          </cell>
          <cell r="C865" t="str">
            <v>h</v>
          </cell>
          <cell r="D865">
            <v>61.9542</v>
          </cell>
          <cell r="E865">
            <v>0</v>
          </cell>
          <cell r="F865">
            <v>61.95</v>
          </cell>
        </row>
        <row r="866">
          <cell r="A866">
            <v>91468</v>
          </cell>
          <cell r="B866" t="str">
            <v>Espargidor de asfalto pressurizado, tanque 6 m3 com isolação térmica, aquecido com 2 maçaricos, com barra espargidora 3,60 m, montado sobre caminhão toco, pbt 14.300 kg, potência 185 cv - depreciação. af_08/2015</v>
          </cell>
          <cell r="C866" t="str">
            <v>h</v>
          </cell>
          <cell r="D866">
            <v>17.097159727999998</v>
          </cell>
          <cell r="E866">
            <v>0</v>
          </cell>
          <cell r="F866">
            <v>17.09</v>
          </cell>
        </row>
        <row r="867">
          <cell r="A867">
            <v>91469</v>
          </cell>
          <cell r="B867" t="str">
            <v>Espargidor de asfalto pressurizado, tanque 6 m3 com isolação térmica, aquecido com 2 maçaricos, com barra espargidora 3,60 m, montado sobre caminhão toco, pbt 14.300 kg, potência 185 cv - juros. af_08/2015</v>
          </cell>
          <cell r="C867" t="str">
            <v>h</v>
          </cell>
          <cell r="D867">
            <v>4.3751352479999994</v>
          </cell>
          <cell r="E867">
            <v>0</v>
          </cell>
          <cell r="F867">
            <v>4.37</v>
          </cell>
        </row>
        <row r="868">
          <cell r="A868">
            <v>91484</v>
          </cell>
          <cell r="B868" t="str">
            <v>Espargidor de asfalto pressurizado, tanque 6 m3 com isolação térmica, aquecido com 2 maçaricos, com barra espargidora 3,60 m, montado sobre caminhão toco, pbt 14.300 kg, potência 185 cv - impostos e seguros. af_08/2015</v>
          </cell>
          <cell r="C868" t="str">
            <v>h</v>
          </cell>
          <cell r="D868">
            <v>0.8998505120000001</v>
          </cell>
          <cell r="E868">
            <v>0</v>
          </cell>
          <cell r="F868">
            <v>0.89</v>
          </cell>
        </row>
        <row r="869">
          <cell r="A869">
            <v>91485</v>
          </cell>
          <cell r="B869" t="str">
            <v>Espargidor de asfalto pressurizado, tanque 6 m3 com isolação térmica, aquecido com 2 maçaricos, com barra espargidora 3,60 m, montado sobre caminhão toco, pbt 14.300 kg, potência 185 cv - materiais na operação. af_08/2015</v>
          </cell>
          <cell r="C869" t="str">
            <v>h</v>
          </cell>
          <cell r="D869">
            <v>90.347400000000007</v>
          </cell>
          <cell r="E869">
            <v>0</v>
          </cell>
          <cell r="F869">
            <v>90.34</v>
          </cell>
        </row>
        <row r="870">
          <cell r="A870">
            <v>91529</v>
          </cell>
          <cell r="B870" t="str">
            <v>Compactador de solos de percussão (soquete) com motor a gasolina 4 tempos, potência 4 cv - depreciação. af_08/2015</v>
          </cell>
          <cell r="C870" t="str">
            <v>h</v>
          </cell>
          <cell r="D870">
            <v>1.0809656599999999</v>
          </cell>
          <cell r="E870">
            <v>0</v>
          </cell>
          <cell r="F870">
            <v>1.08</v>
          </cell>
        </row>
        <row r="871">
          <cell r="A871">
            <v>91530</v>
          </cell>
          <cell r="B871" t="str">
            <v>Compactador de solos de percussão (soquete) com motor a gasolina 4 tempos, potência 4 cv - juros. af_08/2015</v>
          </cell>
          <cell r="C871" t="str">
            <v>h</v>
          </cell>
          <cell r="D871">
            <v>0.34068348999999998</v>
          </cell>
          <cell r="E871">
            <v>0</v>
          </cell>
          <cell r="F871">
            <v>0.34</v>
          </cell>
        </row>
        <row r="872">
          <cell r="A872">
            <v>91531</v>
          </cell>
          <cell r="B872" t="str">
            <v>Compactador de solos de percussão (soquete) com motor a gasolina 4 tempos, potência 4 cv - manutenção. af_08/2015</v>
          </cell>
          <cell r="C872" t="str">
            <v>h</v>
          </cell>
          <cell r="D872">
            <v>1.13731932</v>
          </cell>
          <cell r="E872">
            <v>0</v>
          </cell>
          <cell r="F872">
            <v>1.1299999999999999</v>
          </cell>
        </row>
        <row r="873">
          <cell r="A873">
            <v>91532</v>
          </cell>
          <cell r="B873" t="str">
            <v>Compactador de solos de percussão (soquete) com motor a gasolina 4 tempos, potência 4 cv - materiais na operação. af_08/2015</v>
          </cell>
          <cell r="C873" t="str">
            <v>h</v>
          </cell>
          <cell r="D873">
            <v>3.1856</v>
          </cell>
          <cell r="E873">
            <v>0</v>
          </cell>
          <cell r="F873">
            <v>3.18</v>
          </cell>
        </row>
        <row r="874">
          <cell r="A874">
            <v>91629</v>
          </cell>
          <cell r="B874" t="str">
            <v>Guindauto hidráulico, capacidade máxima de carga 6500 kg, momento máximo de carga 5,8 tm, alcance máximo horizontal 7,60 m, inclusive caminhão toco pbt 9.700 kg, potência de 160 cv - depreciação. af_08/2015</v>
          </cell>
          <cell r="C874" t="str">
            <v>h</v>
          </cell>
          <cell r="D874">
            <v>10.365690600000001</v>
          </cell>
          <cell r="E874">
            <v>0</v>
          </cell>
          <cell r="F874">
            <v>10.36</v>
          </cell>
        </row>
        <row r="875">
          <cell r="A875">
            <v>91630</v>
          </cell>
          <cell r="B875" t="str">
            <v>Guindauto hidráulico, capacidade máxima de carga 6500 kg, momento máximo de carga 5,8 tm, alcance máximo horizontal 7,60 m, inclusive caminhão toco pbt 9.700 kg, potência de 160 cv - juros. af_08/2015</v>
          </cell>
          <cell r="C875" t="str">
            <v>h</v>
          </cell>
          <cell r="D875">
            <v>2.6477579250000001</v>
          </cell>
          <cell r="E875">
            <v>0</v>
          </cell>
          <cell r="F875">
            <v>2.64</v>
          </cell>
        </row>
        <row r="876">
          <cell r="A876">
            <v>91631</v>
          </cell>
          <cell r="B876" t="str">
            <v>Guindauto hidráulico, capacidade máxima de carga 6500 kg, momento máximo de carga 5,8 tm, alcance máximo horizontal 7,60 m, inclusive caminhão toco pbt 9.700 kg, potência de 160 cv - impostos e seguros. af_08/2015</v>
          </cell>
          <cell r="C876" t="str">
            <v>h</v>
          </cell>
          <cell r="D876">
            <v>0.54457432500000003</v>
          </cell>
          <cell r="E876">
            <v>0</v>
          </cell>
          <cell r="F876">
            <v>0.54</v>
          </cell>
        </row>
        <row r="877">
          <cell r="A877">
            <v>91632</v>
          </cell>
          <cell r="B877" t="str">
            <v>Guindauto hidráulico, capacidade máxima de carga 6500 kg, momento máximo de carga 5,8 tm, alcance máximo horizontal 7,60 m, inclusive caminhão toco pbt 9.700 kg, potência de 160 cv - manutenção. af_08/2015</v>
          </cell>
          <cell r="C877" t="str">
            <v>h</v>
          </cell>
          <cell r="D877">
            <v>12.957113249999999</v>
          </cell>
          <cell r="E877">
            <v>0</v>
          </cell>
          <cell r="F877">
            <v>12.95</v>
          </cell>
        </row>
        <row r="878">
          <cell r="A878">
            <v>91633</v>
          </cell>
          <cell r="B878" t="str">
            <v>Guindauto hidráulico, capacidade máxima de carga 6500 kg, momento máximo de carga 5,8 tm, alcance máximo horizontal 7,60 m, inclusive caminhão toco pbt 9.700 kg, potência de 160 cv - materiais na operação. af_08/2015</v>
          </cell>
          <cell r="C878" t="str">
            <v>h</v>
          </cell>
          <cell r="D878">
            <v>52.450200000000002</v>
          </cell>
          <cell r="E878">
            <v>0</v>
          </cell>
          <cell r="F878">
            <v>52.45</v>
          </cell>
        </row>
        <row r="879">
          <cell r="A879">
            <v>91640</v>
          </cell>
          <cell r="B879" t="str">
            <v>Caminhão de transporte de material asfáltico 30.000 l, com cavalo mecânico de capacidade máxima de tração combinado de 66.000 kg, potência 360 cv, inclusive tanque de asfalto com serpentina - depreciação. af_08/2015</v>
          </cell>
          <cell r="C879" t="str">
            <v>h</v>
          </cell>
          <cell r="D879">
            <v>21.306068979000003</v>
          </cell>
          <cell r="E879">
            <v>0</v>
          </cell>
          <cell r="F879">
            <v>21.3</v>
          </cell>
        </row>
        <row r="880">
          <cell r="A880">
            <v>91641</v>
          </cell>
          <cell r="B880" t="str">
            <v>Caminhão de transporte de material asfáltico 30.000 l, com cavalo mecânico de capacidade máxima de tração combinado de 66.000 kg, potência 360 cv, inclusive tanque de asfalto com serpentina - juros. af_08/2015</v>
          </cell>
          <cell r="C880" t="str">
            <v>h</v>
          </cell>
          <cell r="D880">
            <v>10.39320438</v>
          </cell>
          <cell r="E880">
            <v>0</v>
          </cell>
          <cell r="F880">
            <v>10.39</v>
          </cell>
        </row>
        <row r="881">
          <cell r="A881">
            <v>91642</v>
          </cell>
          <cell r="B881" t="str">
            <v>Caminhão de transporte de material asfáltico 30.000 l, com cavalo mecânico de capacidade máxima de tração combinado de 66.000 kg, potência 360 cv, inclusive tanque de asfalto com serpentina - impostos e seguros. af_08/2015</v>
          </cell>
          <cell r="C881" t="str">
            <v>h</v>
          </cell>
          <cell r="D881">
            <v>2.158588602</v>
          </cell>
          <cell r="E881">
            <v>0</v>
          </cell>
          <cell r="F881">
            <v>2.15</v>
          </cell>
        </row>
        <row r="882">
          <cell r="A882">
            <v>91643</v>
          </cell>
          <cell r="B882" t="str">
            <v>Caminhão de transporte de material asfáltico 30.000 l, com cavalo mecânico de capacidade máxima de tração combinado de 66.000 kg, potência 360 cv, inclusive tanque de asfalto com serpentina - manutenção. af_08/2015</v>
          </cell>
          <cell r="C882" t="str">
            <v>h</v>
          </cell>
          <cell r="D882">
            <v>29.980397249999996</v>
          </cell>
          <cell r="E882">
            <v>0</v>
          </cell>
          <cell r="F882">
            <v>29.98</v>
          </cell>
        </row>
        <row r="883">
          <cell r="A883">
            <v>91644</v>
          </cell>
          <cell r="B883" t="str">
            <v>Caminhão de transporte de material asfáltico 30.000 l, com cavalo mecânico de capacidade máxima de tração combinado de 66.000 kg, potência 360 cv, inclusive tanque de asfalto com serpentina - materiais na operação. af_08/2015</v>
          </cell>
          <cell r="C883" t="str">
            <v>h</v>
          </cell>
          <cell r="D883">
            <v>118.02780000000001</v>
          </cell>
          <cell r="E883">
            <v>0</v>
          </cell>
          <cell r="F883">
            <v>118.02</v>
          </cell>
        </row>
        <row r="884">
          <cell r="A884">
            <v>91688</v>
          </cell>
          <cell r="B884" t="str">
            <v>Serra circular de bancada com motor elétrico potência de 5hp, com coifa para disco 10" - depreciação. af_08/2015</v>
          </cell>
          <cell r="C884" t="str">
            <v>h</v>
          </cell>
          <cell r="D884">
            <v>4.1097475000000001E-2</v>
          </cell>
          <cell r="E884">
            <v>0</v>
          </cell>
          <cell r="F884">
            <v>0.04</v>
          </cell>
        </row>
        <row r="885">
          <cell r="A885">
            <v>91689</v>
          </cell>
          <cell r="B885" t="str">
            <v>Serra circular de bancada com motor elétrico potência de 5hp, com coifa para disco 10" - juros. af_08/2015</v>
          </cell>
          <cell r="C885" t="str">
            <v>h</v>
          </cell>
          <cell r="D885">
            <v>1.1680335E-2</v>
          </cell>
          <cell r="E885">
            <v>0</v>
          </cell>
          <cell r="F885">
            <v>0.01</v>
          </cell>
        </row>
        <row r="886">
          <cell r="A886">
            <v>91690</v>
          </cell>
          <cell r="B886" t="str">
            <v>Serra circular de bancada com motor elétrico potência de 5hp, com coifa para disco 10" - manutenção. af_08/2015</v>
          </cell>
          <cell r="C886" t="str">
            <v>h</v>
          </cell>
          <cell r="D886">
            <v>2.7081073000000004E-2</v>
          </cell>
          <cell r="E886">
            <v>0</v>
          </cell>
          <cell r="F886">
            <v>0.02</v>
          </cell>
        </row>
        <row r="887">
          <cell r="A887">
            <v>91691</v>
          </cell>
          <cell r="B887" t="str">
            <v>Serra circular de bancada com motor elétrico potência de 5hp, com coifa para disco 10" - materiais na operação. af_08/2015</v>
          </cell>
          <cell r="C887" t="str">
            <v>h</v>
          </cell>
          <cell r="D887">
            <v>1.648712</v>
          </cell>
          <cell r="E887">
            <v>0</v>
          </cell>
          <cell r="F887">
            <v>1.64</v>
          </cell>
        </row>
        <row r="888">
          <cell r="A888">
            <v>92040</v>
          </cell>
          <cell r="B888" t="str">
            <v>Distribuidor de agregados rebocavel, capacidade 1,9 m³, largura de trabalho 3,66 m - depreciação. af_11/2015</v>
          </cell>
          <cell r="C888" t="str">
            <v>h</v>
          </cell>
          <cell r="D888">
            <v>2.9045404800000001</v>
          </cell>
          <cell r="E888">
            <v>0</v>
          </cell>
          <cell r="F888">
            <v>2.9</v>
          </cell>
        </row>
        <row r="889">
          <cell r="A889">
            <v>92041</v>
          </cell>
          <cell r="B889" t="str">
            <v>Distribuidor de agregados rebocavel, capacidade 1,9 m³, largura de trabalho 3,66 m - juros. af_11/2015</v>
          </cell>
          <cell r="C889" t="str">
            <v>h</v>
          </cell>
          <cell r="D889">
            <v>1.0639896550000001</v>
          </cell>
          <cell r="E889">
            <v>0</v>
          </cell>
          <cell r="F889">
            <v>1.06</v>
          </cell>
        </row>
        <row r="890">
          <cell r="A890">
            <v>92042</v>
          </cell>
          <cell r="B890" t="str">
            <v>Distribuidor de agregados rebocavel, capacidade 1,9 m³, largura de trabalho 3,66 m - manutenção. af_11/2015</v>
          </cell>
          <cell r="C890" t="str">
            <v>h</v>
          </cell>
          <cell r="D890">
            <v>2.0170420000000004</v>
          </cell>
          <cell r="E890">
            <v>0</v>
          </cell>
          <cell r="F890">
            <v>2.0099999999999998</v>
          </cell>
        </row>
        <row r="891">
          <cell r="A891">
            <v>92101</v>
          </cell>
          <cell r="B891" t="str">
            <v>Caminhão para equipamento de limpeza a sucção com caminhão trucado de peso bruto total 23000 kg, carga útil máxima 15935 kg, distância entre eixos 4,80 m, potência 230 cv, inclusive limpadora a sucção, tanque 12000 l - depreciação. af_11/2015</v>
          </cell>
          <cell r="C891" t="str">
            <v>h</v>
          </cell>
          <cell r="D891">
            <v>15.149934436000001</v>
          </cell>
          <cell r="E891">
            <v>0</v>
          </cell>
          <cell r="F891">
            <v>15.14</v>
          </cell>
        </row>
        <row r="892">
          <cell r="A892">
            <v>92102</v>
          </cell>
          <cell r="B892" t="str">
            <v>Caminhão para equipamento de limpeza a sucção com caminhão trucado de peso bruto total 23000 kg, carga útil máxima 15935 kg, distância entre eixos 4,80 m, potência 230 cv, inclusive limpadora a sucção, tanque 12000 l - juros. af_11/2015</v>
          </cell>
          <cell r="C892" t="str">
            <v>h</v>
          </cell>
          <cell r="D892">
            <v>7.3902119200000005</v>
          </cell>
          <cell r="E892">
            <v>0</v>
          </cell>
          <cell r="F892">
            <v>7.39</v>
          </cell>
        </row>
        <row r="893">
          <cell r="A893">
            <v>92103</v>
          </cell>
          <cell r="B893" t="str">
            <v>Caminhão para equipamento de limpeza a sucção com caminhão trucado de peso bruto total 23000 kg, carga útil máxima 15935 kg, distância entre eixos 4,80 m, potência 230 cv, inclusive limpadora a sucção, tanque 12000 l - impostos e seguros. af_11/2015</v>
          </cell>
          <cell r="C893" t="str">
            <v>h</v>
          </cell>
          <cell r="D893">
            <v>1.534890168</v>
          </cell>
          <cell r="E893">
            <v>0</v>
          </cell>
          <cell r="F893">
            <v>1.53</v>
          </cell>
        </row>
        <row r="894">
          <cell r="A894">
            <v>92104</v>
          </cell>
          <cell r="B894" t="str">
            <v>Caminhão para equipamento de limpeza a sucção com caminhão trucado de peso bruto total 23000 kg, carga útil máxima 15935 kg, distância entre eixos 4,80 m, potência 230 cv, inclusive limpadora a sucção, tanque 12000 l - manutenção. af_11/2015</v>
          </cell>
          <cell r="C894" t="str">
            <v>h</v>
          </cell>
          <cell r="D894">
            <v>21.317919</v>
          </cell>
          <cell r="E894">
            <v>0</v>
          </cell>
          <cell r="F894">
            <v>21.31</v>
          </cell>
        </row>
        <row r="895">
          <cell r="A895">
            <v>92105</v>
          </cell>
          <cell r="B895" t="str">
            <v>Caminhão para equipamento de limpeza a sucção com caminhão trucado de peso bruto total 23000 kg, carga útil máxima 15935 kg, distância entre eixos 4,80 m, potência 230 cv, inclusive limpadora a sucção, tanque 12000 l - materiais na operação. af_11/2015</v>
          </cell>
          <cell r="C895" t="str">
            <v>h</v>
          </cell>
          <cell r="D895">
            <v>75.408300000000011</v>
          </cell>
          <cell r="E895">
            <v>0</v>
          </cell>
          <cell r="F895">
            <v>75.400000000000006</v>
          </cell>
        </row>
        <row r="896">
          <cell r="A896">
            <v>92108</v>
          </cell>
          <cell r="B896" t="str">
            <v>Peneira rotativa com motor elétrico trifásico de 2 cv, cilindro de 1 m x 0,60 m, com furos de 3,17 mm - depreciação. af_11/2015</v>
          </cell>
          <cell r="C896" t="str">
            <v>h</v>
          </cell>
          <cell r="D896">
            <v>0.83709776800000002</v>
          </cell>
          <cell r="E896">
            <v>0</v>
          </cell>
          <cell r="F896">
            <v>0.83</v>
          </cell>
        </row>
        <row r="897">
          <cell r="A897">
            <v>92109</v>
          </cell>
          <cell r="B897" t="str">
            <v>Peneira rotativa com motor elétrico trifásico de 2 cv, cilindro de 1 m x 0,60 m, com furos de 3,17 mm - juros. af_11/2015</v>
          </cell>
          <cell r="C897" t="str">
            <v>h</v>
          </cell>
          <cell r="D897">
            <v>0.26481647399999997</v>
          </cell>
          <cell r="E897">
            <v>0</v>
          </cell>
          <cell r="F897">
            <v>0.26</v>
          </cell>
        </row>
        <row r="898">
          <cell r="A898">
            <v>92110</v>
          </cell>
          <cell r="B898" t="str">
            <v>Peneira rotativa com motor elétrico trifásico de 2 cv, cilindro de 1 m x 0,60 m, com furos de 3,17 mm - manutenção. af_11/2015</v>
          </cell>
          <cell r="C898" t="str">
            <v>h</v>
          </cell>
          <cell r="D898">
            <v>0.88172975799999997</v>
          </cell>
          <cell r="E898">
            <v>0</v>
          </cell>
          <cell r="F898">
            <v>0.88</v>
          </cell>
        </row>
        <row r="899">
          <cell r="A899">
            <v>92111</v>
          </cell>
          <cell r="B899" t="str">
            <v>Peneira rotativa com motor elétrico trifásico de 2 cv, cilindro de 1 m x 0,60 m, com furos de 3,17 mm - materiais na operação. af_11/2015</v>
          </cell>
          <cell r="C899" t="str">
            <v>h</v>
          </cell>
          <cell r="D899">
            <v>0.65</v>
          </cell>
          <cell r="E899">
            <v>0</v>
          </cell>
          <cell r="F899">
            <v>0.65</v>
          </cell>
        </row>
        <row r="900">
          <cell r="A900">
            <v>92114</v>
          </cell>
          <cell r="B900" t="str">
            <v>Dosador de areia, capacidade de 26 litros - depreciação. af_11/2015</v>
          </cell>
          <cell r="C900" t="str">
            <v>h</v>
          </cell>
          <cell r="D900">
            <v>0.85104040000000003</v>
          </cell>
          <cell r="E900">
            <v>0</v>
          </cell>
          <cell r="F900">
            <v>0.85</v>
          </cell>
        </row>
        <row r="901">
          <cell r="A901">
            <v>92115</v>
          </cell>
          <cell r="B901" t="str">
            <v>Dosador de areia, capacidade de 26 litros - juros. af_11/2015</v>
          </cell>
          <cell r="C901" t="str">
            <v>h</v>
          </cell>
          <cell r="D901">
            <v>5.374992E-2</v>
          </cell>
          <cell r="E901">
            <v>0</v>
          </cell>
          <cell r="F901">
            <v>0.05</v>
          </cell>
        </row>
        <row r="902">
          <cell r="A902">
            <v>92116</v>
          </cell>
          <cell r="B902" t="str">
            <v>Dosador de areia, capacidade de 26 litros - manutenção. af_11/2015</v>
          </cell>
          <cell r="C902" t="str">
            <v>h</v>
          </cell>
          <cell r="D902">
            <v>0.55989500000000003</v>
          </cell>
          <cell r="E902">
            <v>0</v>
          </cell>
          <cell r="F902">
            <v>0.55000000000000004</v>
          </cell>
        </row>
        <row r="903">
          <cell r="A903">
            <v>92133</v>
          </cell>
          <cell r="B903" t="str">
            <v>Caminhonete com motor a diesel, potência 180 cv, cabine dupla, 4x4 - depreciação. af_11/2015</v>
          </cell>
          <cell r="C903" t="str">
            <v>h</v>
          </cell>
          <cell r="D903">
            <v>7.3338810000000008</v>
          </cell>
          <cell r="E903">
            <v>0</v>
          </cell>
          <cell r="F903">
            <v>7.33</v>
          </cell>
        </row>
        <row r="904">
          <cell r="A904">
            <v>92134</v>
          </cell>
          <cell r="B904" t="str">
            <v>Caminhonete com motor a diesel, potência 180 cv, cabine dupla, 4x4 - juros. af_11/2015</v>
          </cell>
          <cell r="C904" t="str">
            <v>h</v>
          </cell>
          <cell r="D904">
            <v>1.7601314400000001</v>
          </cell>
          <cell r="E904">
            <v>0</v>
          </cell>
          <cell r="F904">
            <v>1.76</v>
          </cell>
        </row>
        <row r="905">
          <cell r="A905">
            <v>92135</v>
          </cell>
          <cell r="B905" t="str">
            <v>Caminhonete com motor a diesel, potência 180 cv, cabine dupla, 4x4 - impostos e seguros. af_11/2015</v>
          </cell>
          <cell r="C905" t="str">
            <v>h</v>
          </cell>
          <cell r="D905">
            <v>0.36669405000000005</v>
          </cell>
          <cell r="E905">
            <v>0</v>
          </cell>
          <cell r="F905">
            <v>0.36</v>
          </cell>
        </row>
        <row r="906">
          <cell r="A906">
            <v>92136</v>
          </cell>
          <cell r="B906" t="str">
            <v>Caminhonete com motor a diesel, potência 180 cv, cabine dupla, 4x4 - manutenção. af_11/2015</v>
          </cell>
          <cell r="C906" t="str">
            <v>h</v>
          </cell>
          <cell r="D906">
            <v>9.7785080000000004</v>
          </cell>
          <cell r="E906">
            <v>0</v>
          </cell>
          <cell r="F906">
            <v>9.77</v>
          </cell>
        </row>
        <row r="907">
          <cell r="A907">
            <v>92137</v>
          </cell>
          <cell r="B907" t="str">
            <v>Caminhonete com motor a diesel, potência 180 cv, cabine dupla, 4x4 - materiais na operação. af_11/2015</v>
          </cell>
          <cell r="C907" t="str">
            <v>h</v>
          </cell>
          <cell r="D907">
            <v>59.013900000000007</v>
          </cell>
          <cell r="E907">
            <v>0</v>
          </cell>
          <cell r="F907">
            <v>59.01</v>
          </cell>
        </row>
        <row r="908">
          <cell r="A908">
            <v>92140</v>
          </cell>
          <cell r="B908" t="str">
            <v>Caminhonete cabine simples com motor 1.6 flex, câmbio manual, potência 101/104 cv, 2 portas - depreciação. af_11/2015</v>
          </cell>
          <cell r="C908" t="str">
            <v>h</v>
          </cell>
          <cell r="D908">
            <v>2.8092522000000004</v>
          </cell>
          <cell r="E908">
            <v>0</v>
          </cell>
          <cell r="F908">
            <v>2.8</v>
          </cell>
        </row>
        <row r="909">
          <cell r="A909">
            <v>92141</v>
          </cell>
          <cell r="B909" t="str">
            <v>Caminhonete cabine simples com motor 1.6 flex, câmbio manual, potência 101/104 cv, 2 portas - juros. af_11/2015</v>
          </cell>
          <cell r="C909" t="str">
            <v>h</v>
          </cell>
          <cell r="D909">
            <v>0.67422052799999999</v>
          </cell>
          <cell r="E909">
            <v>0</v>
          </cell>
          <cell r="F909">
            <v>0.67</v>
          </cell>
        </row>
        <row r="910">
          <cell r="A910">
            <v>92142</v>
          </cell>
          <cell r="B910" t="str">
            <v>Caminhonete cabine simples com motor 1.6 flex, câmbio manual, potência 101/104 cv, 2 portas - impostos e seguros. af_11/2015</v>
          </cell>
          <cell r="C910" t="str">
            <v>h</v>
          </cell>
          <cell r="D910">
            <v>0.14046261000000002</v>
          </cell>
          <cell r="E910">
            <v>0</v>
          </cell>
          <cell r="F910">
            <v>0.14000000000000001</v>
          </cell>
        </row>
        <row r="911">
          <cell r="A911">
            <v>92143</v>
          </cell>
          <cell r="B911" t="str">
            <v>Caminhonete cabine simples com motor 1.6 flex, câmbio manual, potência 101/104 cv, 2 portas - manutenção. af_11/2015</v>
          </cell>
          <cell r="C911" t="str">
            <v>h</v>
          </cell>
          <cell r="D911">
            <v>3.7456696000000007</v>
          </cell>
          <cell r="E911">
            <v>0</v>
          </cell>
          <cell r="F911">
            <v>3.74</v>
          </cell>
        </row>
        <row r="912">
          <cell r="A912">
            <v>92144</v>
          </cell>
          <cell r="B912" t="str">
            <v>Caminhonete cabine simples com motor 1.6 flex, câmbio manual, potência 101/104 cv, 2 portas - materiais na operação. af_11/2015</v>
          </cell>
          <cell r="C912" t="str">
            <v>h</v>
          </cell>
          <cell r="D912">
            <v>53.8294</v>
          </cell>
          <cell r="E912">
            <v>0</v>
          </cell>
          <cell r="F912">
            <v>53.82</v>
          </cell>
        </row>
        <row r="913">
          <cell r="A913">
            <v>92237</v>
          </cell>
          <cell r="B913" t="str">
            <v>Caminhão de transporte de material asfáltico 20.000 l, com cavalo mecânico de capacidade máxima de tração combinado de 45.000 kg, potência 330 cv, inclusive tanque de asfalto com maçarico - depreciação. af_12/2015</v>
          </cell>
          <cell r="C913" t="str">
            <v>h</v>
          </cell>
          <cell r="D913">
            <v>15.445125293</v>
          </cell>
          <cell r="E913">
            <v>0</v>
          </cell>
          <cell r="F913">
            <v>15.44</v>
          </cell>
        </row>
        <row r="914">
          <cell r="A914">
            <v>92238</v>
          </cell>
          <cell r="B914" t="str">
            <v>Caminhão de transporte de material asfáltico 20.000 l, com cavalo mecânico de capacidade máxima de tração combinado de 45.000 kg, potência 330 cv, inclusive tanque de asfalto com maçarico - juros. af_12/2015</v>
          </cell>
          <cell r="C914" t="str">
            <v>h</v>
          </cell>
          <cell r="D914">
            <v>7.5342074599999993</v>
          </cell>
          <cell r="E914">
            <v>0</v>
          </cell>
          <cell r="F914">
            <v>7.53</v>
          </cell>
        </row>
        <row r="915">
          <cell r="A915">
            <v>92239</v>
          </cell>
          <cell r="B915" t="str">
            <v>Caminhão de transporte de material asfáltico 20.000 l, com cavalo mecânico de capacidade máxima de tração combinado de 45.000 kg, potência 330 cv, inclusive tanque de asfalto com maçarico - impostos e seguros. af_12/2015</v>
          </cell>
          <cell r="C915" t="str">
            <v>h</v>
          </cell>
          <cell r="D915">
            <v>1.5647969340000001</v>
          </cell>
          <cell r="E915">
            <v>0</v>
          </cell>
          <cell r="F915">
            <v>1.56</v>
          </cell>
        </row>
        <row r="916">
          <cell r="A916">
            <v>92240</v>
          </cell>
          <cell r="B916" t="str">
            <v>Caminhão de transporte de material asfáltico 20.000 l, com cavalo mecânico de capacidade máxima de tração combinado de 45.000 kg, potência 330 cv, inclusive tanque de asfalto com maçarico - manutenção. af_12/2015</v>
          </cell>
          <cell r="C916" t="str">
            <v>h</v>
          </cell>
          <cell r="D916">
            <v>21.733290749999995</v>
          </cell>
          <cell r="E916">
            <v>0</v>
          </cell>
          <cell r="F916">
            <v>21.73</v>
          </cell>
        </row>
        <row r="917">
          <cell r="A917">
            <v>92241</v>
          </cell>
          <cell r="B917" t="str">
            <v>Caminhão de transporte de material asfáltico 20.000 l, com cavalo mecânico de capacidade máxima de tração combinado de 45.000 kg, potência 330 cv, inclusive tanque de asfalto com maçarico - materiais na operação. af_12/2015</v>
          </cell>
          <cell r="C917" t="str">
            <v>h</v>
          </cell>
          <cell r="D917">
            <v>108.19710000000001</v>
          </cell>
          <cell r="E917">
            <v>0</v>
          </cell>
          <cell r="F917">
            <v>108.19</v>
          </cell>
        </row>
        <row r="918">
          <cell r="A918">
            <v>92712</v>
          </cell>
          <cell r="B918" t="str">
            <v>Aparelho para corte e solda oxi-acetileno sobre rodas, inclusive cilindros e maçaricos - depreciação. af_12/2015</v>
          </cell>
          <cell r="C918" t="str">
            <v>h</v>
          </cell>
          <cell r="D918">
            <v>0.14125384800000002</v>
          </cell>
          <cell r="E918">
            <v>0</v>
          </cell>
          <cell r="F918">
            <v>0.14000000000000001</v>
          </cell>
        </row>
        <row r="919">
          <cell r="A919">
            <v>92713</v>
          </cell>
          <cell r="B919" t="str">
            <v>Aparelho para corte e solda oxi-acetileno sobre rodas, inclusive cilindros e maçaricos - juros. af_12/2015</v>
          </cell>
          <cell r="C919" t="str">
            <v>h</v>
          </cell>
          <cell r="D919">
            <v>3.5638631999999996E-2</v>
          </cell>
          <cell r="E919">
            <v>0</v>
          </cell>
          <cell r="F919">
            <v>0.03</v>
          </cell>
        </row>
        <row r="920">
          <cell r="A920">
            <v>92714</v>
          </cell>
          <cell r="B920" t="str">
            <v>Aparelho para corte e solda oxi-acetileno sobre rodas, inclusive cilindros e maçaricos - manutenção. af_12/2015</v>
          </cell>
          <cell r="C920" t="str">
            <v>h</v>
          </cell>
          <cell r="D920">
            <v>9.2868552000000007E-2</v>
          </cell>
          <cell r="E920">
            <v>0</v>
          </cell>
          <cell r="F920">
            <v>0.09</v>
          </cell>
        </row>
        <row r="921">
          <cell r="A921">
            <v>92715</v>
          </cell>
          <cell r="B921" t="str">
            <v>Aparelho para corte e solda oxi-acetileno sobre rodas, inclusive cilindros e maçaricos - materiais na operação. af_12/2015</v>
          </cell>
          <cell r="C921" t="str">
            <v>h</v>
          </cell>
          <cell r="D921">
            <v>13.147200000000002</v>
          </cell>
          <cell r="E921">
            <v>0</v>
          </cell>
          <cell r="F921">
            <v>13.14</v>
          </cell>
        </row>
        <row r="922">
          <cell r="A922">
            <v>92956</v>
          </cell>
          <cell r="B922" t="str">
            <v>Máquina extrusora de concreto para guias e sarjetas, motor a diesel, potência 14 cv - depreciação. af_12/2015</v>
          </cell>
          <cell r="C922" t="str">
            <v>h</v>
          </cell>
          <cell r="D922">
            <v>3.5111448000000003</v>
          </cell>
          <cell r="E922">
            <v>0</v>
          </cell>
          <cell r="F922">
            <v>3.51</v>
          </cell>
        </row>
        <row r="923">
          <cell r="A923">
            <v>92957</v>
          </cell>
          <cell r="B923" t="str">
            <v>Máquina extrusora de concreto para guias e sarjetas, motor a diesel, potência 14 cv - juros. af_12/2015</v>
          </cell>
          <cell r="C923" t="str">
            <v>h</v>
          </cell>
          <cell r="D923">
            <v>1.0533434400000001</v>
          </cell>
          <cell r="E923">
            <v>0</v>
          </cell>
          <cell r="F923">
            <v>1.05</v>
          </cell>
        </row>
        <row r="924">
          <cell r="A924">
            <v>92958</v>
          </cell>
          <cell r="B924" t="str">
            <v>Máquina extrusora de concreto para guias e sarjetas, motor a diesel, potência 14 cv - manutenção. af_12/2015</v>
          </cell>
          <cell r="C924" t="str">
            <v>h</v>
          </cell>
          <cell r="D924">
            <v>3.4136129999999998</v>
          </cell>
          <cell r="E924">
            <v>0</v>
          </cell>
          <cell r="F924">
            <v>3.41</v>
          </cell>
        </row>
        <row r="925">
          <cell r="A925">
            <v>92959</v>
          </cell>
          <cell r="B925" t="str">
            <v>Máquina extrusora de concreto para guias e sarjetas, motor a diesel, potência 14 cv - materiais na operação. af_12/2015</v>
          </cell>
          <cell r="C925" t="str">
            <v>h</v>
          </cell>
          <cell r="D925">
            <v>6.1182000000000007</v>
          </cell>
          <cell r="E925">
            <v>0</v>
          </cell>
          <cell r="F925">
            <v>6.11</v>
          </cell>
        </row>
        <row r="926">
          <cell r="A926">
            <v>92963</v>
          </cell>
          <cell r="B926" t="str">
            <v>Martelo perfurador pneumático manual, haste 25 x 75 mm, 21 kg - depreciação. af_12/2015</v>
          </cell>
          <cell r="C926" t="str">
            <v>h</v>
          </cell>
          <cell r="D926">
            <v>0.61467356000000006</v>
          </cell>
          <cell r="E926">
            <v>0</v>
          </cell>
          <cell r="F926">
            <v>0.61</v>
          </cell>
        </row>
        <row r="927">
          <cell r="A927">
            <v>92964</v>
          </cell>
          <cell r="B927" t="str">
            <v>Martelo perfurador pneumático manual, haste 25 x 75 mm, 21 kg - juros. af_12/2015</v>
          </cell>
          <cell r="C927" t="str">
            <v>h</v>
          </cell>
          <cell r="D927">
            <v>0.17469669600000001</v>
          </cell>
          <cell r="E927">
            <v>0</v>
          </cell>
          <cell r="F927">
            <v>0.17</v>
          </cell>
        </row>
        <row r="928">
          <cell r="A928">
            <v>92965</v>
          </cell>
          <cell r="B928" t="str">
            <v>Martelo perfurador pneumático manual, haste 25 x 75 mm, 21 kg - manutenção. af_12/2015</v>
          </cell>
          <cell r="C928" t="str">
            <v>h</v>
          </cell>
          <cell r="D928">
            <v>0.40439050000000004</v>
          </cell>
          <cell r="E928">
            <v>0</v>
          </cell>
          <cell r="F928">
            <v>0.4</v>
          </cell>
        </row>
        <row r="929">
          <cell r="A929">
            <v>93220</v>
          </cell>
          <cell r="B929" t="str">
            <v>Perfuratriz com torre metálica para execução de estaca hélice contínua, profundidade máxima de 32 m, diâmetro máximo de 1000 mm, potência instalada de 350 hp, mesa rotativa com torque máximo de 263 knm - depreciação. af_01/2016</v>
          </cell>
          <cell r="C929" t="str">
            <v>h</v>
          </cell>
          <cell r="D929">
            <v>236.48126102399999</v>
          </cell>
          <cell r="E929">
            <v>0</v>
          </cell>
          <cell r="F929">
            <v>236.48</v>
          </cell>
        </row>
        <row r="930">
          <cell r="A930">
            <v>93221</v>
          </cell>
          <cell r="B930" t="str">
            <v>Perfuratriz com torre metálica para execução de estaca hélice contínua, profundidade máxima de 32 m, diâmetro máximo de 1000 mm, potência instalada de 350 hp, mesa rotativa com torque máximo de 263 knm - juros. af_01/2016</v>
          </cell>
          <cell r="C930" t="str">
            <v>h</v>
          </cell>
          <cell r="D930">
            <v>52.261052159999991</v>
          </cell>
          <cell r="E930">
            <v>0</v>
          </cell>
          <cell r="F930">
            <v>52.26</v>
          </cell>
        </row>
        <row r="931">
          <cell r="A931">
            <v>93222</v>
          </cell>
          <cell r="B931" t="str">
            <v>Perfuratriz com torre metálica para execução de estaca hélice contínua, profundidade máxima de 32 m, diâmetro máximo de 1000 mm, potência instalada de 350 hp, mesa rotativa com torque máximo de 263 knm - manutenção. af_01/2016</v>
          </cell>
          <cell r="C931" t="str">
            <v>h</v>
          </cell>
          <cell r="D931">
            <v>248.89326091199996</v>
          </cell>
          <cell r="E931">
            <v>0</v>
          </cell>
          <cell r="F931">
            <v>248.89</v>
          </cell>
        </row>
        <row r="932">
          <cell r="A932">
            <v>93223</v>
          </cell>
          <cell r="B932" t="str">
            <v>Perfuratriz com torre metálica para execução de estaca hélice contínua, profundidade máxima de 32 m, diâmetro máximo de 1000 mm, potência instalada de 350 hp, mesa rotativa com torque máximo de 263 knm  materiais na operação. af_01/2016</v>
          </cell>
          <cell r="C932" t="str">
            <v>h</v>
          </cell>
          <cell r="D932">
            <v>155.0934</v>
          </cell>
          <cell r="E932">
            <v>0</v>
          </cell>
          <cell r="F932">
            <v>155.09</v>
          </cell>
        </row>
        <row r="933">
          <cell r="A933">
            <v>93229</v>
          </cell>
          <cell r="B933" t="str">
            <v>Betoneira capacidade nominal 400 l, capacidade de mistura 310 l, motor a gasolina potência 5,5 hp, sem carregador - depreciação. af_02/2016</v>
          </cell>
          <cell r="C933" t="str">
            <v>h</v>
          </cell>
          <cell r="D933">
            <v>0.29002433599999999</v>
          </cell>
          <cell r="E933">
            <v>0</v>
          </cell>
          <cell r="F933">
            <v>0.28999999999999998</v>
          </cell>
        </row>
        <row r="934">
          <cell r="A934">
            <v>93230</v>
          </cell>
          <cell r="B934" t="str">
            <v>Betoneira capacidade nominal 400 l, capacidade de mistura 310 l, motor a gasolina potência 5,5 hp, sem carregador - juros. af_02/2016</v>
          </cell>
          <cell r="C934" t="str">
            <v>h</v>
          </cell>
          <cell r="D934">
            <v>6.7644159999999995E-2</v>
          </cell>
          <cell r="E934">
            <v>0</v>
          </cell>
          <cell r="F934">
            <v>0.06</v>
          </cell>
        </row>
        <row r="935">
          <cell r="A935">
            <v>93231</v>
          </cell>
          <cell r="B935" t="str">
            <v>Betoneira capacidade nominal 400 l, capacidade de mistura 310 l, motor a gasolina potência 5,5 hp, sem carregador - manutenção. af_02/2016</v>
          </cell>
          <cell r="C935" t="str">
            <v>h</v>
          </cell>
          <cell r="D935">
            <v>0.24140509600000001</v>
          </cell>
          <cell r="E935">
            <v>0</v>
          </cell>
          <cell r="F935">
            <v>0.24</v>
          </cell>
        </row>
        <row r="936">
          <cell r="A936">
            <v>93232</v>
          </cell>
          <cell r="B936" t="str">
            <v>Betoneira capacidade nominal 400 l, capacidade de mistura 310 l, motor a gasolina potência 5,5 hp, sem carregador - materiais na operação. af_02/2016</v>
          </cell>
          <cell r="C936" t="str">
            <v>h</v>
          </cell>
          <cell r="D936">
            <v>4.4526000000000003</v>
          </cell>
          <cell r="E936">
            <v>0</v>
          </cell>
          <cell r="F936">
            <v>4.45</v>
          </cell>
        </row>
        <row r="937">
          <cell r="A937">
            <v>93235</v>
          </cell>
          <cell r="B937" t="str">
            <v>Grupo gerador estacionário, motor diesel potência 170 kva - juros. af_02/2016</v>
          </cell>
          <cell r="C937" t="str">
            <v>h</v>
          </cell>
          <cell r="D937">
            <v>0.95787988800000001</v>
          </cell>
          <cell r="E937">
            <v>0</v>
          </cell>
          <cell r="F937">
            <v>0.95</v>
          </cell>
        </row>
        <row r="938">
          <cell r="A938">
            <v>93236</v>
          </cell>
          <cell r="B938" t="str">
            <v>Rolo compactador de pneus estático, pressão variável, potência 99 hp, peso sem/com lastro 9,45 / 21,0 t, largura de rolagem 2,265 m - juros. af_02/2016</v>
          </cell>
          <cell r="C938" t="str">
            <v>h</v>
          </cell>
          <cell r="D938">
            <v>4.934846608</v>
          </cell>
          <cell r="E938">
            <v>0</v>
          </cell>
          <cell r="F938">
            <v>4.93</v>
          </cell>
        </row>
        <row r="939">
          <cell r="A939">
            <v>93238</v>
          </cell>
          <cell r="B939" t="str">
            <v>Rolo compactador vibratório rebocável, cilindro de aço liso, potência de tração de 65 cv, peso 4,7 t, impacto dinâmico 18,3 t, largura de trabalho 1,67 m - juros. af_02/2016</v>
          </cell>
          <cell r="C939" t="str">
            <v>h</v>
          </cell>
          <cell r="D939">
            <v>1.00434304</v>
          </cell>
          <cell r="E939">
            <v>0</v>
          </cell>
          <cell r="F939">
            <v>1</v>
          </cell>
        </row>
        <row r="940">
          <cell r="A940">
            <v>93239</v>
          </cell>
          <cell r="B940" t="str">
            <v>Rolo compactador vibratório pé de carneiro, operado por controle remoto, potência 12,5 kw, peso operacional 1,675 t, largura de trabalho 0,85 m - juros. af_02/2016</v>
          </cell>
          <cell r="C940" t="str">
            <v>h</v>
          </cell>
          <cell r="D940">
            <v>4.5462855999999991</v>
          </cell>
          <cell r="E940">
            <v>0</v>
          </cell>
          <cell r="F940">
            <v>4.54</v>
          </cell>
        </row>
        <row r="941">
          <cell r="A941">
            <v>93240</v>
          </cell>
          <cell r="B941" t="str">
            <v>Rolo compactador vibratório pé de carneiro, operado por controle remoto, potência 12,5 kw, peso operacional 1,675 t, largura de trabalho 0,85 m - materiais na operação. af_02/2016</v>
          </cell>
          <cell r="C941" t="str">
            <v>h</v>
          </cell>
          <cell r="D941">
            <v>7.4250000000000007</v>
          </cell>
          <cell r="E941">
            <v>0</v>
          </cell>
          <cell r="F941">
            <v>7.42</v>
          </cell>
        </row>
        <row r="942">
          <cell r="A942">
            <v>93241</v>
          </cell>
          <cell r="B942" t="str">
            <v>Rolo compactador vibratório tandem, cilindros lisos de aço para solo/asfalto, potência 45 hp, peso máximo operacional 4 t - juros. af_02/2016</v>
          </cell>
          <cell r="C942" t="str">
            <v>h</v>
          </cell>
          <cell r="D942">
            <v>2.7596422230000002</v>
          </cell>
          <cell r="E942">
            <v>0</v>
          </cell>
          <cell r="F942">
            <v>2.75</v>
          </cell>
        </row>
        <row r="943">
          <cell r="A943">
            <v>93267</v>
          </cell>
          <cell r="B943" t="str">
            <v>Grua ascencional, lança de 30 m, capacidade de 1,0 t a 30 m, altura até 39 m  depreciação. af_03/2016</v>
          </cell>
          <cell r="C943" t="str">
            <v>h</v>
          </cell>
          <cell r="D943">
            <v>17.055060647999998</v>
          </cell>
          <cell r="E943">
            <v>0</v>
          </cell>
          <cell r="F943">
            <v>17.05</v>
          </cell>
        </row>
        <row r="944">
          <cell r="A944">
            <v>93269</v>
          </cell>
          <cell r="B944" t="str">
            <v>Grua ascencional, lança de 30 m, capacidade de 1,0 t a 30 m, altura até 39 m juros. af_03/2016</v>
          </cell>
          <cell r="C944" t="str">
            <v>h</v>
          </cell>
          <cell r="D944">
            <v>4.3564557090000005</v>
          </cell>
          <cell r="E944">
            <v>0</v>
          </cell>
          <cell r="F944">
            <v>4.3499999999999996</v>
          </cell>
        </row>
        <row r="945">
          <cell r="A945">
            <v>93270</v>
          </cell>
          <cell r="B945" t="str">
            <v>Grua ascencional, lança de 30 m, capacidade de 1,0 t a 30 m, altura até 39 m manutenção. af_03/2016</v>
          </cell>
          <cell r="C945" t="str">
            <v>h</v>
          </cell>
          <cell r="D945">
            <v>21.31882581</v>
          </cell>
          <cell r="E945">
            <v>0</v>
          </cell>
          <cell r="F945">
            <v>21.31</v>
          </cell>
        </row>
        <row r="946">
          <cell r="A946">
            <v>93271</v>
          </cell>
          <cell r="B946" t="str">
            <v>Grua ascencional, lança de 30 m, capacidade de 1,0 t a 30 m, altura até 39 m materiais na operação. af_03/2016</v>
          </cell>
          <cell r="C946" t="str">
            <v>h</v>
          </cell>
          <cell r="D946">
            <v>4.8620000000000001</v>
          </cell>
          <cell r="E946">
            <v>0</v>
          </cell>
          <cell r="F946">
            <v>4.8600000000000003</v>
          </cell>
        </row>
        <row r="947">
          <cell r="A947">
            <v>93277</v>
          </cell>
          <cell r="B947" t="str">
            <v>Guincho elétrico de coluna, capacidade 400 kg, com moto freio, motor trifásico de 1,25 cv - depreciação. af_03/2016</v>
          </cell>
          <cell r="C947" t="str">
            <v>h</v>
          </cell>
          <cell r="D947">
            <v>0.19864589500000002</v>
          </cell>
          <cell r="E947">
            <v>0</v>
          </cell>
          <cell r="F947">
            <v>0.19</v>
          </cell>
        </row>
        <row r="948">
          <cell r="A948">
            <v>93278</v>
          </cell>
          <cell r="B948" t="str">
            <v>Guincho elétrico de coluna, capacidade 400 kg, com moto freio, motor trifásico de 1,25 cv - juros. af_03/2016</v>
          </cell>
          <cell r="C948" t="str">
            <v>h</v>
          </cell>
          <cell r="D948">
            <v>7.5075934999999996E-2</v>
          </cell>
          <cell r="E948">
            <v>0</v>
          </cell>
          <cell r="F948">
            <v>7.0000000000000007E-2</v>
          </cell>
        </row>
        <row r="949">
          <cell r="A949">
            <v>93279</v>
          </cell>
          <cell r="B949" t="str">
            <v>Guincho elétrico de coluna, capacidade 400 kg, com moto freio, motor trifásico de 1,25 cv - manutenção. af_03/2016</v>
          </cell>
          <cell r="C949" t="str">
            <v>h</v>
          </cell>
          <cell r="D949">
            <v>0.13075425999999998</v>
          </cell>
          <cell r="E949">
            <v>0</v>
          </cell>
          <cell r="F949">
            <v>0.13</v>
          </cell>
        </row>
        <row r="950">
          <cell r="A950">
            <v>93280</v>
          </cell>
          <cell r="B950" t="str">
            <v>Guincho elétrico de coluna, capacidade 400 kg, com moto freio, motor trifásico de 1,25 cv - materiais na operação. af_03/2016</v>
          </cell>
          <cell r="C950" t="str">
            <v>h</v>
          </cell>
          <cell r="D950">
            <v>0.40560000000000002</v>
          </cell>
          <cell r="E950">
            <v>0</v>
          </cell>
          <cell r="F950">
            <v>0.4</v>
          </cell>
        </row>
        <row r="951">
          <cell r="A951">
            <v>93283</v>
          </cell>
          <cell r="B951" t="str">
            <v>Guindaste hidráulico autopropelido, com lança telescópica 40 m, capacidade máxima 60 t, potência 260 kw - depreciação. af_03/2016</v>
          </cell>
          <cell r="C951" t="str">
            <v>h</v>
          </cell>
          <cell r="D951">
            <v>57.352683528</v>
          </cell>
          <cell r="E951">
            <v>0</v>
          </cell>
          <cell r="F951">
            <v>57.35</v>
          </cell>
        </row>
        <row r="952">
          <cell r="A952">
            <v>93284</v>
          </cell>
          <cell r="B952" t="str">
            <v>Guindaste hidráulico autopropelido, com lança telescópica 40 m, capacidade máxima 60 t, potência 260 kw - juros. af_03/2016</v>
          </cell>
          <cell r="C952" t="str">
            <v>h</v>
          </cell>
          <cell r="D952">
            <v>14.649870249000001</v>
          </cell>
          <cell r="E952">
            <v>0</v>
          </cell>
          <cell r="F952">
            <v>14.64</v>
          </cell>
        </row>
        <row r="953">
          <cell r="A953">
            <v>93285</v>
          </cell>
          <cell r="B953" t="str">
            <v>Guindaste hidráulico autopropelido, com lança telescópica 40 m, capacidade máxima 60 t, potência 260 kw - manutenção. af_03/2016</v>
          </cell>
          <cell r="C953" t="str">
            <v>h</v>
          </cell>
          <cell r="D953">
            <v>71.69085441</v>
          </cell>
          <cell r="E953">
            <v>0</v>
          </cell>
          <cell r="F953">
            <v>71.69</v>
          </cell>
        </row>
        <row r="954">
          <cell r="A954">
            <v>93286</v>
          </cell>
          <cell r="B954" t="str">
            <v>Guindaste hidráulico autopropelido, com lança telescópica 40 m, capacidade máxima 60 t, potência 260 kw - materiais na operação. af_03/2016</v>
          </cell>
          <cell r="C954" t="str">
            <v>h</v>
          </cell>
          <cell r="D954">
            <v>114.92</v>
          </cell>
          <cell r="E954">
            <v>0</v>
          </cell>
          <cell r="F954">
            <v>114.92</v>
          </cell>
        </row>
        <row r="955">
          <cell r="A955">
            <v>93296</v>
          </cell>
          <cell r="B955" t="str">
            <v>Guindaste hidráulico autopropelido, com lança telescópica 40 m, capacidade máxima 60 t, potência 260 kw - impostos e seguros. af_03/2016</v>
          </cell>
          <cell r="C955" t="str">
            <v>h</v>
          </cell>
          <cell r="D955">
            <v>3.0130938810000001</v>
          </cell>
          <cell r="E955">
            <v>0</v>
          </cell>
          <cell r="F955">
            <v>3.01</v>
          </cell>
        </row>
        <row r="956">
          <cell r="A956">
            <v>93397</v>
          </cell>
          <cell r="B956" t="str">
            <v>Guindauto hidráulico, capacidade máxima de carga 3300 kg, momento máximo de carga 5,8 tm, alcance máximo horizontal 7,60 m, inclusive caminhão toco pbt 16.000 kg, potência de 189 cv - depreciação. af_03/2016</v>
          </cell>
          <cell r="C956" t="str">
            <v>h</v>
          </cell>
          <cell r="D956">
            <v>10.365690600000001</v>
          </cell>
          <cell r="E956">
            <v>0</v>
          </cell>
          <cell r="F956">
            <v>10.36</v>
          </cell>
        </row>
        <row r="957">
          <cell r="A957">
            <v>93398</v>
          </cell>
          <cell r="B957" t="str">
            <v>Guindauto hidráulico, capacidade máxima de carga 3300 kg, momento máximo de carga 5,8 tm, alcance máximo horizontal 7,60 m, inclusive caminhão toco pbt 16.000 kg, potência de 189 cv - juros. af_03/2016</v>
          </cell>
          <cell r="C957" t="str">
            <v>h</v>
          </cell>
          <cell r="D957">
            <v>2.6477579250000001</v>
          </cell>
          <cell r="E957">
            <v>0</v>
          </cell>
          <cell r="F957">
            <v>2.64</v>
          </cell>
        </row>
        <row r="958">
          <cell r="A958">
            <v>93399</v>
          </cell>
          <cell r="B958" t="str">
            <v>Guindauto hidráulico, capacidade máxima de carga 3300 kg, momento máximo de carga 5,8 tm, alcance máximo horizontal 7,60 m, inclusive caminhão toco pbt 16.000 kg, potência de 189 cv  impostos e seguros. af_03/2016</v>
          </cell>
          <cell r="C958" t="str">
            <v>h</v>
          </cell>
          <cell r="D958">
            <v>0.54457432500000003</v>
          </cell>
          <cell r="E958">
            <v>0</v>
          </cell>
          <cell r="F958">
            <v>0.54</v>
          </cell>
        </row>
        <row r="959">
          <cell r="A959">
            <v>93400</v>
          </cell>
          <cell r="B959" t="str">
            <v>Guindauto hidráulico, capacidade máxima de carga 3300 kg, momento máximo de carga 5,8 tm, alcance máximo horizontal 7,60 m, inclusive caminhão toco pbt 16.000 kg, potência de 189 cv - manutenção. af_03/2016</v>
          </cell>
          <cell r="C959" t="str">
            <v>h</v>
          </cell>
          <cell r="D959">
            <v>12.957113249999999</v>
          </cell>
          <cell r="E959">
            <v>0</v>
          </cell>
          <cell r="F959">
            <v>12.95</v>
          </cell>
        </row>
        <row r="960">
          <cell r="A960">
            <v>93401</v>
          </cell>
          <cell r="B960" t="str">
            <v>Guindauto hidráulico, capacidade máxima de carga 3300 kg, momento máximo de carga 5,8 tm, alcance máximo horizontal 7,60 m, inclusive caminhão toco pbt 16.000 kg, potência de 189 cv - materiais na operação. af_03/2016</v>
          </cell>
          <cell r="C960" t="str">
            <v>h</v>
          </cell>
          <cell r="D960">
            <v>61.983900000000006</v>
          </cell>
          <cell r="E960">
            <v>0</v>
          </cell>
          <cell r="F960">
            <v>61.98</v>
          </cell>
        </row>
        <row r="961">
          <cell r="A961">
            <v>93403</v>
          </cell>
          <cell r="B961" t="str">
            <v>Guindauto hidráulico, capacidade máxima de carga 3300 kg, momento máximo de carga 5,8 tm, alcance máximo horizontal 7,60 m, inclusive caminhão toco pbt 16.000 kg, potência de 189 cv - chi diurno. af_03/2016</v>
          </cell>
          <cell r="C961" t="str">
            <v>chi</v>
          </cell>
          <cell r="D961">
            <v>16.278022849999999</v>
          </cell>
          <cell r="E961">
            <v>16.601198917599998</v>
          </cell>
          <cell r="F961">
            <v>32.869999999999997</v>
          </cell>
        </row>
        <row r="962">
          <cell r="A962">
            <v>93404</v>
          </cell>
          <cell r="B962"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962" t="str">
            <v>h</v>
          </cell>
          <cell r="D962">
            <v>5.4921637259999994</v>
          </cell>
          <cell r="E962">
            <v>0</v>
          </cell>
          <cell r="F962">
            <v>5.49</v>
          </cell>
        </row>
        <row r="963">
          <cell r="A963">
            <v>93405</v>
          </cell>
          <cell r="B963"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963" t="str">
            <v>h</v>
          </cell>
          <cell r="D963">
            <v>1.0403467200000001</v>
          </cell>
          <cell r="E963">
            <v>0</v>
          </cell>
          <cell r="F963">
            <v>1.04</v>
          </cell>
        </row>
        <row r="964">
          <cell r="A964">
            <v>93406</v>
          </cell>
          <cell r="B964"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964" t="str">
            <v>h</v>
          </cell>
          <cell r="D964">
            <v>6.5021669999999991</v>
          </cell>
          <cell r="E964">
            <v>0</v>
          </cell>
          <cell r="F964">
            <v>6.5</v>
          </cell>
        </row>
        <row r="965">
          <cell r="A965">
            <v>93407</v>
          </cell>
          <cell r="B965"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965" t="str">
            <v>h</v>
          </cell>
          <cell r="D965">
            <v>27.5319</v>
          </cell>
          <cell r="E965">
            <v>0</v>
          </cell>
          <cell r="F965">
            <v>27.53</v>
          </cell>
        </row>
        <row r="966">
          <cell r="A966">
            <v>93409</v>
          </cell>
          <cell r="B966"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966" t="str">
            <v>chi</v>
          </cell>
          <cell r="D966">
            <v>10.009567166</v>
          </cell>
          <cell r="E966">
            <v>10.520250820200001</v>
          </cell>
          <cell r="F966">
            <v>20.52</v>
          </cell>
        </row>
        <row r="967">
          <cell r="A967">
            <v>93411</v>
          </cell>
          <cell r="B967" t="str">
            <v>Gerador portátil monofásico, potência 5500 va, motor a gasolina, potência do motor 13 cv - depreciação. af_03/2016</v>
          </cell>
          <cell r="C967" t="str">
            <v>h</v>
          </cell>
          <cell r="D967">
            <v>0.16349234400000001</v>
          </cell>
          <cell r="E967">
            <v>0</v>
          </cell>
          <cell r="F967">
            <v>0.16</v>
          </cell>
        </row>
        <row r="968">
          <cell r="A968">
            <v>93412</v>
          </cell>
          <cell r="B968" t="str">
            <v>Gerador portátil monofásico, potência 5500 va, motor a gasolina, potência do motor 13 cv - juros. af_03/2016</v>
          </cell>
          <cell r="C968" t="str">
            <v>h</v>
          </cell>
          <cell r="D968">
            <v>4.6087348E-2</v>
          </cell>
          <cell r="E968">
            <v>0</v>
          </cell>
          <cell r="F968">
            <v>0.04</v>
          </cell>
        </row>
        <row r="969">
          <cell r="A969">
            <v>93413</v>
          </cell>
          <cell r="B969" t="str">
            <v>Gerador portátil monofásico, potência 5500 va, motor a gasolina, potência do motor 13 cv - manutenção. af_03/2016</v>
          </cell>
          <cell r="C969" t="str">
            <v>h</v>
          </cell>
          <cell r="D969">
            <v>0.120096228</v>
          </cell>
          <cell r="E969">
            <v>0</v>
          </cell>
          <cell r="F969">
            <v>0.12</v>
          </cell>
        </row>
        <row r="970">
          <cell r="A970">
            <v>93414</v>
          </cell>
          <cell r="B970" t="str">
            <v>Gerador portátil monofásico, potência 5500 va, motor a gasolina, potência do motor 13 cv - materiais na operação. af_03/2016</v>
          </cell>
          <cell r="C970" t="str">
            <v>h</v>
          </cell>
          <cell r="D970">
            <v>10.3894</v>
          </cell>
          <cell r="E970">
            <v>0</v>
          </cell>
          <cell r="F970">
            <v>10.38</v>
          </cell>
        </row>
        <row r="971">
          <cell r="A971">
            <v>93417</v>
          </cell>
          <cell r="B971" t="str">
            <v>Grupo gerador rebocável, potência 66 kva, motor a diesel - depreciação. af_03/2016</v>
          </cell>
          <cell r="C971" t="str">
            <v>h</v>
          </cell>
          <cell r="D971">
            <v>2.1379776659999998</v>
          </cell>
          <cell r="E971">
            <v>0</v>
          </cell>
          <cell r="F971">
            <v>2.13</v>
          </cell>
        </row>
        <row r="972">
          <cell r="A972">
            <v>93418</v>
          </cell>
          <cell r="B972" t="str">
            <v>Grupo gerador rebocável, potência 66 kva, motor a diesel - juros. af_03/2016</v>
          </cell>
          <cell r="C972" t="str">
            <v>h</v>
          </cell>
          <cell r="D972">
            <v>0.60268094699999997</v>
          </cell>
          <cell r="E972">
            <v>0</v>
          </cell>
          <cell r="F972">
            <v>0.6</v>
          </cell>
        </row>
        <row r="973">
          <cell r="A973">
            <v>93419</v>
          </cell>
          <cell r="B973" t="str">
            <v>Grupo gerador rebocável, potência 66 kva, motor a diesel - manutenção. af_03/2016</v>
          </cell>
          <cell r="C973" t="str">
            <v>h</v>
          </cell>
          <cell r="D973">
            <v>1.570489767</v>
          </cell>
          <cell r="E973">
            <v>0</v>
          </cell>
          <cell r="F973">
            <v>1.57</v>
          </cell>
        </row>
        <row r="974">
          <cell r="A974">
            <v>93420</v>
          </cell>
          <cell r="B974" t="str">
            <v>Grupo gerador rebocável, potência 66 kva, motor a diesel - materiais na operação. af_03/2016</v>
          </cell>
          <cell r="C974" t="str">
            <v>h</v>
          </cell>
          <cell r="D974">
            <v>38.550600000000003</v>
          </cell>
          <cell r="E974">
            <v>0</v>
          </cell>
          <cell r="F974">
            <v>38.549999999999997</v>
          </cell>
        </row>
        <row r="975">
          <cell r="A975">
            <v>93423</v>
          </cell>
          <cell r="B975" t="str">
            <v>Grupo gerador estacionário, potência 150 kva, motor a diesel- depreciação. af_03/2016</v>
          </cell>
          <cell r="C975" t="str">
            <v>h</v>
          </cell>
          <cell r="D975">
            <v>3.0254146380000004</v>
          </cell>
          <cell r="E975">
            <v>0</v>
          </cell>
          <cell r="F975">
            <v>3.02</v>
          </cell>
        </row>
        <row r="976">
          <cell r="A976">
            <v>93424</v>
          </cell>
          <cell r="B976" t="str">
            <v>Grupo gerador estacionário, potência 150 kva, motor a diesel- juros. af_03/2016</v>
          </cell>
          <cell r="C976" t="str">
            <v>h</v>
          </cell>
          <cell r="D976">
            <v>0.85284322099999998</v>
          </cell>
          <cell r="E976">
            <v>0</v>
          </cell>
          <cell r="F976">
            <v>0.85</v>
          </cell>
        </row>
        <row r="977">
          <cell r="A977">
            <v>93425</v>
          </cell>
          <cell r="B977" t="str">
            <v>Grupo gerador estacionário, potência 150 kva, motor a diesel- manutenção. af_03/2016</v>
          </cell>
          <cell r="C977" t="str">
            <v>h</v>
          </cell>
          <cell r="D977">
            <v>2.2223724810000003</v>
          </cell>
          <cell r="E977">
            <v>0</v>
          </cell>
          <cell r="F977">
            <v>2.2200000000000002</v>
          </cell>
        </row>
        <row r="978">
          <cell r="A978">
            <v>93426</v>
          </cell>
          <cell r="B978" t="str">
            <v>Grupo gerador estacionário, potência 150 kva, motor a diesel- materiais na operação. af_03/2016</v>
          </cell>
          <cell r="C978" t="str">
            <v>h</v>
          </cell>
          <cell r="D978">
            <v>92.129400000000004</v>
          </cell>
          <cell r="E978">
            <v>0</v>
          </cell>
          <cell r="F978">
            <v>92.12</v>
          </cell>
        </row>
        <row r="979">
          <cell r="A979">
            <v>93429</v>
          </cell>
          <cell r="B979" t="str">
            <v>Usina de mistura asfáltica à quente, tipo contra fluxo, prod 40 a 80 ton/hora - depreciação. af_03/2016</v>
          </cell>
          <cell r="C979" t="str">
            <v>h</v>
          </cell>
          <cell r="D979">
            <v>75.994900000000001</v>
          </cell>
          <cell r="E979">
            <v>0</v>
          </cell>
          <cell r="F979">
            <v>75.989999999999995</v>
          </cell>
        </row>
        <row r="980">
          <cell r="A980">
            <v>93430</v>
          </cell>
          <cell r="B980" t="str">
            <v>Usina de mistura asfáltica à quente, tipo contra fluxo, prod 40 a 80 ton/hora - juros. af_03/2016</v>
          </cell>
          <cell r="C980" t="str">
            <v>h</v>
          </cell>
          <cell r="D980">
            <v>22.768900000000002</v>
          </cell>
          <cell r="E980">
            <v>0</v>
          </cell>
          <cell r="F980">
            <v>22.76</v>
          </cell>
        </row>
        <row r="981">
          <cell r="A981">
            <v>93431</v>
          </cell>
          <cell r="B981" t="str">
            <v>Usina de mistura asfáltica à quente, tipo contra fluxo, prod 40 a 80 ton/hora - manutenção. af_03/2016</v>
          </cell>
          <cell r="C981" t="str">
            <v>h</v>
          </cell>
          <cell r="D981">
            <v>95.067550000000011</v>
          </cell>
          <cell r="E981">
            <v>0</v>
          </cell>
          <cell r="F981">
            <v>95.06</v>
          </cell>
        </row>
        <row r="982">
          <cell r="A982">
            <v>93432</v>
          </cell>
          <cell r="B982" t="str">
            <v>Usina de mistura asfáltica à quente, tipo contra fluxo, prod 40 a 80 ton/hora - materiais na operação. af_03/2016</v>
          </cell>
          <cell r="C982" t="str">
            <v>h</v>
          </cell>
          <cell r="D982">
            <v>1425.6000000000001</v>
          </cell>
          <cell r="E982">
            <v>0</v>
          </cell>
          <cell r="F982">
            <v>1425.6</v>
          </cell>
        </row>
        <row r="983">
          <cell r="A983">
            <v>93435</v>
          </cell>
          <cell r="B983" t="str">
            <v>Usina de asfalto à frio, capacidade de 40 a 60 ton/hora, elétrica potência 30 cv - depreciação. af_03/2016</v>
          </cell>
          <cell r="C983" t="str">
            <v>h</v>
          </cell>
          <cell r="D983">
            <v>4.7988345560000001</v>
          </cell>
          <cell r="E983">
            <v>0</v>
          </cell>
          <cell r="F983">
            <v>4.79</v>
          </cell>
        </row>
        <row r="984">
          <cell r="A984">
            <v>93436</v>
          </cell>
          <cell r="B984" t="str">
            <v>Usina de asfalto à frio, capacidade de 40 a 60 ton/hora, elétrica potência 30 cv - juros. af_03/2016</v>
          </cell>
          <cell r="C984" t="str">
            <v>h</v>
          </cell>
          <cell r="D984">
            <v>1.4377831160000001</v>
          </cell>
          <cell r="E984">
            <v>0</v>
          </cell>
          <cell r="F984">
            <v>1.43</v>
          </cell>
        </row>
        <row r="985">
          <cell r="A985">
            <v>93437</v>
          </cell>
          <cell r="B985" t="str">
            <v>Usina de asfalto à frio, capacidade de 40 a 60 ton/hora, elétrica potência 30 cv - manutenção. af_03/2016</v>
          </cell>
          <cell r="C985" t="str">
            <v>h</v>
          </cell>
          <cell r="D985">
            <v>4.6681270000000001</v>
          </cell>
          <cell r="E985">
            <v>0</v>
          </cell>
          <cell r="F985">
            <v>4.66</v>
          </cell>
        </row>
        <row r="986">
          <cell r="A986">
            <v>93438</v>
          </cell>
          <cell r="B986" t="str">
            <v>Usina de asfalto à frio, capacidade de 40 a 60 ton/hora, elétrica potência 30 cv - materiais na operação. af_03/2016</v>
          </cell>
          <cell r="C986" t="str">
            <v>h</v>
          </cell>
          <cell r="D986">
            <v>13.988700000000001</v>
          </cell>
          <cell r="E986">
            <v>0</v>
          </cell>
          <cell r="F986">
            <v>13.98</v>
          </cell>
        </row>
        <row r="987">
          <cell r="A987">
            <v>95114</v>
          </cell>
          <cell r="B987" t="str">
            <v>Martelete ou rompedor pneumático manual, 28 kg, com silenciador - depreciação. af_07/2016</v>
          </cell>
          <cell r="C987" t="str">
            <v>h</v>
          </cell>
          <cell r="D987">
            <v>0.51894547999999996</v>
          </cell>
          <cell r="E987">
            <v>0</v>
          </cell>
          <cell r="F987">
            <v>0.51</v>
          </cell>
        </row>
        <row r="988">
          <cell r="A988">
            <v>95115</v>
          </cell>
          <cell r="B988" t="str">
            <v>Martelete ou rompedor pneumático manual, 28 kg, com silenciador - juros. af_07/2016</v>
          </cell>
          <cell r="C988" t="str">
            <v>h</v>
          </cell>
          <cell r="D988">
            <v>0.14748976799999999</v>
          </cell>
          <cell r="E988">
            <v>0</v>
          </cell>
          <cell r="F988">
            <v>0.14000000000000001</v>
          </cell>
        </row>
        <row r="989">
          <cell r="A989">
            <v>95116</v>
          </cell>
          <cell r="B989" t="str">
            <v>Usina de concreto fixa, capacidade nominal de 90 a 120 m3/h, sem silo - depreciação. af_07/2016</v>
          </cell>
          <cell r="C989" t="str">
            <v>h</v>
          </cell>
          <cell r="D989">
            <v>33.410000000000004</v>
          </cell>
          <cell r="E989">
            <v>0</v>
          </cell>
          <cell r="F989">
            <v>33.409999999999997</v>
          </cell>
        </row>
        <row r="990">
          <cell r="A990">
            <v>95117</v>
          </cell>
          <cell r="B990" t="str">
            <v>Usina de concreto fixa, capacidade nominal de 90 a 120 m3/h, sem silo - juros. af_07/2016</v>
          </cell>
          <cell r="C990" t="str">
            <v>h</v>
          </cell>
          <cell r="D990">
            <v>10.010000000000002</v>
          </cell>
          <cell r="E990">
            <v>0</v>
          </cell>
          <cell r="F990">
            <v>10.01</v>
          </cell>
        </row>
        <row r="991">
          <cell r="A991">
            <v>95118</v>
          </cell>
          <cell r="B991" t="str">
            <v>Usina misturadora de solos, capacidade de 200 a 500 ton/h, potencia 75kw - depreciação. af_07/2016</v>
          </cell>
          <cell r="C991" t="str">
            <v>h</v>
          </cell>
          <cell r="D991">
            <v>39.201763822000004</v>
          </cell>
          <cell r="E991">
            <v>0</v>
          </cell>
          <cell r="F991">
            <v>39.200000000000003</v>
          </cell>
        </row>
        <row r="992">
          <cell r="A992">
            <v>95119</v>
          </cell>
          <cell r="B992" t="str">
            <v>Usina misturadora de solos, capacidade de 200 a 500 ton/h, potencia 75kw - juros. af_07/2016</v>
          </cell>
          <cell r="C992" t="str">
            <v>h</v>
          </cell>
          <cell r="D992">
            <v>11.745275542000002</v>
          </cell>
          <cell r="E992">
            <v>0</v>
          </cell>
          <cell r="F992">
            <v>11.74</v>
          </cell>
        </row>
        <row r="993">
          <cell r="A993">
            <v>95120</v>
          </cell>
          <cell r="B993" t="str">
            <v>Usina misturadora de solos, capacidade de 200 a 500 ton/h, potencia 75kw - materiais na operação. af_07/2016</v>
          </cell>
          <cell r="C993" t="str">
            <v>h</v>
          </cell>
          <cell r="D993">
            <v>33.15</v>
          </cell>
          <cell r="E993">
            <v>0</v>
          </cell>
          <cell r="F993">
            <v>33.15</v>
          </cell>
        </row>
        <row r="994">
          <cell r="A994">
            <v>95123</v>
          </cell>
          <cell r="B994" t="str">
            <v>Distribuidor de agregados autopropelido, cap 3 m3, a diesel, potência 176cv - depreciação. af_07/2016</v>
          </cell>
          <cell r="C994" t="str">
            <v>h</v>
          </cell>
          <cell r="D994">
            <v>11.268584424</v>
          </cell>
          <cell r="E994">
            <v>0</v>
          </cell>
          <cell r="F994">
            <v>11.26</v>
          </cell>
        </row>
        <row r="995">
          <cell r="A995">
            <v>95124</v>
          </cell>
          <cell r="B995" t="str">
            <v>Distribuidor de agregados autopropelido, c/ap 3 m3, a diesel, potência 176cv - juros. af_07/2016</v>
          </cell>
          <cell r="C995" t="str">
            <v>h</v>
          </cell>
          <cell r="D995">
            <v>3.3761906640000006</v>
          </cell>
          <cell r="E995">
            <v>0</v>
          </cell>
          <cell r="F995">
            <v>3.37</v>
          </cell>
        </row>
        <row r="996">
          <cell r="A996">
            <v>95125</v>
          </cell>
          <cell r="B996" t="str">
            <v>Distribuidor de agregados autopropelido, cap 3 m3, a diesel, potência 176cv - manutenção. af_07/2016</v>
          </cell>
          <cell r="C996" t="str">
            <v>h</v>
          </cell>
          <cell r="D996">
            <v>10.961658</v>
          </cell>
          <cell r="E996">
            <v>0</v>
          </cell>
          <cell r="F996">
            <v>10.96</v>
          </cell>
        </row>
        <row r="997">
          <cell r="A997">
            <v>95126</v>
          </cell>
          <cell r="B997" t="str">
            <v>Distribuidor de agregados autopropelido, cap 3 m3, a diesel, potência 176cv  materiais na operação. af_07/2016</v>
          </cell>
          <cell r="C997" t="str">
            <v>h</v>
          </cell>
          <cell r="D997">
            <v>57.707100000000004</v>
          </cell>
          <cell r="E997">
            <v>0</v>
          </cell>
          <cell r="F997">
            <v>57.7</v>
          </cell>
        </row>
        <row r="998">
          <cell r="A998">
            <v>95129</v>
          </cell>
          <cell r="B998" t="str">
            <v>Máquina demarcadora de faixa de tráfego à frio, autopropelida, potência 38 hp - depreciação. af_07/2016</v>
          </cell>
          <cell r="C998" t="str">
            <v>h</v>
          </cell>
          <cell r="D998">
            <v>40.306517659999997</v>
          </cell>
          <cell r="E998">
            <v>0</v>
          </cell>
          <cell r="F998">
            <v>40.299999999999997</v>
          </cell>
        </row>
        <row r="999">
          <cell r="A999">
            <v>95130</v>
          </cell>
          <cell r="B999" t="str">
            <v>Máquina demarcadora de faixa de tráfego à frio, autopropelida, potência 38 hp - juros. af_07/2016</v>
          </cell>
          <cell r="C999" t="str">
            <v>h</v>
          </cell>
          <cell r="D999">
            <v>8.5323609600000001</v>
          </cell>
          <cell r="E999">
            <v>0</v>
          </cell>
          <cell r="F999">
            <v>8.5299999999999994</v>
          </cell>
        </row>
        <row r="1000">
          <cell r="A1000">
            <v>95131</v>
          </cell>
          <cell r="B1000" t="str">
            <v>Máquina demarcadora de faixa de tráfego à frio, autopropelida, potência 38 hp - manutenção. af_07/2016</v>
          </cell>
          <cell r="C1000" t="str">
            <v>h</v>
          </cell>
          <cell r="D1000">
            <v>47.416818460000002</v>
          </cell>
          <cell r="E1000">
            <v>0</v>
          </cell>
          <cell r="F1000">
            <v>47.41</v>
          </cell>
        </row>
        <row r="1001">
          <cell r="A1001">
            <v>95132</v>
          </cell>
          <cell r="B1001" t="str">
            <v>Máquina demarcadora de faixa de tráfego à frio, autopropelida, potência 38 hp - materiais na operação. af_07/2016</v>
          </cell>
          <cell r="C1001" t="str">
            <v>h</v>
          </cell>
          <cell r="D1001">
            <v>16.8399</v>
          </cell>
          <cell r="E1001">
            <v>0</v>
          </cell>
          <cell r="F1001">
            <v>16.829999999999998</v>
          </cell>
        </row>
        <row r="1002">
          <cell r="A1002">
            <v>95136</v>
          </cell>
          <cell r="B1002" t="str">
            <v>Talha manual de corrente, capacidade de 2 ton. com elevação de 3 m - depreciação. af_07/2016</v>
          </cell>
          <cell r="C1002" t="str">
            <v>h</v>
          </cell>
          <cell r="D1002">
            <v>4.6742325000000001E-2</v>
          </cell>
          <cell r="E1002">
            <v>0</v>
          </cell>
          <cell r="F1002">
            <v>0.04</v>
          </cell>
        </row>
        <row r="1003">
          <cell r="A1003">
            <v>95137</v>
          </cell>
          <cell r="B1003" t="str">
            <v>Talha manual de corrente, capacidade de 2 ton. com elevação de 3 m - juros. af_07/2016</v>
          </cell>
          <cell r="C1003" t="str">
            <v>h</v>
          </cell>
          <cell r="D1003">
            <v>1.7665725E-2</v>
          </cell>
          <cell r="E1003">
            <v>0</v>
          </cell>
          <cell r="F1003">
            <v>0.01</v>
          </cell>
        </row>
        <row r="1004">
          <cell r="A1004">
            <v>95138</v>
          </cell>
          <cell r="B1004" t="str">
            <v>Talha manual de corrente, capacidade de 2 ton. com elevação de 3 m - manutenção. af_07/2016</v>
          </cell>
          <cell r="C1004" t="str">
            <v>h</v>
          </cell>
          <cell r="D1004">
            <v>3.0767099999999999E-2</v>
          </cell>
          <cell r="E1004">
            <v>0</v>
          </cell>
          <cell r="F1004">
            <v>0.03</v>
          </cell>
        </row>
        <row r="1005">
          <cell r="A1005">
            <v>95208</v>
          </cell>
          <cell r="B1005" t="str">
            <v>Grua ascencional, lança de 42 m, capacidade de 1,5 t a 30 m, altura até 39 m  depreciação. af_08/2016</v>
          </cell>
          <cell r="C1005" t="str">
            <v>h</v>
          </cell>
          <cell r="D1005">
            <v>19.322690999999999</v>
          </cell>
          <cell r="E1005">
            <v>0</v>
          </cell>
          <cell r="F1005">
            <v>19.32</v>
          </cell>
        </row>
        <row r="1006">
          <cell r="A1006">
            <v>95209</v>
          </cell>
          <cell r="B1006" t="str">
            <v>Grua ascencional, lanca de 42 m, capacidade de 1,5 t a 30 m, altura ate 39 m  juros. af_08/2016</v>
          </cell>
          <cell r="C1006" t="str">
            <v>h</v>
          </cell>
          <cell r="D1006">
            <v>4.9356873750000005</v>
          </cell>
          <cell r="E1006">
            <v>0</v>
          </cell>
          <cell r="F1006">
            <v>4.93</v>
          </cell>
        </row>
        <row r="1007">
          <cell r="A1007">
            <v>95210</v>
          </cell>
          <cell r="B1007" t="str">
            <v>Grua ascencional, lanca de 42 m, capacidade de 1,5 t a 30 m, altura ate 39 m  manutenção. af_08/2016</v>
          </cell>
          <cell r="C1007" t="str">
            <v>h</v>
          </cell>
          <cell r="D1007">
            <v>24.15336375</v>
          </cell>
          <cell r="E1007">
            <v>0</v>
          </cell>
          <cell r="F1007">
            <v>24.15</v>
          </cell>
        </row>
        <row r="1008">
          <cell r="A1008">
            <v>95211</v>
          </cell>
          <cell r="B1008" t="str">
            <v>Grua ascencional, lanca de 42 m, capacidade de 1,5 t a 30 m, altura ate 39 m  materiais na operação. af_08/2016</v>
          </cell>
          <cell r="C1008" t="str">
            <v>h</v>
          </cell>
          <cell r="D1008">
            <v>4.8620000000000001</v>
          </cell>
          <cell r="E1008">
            <v>0</v>
          </cell>
          <cell r="F1008">
            <v>4.8600000000000003</v>
          </cell>
        </row>
        <row r="1009">
          <cell r="A1009">
            <v>95214</v>
          </cell>
          <cell r="B1009" t="str">
            <v>Pulverizador de tinta elétrico/máquina de pintura airless, vazão 2 l/min - depreciação. af_08/2016</v>
          </cell>
          <cell r="C1009" t="str">
            <v>h</v>
          </cell>
          <cell r="D1009">
            <v>0.56655158400000005</v>
          </cell>
          <cell r="E1009">
            <v>0</v>
          </cell>
          <cell r="F1009">
            <v>0.56000000000000005</v>
          </cell>
        </row>
        <row r="1010">
          <cell r="A1010">
            <v>95215</v>
          </cell>
          <cell r="B1010" t="str">
            <v>Pulverizador de tinta elétrico/máquina de pintura airless, vazão 2 l/min - juros. af_08/2016</v>
          </cell>
          <cell r="C1010" t="str">
            <v>h</v>
          </cell>
          <cell r="D1010">
            <v>0.13988928</v>
          </cell>
          <cell r="E1010">
            <v>0</v>
          </cell>
          <cell r="F1010">
            <v>0.13</v>
          </cell>
        </row>
        <row r="1011">
          <cell r="A1011">
            <v>95216</v>
          </cell>
          <cell r="B1011" t="str">
            <v>Pulverizador de tinta elétrico/máquina de pintura airless, vazão 2 l/min - manutenção. af_08/2016</v>
          </cell>
          <cell r="C1011" t="str">
            <v>h</v>
          </cell>
          <cell r="D1011">
            <v>0.66622269599999995</v>
          </cell>
          <cell r="E1011">
            <v>0</v>
          </cell>
          <cell r="F1011">
            <v>0.66</v>
          </cell>
        </row>
        <row r="1012">
          <cell r="A1012">
            <v>95217</v>
          </cell>
          <cell r="B1012" t="str">
            <v>Pulverizador de tinta elétrico/máquina de pintura airless, vazão 2 l/min - materiais na operação. af_08/2016</v>
          </cell>
          <cell r="C1012" t="str">
            <v>h</v>
          </cell>
          <cell r="D1012">
            <v>0.3276</v>
          </cell>
          <cell r="E1012">
            <v>0</v>
          </cell>
          <cell r="F1012">
            <v>0.32</v>
          </cell>
        </row>
        <row r="1013">
          <cell r="A1013">
            <v>95255</v>
          </cell>
          <cell r="B1013" t="str">
            <v>Martelo demolidor pneumático manual, 32 kg - depreciação. af_09/2016</v>
          </cell>
          <cell r="C1013" t="str">
            <v>h</v>
          </cell>
          <cell r="D1013">
            <v>0.50571472399999995</v>
          </cell>
          <cell r="E1013">
            <v>0</v>
          </cell>
          <cell r="F1013">
            <v>0.5</v>
          </cell>
        </row>
        <row r="1014">
          <cell r="A1014">
            <v>95256</v>
          </cell>
          <cell r="B1014" t="str">
            <v>Martelo demolidor pneumático manual, 32 kg - juros. af_09/2016</v>
          </cell>
          <cell r="C1014" t="str">
            <v>h</v>
          </cell>
          <cell r="D1014">
            <v>0.11176016</v>
          </cell>
          <cell r="E1014">
            <v>0</v>
          </cell>
          <cell r="F1014">
            <v>0.11</v>
          </cell>
        </row>
        <row r="1015">
          <cell r="A1015">
            <v>95257</v>
          </cell>
          <cell r="B1015" t="str">
            <v>Martelo demolidor pneumático manual, 32 kg - manutenção. af_09/2016</v>
          </cell>
          <cell r="C1015" t="str">
            <v>h</v>
          </cell>
          <cell r="D1015">
            <v>0.53225776199999997</v>
          </cell>
          <cell r="E1015">
            <v>0</v>
          </cell>
          <cell r="F1015">
            <v>0.53</v>
          </cell>
        </row>
        <row r="1016">
          <cell r="A1016">
            <v>95260</v>
          </cell>
          <cell r="B1016" t="str">
            <v>Compactador de solos de percusão (soquete) com motor a gasolina, potência 3 cv - depreciação. af_09/2016</v>
          </cell>
          <cell r="C1016" t="str">
            <v>h</v>
          </cell>
          <cell r="D1016">
            <v>0.87235840000000009</v>
          </cell>
          <cell r="E1016">
            <v>0</v>
          </cell>
          <cell r="F1016">
            <v>0.87</v>
          </cell>
        </row>
        <row r="1017">
          <cell r="A1017">
            <v>95261</v>
          </cell>
          <cell r="B1017" t="str">
            <v>Compactador de solos de percusão (soquete) com motor a gasolina, potência 3 cv - juros. af_09/2016</v>
          </cell>
          <cell r="C1017" t="str">
            <v>h</v>
          </cell>
          <cell r="D1017">
            <v>0.18649976699999998</v>
          </cell>
          <cell r="E1017">
            <v>0</v>
          </cell>
          <cell r="F1017">
            <v>0.18</v>
          </cell>
        </row>
        <row r="1018">
          <cell r="A1018">
            <v>95262</v>
          </cell>
          <cell r="B1018" t="str">
            <v>Compactador de solos de percusão (soquete) com motor a gasolina, potência 3 cv - manutenção. af_09/2016</v>
          </cell>
          <cell r="C1018" t="str">
            <v>h</v>
          </cell>
          <cell r="D1018">
            <v>0.62096738900000004</v>
          </cell>
          <cell r="E1018">
            <v>0</v>
          </cell>
          <cell r="F1018">
            <v>0.62</v>
          </cell>
        </row>
        <row r="1019">
          <cell r="A1019">
            <v>95263</v>
          </cell>
          <cell r="B1019" t="str">
            <v>Compactador de solos de percusão (soquete) com motor a gasolina, potência 3 cv - materiais na operação. af_09/2016</v>
          </cell>
          <cell r="C1019" t="str">
            <v>h</v>
          </cell>
          <cell r="D1019">
            <v>2.3892000000000002</v>
          </cell>
          <cell r="E1019">
            <v>0</v>
          </cell>
          <cell r="F1019">
            <v>2.38</v>
          </cell>
        </row>
        <row r="1020">
          <cell r="A1020">
            <v>95266</v>
          </cell>
          <cell r="B1020" t="str">
            <v>Régua vibratória dupla para concreto, peso de 60kg, comprimento 4 m, com motor a gasolina, potência 5,5 hp - depreciação. af_09/2016</v>
          </cell>
          <cell r="C1020" t="str">
            <v>h</v>
          </cell>
          <cell r="D1020">
            <v>0.53412356099999991</v>
          </cell>
          <cell r="E1020">
            <v>0</v>
          </cell>
          <cell r="F1020">
            <v>0.53</v>
          </cell>
        </row>
        <row r="1021">
          <cell r="A1021">
            <v>95267</v>
          </cell>
          <cell r="B1021" t="str">
            <v>Régua vibratória dupla para concreto, peso de 60kg, comprimento 4 m, com motor a gasolina, potência 5,5 hp - juros. af_09/2016</v>
          </cell>
          <cell r="C1021" t="str">
            <v>h</v>
          </cell>
          <cell r="D1021">
            <v>0.15002690399999999</v>
          </cell>
          <cell r="E1021">
            <v>0</v>
          </cell>
          <cell r="F1021">
            <v>0.15</v>
          </cell>
        </row>
        <row r="1022">
          <cell r="A1022">
            <v>95268</v>
          </cell>
          <cell r="B1022" t="str">
            <v>Régua vibratória dupla para concreto, peso de 60kg, comprimento 4 m, com motor a gasolina, potência 5,5 hp - manutenção. af_09/2016</v>
          </cell>
          <cell r="C1022" t="str">
            <v>h</v>
          </cell>
          <cell r="D1022">
            <v>0.48619829999999992</v>
          </cell>
          <cell r="E1022">
            <v>0</v>
          </cell>
          <cell r="F1022">
            <v>0.48</v>
          </cell>
        </row>
        <row r="1023">
          <cell r="A1023">
            <v>95269</v>
          </cell>
          <cell r="B1023" t="str">
            <v>Régua vibratória dupla para concreto, peso de 60kg, comprimento 4 m, com motor a gasolina, potência 5,5 hp  materiais na operação. af_09/2016</v>
          </cell>
          <cell r="C1023" t="str">
            <v>h</v>
          </cell>
          <cell r="D1023">
            <v>4.4526000000000003</v>
          </cell>
          <cell r="E1023">
            <v>0</v>
          </cell>
          <cell r="F1023">
            <v>4.45</v>
          </cell>
        </row>
        <row r="1024">
          <cell r="A1024">
            <v>95272</v>
          </cell>
          <cell r="B1024" t="str">
            <v>Polidora de piso (politriz), peso de 100kg, diâmetro 450 mm, motor elétrico, potência 4 hp - depreciação. af_09/2016</v>
          </cell>
          <cell r="C1024" t="str">
            <v>h</v>
          </cell>
          <cell r="D1024">
            <v>0.57880764000000007</v>
          </cell>
          <cell r="E1024">
            <v>0</v>
          </cell>
          <cell r="F1024">
            <v>0.56999999999999995</v>
          </cell>
        </row>
        <row r="1025">
          <cell r="A1025">
            <v>95273</v>
          </cell>
          <cell r="B1025" t="str">
            <v>Polidora de piso (politriz), peso de 100kg, diâmetro 450 mm, motor elétrico, potência 4 hp - juros. af_09/2016</v>
          </cell>
          <cell r="C1025" t="str">
            <v>h</v>
          </cell>
          <cell r="D1025">
            <v>0.164503224</v>
          </cell>
          <cell r="E1025">
            <v>0</v>
          </cell>
          <cell r="F1025">
            <v>0.16</v>
          </cell>
        </row>
        <row r="1026">
          <cell r="A1026">
            <v>95274</v>
          </cell>
          <cell r="B1026" t="str">
            <v>Polidora de piso (politriz), peso de 100kg, diâmetro 450 mm, motor elétrico, potência 4 hp - manutenção. af_09/2016</v>
          </cell>
          <cell r="C1026" t="str">
            <v>h</v>
          </cell>
          <cell r="D1026">
            <v>0.53311229999999998</v>
          </cell>
          <cell r="E1026">
            <v>0</v>
          </cell>
          <cell r="F1026">
            <v>0.53</v>
          </cell>
        </row>
        <row r="1027">
          <cell r="A1027">
            <v>95275</v>
          </cell>
          <cell r="B1027" t="str">
            <v>Polidora de piso (politriz), peso de 100kg, diâmetro 450 mm, motor elétrico, potência 4 hp  materiais na operação. af_09/2016</v>
          </cell>
          <cell r="C1027" t="str">
            <v>h</v>
          </cell>
          <cell r="D1027">
            <v>1.3208</v>
          </cell>
          <cell r="E1027">
            <v>0</v>
          </cell>
          <cell r="F1027">
            <v>1.32</v>
          </cell>
        </row>
        <row r="1028">
          <cell r="A1028">
            <v>95278</v>
          </cell>
          <cell r="B1028" t="str">
            <v>Desempenadeira de concreto, peso de 75kg, 4 pás, motor a gasolina, potência 5,5 hp - depreciação. af_09/2016</v>
          </cell>
          <cell r="C1028" t="str">
            <v>h</v>
          </cell>
          <cell r="D1028">
            <v>0.62928000000000006</v>
          </cell>
          <cell r="E1028">
            <v>0</v>
          </cell>
          <cell r="F1028">
            <v>0.62</v>
          </cell>
        </row>
        <row r="1029">
          <cell r="A1029">
            <v>95279</v>
          </cell>
          <cell r="B1029" t="str">
            <v>Desempenadeira de concreto, peso de 75kg, 4 pás, motor a gasolina, potência 5,5 hp - juros. af_09/2016</v>
          </cell>
          <cell r="C1029" t="str">
            <v>h</v>
          </cell>
          <cell r="D1029">
            <v>0.17884800000000001</v>
          </cell>
          <cell r="E1029">
            <v>0</v>
          </cell>
          <cell r="F1029">
            <v>0.17</v>
          </cell>
        </row>
        <row r="1030">
          <cell r="A1030">
            <v>95280</v>
          </cell>
          <cell r="B1030" t="str">
            <v>Desempenadeira de concreto, peso de 75kg, 4 pás, motor a gasolina, potência 5,5 hp - manutenção. af_09/2016</v>
          </cell>
          <cell r="C1030" t="str">
            <v>h</v>
          </cell>
          <cell r="D1030">
            <v>0.41400000000000003</v>
          </cell>
          <cell r="E1030">
            <v>0</v>
          </cell>
          <cell r="F1030">
            <v>0.41</v>
          </cell>
        </row>
        <row r="1031">
          <cell r="A1031">
            <v>95281</v>
          </cell>
          <cell r="B1031" t="str">
            <v>Desempenadeira de concreto, peso de 75kg, 4 pás, motor a gasolina, potência 5,5 hp  materiais na operação. af_09/2016</v>
          </cell>
          <cell r="C1031" t="str">
            <v>h</v>
          </cell>
          <cell r="D1031">
            <v>4.4526000000000003</v>
          </cell>
          <cell r="E1031">
            <v>0</v>
          </cell>
          <cell r="F1031">
            <v>4.45</v>
          </cell>
        </row>
        <row r="1032">
          <cell r="A1032">
            <v>55960</v>
          </cell>
          <cell r="B1032" t="str">
            <v>Imunizacao de madeiramento para cobertura utilizando cupinicida incolor</v>
          </cell>
          <cell r="C1032" t="str">
            <v>m²</v>
          </cell>
          <cell r="D1032">
            <v>2.3330641982000002</v>
          </cell>
          <cell r="E1032">
            <v>1.5989226976799999</v>
          </cell>
          <cell r="F1032">
            <v>3.93</v>
          </cell>
        </row>
        <row r="1033">
          <cell r="A1033">
            <v>72085</v>
          </cell>
          <cell r="B1033" t="str">
            <v>Recolocacao de ripas em madeiramento de telhado, considerando reaproveitamento de material</v>
          </cell>
          <cell r="C1033" t="str">
            <v>m</v>
          </cell>
          <cell r="D1033">
            <v>0.40153209910000009</v>
          </cell>
          <cell r="E1033">
            <v>1.1769219199100001</v>
          </cell>
          <cell r="F1033">
            <v>1.57</v>
          </cell>
        </row>
        <row r="1034">
          <cell r="A1034">
            <v>72086</v>
          </cell>
          <cell r="B1034" t="str">
            <v>Recolocacao de madeiramento do telhado - caibros, considerando reaproveitamento de material</v>
          </cell>
          <cell r="C1034" t="str">
            <v>m</v>
          </cell>
          <cell r="D1034">
            <v>1.2675962972999999</v>
          </cell>
          <cell r="E1034">
            <v>3.5307657597299995</v>
          </cell>
          <cell r="F1034">
            <v>4.79</v>
          </cell>
        </row>
        <row r="1035">
          <cell r="A1035">
            <v>92259</v>
          </cell>
          <cell r="B1035" t="str">
            <v>Instalação de tesoura (inteira ou meia), biapoiada, em madeira não aparelhada, para vãos maiores ou iguais a 3,0 m e menores que 6,0 m, incluso içamento. af_12/2015</v>
          </cell>
          <cell r="C1035" t="str">
            <v>un</v>
          </cell>
          <cell r="D1035">
            <v>239.74899432068338</v>
          </cell>
          <cell r="E1035">
            <v>66.522023403696082</v>
          </cell>
          <cell r="F1035">
            <v>306.27</v>
          </cell>
        </row>
        <row r="1036">
          <cell r="A1036">
            <v>92260</v>
          </cell>
          <cell r="B1036" t="str">
            <v>Instalação de tesoura (inteira ou meia), biapoiada, em madeira não aparelhada, para vãos maiores ou iguais a 6,0 m e menores que 8,0 m, incluso içamento. af_12/2015</v>
          </cell>
          <cell r="C1036" t="str">
            <v>un</v>
          </cell>
          <cell r="D1036">
            <v>249.40528395854338</v>
          </cell>
          <cell r="E1036">
            <v>98.033138184298679</v>
          </cell>
          <cell r="F1036">
            <v>347.43</v>
          </cell>
        </row>
        <row r="1037">
          <cell r="A1037">
            <v>92261</v>
          </cell>
          <cell r="B1037" t="str">
            <v>Instalação de tesoura (inteira ou meia), biapoiada, em madeira não aparelhada, para vãos maiores ou iguais a 8,0 m e menores que 10,0 m, incluso içamento. af_12/2015</v>
          </cell>
          <cell r="C1037" t="str">
            <v>un</v>
          </cell>
          <cell r="D1037">
            <v>258.76717452207839</v>
          </cell>
          <cell r="E1037">
            <v>128.58336564012589</v>
          </cell>
          <cell r="F1037">
            <v>387.35</v>
          </cell>
        </row>
        <row r="1038">
          <cell r="A1038">
            <v>92262</v>
          </cell>
          <cell r="B1038" t="str">
            <v>Instalação de tesoura (inteira ou meia), biapoiada, em madeira não aparelhada, para vãos maiores ou iguais a 10,0 m e menores que 12,0 m, incluso içamento. af_12/2015</v>
          </cell>
          <cell r="C1038" t="str">
            <v>un</v>
          </cell>
          <cell r="D1038">
            <v>273.8404071275184</v>
          </cell>
          <cell r="E1038">
            <v>177.7701487183499</v>
          </cell>
          <cell r="F1038">
            <v>451.61</v>
          </cell>
        </row>
        <row r="1039">
          <cell r="A1039">
            <v>92539</v>
          </cell>
          <cell r="B1039" t="str">
            <v>Trama de madeira composta por ripas, caibros e terças para telhados de até 2 águas para telha de encaixe de cerâmica ou de concreto, incluso transporte vertical. af_12/2015</v>
          </cell>
          <cell r="C1039" t="str">
            <v>m²</v>
          </cell>
          <cell r="D1039">
            <v>41.044502392264</v>
          </cell>
          <cell r="E1039">
            <v>9.8815957480526002</v>
          </cell>
          <cell r="F1039">
            <v>50.92</v>
          </cell>
        </row>
        <row r="1040">
          <cell r="A1040">
            <v>92540</v>
          </cell>
          <cell r="B1040" t="str">
            <v>Trama de madeira composta por ripas, caibros e terças para telhados de mais que 2 águas para telha de encaixe de cerâmica ou de concreto, incluso transporte vertical. af_12/2015</v>
          </cell>
          <cell r="C1040" t="str">
            <v>m²</v>
          </cell>
          <cell r="D1040">
            <v>42.723101589223013</v>
          </cell>
          <cell r="E1040">
            <v>14.348228223970519</v>
          </cell>
          <cell r="F1040">
            <v>57.07</v>
          </cell>
        </row>
        <row r="1041">
          <cell r="A1041">
            <v>92541</v>
          </cell>
          <cell r="B1041" t="str">
            <v>Trama de madeira composta por ripas, caibros e terças para telhados de até 2 águas para telha cerâmica capa-canal, incluso transporte vertical. af_12/2015</v>
          </cell>
          <cell r="C1041" t="str">
            <v>m²</v>
          </cell>
          <cell r="D1041">
            <v>45.485954594150996</v>
          </cell>
          <cell r="E1041">
            <v>10.334516697478161</v>
          </cell>
          <cell r="F1041">
            <v>55.82</v>
          </cell>
        </row>
        <row r="1042">
          <cell r="A1042">
            <v>92542</v>
          </cell>
          <cell r="B1042" t="str">
            <v>Trama de madeira composta por ripas, caibros e terças para telhados de mais que 2 águas para telha cerâmica capa-canal, incluso transporte vertical. af_12/2015</v>
          </cell>
          <cell r="C1042" t="str">
            <v>m²</v>
          </cell>
          <cell r="D1042">
            <v>52.690364484653003</v>
          </cell>
          <cell r="E1042">
            <v>15.028842985693679</v>
          </cell>
          <cell r="F1042">
            <v>67.709999999999994</v>
          </cell>
        </row>
        <row r="1043">
          <cell r="A1043">
            <v>92543</v>
          </cell>
          <cell r="B1043" t="str">
            <v>Trama de madeira composta por terças para telhados de até 2 águas para telha ondulada de fibrocimento, metálica, plástica ou termoacústica, incluso transporte vertical. af_12/2015</v>
          </cell>
          <cell r="C1043" t="str">
            <v>m²</v>
          </cell>
          <cell r="D1043">
            <v>12.712159534999001</v>
          </cell>
          <cell r="E1043">
            <v>2.3502860684688001</v>
          </cell>
          <cell r="F1043">
            <v>15.06</v>
          </cell>
        </row>
        <row r="1044">
          <cell r="A1044">
            <v>92544</v>
          </cell>
          <cell r="B1044" t="str">
            <v>Trama de madeira composta por terças para telhados de até 2 águas para telha estrutural de fibrocimento, incluso transporte vertical. af_12/2015</v>
          </cell>
          <cell r="C1044" t="str">
            <v>m²</v>
          </cell>
          <cell r="D1044">
            <v>10.961953062880999</v>
          </cell>
          <cell r="E1044">
            <v>1.8838701049102002</v>
          </cell>
          <cell r="F1044">
            <v>12.84</v>
          </cell>
        </row>
        <row r="1045">
          <cell r="A1045">
            <v>92545</v>
          </cell>
          <cell r="B1045" t="str">
            <v>Fabricação e instalação de tesoura inteira em madeira não aparelhada, vão de 3 m, para telha cerâmica ou de concreto, incluso içamento. af_12/2015</v>
          </cell>
          <cell r="C1045" t="str">
            <v>un</v>
          </cell>
          <cell r="D1045">
            <v>481.71272982067643</v>
          </cell>
          <cell r="E1045">
            <v>184.66100603698089</v>
          </cell>
          <cell r="F1045">
            <v>666.37</v>
          </cell>
        </row>
        <row r="1046">
          <cell r="A1046">
            <v>92546</v>
          </cell>
          <cell r="B1046" t="str">
            <v>Fabricação e instalação de tesoura inteira em madeira não aparelhada, vão de 4 m, para telha cerâmica ou de concreto, incluso içamento. af_12/2015</v>
          </cell>
          <cell r="C1046" t="str">
            <v>un</v>
          </cell>
          <cell r="D1046">
            <v>569.47981023116824</v>
          </cell>
          <cell r="E1046">
            <v>243.73555009210747</v>
          </cell>
          <cell r="F1046">
            <v>813.21</v>
          </cell>
        </row>
        <row r="1047">
          <cell r="A1047">
            <v>92547</v>
          </cell>
          <cell r="B1047" t="str">
            <v>Fabricação e instalação de tesoura inteira em madeira não aparelhada, vão de 5 m, para telha cerâmica ou de concreto, incluso içamento. af_12/2015</v>
          </cell>
          <cell r="C1047" t="str">
            <v>un</v>
          </cell>
          <cell r="D1047">
            <v>615.02331023116835</v>
          </cell>
          <cell r="E1047">
            <v>243.73555009210747</v>
          </cell>
          <cell r="F1047">
            <v>858.75</v>
          </cell>
        </row>
        <row r="1048">
          <cell r="A1048">
            <v>92548</v>
          </cell>
          <cell r="B1048" t="str">
            <v>Fabricação e instalação de tesoura inteira em madeira não aparelhada, vão de 6 m, para telha cerâmica ou de concreto, incluso içamento. af_12/2015</v>
          </cell>
          <cell r="C1048" t="str">
            <v>un</v>
          </cell>
          <cell r="D1048">
            <v>676.95959986902835</v>
          </cell>
          <cell r="E1048">
            <v>275.24666487271008</v>
          </cell>
          <cell r="F1048">
            <v>952.2</v>
          </cell>
        </row>
        <row r="1049">
          <cell r="A1049">
            <v>92549</v>
          </cell>
          <cell r="B1049" t="str">
            <v>Fabricação e instalação de tesoura inteira em madeira não aparelhada, vão de 7 m, para telha cerâmica ou de concreto, incluso içamento. af_12/2015</v>
          </cell>
          <cell r="C1049" t="str">
            <v>un</v>
          </cell>
          <cell r="D1049">
            <v>800.10983536902143</v>
          </cell>
          <cell r="E1049">
            <v>393.38564750599488</v>
          </cell>
          <cell r="F1049">
            <v>1193.49</v>
          </cell>
        </row>
        <row r="1050">
          <cell r="A1050">
            <v>92550</v>
          </cell>
          <cell r="B1050" t="str">
            <v>Fabricação e instalação de tesoura inteira em madeira não aparelhada, vão de 8 m, para telha cerâmica ou de concreto, incluso içamento. af_12/2015</v>
          </cell>
          <cell r="C1050" t="str">
            <v>un</v>
          </cell>
          <cell r="D1050">
            <v>979.65322593255644</v>
          </cell>
          <cell r="E1050">
            <v>423.93587496182209</v>
          </cell>
          <cell r="F1050">
            <v>1403.58</v>
          </cell>
        </row>
        <row r="1051">
          <cell r="A1051">
            <v>92551</v>
          </cell>
          <cell r="B1051" t="str">
            <v>Fabricação e instalação de tesoura inteira em madeira não aparelhada, vão de 9 m, para telha cerâmica ou de concreto, incluso içamento. af_12/2015</v>
          </cell>
          <cell r="C1051" t="str">
            <v>un</v>
          </cell>
          <cell r="D1051">
            <v>1040.2452259325564</v>
          </cell>
          <cell r="E1051">
            <v>423.93587496182209</v>
          </cell>
          <cell r="F1051">
            <v>1464.18</v>
          </cell>
        </row>
        <row r="1052">
          <cell r="A1052">
            <v>92552</v>
          </cell>
          <cell r="B1052" t="str">
            <v>Fabricação e instalação de tesoura inteira em madeira não aparelhada, vão de 10 m, para telha cerâmica ou de concreto, incluso içamento. af_12/2015</v>
          </cell>
          <cell r="C1052" t="str">
            <v>un</v>
          </cell>
          <cell r="D1052">
            <v>1125.1604585379966</v>
          </cell>
          <cell r="E1052">
            <v>473.12265804004608</v>
          </cell>
          <cell r="F1052">
            <v>1598.28</v>
          </cell>
        </row>
        <row r="1053">
          <cell r="A1053">
            <v>92553</v>
          </cell>
          <cell r="B1053" t="str">
            <v>Fabricação e instalação de tesoura inteira em madeira não aparelhada, vão de 11 m, para telha cerâmica ou de concreto, incluso içamento. af_12/2015</v>
          </cell>
          <cell r="C1053" t="str">
            <v>un</v>
          </cell>
          <cell r="D1053">
            <v>1255.5231193589805</v>
          </cell>
          <cell r="E1053">
            <v>591.27174615029935</v>
          </cell>
          <cell r="F1053">
            <v>1846.79</v>
          </cell>
        </row>
        <row r="1054">
          <cell r="A1054">
            <v>92554</v>
          </cell>
          <cell r="B1054" t="str">
            <v>Fabricação e instalação de tesoura inteira em madeira não aparelhada, vão de 12 m, para telha cerâmica ou de concreto, incluso içamento. af_12/2015</v>
          </cell>
          <cell r="C1054" t="str">
            <v>un</v>
          </cell>
          <cell r="D1054">
            <v>1324.4836193589804</v>
          </cell>
          <cell r="E1054">
            <v>591.27174615029935</v>
          </cell>
          <cell r="F1054">
            <v>1915.75</v>
          </cell>
        </row>
        <row r="1055">
          <cell r="A1055">
            <v>92555</v>
          </cell>
          <cell r="B1055" t="str">
            <v>Fabricação e instalação de tesoura inteira em madeira não aparelhada, vão de 3 m, para telha ondulada de fibrocimento, metálica, plástica ou termoacústica, incluso içamento. af_12/2015</v>
          </cell>
          <cell r="C1055" t="str">
            <v>un</v>
          </cell>
          <cell r="D1055">
            <v>472.46272982067643</v>
          </cell>
          <cell r="E1055">
            <v>184.66100603698089</v>
          </cell>
          <cell r="F1055">
            <v>657.12</v>
          </cell>
        </row>
        <row r="1056">
          <cell r="A1056">
            <v>92556</v>
          </cell>
          <cell r="B1056" t="str">
            <v>Fabricação e instalação de tesoura inteira em madeira não aparelhada, vão de 4 m, para telha ondulada de fibrocimento, metálica, plástica ou termoacústica, incluso içamento. af_12/2015</v>
          </cell>
          <cell r="C1056" t="str">
            <v>un</v>
          </cell>
          <cell r="D1056">
            <v>554.19981023116839</v>
          </cell>
          <cell r="E1056">
            <v>243.73555009210747</v>
          </cell>
          <cell r="F1056">
            <v>797.93</v>
          </cell>
        </row>
        <row r="1057">
          <cell r="A1057">
            <v>92557</v>
          </cell>
          <cell r="B1057" t="str">
            <v>Fabricação e instalação de tesoura inteira em madeira não aparelhada, vão de 5 m, para telha ondulada de fibrocimento, metálica, plástica ou termoacústica, incluso içamento. af_12/2015</v>
          </cell>
          <cell r="C1057" t="str">
            <v>un</v>
          </cell>
          <cell r="D1057">
            <v>599.74331023116827</v>
          </cell>
          <cell r="E1057">
            <v>243.73555009210747</v>
          </cell>
          <cell r="F1057">
            <v>843.47</v>
          </cell>
        </row>
        <row r="1058">
          <cell r="A1058">
            <v>92558</v>
          </cell>
          <cell r="B1058" t="str">
            <v>Fabricação e instalação de tesoura inteira em madeira não aparelhada, vão de 6 m, para telha ondulada de fibrocimento, metálica, plástica ou termoacústica, incluso içamento. af_12/2015</v>
          </cell>
          <cell r="C1058" t="str">
            <v>un</v>
          </cell>
          <cell r="D1058">
            <v>670.22309986902826</v>
          </cell>
          <cell r="E1058">
            <v>275.24666487271008</v>
          </cell>
          <cell r="F1058">
            <v>945.46</v>
          </cell>
        </row>
        <row r="1059">
          <cell r="A1059">
            <v>92559</v>
          </cell>
          <cell r="B1059" t="str">
            <v>Fabricação e instalação de tesoura inteira em madeira não aparelhada, vão de 7 m, para telha ondulada de fibrocimento, metálica, plástica ou termoacústica, incluso içamento. af_12/2015</v>
          </cell>
          <cell r="C1059" t="str">
            <v>un</v>
          </cell>
          <cell r="D1059">
            <v>783.82983536902145</v>
          </cell>
          <cell r="E1059">
            <v>393.38564750599488</v>
          </cell>
          <cell r="F1059">
            <v>1177.21</v>
          </cell>
        </row>
        <row r="1060">
          <cell r="A1060">
            <v>92560</v>
          </cell>
          <cell r="B1060" t="str">
            <v>Fabricação e instalação de tesoura inteira em madeira não aparelhada, vão de 8 m, para telha ondulada de fibrocimento, metálica, plástica ou termoacústica, incluso içamento. af_12/2015</v>
          </cell>
          <cell r="C1060" t="str">
            <v>un</v>
          </cell>
          <cell r="D1060">
            <v>954.82322593255628</v>
          </cell>
          <cell r="E1060">
            <v>423.93587496182209</v>
          </cell>
          <cell r="F1060">
            <v>1378.75</v>
          </cell>
        </row>
        <row r="1061">
          <cell r="A1061">
            <v>92561</v>
          </cell>
          <cell r="B1061" t="str">
            <v>Fabricação e instalação de tesoura inteira em madeira não aparelhada, vão de 9 m, para telha ondulada de fibrocimento, metálica, plástica ou termoacústica, incluso içamento. af_12/2015</v>
          </cell>
          <cell r="C1061" t="str">
            <v>un</v>
          </cell>
          <cell r="D1061">
            <v>1016.5252259325563</v>
          </cell>
          <cell r="E1061">
            <v>423.93587496182209</v>
          </cell>
          <cell r="F1061">
            <v>1440.46</v>
          </cell>
        </row>
        <row r="1062">
          <cell r="A1062">
            <v>92562</v>
          </cell>
          <cell r="B1062" t="str">
            <v>Fabricação e instalação de tesoura inteira em madeira não aparelhada, vão de 10 m, para telha ondulada de fibrocimento, metálica, plástica ou termoacústica, incluso içamento. af_12/2015</v>
          </cell>
          <cell r="C1062" t="str">
            <v>un</v>
          </cell>
          <cell r="D1062">
            <v>1086.1604585379964</v>
          </cell>
          <cell r="E1062">
            <v>473.12265804004608</v>
          </cell>
          <cell r="F1062">
            <v>1559.28</v>
          </cell>
        </row>
        <row r="1063">
          <cell r="A1063">
            <v>92563</v>
          </cell>
          <cell r="B1063" t="str">
            <v>Fabricação e instalação de tesoura inteira em madeira não aparelhada, vão de 11 m, para telha ondulada de fibrocimento, metálica, plástica ou termoacústica, incluso içamento. af_12/2015</v>
          </cell>
          <cell r="C1063" t="str">
            <v>un</v>
          </cell>
          <cell r="D1063">
            <v>1208.0831193589804</v>
          </cell>
          <cell r="E1063">
            <v>591.27174615029935</v>
          </cell>
          <cell r="F1063">
            <v>1799.35</v>
          </cell>
        </row>
        <row r="1064">
          <cell r="A1064">
            <v>92564</v>
          </cell>
          <cell r="B1064" t="str">
            <v>Fabricação e instalação de tesoura inteira em madeira não aparelhada, vão de 12 m, para telha ondulada de fibrocimento, metálica, plástica ou termoacústica, incluso içamento. af_12/2015</v>
          </cell>
          <cell r="C1064" t="str">
            <v>un</v>
          </cell>
          <cell r="D1064">
            <v>1266.7936193589805</v>
          </cell>
          <cell r="E1064">
            <v>591.27174615029935</v>
          </cell>
          <cell r="F1064">
            <v>1858.06</v>
          </cell>
        </row>
        <row r="1065">
          <cell r="A1065">
            <v>92565</v>
          </cell>
          <cell r="B1065" t="str">
            <v>Fabricação e instalação de estrutura pontaletada de madeira não aparelhada para telhados com até 2 águas e para telha cerâmica ou de concreto, incluso transporte vertical. af_12/2015</v>
          </cell>
          <cell r="C1065" t="str">
            <v>m²</v>
          </cell>
          <cell r="D1065">
            <v>18.345581975136</v>
          </cell>
          <cell r="E1065">
            <v>6.5754406777501195</v>
          </cell>
          <cell r="F1065">
            <v>24.92</v>
          </cell>
        </row>
        <row r="1066">
          <cell r="A1066">
            <v>92566</v>
          </cell>
          <cell r="B1066" t="str">
            <v>Fabricação e instalação de estrutura pontaletada de madeira não aparelhada para telhados com até 2 águas e para telha ondulada de fibrocimento, metálica, plástica ou termoacústica, incluso transporte vertical. af_12/2015</v>
          </cell>
          <cell r="C1066" t="str">
            <v>m²</v>
          </cell>
          <cell r="D1066">
            <v>13.180717975525999</v>
          </cell>
          <cell r="E1066">
            <v>2.4466152933807201</v>
          </cell>
          <cell r="F1066">
            <v>15.62</v>
          </cell>
        </row>
        <row r="1067">
          <cell r="A1067">
            <v>92567</v>
          </cell>
          <cell r="B1067" t="str">
            <v>Fabricação e instalação de estrutura pontaletada de madeira não aparelhada para telhados com mais que 2 águas e para telha cerâmica ou de concreto, incluso transporte vertical. af_12/2015</v>
          </cell>
          <cell r="C1067" t="str">
            <v>m²</v>
          </cell>
          <cell r="D1067">
            <v>17.529491444125</v>
          </cell>
          <cell r="E1067">
            <v>4.8770746201759998</v>
          </cell>
          <cell r="F1067">
            <v>22.4</v>
          </cell>
        </row>
        <row r="1068">
          <cell r="A1068">
            <v>72089</v>
          </cell>
          <cell r="B1068" t="str">
            <v>Recolocacao de telhas ceramicas tipo francesa, considerando reaproveitamento de material</v>
          </cell>
          <cell r="C1068" t="str">
            <v>m²</v>
          </cell>
          <cell r="D1068">
            <v>2.3551925946000001</v>
          </cell>
          <cell r="E1068">
            <v>6.6057199982399997</v>
          </cell>
          <cell r="F1068">
            <v>8.9600000000000009</v>
          </cell>
        </row>
        <row r="1069">
          <cell r="A1069">
            <v>72091</v>
          </cell>
          <cell r="B1069" t="str">
            <v>Recolocacao de telhas ceramicas tipo plan, considerando reaproveitamento de material</v>
          </cell>
          <cell r="C1069" t="str">
            <v>m²</v>
          </cell>
          <cell r="D1069">
            <v>8.8319722297500007</v>
          </cell>
          <cell r="E1069">
            <v>20.701308206699998</v>
          </cell>
          <cell r="F1069">
            <v>29.53</v>
          </cell>
        </row>
        <row r="1070">
          <cell r="A1070">
            <v>94189</v>
          </cell>
          <cell r="B1070" t="str">
            <v>Telhamento com telha de concreto de encaixe, com até 2 águas, incluso transporte vertical. af_06/2016</v>
          </cell>
          <cell r="C1070" t="str">
            <v>m²</v>
          </cell>
          <cell r="D1070">
            <v>24.110209890625004</v>
          </cell>
          <cell r="E1070">
            <v>2.0753200286236</v>
          </cell>
          <cell r="F1070">
            <v>26.18</v>
          </cell>
        </row>
        <row r="1071">
          <cell r="A1071">
            <v>94192</v>
          </cell>
          <cell r="B1071" t="str">
            <v>Telhamento com telha de concreto de encaixe, com mais de 2 águas, incluso transporte vertical. af_06/2016</v>
          </cell>
          <cell r="C1071" t="str">
            <v>m²</v>
          </cell>
          <cell r="D1071">
            <v>24.534144557653004</v>
          </cell>
          <cell r="E1071">
            <v>3.1341050911324002</v>
          </cell>
          <cell r="F1071">
            <v>27.66</v>
          </cell>
        </row>
        <row r="1072">
          <cell r="A1072">
            <v>94195</v>
          </cell>
          <cell r="B1072" t="str">
            <v>Telhamento com telha cerâmica de encaixe, tipo portuguesa, com até 2 águas, incluso transporte vertical. af_06/2016</v>
          </cell>
          <cell r="C1072" t="str">
            <v>m²</v>
          </cell>
          <cell r="D1072">
            <v>10.772254645139999</v>
          </cell>
          <cell r="E1072">
            <v>3.5392197531583203</v>
          </cell>
          <cell r="F1072">
            <v>14.31</v>
          </cell>
        </row>
        <row r="1073">
          <cell r="A1073">
            <v>94198</v>
          </cell>
          <cell r="B1073" t="str">
            <v>Telhamento com telha cerâmica de encaixe, tipo portuguesa, com mais de 2 águas, incluso transporte vertical. af_06/2016</v>
          </cell>
          <cell r="C1073" t="str">
            <v>m²</v>
          </cell>
          <cell r="D1073">
            <v>11.333575546852998</v>
          </cell>
          <cell r="E1073">
            <v>4.9393206525379192</v>
          </cell>
          <cell r="F1073">
            <v>16.27</v>
          </cell>
        </row>
        <row r="1074">
          <cell r="A1074">
            <v>94201</v>
          </cell>
          <cell r="B1074" t="str">
            <v>Telhamento com telha cerâmica capa-canal, tipo colonial, com até 2 águas, incluso transporte vertical. af_06/2016</v>
          </cell>
          <cell r="C1074" t="str">
            <v>m²</v>
          </cell>
          <cell r="D1074">
            <v>16.484142280924001</v>
          </cell>
          <cell r="E1074">
            <v>5.6089198346491198</v>
          </cell>
          <cell r="F1074">
            <v>22.09</v>
          </cell>
        </row>
        <row r="1075">
          <cell r="A1075">
            <v>94204</v>
          </cell>
          <cell r="B1075" t="str">
            <v>Telhamento com telha cerâmica capa-canal, tipo colonial, com mais de 2 águas, incluso transporte vertical. af_06/2016</v>
          </cell>
          <cell r="C1075" t="str">
            <v>m²</v>
          </cell>
          <cell r="D1075">
            <v>17.437995281737003</v>
          </cell>
          <cell r="E1075">
            <v>7.9893772733887198</v>
          </cell>
          <cell r="F1075">
            <v>25.42</v>
          </cell>
        </row>
        <row r="1076">
          <cell r="A1076">
            <v>94224</v>
          </cell>
          <cell r="B1076" t="str">
            <v>Emboçamento com argamassa traço 1:2:9 (cimento, cal e areia). af_06/2016</v>
          </cell>
          <cell r="C1076" t="str">
            <v>m</v>
          </cell>
          <cell r="D1076">
            <v>6.5529458780877405</v>
          </cell>
          <cell r="E1076">
            <v>8.8856222647572061</v>
          </cell>
          <cell r="F1076">
            <v>15.43</v>
          </cell>
        </row>
        <row r="1077">
          <cell r="A1077">
            <v>94225</v>
          </cell>
          <cell r="B1077" t="str">
            <v>Isolamento termoacústico com lã mineral na subcobertura, incluso transporte vertical. af_06/2016</v>
          </cell>
          <cell r="C1077" t="str">
            <v>m²</v>
          </cell>
          <cell r="D1077">
            <v>116.08343902449199</v>
          </cell>
          <cell r="E1077">
            <v>1.0332372252320801</v>
          </cell>
          <cell r="F1077">
            <v>117.11</v>
          </cell>
        </row>
        <row r="1078">
          <cell r="A1078">
            <v>94226</v>
          </cell>
          <cell r="B1078" t="str">
            <v>Subcobertura com manta plástica revestida por película de alumíno, incluso transporte vertical. af_06/2016</v>
          </cell>
          <cell r="C1078" t="str">
            <v>m²</v>
          </cell>
          <cell r="D1078">
            <v>8.8065316726879974</v>
          </cell>
          <cell r="E1078">
            <v>3.5990542916407198</v>
          </cell>
          <cell r="F1078">
            <v>12.4</v>
          </cell>
        </row>
        <row r="1079">
          <cell r="A1079">
            <v>94232</v>
          </cell>
          <cell r="B1079" t="str">
            <v>Amarração de telhas cerâmicas ou de concreto. af_06/2016</v>
          </cell>
          <cell r="C1079" t="str">
            <v>un</v>
          </cell>
          <cell r="D1079">
            <v>0.86229212414599998</v>
          </cell>
          <cell r="E1079">
            <v>2.0195344710815997</v>
          </cell>
          <cell r="F1079">
            <v>2.88</v>
          </cell>
        </row>
        <row r="1080">
          <cell r="A1080">
            <v>94440</v>
          </cell>
          <cell r="B1080" t="str">
            <v>Telhamento com telha cerâmica de encaixe, tipo francesa, com até 2 águas, incluso transporte vertical. af_06/2016</v>
          </cell>
          <cell r="C1080" t="str">
            <v>m²</v>
          </cell>
          <cell r="D1080">
            <v>16.096954645139999</v>
          </cell>
          <cell r="E1080">
            <v>3.5392197531583203</v>
          </cell>
          <cell r="F1080">
            <v>19.63</v>
          </cell>
        </row>
        <row r="1081">
          <cell r="A1081">
            <v>94441</v>
          </cell>
          <cell r="B1081" t="str">
            <v>Telhamento com telha cerâmica de encaixe, tipo francesa, com mais de 2 águas, incluso transporte vertical. af_06/2016</v>
          </cell>
          <cell r="C1081" t="str">
            <v>m²</v>
          </cell>
          <cell r="D1081">
            <v>16.658275546852998</v>
          </cell>
          <cell r="E1081">
            <v>4.9393206525379192</v>
          </cell>
          <cell r="F1081">
            <v>21.59</v>
          </cell>
        </row>
        <row r="1082">
          <cell r="A1082">
            <v>94442</v>
          </cell>
          <cell r="B1082" t="str">
            <v>Telhamento com telha cerâmica de encaixe, tipo romana, com até 2 águas, incluso transporte vertical. af_06/2016</v>
          </cell>
          <cell r="C1082" t="str">
            <v>m²</v>
          </cell>
          <cell r="D1082">
            <v>11.659704645139998</v>
          </cell>
          <cell r="E1082">
            <v>3.5392197531583203</v>
          </cell>
          <cell r="F1082">
            <v>15.19</v>
          </cell>
        </row>
        <row r="1083">
          <cell r="A1083">
            <v>94443</v>
          </cell>
          <cell r="B1083" t="str">
            <v>Telhamento com telha cerâmica de encaixe, tipo romana, com mais de 2 águas, incluso transporte vertical. af_06/2016</v>
          </cell>
          <cell r="C1083" t="str">
            <v>m²</v>
          </cell>
          <cell r="D1083">
            <v>12.221025546852998</v>
          </cell>
          <cell r="E1083">
            <v>4.9393206525379192</v>
          </cell>
          <cell r="F1083">
            <v>17.16</v>
          </cell>
        </row>
        <row r="1084">
          <cell r="A1084">
            <v>94445</v>
          </cell>
          <cell r="B1084" t="str">
            <v>Telhamento com telha cerâmica capa-canal, tipo plan, com até 2 águas, incluso transporte vertical. af_06/2016</v>
          </cell>
          <cell r="C1084" t="str">
            <v>m²</v>
          </cell>
          <cell r="D1084">
            <v>15.107392280924001</v>
          </cell>
          <cell r="E1084">
            <v>5.6089198346491198</v>
          </cell>
          <cell r="F1084">
            <v>20.71</v>
          </cell>
        </row>
        <row r="1085">
          <cell r="A1085">
            <v>94446</v>
          </cell>
          <cell r="B1085" t="str">
            <v>Telhamento com telha cerâmica capa-canal, tipo plan, com mais de 2 águas, incluso transporte vertical. af_06/2016</v>
          </cell>
          <cell r="C1085" t="str">
            <v>m²</v>
          </cell>
          <cell r="D1085">
            <v>16.061245281737001</v>
          </cell>
          <cell r="E1085">
            <v>7.9893772733887198</v>
          </cell>
          <cell r="F1085">
            <v>24.05</v>
          </cell>
        </row>
        <row r="1086">
          <cell r="A1086">
            <v>94447</v>
          </cell>
          <cell r="B1086" t="str">
            <v>Telhamento com telha cerâmica capa-canal, tipo paulista, com até 2 águas, incluso transporte vertical. af_06/2016</v>
          </cell>
          <cell r="C1086" t="str">
            <v>m²</v>
          </cell>
          <cell r="D1086">
            <v>21.715792280923999</v>
          </cell>
          <cell r="E1086">
            <v>5.6089198346491198</v>
          </cell>
          <cell r="F1086">
            <v>27.32</v>
          </cell>
        </row>
        <row r="1087">
          <cell r="A1087">
            <v>94448</v>
          </cell>
          <cell r="B1087" t="str">
            <v>Telhamento com telha cerâmica capa-canal, tipo paulista, com mais de 2 águas, incluso transporte vertical. af_06/2016</v>
          </cell>
          <cell r="C1087" t="str">
            <v>m²</v>
          </cell>
          <cell r="D1087">
            <v>22.669645281737001</v>
          </cell>
          <cell r="E1087">
            <v>7.9893772733887198</v>
          </cell>
          <cell r="F1087">
            <v>30.65</v>
          </cell>
        </row>
        <row r="1088">
          <cell r="A1088">
            <v>94207</v>
          </cell>
          <cell r="B1088" t="str">
            <v>Telhamento com telha ondulada de fibrocimento e = 6 mm, com recobrimento lateral de 1/4 de onda para telhado com inclinação maior que 10°, com até 2 águas, incluso içamento. af_06/2016</v>
          </cell>
          <cell r="C1088" t="str">
            <v>m²</v>
          </cell>
          <cell r="D1088">
            <v>30.3506349363048</v>
          </cell>
          <cell r="E1088">
            <v>2.39656313267536</v>
          </cell>
          <cell r="F1088">
            <v>32.74</v>
          </cell>
        </row>
        <row r="1089">
          <cell r="A1089">
            <v>94210</v>
          </cell>
          <cell r="B1089" t="str">
            <v>Telhamento com telha ondulada de fibrocimento e = 6 mm, com recobrimento lateral de 1 1/4 de onda para telhado com inclinação máxima de 10°, com até 2 águas, incluso içamento</v>
          </cell>
          <cell r="C1089" t="str">
            <v>m²</v>
          </cell>
          <cell r="D1089">
            <v>32.1425287837802</v>
          </cell>
          <cell r="E1089">
            <v>2.7048858293274396</v>
          </cell>
          <cell r="F1089">
            <v>34.840000000000003</v>
          </cell>
        </row>
        <row r="1090">
          <cell r="A1090">
            <v>94218</v>
          </cell>
          <cell r="B1090" t="str">
            <v>Telhamento com telha estrutural de fibrocimento e= 6 mm, com até 2 águas, incluso içamento. af_06/2016</v>
          </cell>
          <cell r="C1090" t="str">
            <v>m²</v>
          </cell>
          <cell r="D1090">
            <v>75.985670588100803</v>
          </cell>
          <cell r="E1090">
            <v>4.3190545568869601</v>
          </cell>
          <cell r="F1090">
            <v>80.3</v>
          </cell>
        </row>
        <row r="1091">
          <cell r="A1091" t="str">
            <v>73866/004</v>
          </cell>
          <cell r="B1091" t="str">
            <v>Estrutura para cobertura em arco, em aluminio anodizado, vao de 20m, espacamento de 5m ate 6,5m</v>
          </cell>
          <cell r="C1091" t="str">
            <v>m²</v>
          </cell>
          <cell r="D1091">
            <v>363.09831569012005</v>
          </cell>
          <cell r="E1091">
            <v>30.984786101807998</v>
          </cell>
          <cell r="F1091">
            <v>394.08</v>
          </cell>
        </row>
        <row r="1092">
          <cell r="A1092" t="str">
            <v>73866/005</v>
          </cell>
          <cell r="B1092" t="str">
            <v>Estrutura para cobertura em arco, em aluminio anodizado, vao de 30m, espacamento de 5m ate 6,5m</v>
          </cell>
          <cell r="C1092" t="str">
            <v>m²</v>
          </cell>
          <cell r="D1092">
            <v>386.07738951804998</v>
          </cell>
          <cell r="E1092">
            <v>33.070362166379994</v>
          </cell>
          <cell r="F1092">
            <v>419.14</v>
          </cell>
        </row>
        <row r="1093">
          <cell r="A1093" t="str">
            <v>73866/006</v>
          </cell>
          <cell r="B1093" t="str">
            <v>Estrutura para cobertura em arco, em aluminio anodizado, vao de 40m, espacamento de 5m ate 6,5m</v>
          </cell>
          <cell r="C1093" t="str">
            <v>m²</v>
          </cell>
          <cell r="D1093">
            <v>405.39242161715003</v>
          </cell>
          <cell r="E1093">
            <v>34.11663847746</v>
          </cell>
          <cell r="F1093">
            <v>439.5</v>
          </cell>
        </row>
        <row r="1094">
          <cell r="A1094" t="str">
            <v>73866/007</v>
          </cell>
          <cell r="B1094" t="str">
            <v>Estrutura para cobertura tipo shed, em aluminio anodizado, vao de 20m, espacamento das tesouras de 5m ate 6,5m</v>
          </cell>
          <cell r="C1094" t="str">
            <v>m²</v>
          </cell>
          <cell r="D1094">
            <v>428.27949581806001</v>
          </cell>
          <cell r="E1094">
            <v>43.425272911943999</v>
          </cell>
          <cell r="F1094">
            <v>471.7</v>
          </cell>
        </row>
        <row r="1095">
          <cell r="A1095" t="str">
            <v>73866/008</v>
          </cell>
          <cell r="B1095" t="str">
            <v>Estrutura para cobertura tipo shed, em aluminio anodizado, vao de 30m, espacamento das tesouras de 5m ate 6,5m</v>
          </cell>
          <cell r="C1095" t="str">
            <v>m²</v>
          </cell>
          <cell r="D1095">
            <v>523.59855359643996</v>
          </cell>
          <cell r="E1095">
            <v>45.111118302096003</v>
          </cell>
          <cell r="F1095">
            <v>568.70000000000005</v>
          </cell>
        </row>
        <row r="1096">
          <cell r="A1096" t="str">
            <v>73866/009</v>
          </cell>
          <cell r="B1096" t="str">
            <v>Estrutura para cobertura tipo shed, em aluminio anodizado, vao de 40m, espacamento das tesouras de 5m ate 6,5m</v>
          </cell>
          <cell r="C1096" t="str">
            <v>m²</v>
          </cell>
          <cell r="D1096">
            <v>543.18835816491003</v>
          </cell>
          <cell r="E1096">
            <v>46.667654564915999</v>
          </cell>
          <cell r="F1096">
            <v>589.85</v>
          </cell>
        </row>
        <row r="1097">
          <cell r="A1097" t="str">
            <v>73867/001</v>
          </cell>
          <cell r="B1097" t="str">
            <v>Estrutura tipo espacial em aluminio anodizado, vao de 20m</v>
          </cell>
          <cell r="C1097" t="str">
            <v>m²</v>
          </cell>
          <cell r="D1097">
            <v>155.586962973</v>
          </cell>
          <cell r="E1097">
            <v>31.388289332399999</v>
          </cell>
          <cell r="F1097">
            <v>186.97</v>
          </cell>
        </row>
        <row r="1098">
          <cell r="A1098" t="str">
            <v>73867/002</v>
          </cell>
          <cell r="B1098" t="str">
            <v>Estrutura tipo espacial em aluminio anodizado, vao de 30m</v>
          </cell>
          <cell r="C1098" t="str">
            <v>m²</v>
          </cell>
          <cell r="D1098">
            <v>178.29396297299999</v>
          </cell>
          <cell r="E1098">
            <v>31.388289332399999</v>
          </cell>
          <cell r="F1098">
            <v>209.68</v>
          </cell>
        </row>
        <row r="1099">
          <cell r="A1099" t="str">
            <v>73867/003</v>
          </cell>
          <cell r="B1099" t="str">
            <v>Estrutura tipo espacial em aluminio anodizado, vao de 40m</v>
          </cell>
          <cell r="C1099" t="str">
            <v>m²</v>
          </cell>
          <cell r="D1099">
            <v>228.753962973</v>
          </cell>
          <cell r="E1099">
            <v>31.388289332399999</v>
          </cell>
          <cell r="F1099">
            <v>260.14</v>
          </cell>
        </row>
        <row r="1100">
          <cell r="A1100" t="str">
            <v>73867/004</v>
          </cell>
          <cell r="B1100" t="str">
            <v>Estrutura tipo espacial em aluminio anodizado, vao de 50m</v>
          </cell>
          <cell r="C1100" t="str">
            <v>m²</v>
          </cell>
          <cell r="D1100">
            <v>238.84596297299998</v>
          </cell>
          <cell r="E1100">
            <v>31.388289332399999</v>
          </cell>
          <cell r="F1100">
            <v>270.23</v>
          </cell>
        </row>
        <row r="1101">
          <cell r="A1101">
            <v>75220</v>
          </cell>
          <cell r="B1101" t="str">
            <v>Cumeeira em perfil ondulado de alumínio</v>
          </cell>
          <cell r="C1101" t="str">
            <v>m</v>
          </cell>
          <cell r="D1101">
            <v>40.971077037839997</v>
          </cell>
          <cell r="E1101">
            <v>2.352855694464</v>
          </cell>
          <cell r="F1101">
            <v>43.32</v>
          </cell>
        </row>
        <row r="1102">
          <cell r="A1102">
            <v>94213</v>
          </cell>
          <cell r="B1102" t="str">
            <v>Telhamento com telha de aço/alumínio e = 0,5 mm, com até 2 águas, incluso içamento. af_06/2016</v>
          </cell>
          <cell r="C1102" t="str">
            <v>m²</v>
          </cell>
          <cell r="D1102">
            <v>30.884860220846594</v>
          </cell>
          <cell r="E1102">
            <v>1.8594749900927199</v>
          </cell>
          <cell r="F1102">
            <v>32.74</v>
          </cell>
        </row>
        <row r="1103">
          <cell r="A1103">
            <v>94216</v>
          </cell>
          <cell r="B1103" t="str">
            <v>Telhamento com telha metálica termoacústica e = 30 mm, com até 2 águas, incluso içamento. af_06/2016</v>
          </cell>
          <cell r="C1103" t="str">
            <v>m²</v>
          </cell>
          <cell r="D1103">
            <v>94.159067751476584</v>
          </cell>
          <cell r="E1103">
            <v>1.17322541254072</v>
          </cell>
          <cell r="F1103">
            <v>95.33</v>
          </cell>
        </row>
        <row r="1104">
          <cell r="A1104">
            <v>94219</v>
          </cell>
          <cell r="B1104" t="str">
            <v>Cumeeira e espigão para telha cerâmica emboçada com argamassa traço 1:2:9 (cimento, cal e areia), para telhados com mais de 2 águas, incluso transporte vertical. af_06/2016</v>
          </cell>
          <cell r="C1104" t="str">
            <v>m</v>
          </cell>
          <cell r="D1104">
            <v>10.474655372731565</v>
          </cell>
          <cell r="E1104">
            <v>6.9750481456653031</v>
          </cell>
          <cell r="F1104">
            <v>17.440000000000001</v>
          </cell>
        </row>
        <row r="1105">
          <cell r="A1105">
            <v>94220</v>
          </cell>
          <cell r="B1105" t="str">
            <v>Cumeeira e espigão para telha de concreto emboçada com argamassa traço 1:2:9 (cimento, cal e areia), para telhados com mais de 2 águas, incluso transporte vertical. af_06/2016</v>
          </cell>
          <cell r="C1105" t="str">
            <v>m</v>
          </cell>
          <cell r="D1105">
            <v>23.974655372731565</v>
          </cell>
          <cell r="E1105">
            <v>6.9750481456653031</v>
          </cell>
          <cell r="F1105">
            <v>30.94</v>
          </cell>
        </row>
        <row r="1106">
          <cell r="A1106">
            <v>94221</v>
          </cell>
          <cell r="B1106" t="str">
            <v>Cumeeira para telha cerâmica emboçada com argamassa traço 1:2:9 (cimento, cal e areia) para telhados com até 2 águas, incluso transporte vertical. af_06/2016</v>
          </cell>
          <cell r="C1106" t="str">
            <v>m</v>
          </cell>
          <cell r="D1106">
            <v>9.3677148532695647</v>
          </cell>
          <cell r="E1106">
            <v>4.2104427046701032</v>
          </cell>
          <cell r="F1106">
            <v>13.57</v>
          </cell>
        </row>
        <row r="1107">
          <cell r="A1107">
            <v>94222</v>
          </cell>
          <cell r="B1107" t="str">
            <v>Cumeeira para telha de concreto emboçada com argamassa traço 1:2:9 (cimento, cal e areia) para telhados com até 2 águas, incluso transporte vertical. af_06/2016</v>
          </cell>
          <cell r="C1107" t="str">
            <v>m</v>
          </cell>
          <cell r="D1107">
            <v>22.867714853269565</v>
          </cell>
          <cell r="E1107">
            <v>4.2104427046701032</v>
          </cell>
          <cell r="F1107">
            <v>27.07</v>
          </cell>
        </row>
        <row r="1108">
          <cell r="A1108" t="str">
            <v>74045/002</v>
          </cell>
          <cell r="B1108" t="str">
            <v>Cumeeira tipo shed para telha de fibrocimento ondulada, incluso juntas de vedacao e acessorios de fixacao</v>
          </cell>
          <cell r="C1108" t="str">
            <v>m</v>
          </cell>
          <cell r="D1108">
            <v>40.213457037839994</v>
          </cell>
          <cell r="E1108">
            <v>2.352855694464</v>
          </cell>
          <cell r="F1108">
            <v>42.56</v>
          </cell>
        </row>
        <row r="1109">
          <cell r="A1109">
            <v>94223</v>
          </cell>
          <cell r="B1109" t="str">
            <v>Cumeeira para telha de fibrocimento ondulada e = 6 mm, incluso acessórios de fixação e içamento. af_06/2016</v>
          </cell>
          <cell r="C1109" t="str">
            <v>m</v>
          </cell>
          <cell r="D1109">
            <v>40.768417362398793</v>
          </cell>
          <cell r="E1109">
            <v>1.9541929552041601</v>
          </cell>
          <cell r="F1109">
            <v>42.72</v>
          </cell>
        </row>
        <row r="1110">
          <cell r="A1110">
            <v>94451</v>
          </cell>
          <cell r="B1110" t="str">
            <v>Cumeeira para telha de fibrocimento estrutural e = 6 mm, incluso acessórios de fixação e içamento. af_06/2016</v>
          </cell>
          <cell r="C1110" t="str">
            <v>m</v>
          </cell>
          <cell r="D1110">
            <v>94.37931736239878</v>
          </cell>
          <cell r="E1110">
            <v>1.9541929552041601</v>
          </cell>
          <cell r="F1110">
            <v>96.33</v>
          </cell>
        </row>
        <row r="1111">
          <cell r="A1111">
            <v>94230</v>
          </cell>
          <cell r="B1111" t="str">
            <v>Calha de beiral, semicircular de pvc, diametro 125 mm, incluindo cabeceiras, emendas, bocais, suportes e vedações, excluindo condutores, incluso transporte vertical. af_06/2016</v>
          </cell>
          <cell r="C1111" t="str">
            <v>m</v>
          </cell>
          <cell r="D1111">
            <v>40.745026145432995</v>
          </cell>
          <cell r="E1111">
            <v>12.2574134773464</v>
          </cell>
          <cell r="F1111">
            <v>53</v>
          </cell>
        </row>
        <row r="1112">
          <cell r="A1112">
            <v>94227</v>
          </cell>
          <cell r="B1112" t="str">
            <v>Calha em chapa de aço galvanizado número 24, desenvolvimento de 33 cm, incluso transporte vertical. af_06/2016</v>
          </cell>
          <cell r="C1112" t="str">
            <v>m</v>
          </cell>
          <cell r="D1112">
            <v>24.493752266327007</v>
          </cell>
          <cell r="E1112">
            <v>4.7478823858487997</v>
          </cell>
          <cell r="F1112">
            <v>29.24</v>
          </cell>
        </row>
        <row r="1113">
          <cell r="A1113">
            <v>94228</v>
          </cell>
          <cell r="B1113" t="str">
            <v>Calha em chapa de aço galvanizado número 24, desenvolvimento de 50 cm, incluso transporte vertical. af_06/2016</v>
          </cell>
          <cell r="C1113" t="str">
            <v>m</v>
          </cell>
          <cell r="D1113">
            <v>36.024625402725007</v>
          </cell>
          <cell r="E1113">
            <v>6.4929170259096001</v>
          </cell>
          <cell r="F1113">
            <v>42.51</v>
          </cell>
        </row>
        <row r="1114">
          <cell r="A1114">
            <v>94229</v>
          </cell>
          <cell r="B1114" t="str">
            <v>Calha em chapa de aço galvanizado número 24, desenvolvimento de 100 cm, incluso transporte vertical. af_06/2016</v>
          </cell>
          <cell r="C1114" t="str">
            <v>m</v>
          </cell>
          <cell r="D1114">
            <v>69.223493602009015</v>
          </cell>
          <cell r="E1114">
            <v>11.629985292156</v>
          </cell>
          <cell r="F1114">
            <v>80.849999999999994</v>
          </cell>
        </row>
        <row r="1115">
          <cell r="A1115">
            <v>94231</v>
          </cell>
          <cell r="B1115" t="str">
            <v>Rufo em chapa de aço galvanizado número 24, corte de 25 cm, incluso transporte vertical. af_06/2016</v>
          </cell>
          <cell r="C1115" t="str">
            <v>m</v>
          </cell>
          <cell r="D1115">
            <v>16.925320796686002</v>
          </cell>
          <cell r="E1115">
            <v>3.2657350595099999</v>
          </cell>
          <cell r="F1115">
            <v>20.190000000000001</v>
          </cell>
        </row>
        <row r="1116">
          <cell r="A1116">
            <v>94450</v>
          </cell>
          <cell r="B1116" t="str">
            <v>Rufo em fibrocimento para telha ondulada e = 6 mm, aba de 26 cm, incluso transporte vertical. af_06/2016</v>
          </cell>
          <cell r="C1116" t="str">
            <v>m</v>
          </cell>
          <cell r="D1116">
            <v>42.469480759116998</v>
          </cell>
          <cell r="E1116">
            <v>1.8788185929216001</v>
          </cell>
          <cell r="F1116">
            <v>44.34</v>
          </cell>
        </row>
        <row r="1117">
          <cell r="A1117">
            <v>94449</v>
          </cell>
          <cell r="B1117" t="str">
            <v>Telhamento com telha ondulada de fibra de vidro e = 0,6 mm, para telhado com inclinação maior que 10°, com até 2 águas, incluso içamento. af_06/2016</v>
          </cell>
          <cell r="C1117" t="str">
            <v>m²</v>
          </cell>
          <cell r="D1117">
            <v>36.126384936304802</v>
          </cell>
          <cell r="E1117">
            <v>2.39656313267536</v>
          </cell>
          <cell r="F1117">
            <v>38.520000000000003</v>
          </cell>
        </row>
        <row r="1118">
          <cell r="A1118">
            <v>72110</v>
          </cell>
          <cell r="B1118" t="str">
            <v>Estrutura metalica em tesouras ou trelicas, vao livre de 12m, fornecimento e montagem, nao sendo considerados os fechamentos metalicos, as colunas, os servicos gerais em alvenaria e concreto, as telhas de cobertura e a pintura de acabamento</v>
          </cell>
          <cell r="C1118" t="str">
            <v>m²</v>
          </cell>
          <cell r="D1118">
            <v>45.895449387399999</v>
          </cell>
          <cell r="E1118">
            <v>12.920163619439998</v>
          </cell>
          <cell r="F1118">
            <v>58.81</v>
          </cell>
        </row>
        <row r="1119">
          <cell r="A1119">
            <v>72111</v>
          </cell>
          <cell r="B1119" t="str">
            <v>Estrutura metalica em tesouras ou trelicas, vao livre de 15m, fornecimento e montagem, nao sendo considerados os fechamentos metalicos, as colunas, os servicos gerais em alvenaria e concreto, as telhas de cobertura e a pintura de acabamento</v>
          </cell>
          <cell r="C1119" t="str">
            <v>m²</v>
          </cell>
          <cell r="D1119">
            <v>50.327981486499993</v>
          </cell>
          <cell r="E1119">
            <v>13.843032449399999</v>
          </cell>
          <cell r="F1119">
            <v>64.17</v>
          </cell>
        </row>
        <row r="1120">
          <cell r="A1120">
            <v>72112</v>
          </cell>
          <cell r="B1120" t="str">
            <v>Estrutura metalica em tesouras ou trelicas, vao livre de 20m, fornecimento e montagem, nao sendo considerados os fechamentos metalicos, as colunas, os servicos gerais em alvenaria e concreto, as telhas de cobertura e a pintura de acabamento</v>
          </cell>
          <cell r="C1120" t="str">
            <v>m²</v>
          </cell>
          <cell r="D1120">
            <v>54.760513585600009</v>
          </cell>
          <cell r="E1120">
            <v>14.76590127936</v>
          </cell>
          <cell r="F1120">
            <v>69.52</v>
          </cell>
        </row>
        <row r="1121">
          <cell r="A1121">
            <v>72113</v>
          </cell>
          <cell r="B1121" t="str">
            <v>Estrutura metalica em tesouras ou trelicas, vao livre de 25m, fornecimento e montagem, nao sendo considerados os fechamentos metalicos, as colunas, os servicos gerais em alvenaria e concreto, as telhas de cobertura e a pintura de acabamento</v>
          </cell>
          <cell r="C1121" t="str">
            <v>m²</v>
          </cell>
          <cell r="D1121">
            <v>61.605577783799994</v>
          </cell>
          <cell r="E1121">
            <v>16.611638939279999</v>
          </cell>
          <cell r="F1121">
            <v>78.209999999999994</v>
          </cell>
        </row>
        <row r="1122">
          <cell r="A1122">
            <v>72114</v>
          </cell>
          <cell r="B1122" t="str">
            <v>Estrutura metalica em tesouras ou trelicas, vao livre de 30m, fornecimento e montagem, nao sendo considerados os fechamentos metalicos, as colunas, os servicos gerais em alvenaria e concreto, as telhas de cobertura e a pintura de acabamento</v>
          </cell>
          <cell r="C1122" t="str">
            <v>m²</v>
          </cell>
          <cell r="D1122">
            <v>68.450641982000008</v>
          </cell>
          <cell r="E1122">
            <v>18.4573765992</v>
          </cell>
          <cell r="F1122">
            <v>86.9</v>
          </cell>
        </row>
        <row r="1123">
          <cell r="A1123" t="str">
            <v>73970/001</v>
          </cell>
          <cell r="B1123" t="str">
            <v>Estrutura metalica em aco estrutural perfil i 12 x 5 1/4</v>
          </cell>
          <cell r="C1123" t="str">
            <v>kg</v>
          </cell>
          <cell r="D1123">
            <v>5.5024438799250008</v>
          </cell>
          <cell r="E1123">
            <v>2.8443181221246001</v>
          </cell>
          <cell r="F1123">
            <v>8.34</v>
          </cell>
        </row>
        <row r="1124">
          <cell r="A1124" t="str">
            <v>73970/002</v>
          </cell>
          <cell r="B1124" t="str">
            <v>Estrutura metalica em aco estrutural perfil i 6 x 3 3/8</v>
          </cell>
          <cell r="C1124" t="str">
            <v>kg</v>
          </cell>
          <cell r="D1124">
            <v>4.8743925213650003</v>
          </cell>
          <cell r="E1124">
            <v>1.1898993464445999</v>
          </cell>
          <cell r="F1124">
            <v>6.06</v>
          </cell>
        </row>
        <row r="1125">
          <cell r="A1125">
            <v>92255</v>
          </cell>
          <cell r="B1125" t="str">
            <v>Instalação de tesoura (inteira ou meia), em aço, para vãos maiores ou iguais a 3,0 m e menores que 6,0 m, incluso içamento. af_12/2015</v>
          </cell>
          <cell r="C1125" t="str">
            <v>un</v>
          </cell>
          <cell r="D1125">
            <v>69.193394515089409</v>
          </cell>
          <cell r="E1125">
            <v>43.828907986636082</v>
          </cell>
          <cell r="F1125">
            <v>113.02</v>
          </cell>
        </row>
        <row r="1126">
          <cell r="A1126">
            <v>92256</v>
          </cell>
          <cell r="B1126" t="str">
            <v>Instalação de tesoura (inteira ou meia), em aço, para vãos maiores ou iguais a 6,0 m e menores que 8,0 m, incluso içamento. af_12/2015</v>
          </cell>
          <cell r="C1126" t="str">
            <v>un</v>
          </cell>
          <cell r="D1126">
            <v>76.408134496547405</v>
          </cell>
          <cell r="E1126">
            <v>62.289403902097668</v>
          </cell>
          <cell r="F1126">
            <v>138.69</v>
          </cell>
        </row>
        <row r="1127">
          <cell r="A1127">
            <v>92257</v>
          </cell>
          <cell r="B1127" t="str">
            <v>Instalação de tesoura (inteira ou meia), em aço, para vãos maiores ou iguais a 8,0 m e menores que 10,0 m, incluso içamento. af_12/2015</v>
          </cell>
          <cell r="C1127" t="str">
            <v>un</v>
          </cell>
          <cell r="D1127">
            <v>83.560069342149404</v>
          </cell>
          <cell r="E1127">
            <v>80.508451119114483</v>
          </cell>
          <cell r="F1127">
            <v>164.06</v>
          </cell>
        </row>
        <row r="1128">
          <cell r="A1128">
            <v>92258</v>
          </cell>
          <cell r="B1128" t="str">
            <v>Instalação de tesoura (inteira ou meia), em aço, para vãos maiores ou iguais a 10,0 m e menores que 12,0 m, incluso içamento. af_12/2015</v>
          </cell>
          <cell r="C1128" t="str">
            <v>un</v>
          </cell>
          <cell r="D1128">
            <v>95.061259845779404</v>
          </cell>
          <cell r="E1128">
            <v>109.80933289106088</v>
          </cell>
          <cell r="F1128">
            <v>204.87</v>
          </cell>
        </row>
        <row r="1129">
          <cell r="A1129">
            <v>92568</v>
          </cell>
          <cell r="B1129" t="str">
            <v>Trama de aço composta por ripas, caibros e terças para telhados de até 2 águas para telha de encaixe de cerâmica ou de concreto, incluso transporte vertical. af_12/2015</v>
          </cell>
          <cell r="C1129" t="str">
            <v>m²</v>
          </cell>
          <cell r="D1129">
            <v>43.851801297304</v>
          </cell>
          <cell r="E1129">
            <v>5.4008395506612796</v>
          </cell>
          <cell r="F1129">
            <v>49.25</v>
          </cell>
        </row>
        <row r="1130">
          <cell r="A1130">
            <v>92569</v>
          </cell>
          <cell r="B1130" t="str">
            <v>Trama de aço composta por ripas e caibros para telhados de até 2 águas para telha de encaixe de cerâmica ou de concreto, incluso transporte vertical. af_12/2015</v>
          </cell>
          <cell r="C1130" t="str">
            <v>m²</v>
          </cell>
          <cell r="D1130">
            <v>19.795254537280996</v>
          </cell>
          <cell r="E1130">
            <v>2.3412982365651995</v>
          </cell>
          <cell r="F1130">
            <v>22.13</v>
          </cell>
        </row>
        <row r="1131">
          <cell r="A1131">
            <v>92570</v>
          </cell>
          <cell r="B1131" t="str">
            <v>Trama de aço composta por ripas para telhados de até 2 águas para telha de encaixe de cerâmica ou de concreto, incluso transporte vertical. af_12/2015</v>
          </cell>
          <cell r="C1131" t="str">
            <v>m²</v>
          </cell>
          <cell r="D1131">
            <v>8.9365711076219991</v>
          </cell>
          <cell r="E1131">
            <v>1.1145871560973599</v>
          </cell>
          <cell r="F1131">
            <v>10.050000000000001</v>
          </cell>
        </row>
        <row r="1132">
          <cell r="A1132">
            <v>92571</v>
          </cell>
          <cell r="B1132" t="str">
            <v>Trama de aço composta por ripas, caibros e terças para telhados de mais de 2 águas para telha de encaixe de cerâmica ou de concreto, incluso transporte vertical. af_12/2015</v>
          </cell>
          <cell r="C1132" t="str">
            <v>m²</v>
          </cell>
          <cell r="D1132">
            <v>45.48249692044201</v>
          </cell>
          <cell r="E1132">
            <v>8.5526560265563987</v>
          </cell>
          <cell r="F1132">
            <v>54.03</v>
          </cell>
        </row>
        <row r="1133">
          <cell r="A1133">
            <v>92572</v>
          </cell>
          <cell r="B1133" t="str">
            <v>Trama de aço composta por ripas e caibros para telhados de mais de 2 águas para telha de encaixe de cerâmica ou de concreto, incluso transporte vertical. af_12/2015</v>
          </cell>
          <cell r="C1133" t="str">
            <v>m²</v>
          </cell>
          <cell r="D1133">
            <v>20.685564698454002</v>
          </cell>
          <cell r="E1133">
            <v>4.3566405646720003</v>
          </cell>
          <cell r="F1133">
            <v>25.04</v>
          </cell>
        </row>
        <row r="1134">
          <cell r="A1134">
            <v>92573</v>
          </cell>
          <cell r="B1134" t="str">
            <v>Trama de aço composta por ripas para telhados de mais de 2 águas para telha de encaixe de cerâmica ou de concreto, incluso transporte vertical, incluso transporte vertical. af_12/2015</v>
          </cell>
          <cell r="C1134" t="str">
            <v>m²</v>
          </cell>
          <cell r="D1134">
            <v>9.5432366883440007</v>
          </cell>
          <cell r="E1134">
            <v>2.5262550291589596</v>
          </cell>
          <cell r="F1134">
            <v>12.06</v>
          </cell>
        </row>
        <row r="1135">
          <cell r="A1135">
            <v>92574</v>
          </cell>
          <cell r="B1135" t="str">
            <v>Trama de aço composta por ripas, caibros e terças para telhados de até 2 águas para telha cerâmica capa-canal, incluso transporte vertical. af_12/2015</v>
          </cell>
          <cell r="C1135" t="str">
            <v>m²</v>
          </cell>
          <cell r="D1135">
            <v>47.929541378915005</v>
          </cell>
          <cell r="E1135">
            <v>5.8916259920443199</v>
          </cell>
          <cell r="F1135">
            <v>53.82</v>
          </cell>
        </row>
        <row r="1136">
          <cell r="A1136">
            <v>92575</v>
          </cell>
          <cell r="B1136" t="str">
            <v>Trama de aço composta por ripas e caibros para telhados de até 2 águas para telha cerâmica capa-canal, incluso transporte vertical. af_12/2015</v>
          </cell>
          <cell r="C1136" t="str">
            <v>m²</v>
          </cell>
          <cell r="D1136">
            <v>19.848645425154</v>
          </cell>
          <cell r="E1136">
            <v>2.3288656440579194</v>
          </cell>
          <cell r="F1136">
            <v>22.17</v>
          </cell>
        </row>
        <row r="1137">
          <cell r="A1137">
            <v>92576</v>
          </cell>
          <cell r="B1137" t="str">
            <v>Trama de aço composta por ripas para telhados de até 2 águas para telha cerâmica capa-canal, incluso transporte vertical. af_12/2015</v>
          </cell>
          <cell r="C1137" t="str">
            <v>m²</v>
          </cell>
          <cell r="D1137">
            <v>7.2401569533120007</v>
          </cell>
          <cell r="E1137">
            <v>0.87941340128047996</v>
          </cell>
          <cell r="F1137">
            <v>8.11</v>
          </cell>
        </row>
        <row r="1138">
          <cell r="A1138">
            <v>92577</v>
          </cell>
          <cell r="B1138" t="str">
            <v>Trama de aço composta por ripas, caibros e terças para telhados de mais de 2 águas para telha cerâmica capa-canal, incluso transporte vertical. af_12/2015</v>
          </cell>
          <cell r="C1138" t="str">
            <v>m²</v>
          </cell>
          <cell r="D1138">
            <v>49.830109509224997</v>
          </cell>
          <cell r="E1138">
            <v>9.0035612448927189</v>
          </cell>
          <cell r="F1138">
            <v>58.83</v>
          </cell>
        </row>
        <row r="1139">
          <cell r="A1139">
            <v>92578</v>
          </cell>
          <cell r="B1139" t="str">
            <v>Trama de aço composta por ripas e caibros para telhados de mais de 2 águas para telha cerâmica capa-canal, incluso transporte vertical. af_12/2015</v>
          </cell>
          <cell r="C1139" t="str">
            <v>m²</v>
          </cell>
          <cell r="D1139">
            <v>20.846341673678999</v>
          </cell>
          <cell r="E1139">
            <v>4.1098803846363996</v>
          </cell>
          <cell r="F1139">
            <v>24.95</v>
          </cell>
        </row>
        <row r="1140">
          <cell r="A1140">
            <v>92579</v>
          </cell>
          <cell r="B1140" t="str">
            <v>Trama de aço composta por ripas para telhados de mais de 2 águas para telha cerâmica capa-canal, incluso transporte vertical. af_12/2015</v>
          </cell>
          <cell r="C1140" t="str">
            <v>m²</v>
          </cell>
          <cell r="D1140">
            <v>7.7259186241410003</v>
          </cell>
          <cell r="E1140">
            <v>2.0139177196723197</v>
          </cell>
          <cell r="F1140">
            <v>9.73</v>
          </cell>
        </row>
        <row r="1141">
          <cell r="A1141">
            <v>92580</v>
          </cell>
          <cell r="B1141" t="str">
            <v>Trama de aço composta por terças para telhados de até 2 águas para telha ondulada de fibrocimento, metálica, plástica ou termoacústica, incluso transporte vertical. af_12/2015</v>
          </cell>
          <cell r="C1141" t="str">
            <v>m²</v>
          </cell>
          <cell r="D1141">
            <v>20.75560810548</v>
          </cell>
          <cell r="E1141">
            <v>3.2255893106007996</v>
          </cell>
          <cell r="F1141">
            <v>23.98</v>
          </cell>
        </row>
        <row r="1142">
          <cell r="A1142">
            <v>92581</v>
          </cell>
          <cell r="B1142" t="str">
            <v>Trama de aço composta por terças para telhados de até 2 águas para telha estrutural de fibrocimento, incluso transporte vertical. af_12/2015</v>
          </cell>
          <cell r="C1142" t="str">
            <v>m²</v>
          </cell>
          <cell r="D1142">
            <v>21.958293550113005</v>
          </cell>
          <cell r="E1142">
            <v>2.9623181318552798</v>
          </cell>
          <cell r="F1142">
            <v>24.92</v>
          </cell>
        </row>
        <row r="1143">
          <cell r="A1143">
            <v>92582</v>
          </cell>
          <cell r="B1143" t="str">
            <v>Fabricação e instalação de tesoura inteira em aço, vão de 3 m, para telha cerâmica ou de concreto, incluso içamento. af_12/2015</v>
          </cell>
          <cell r="C1143" t="str">
            <v>un</v>
          </cell>
          <cell r="D1143">
            <v>301.11818624933937</v>
          </cell>
          <cell r="E1143">
            <v>61.329190354388878</v>
          </cell>
          <cell r="F1143">
            <v>362.44</v>
          </cell>
        </row>
        <row r="1144">
          <cell r="A1144">
            <v>92584</v>
          </cell>
          <cell r="B1144" t="str">
            <v>Fabricação e instalação de tesoura inteira em aço, vão de 4 m, para telha cerâmica ou de concreto, incluso içamento. af_12/2015</v>
          </cell>
          <cell r="C1144" t="str">
            <v>un</v>
          </cell>
          <cell r="D1144">
            <v>357.41078624933937</v>
          </cell>
          <cell r="E1144">
            <v>61.329190354388878</v>
          </cell>
          <cell r="F1144">
            <v>418.73</v>
          </cell>
        </row>
        <row r="1145">
          <cell r="A1145">
            <v>92586</v>
          </cell>
          <cell r="B1145" t="str">
            <v>Fabricação e instalação de tesoura inteira em aço, vão de 5 m, para telha cerâmica ou de concreto, incluso içamento. af_12/2015</v>
          </cell>
          <cell r="C1145" t="str">
            <v>un</v>
          </cell>
          <cell r="D1145">
            <v>413.70338624933947</v>
          </cell>
          <cell r="E1145">
            <v>61.329190354388878</v>
          </cell>
          <cell r="F1145">
            <v>475.03</v>
          </cell>
        </row>
        <row r="1146">
          <cell r="A1146">
            <v>92588</v>
          </cell>
          <cell r="B1146" t="str">
            <v>Fabricação e instalação de tesoura inteira em aço, vão de 6 m, para telha cerâmica ou de concreto, incluso içamento. af_12/2015</v>
          </cell>
          <cell r="C1146" t="str">
            <v>un</v>
          </cell>
          <cell r="D1146">
            <v>505.51586209792237</v>
          </cell>
          <cell r="E1146">
            <v>88.539827453726872</v>
          </cell>
          <cell r="F1146">
            <v>594.04999999999995</v>
          </cell>
        </row>
        <row r="1147">
          <cell r="A1147">
            <v>92590</v>
          </cell>
          <cell r="B1147" t="str">
            <v>Fabricação e instalação de tesoura inteira em aço, vão de 7 m, para telha cerâmica ou de concreto, incluso içamento. af_12/2015</v>
          </cell>
          <cell r="C1147" t="str">
            <v>un</v>
          </cell>
          <cell r="D1147">
            <v>561.8084620979223</v>
          </cell>
          <cell r="E1147">
            <v>88.539827453726872</v>
          </cell>
          <cell r="F1147">
            <v>650.34</v>
          </cell>
        </row>
        <row r="1148">
          <cell r="A1148">
            <v>92592</v>
          </cell>
          <cell r="B1148" t="str">
            <v>Fabricação e instalação de tesoura inteira em aço, vão de 8 m, para telha cerâmica ou de concreto, incluso içamento. af_12/2015</v>
          </cell>
          <cell r="C1148" t="str">
            <v>un</v>
          </cell>
          <cell r="D1148">
            <v>625.25299694352441</v>
          </cell>
          <cell r="E1148">
            <v>106.75887467074369</v>
          </cell>
          <cell r="F1148">
            <v>732.01</v>
          </cell>
        </row>
        <row r="1149">
          <cell r="A1149">
            <v>92593</v>
          </cell>
          <cell r="B1149" t="str">
            <v>(composição representativa) fabricação e instalação de tesoura inteira em aço, para vãos de 3 a 12 m e para qualquer tipo de telha, incluso içamento. af_12/2015</v>
          </cell>
          <cell r="C1149" t="str">
            <v>kg</v>
          </cell>
          <cell r="D1149">
            <v>4.7495099875406002</v>
          </cell>
          <cell r="E1149">
            <v>0.81105851557807995</v>
          </cell>
          <cell r="F1149">
            <v>5.56</v>
          </cell>
        </row>
        <row r="1150">
          <cell r="A1150">
            <v>92594</v>
          </cell>
          <cell r="B1150" t="str">
            <v>Fabricação e instalação de tesoura inteira em aço, vão de 9 m, para telha cerâmica ou de concreto, incluso içamento. af_12/2015</v>
          </cell>
          <cell r="C1150" t="str">
            <v>un</v>
          </cell>
          <cell r="D1150">
            <v>720.79413281064933</v>
          </cell>
          <cell r="E1150">
            <v>115.50901585462007</v>
          </cell>
          <cell r="F1150">
            <v>836.3</v>
          </cell>
        </row>
        <row r="1151">
          <cell r="A1151">
            <v>92596</v>
          </cell>
          <cell r="B1151" t="str">
            <v>Fabricação e instalação de tesoura inteira em aço, vão de 10 m, para telha cerâmica ou de concreto, incluso içamento. af_12/2015</v>
          </cell>
          <cell r="C1151" t="str">
            <v>un</v>
          </cell>
          <cell r="D1151">
            <v>790.44172331427944</v>
          </cell>
          <cell r="E1151">
            <v>144.80989762656648</v>
          </cell>
          <cell r="F1151">
            <v>935.25</v>
          </cell>
        </row>
        <row r="1152">
          <cell r="A1152">
            <v>92598</v>
          </cell>
          <cell r="B1152" t="str">
            <v>Fabricação e instalação de tesoura inteira em aço, vão de 11 m, para telha cerâmica ou de concreto, incluso içamento. af_12/2015</v>
          </cell>
          <cell r="C1152" t="str">
            <v>un</v>
          </cell>
          <cell r="D1152">
            <v>846.73432331427944</v>
          </cell>
          <cell r="E1152">
            <v>144.80989762656648</v>
          </cell>
          <cell r="F1152">
            <v>991.54</v>
          </cell>
        </row>
        <row r="1153">
          <cell r="A1153">
            <v>92600</v>
          </cell>
          <cell r="B1153" t="str">
            <v>Fabricação e instalação de tesoura inteira em aço, vão de 12 m, para telha cerâmica ou de concreto, incluso içamento. af_12/2015</v>
          </cell>
          <cell r="C1153" t="str">
            <v>un</v>
          </cell>
          <cell r="D1153">
            <v>913.97032331427943</v>
          </cell>
          <cell r="E1153">
            <v>144.80989762656648</v>
          </cell>
          <cell r="F1153">
            <v>1058.78</v>
          </cell>
        </row>
        <row r="1154">
          <cell r="A1154">
            <v>92602</v>
          </cell>
          <cell r="B1154" t="str">
            <v>Fabricação e instalação de tesoura inteira em aço, vão de 3 m, para telha ondulada de fibrocimento, metálica, plástica ou termoacústica, incluso içamento.. af_12/2015</v>
          </cell>
          <cell r="C1154" t="str">
            <v>un</v>
          </cell>
          <cell r="D1154">
            <v>301.11818624933937</v>
          </cell>
          <cell r="E1154">
            <v>61.329190354388878</v>
          </cell>
          <cell r="F1154">
            <v>362.44</v>
          </cell>
        </row>
        <row r="1155">
          <cell r="A1155">
            <v>92604</v>
          </cell>
          <cell r="B1155" t="str">
            <v>Fabricação e instalação de tesoura inteira em aço, vão de 4 m, para telha ondulada de fibrocimento, metálica, plástica ou termoacústica, incluso içamento. af_12/2015</v>
          </cell>
          <cell r="C1155" t="str">
            <v>un</v>
          </cell>
          <cell r="D1155">
            <v>346.46738624933937</v>
          </cell>
          <cell r="E1155">
            <v>61.329190354388878</v>
          </cell>
          <cell r="F1155">
            <v>407.79</v>
          </cell>
        </row>
        <row r="1156">
          <cell r="A1156">
            <v>92606</v>
          </cell>
          <cell r="B1156" t="str">
            <v>Fabricação e instalação de tesoura inteira em aço, vão de 5 m, para telha ondulada de fibrocimento, metálica, plástica ou termoacústica, incluso içamento. af_12/2015</v>
          </cell>
          <cell r="C1156" t="str">
            <v>un</v>
          </cell>
          <cell r="D1156">
            <v>402.75998624933948</v>
          </cell>
          <cell r="E1156">
            <v>61.329190354388878</v>
          </cell>
          <cell r="F1156">
            <v>464.08</v>
          </cell>
        </row>
        <row r="1157">
          <cell r="A1157">
            <v>92608</v>
          </cell>
          <cell r="B1157" t="str">
            <v>Fabricação e instalação de tesoura inteira em aço, vão de 6 m, para telha ondulada de fibrocimento, metálica, plástica ou termoacústica, incluso içamento. af_12/2015</v>
          </cell>
          <cell r="C1157" t="str">
            <v>un</v>
          </cell>
          <cell r="D1157">
            <v>483.62906209792237</v>
          </cell>
          <cell r="E1157">
            <v>88.539827453726872</v>
          </cell>
          <cell r="F1157">
            <v>572.16</v>
          </cell>
        </row>
        <row r="1158">
          <cell r="A1158">
            <v>92610</v>
          </cell>
          <cell r="B1158" t="str">
            <v>Fabricação e instalação de tesoura inteira em aço, vão de 7 m, para telha ondulada de fibrocimento, metálica, plástica ou termoacústica, incluso içamento. af_12/2015</v>
          </cell>
          <cell r="C1158" t="str">
            <v>un</v>
          </cell>
          <cell r="D1158">
            <v>539.92166209792231</v>
          </cell>
          <cell r="E1158">
            <v>88.539827453726872</v>
          </cell>
          <cell r="F1158">
            <v>628.46</v>
          </cell>
        </row>
        <row r="1159">
          <cell r="A1159">
            <v>92612</v>
          </cell>
          <cell r="B1159" t="str">
            <v>Fabricação e instalação de tesoura inteira em aço, vão de 8 m, para telha ondulada de fibrocimento, metálica, plástica ou termoacústica, incluso içamento, incluso içamento. af_12/2015</v>
          </cell>
          <cell r="C1159" t="str">
            <v>un</v>
          </cell>
          <cell r="D1159">
            <v>603.36619694352441</v>
          </cell>
          <cell r="E1159">
            <v>106.75887467074369</v>
          </cell>
          <cell r="F1159">
            <v>710.12</v>
          </cell>
        </row>
        <row r="1160">
          <cell r="A1160">
            <v>92614</v>
          </cell>
          <cell r="B1160" t="str">
            <v>Fabricação e instalação de tesoura inteira em aço, vão de 9 m, para telha ondulada de fibrocimento, metálica, plástica ou termoacústica, incluso içamento. af_12/2015</v>
          </cell>
          <cell r="C1160" t="str">
            <v>un</v>
          </cell>
          <cell r="D1160">
            <v>677.02053281064934</v>
          </cell>
          <cell r="E1160">
            <v>115.50901585462007</v>
          </cell>
          <cell r="F1160">
            <v>792.52</v>
          </cell>
        </row>
        <row r="1161">
          <cell r="A1161">
            <v>92616</v>
          </cell>
          <cell r="B1161" t="str">
            <v>Fabricação e instalação de tesoura inteira em aço, vão de 10 m, para telha ondulada de fibrocimento, metálica, plástica ou termoacústica, incluso içamento. af_12/2015</v>
          </cell>
          <cell r="C1161" t="str">
            <v>un</v>
          </cell>
          <cell r="D1161">
            <v>757.61152331427945</v>
          </cell>
          <cell r="E1161">
            <v>144.80989762656648</v>
          </cell>
          <cell r="F1161">
            <v>902.42</v>
          </cell>
        </row>
        <row r="1162">
          <cell r="A1162">
            <v>92618</v>
          </cell>
          <cell r="B1162" t="str">
            <v>Fabricação e instalação de tesoura inteira em aço, vão de 11 m, para telha ondulada de fibrocimento, metálica, plástica ou termoacústica, incluso içamento. af_12/2015</v>
          </cell>
          <cell r="C1162" t="str">
            <v>un</v>
          </cell>
          <cell r="D1162">
            <v>813.90412331427956</v>
          </cell>
          <cell r="E1162">
            <v>144.80989762656648</v>
          </cell>
          <cell r="F1162">
            <v>958.71</v>
          </cell>
        </row>
        <row r="1163">
          <cell r="A1163">
            <v>92620</v>
          </cell>
          <cell r="B1163" t="str">
            <v>Fabricação e instalação de tesoura inteira em aço, vão de 12 m, para telha ondulada de fibrocimento, metálica, plástica ou termoacústica, incluso içamento. af_12/2015</v>
          </cell>
          <cell r="C1163" t="str">
            <v>un</v>
          </cell>
          <cell r="D1163">
            <v>870.19672331427932</v>
          </cell>
          <cell r="E1163">
            <v>144.80989762656648</v>
          </cell>
          <cell r="F1163">
            <v>1015</v>
          </cell>
        </row>
        <row r="1164">
          <cell r="A1164">
            <v>94444</v>
          </cell>
          <cell r="B1164" t="str">
            <v>Telhamento com telha de encaixe, tipo francesa de vidro, com até 2 águas, incluso transporte vertical. af_06/2016</v>
          </cell>
          <cell r="C1164" t="str">
            <v>m²</v>
          </cell>
          <cell r="D1164">
            <v>620.27291464513996</v>
          </cell>
          <cell r="E1164">
            <v>3.5392197531583203</v>
          </cell>
          <cell r="F1164">
            <v>623.80999999999995</v>
          </cell>
        </row>
        <row r="1165">
          <cell r="A1165" t="str">
            <v>73891/001</v>
          </cell>
          <cell r="B1165" t="str">
            <v>Esgotamento com moto-bomba autoescovante</v>
          </cell>
          <cell r="C1165" t="str">
            <v>h</v>
          </cell>
          <cell r="D1165">
            <v>5.044922735100001</v>
          </cell>
          <cell r="E1165">
            <v>0.79946134883999997</v>
          </cell>
          <cell r="F1165">
            <v>5.84</v>
          </cell>
        </row>
        <row r="1166">
          <cell r="A1166" t="str">
            <v>73882/001</v>
          </cell>
          <cell r="B1166" t="str">
            <v>Calha em concreto simples, em meia cana, diametro 200 mm</v>
          </cell>
          <cell r="C1166" t="str">
            <v>m</v>
          </cell>
          <cell r="D1166">
            <v>19.146792594600001</v>
          </cell>
          <cell r="E1166">
            <v>5.9013378793599998</v>
          </cell>
          <cell r="F1166">
            <v>25.04</v>
          </cell>
        </row>
        <row r="1167">
          <cell r="A1167" t="str">
            <v>73882/005</v>
          </cell>
          <cell r="B1167" t="str">
            <v>Calha em concreto simples, em meia cana de concreto, diametro 600 mm</v>
          </cell>
          <cell r="C1167" t="str">
            <v>m</v>
          </cell>
          <cell r="D1167">
            <v>52.321742856926896</v>
          </cell>
          <cell r="E1167">
            <v>17.286181150413562</v>
          </cell>
          <cell r="F1167">
            <v>69.599999999999994</v>
          </cell>
        </row>
        <row r="1168">
          <cell r="A1168" t="str">
            <v>73816/001</v>
          </cell>
          <cell r="B1168" t="str">
            <v>Execucao de dreno com tubos de pvc corrugado flexivel perfurado - dn 100</v>
          </cell>
          <cell r="C1168" t="str">
            <v>m</v>
          </cell>
          <cell r="D1168">
            <v>16.021899472855747</v>
          </cell>
          <cell r="E1168">
            <v>6.674800951595941</v>
          </cell>
          <cell r="F1168">
            <v>22.69</v>
          </cell>
        </row>
        <row r="1169">
          <cell r="A1169" t="str">
            <v>73816/002</v>
          </cell>
          <cell r="B1169" t="str">
            <v>Execucao de dreno vertical com pedrisco, diametro 200mm</v>
          </cell>
          <cell r="C1169" t="str">
            <v>m</v>
          </cell>
          <cell r="D1169">
            <v>11.089593856</v>
          </cell>
          <cell r="E1169">
            <v>8.5947432534479997</v>
          </cell>
          <cell r="F1169">
            <v>19.68</v>
          </cell>
        </row>
        <row r="1170">
          <cell r="A1170" t="str">
            <v>73881/001</v>
          </cell>
          <cell r="B1170" t="str">
            <v>Execucao de dreno com manta geotextil 200 g/m2</v>
          </cell>
          <cell r="C1170" t="str">
            <v>m²</v>
          </cell>
          <cell r="D1170">
            <v>7.7435064198200001</v>
          </cell>
          <cell r="E1170">
            <v>0.159892269768</v>
          </cell>
          <cell r="F1170">
            <v>7.9</v>
          </cell>
        </row>
        <row r="1171">
          <cell r="A1171" t="str">
            <v>73881/003</v>
          </cell>
          <cell r="B1171" t="str">
            <v>Execucao de dreno com manta geotextil 400 g/m2</v>
          </cell>
          <cell r="C1171" t="str">
            <v>m²</v>
          </cell>
          <cell r="D1171">
            <v>14.400506419820001</v>
          </cell>
          <cell r="E1171">
            <v>0.159892269768</v>
          </cell>
          <cell r="F1171">
            <v>14.56</v>
          </cell>
        </row>
        <row r="1172">
          <cell r="A1172" t="str">
            <v>73883/001</v>
          </cell>
          <cell r="B1172" t="str">
            <v>Execucao de dreno frances com areia media</v>
          </cell>
          <cell r="C1172" t="str">
            <v>m³</v>
          </cell>
          <cell r="D1172">
            <v>79.022917288300007</v>
          </cell>
          <cell r="E1172">
            <v>10.392997534919999</v>
          </cell>
          <cell r="F1172">
            <v>89.41</v>
          </cell>
        </row>
        <row r="1173">
          <cell r="A1173" t="str">
            <v>73883/002</v>
          </cell>
          <cell r="B1173" t="str">
            <v>Execucao de dreno frances com brita num 2</v>
          </cell>
          <cell r="C1173" t="str">
            <v>m³</v>
          </cell>
          <cell r="D1173">
            <v>72.250641981999991</v>
          </cell>
          <cell r="E1173">
            <v>15.989226976799999</v>
          </cell>
          <cell r="F1173">
            <v>88.23</v>
          </cell>
        </row>
        <row r="1174">
          <cell r="A1174" t="str">
            <v>73883/003</v>
          </cell>
          <cell r="B1174" t="str">
            <v>Execucao de dreno frances com cascalho</v>
          </cell>
          <cell r="C1174" t="str">
            <v>m³</v>
          </cell>
          <cell r="D1174">
            <v>44.13391728829999</v>
          </cell>
          <cell r="E1174">
            <v>10.392997534919999</v>
          </cell>
          <cell r="F1174">
            <v>54.52</v>
          </cell>
        </row>
        <row r="1175">
          <cell r="A1175" t="str">
            <v>73902/001</v>
          </cell>
          <cell r="B1175" t="str">
            <v>Camada drenante com brita num 3</v>
          </cell>
          <cell r="C1175" t="str">
            <v>m³</v>
          </cell>
          <cell r="D1175">
            <v>71.413302477500011</v>
          </cell>
          <cell r="E1175">
            <v>19.986533721000001</v>
          </cell>
          <cell r="F1175">
            <v>91.39</v>
          </cell>
        </row>
        <row r="1176">
          <cell r="A1176" t="str">
            <v>73968/001</v>
          </cell>
          <cell r="B1176" t="str">
            <v>Manta impermeabilizante a base de asfalto - fornecimento e instalacao</v>
          </cell>
          <cell r="C1176" t="str">
            <v>m²</v>
          </cell>
          <cell r="D1176">
            <v>39.87234493874</v>
          </cell>
          <cell r="E1176">
            <v>1.1192458883760001</v>
          </cell>
          <cell r="F1176">
            <v>40.99</v>
          </cell>
        </row>
        <row r="1177">
          <cell r="A1177" t="str">
            <v>73969/001</v>
          </cell>
          <cell r="B1177" t="str">
            <v>Execucao de drenos de chorume em tubos drenantes de concreto, diam=200mm, envoltos em brita e geotextil</v>
          </cell>
          <cell r="C1177" t="str">
            <v>m</v>
          </cell>
          <cell r="D1177">
            <v>58.218002185448803</v>
          </cell>
          <cell r="E1177">
            <v>6.6260454495281191</v>
          </cell>
          <cell r="F1177">
            <v>64.84</v>
          </cell>
        </row>
        <row r="1178">
          <cell r="A1178" t="str">
            <v>74017/001</v>
          </cell>
          <cell r="B1178" t="str">
            <v>Execucao de drenos de chorume em tubos drenantes, pvc, diam=100 mm, envoltos em brita e geotextil</v>
          </cell>
          <cell r="C1178" t="str">
            <v>m</v>
          </cell>
          <cell r="D1178">
            <v>36.868952185448798</v>
          </cell>
          <cell r="E1178">
            <v>6.6260454495281191</v>
          </cell>
          <cell r="F1178">
            <v>43.49</v>
          </cell>
        </row>
        <row r="1179">
          <cell r="A1179" t="str">
            <v>74017/002</v>
          </cell>
          <cell r="B1179" t="str">
            <v>Execucao de drenos de chorume em tubos drenantes, pvc, diam=150 mm, envoltos em brita e geotextil</v>
          </cell>
          <cell r="C1179" t="str">
            <v>m</v>
          </cell>
          <cell r="D1179">
            <v>50.79895218544879</v>
          </cell>
          <cell r="E1179">
            <v>6.6260454495281191</v>
          </cell>
          <cell r="F1179">
            <v>57.42</v>
          </cell>
        </row>
        <row r="1180">
          <cell r="A1180" t="str">
            <v>75029/001</v>
          </cell>
          <cell r="B1180" t="str">
            <v>Tubo pvc corrugado rigido perfurado dn 150 para drenagem - fornecimento e instalacao</v>
          </cell>
          <cell r="C1180" t="str">
            <v>m</v>
          </cell>
          <cell r="D1180">
            <v>25.665320990999998</v>
          </cell>
          <cell r="E1180">
            <v>9.0922723707199999</v>
          </cell>
          <cell r="F1180">
            <v>34.75</v>
          </cell>
        </row>
        <row r="1181">
          <cell r="A1181">
            <v>83651</v>
          </cell>
          <cell r="B1181" t="str">
            <v>Tubo pvc corrugado perfurado 100 mm c/ junta elastica para drenagem.</v>
          </cell>
          <cell r="C1181" t="str">
            <v>m</v>
          </cell>
          <cell r="D1181">
            <v>14.962833830639999</v>
          </cell>
          <cell r="E1181">
            <v>12.27946206344</v>
          </cell>
          <cell r="F1181">
            <v>27.24</v>
          </cell>
        </row>
        <row r="1182">
          <cell r="A1182">
            <v>83656</v>
          </cell>
          <cell r="B1182" t="str">
            <v>Colchao drenante c/ 30cm pedra britada n.3/filtro transicao manta geotextil 100% polipropileno ou poliester incl fornec/colocmat</v>
          </cell>
          <cell r="C1182" t="str">
            <v>m²</v>
          </cell>
          <cell r="D1182">
            <v>39.956798148650002</v>
          </cell>
          <cell r="E1182">
            <v>1.19919202326</v>
          </cell>
          <cell r="F1182">
            <v>41.15</v>
          </cell>
        </row>
        <row r="1183">
          <cell r="A1183">
            <v>83658</v>
          </cell>
          <cell r="B1183" t="str">
            <v>Execucao dreno profundo, com corte trapezoidal em solo, de 70x80x150cm excl tubo incl material execucao, com selo enchimento material drenante e escavacao</v>
          </cell>
          <cell r="C1183" t="str">
            <v>m</v>
          </cell>
          <cell r="D1183">
            <v>85.151675483162506</v>
          </cell>
          <cell r="E1183">
            <v>48.267478936214992</v>
          </cell>
          <cell r="F1183">
            <v>133.41</v>
          </cell>
        </row>
        <row r="1184">
          <cell r="A1184">
            <v>83661</v>
          </cell>
          <cell r="B1184" t="str">
            <v>Execucao de dreno profundo, corte em solo, com tubo poroso d=0,20m</v>
          </cell>
          <cell r="C1184" t="str">
            <v>m</v>
          </cell>
          <cell r="D1184">
            <v>74.651077266286251</v>
          </cell>
          <cell r="E1184">
            <v>23.232908166794697</v>
          </cell>
          <cell r="F1184">
            <v>97.88</v>
          </cell>
        </row>
        <row r="1185">
          <cell r="A1185">
            <v>83662</v>
          </cell>
          <cell r="B1185" t="str">
            <v>Execucao de dreno cego</v>
          </cell>
          <cell r="C1185" t="str">
            <v>m³</v>
          </cell>
          <cell r="D1185">
            <v>67.271256351434999</v>
          </cell>
          <cell r="E1185">
            <v>20.796630620739599</v>
          </cell>
          <cell r="F1185">
            <v>88.06</v>
          </cell>
        </row>
        <row r="1186">
          <cell r="A1186">
            <v>83664</v>
          </cell>
          <cell r="B1186" t="str">
            <v>Execucao de dreno de tubo de conreto simples poroso d=0,20 m (0,5mx0,5m) para galerias de aguas pluviais</v>
          </cell>
          <cell r="C1186" t="str">
            <v>m</v>
          </cell>
          <cell r="D1186">
            <v>46.690670498210004</v>
          </cell>
          <cell r="E1186">
            <v>10.472943669804</v>
          </cell>
          <cell r="F1186">
            <v>57.16</v>
          </cell>
        </row>
        <row r="1187">
          <cell r="A1187">
            <v>83665</v>
          </cell>
          <cell r="B1187" t="str">
            <v>Fornecimento e instalacao de manta bidim rt - 14</v>
          </cell>
          <cell r="C1187" t="str">
            <v>m²</v>
          </cell>
          <cell r="D1187">
            <v>8.6929596297299998</v>
          </cell>
          <cell r="E1187">
            <v>0.23983840465199999</v>
          </cell>
          <cell r="F1187">
            <v>8.93</v>
          </cell>
        </row>
        <row r="1188">
          <cell r="A1188">
            <v>83667</v>
          </cell>
          <cell r="B1188" t="str">
            <v>Camada drenante com areia media</v>
          </cell>
          <cell r="C1188" t="str">
            <v>m³</v>
          </cell>
          <cell r="D1188">
            <v>77.377036427950003</v>
          </cell>
          <cell r="E1188">
            <v>19.586803046580002</v>
          </cell>
          <cell r="F1188">
            <v>96.96</v>
          </cell>
        </row>
        <row r="1189">
          <cell r="A1189">
            <v>83668</v>
          </cell>
          <cell r="B1189" t="str">
            <v>Camada drenante com brita num 2</v>
          </cell>
          <cell r="C1189" t="str">
            <v>m³</v>
          </cell>
          <cell r="D1189">
            <v>71.217036427950006</v>
          </cell>
          <cell r="E1189">
            <v>19.586803046580002</v>
          </cell>
          <cell r="F1189">
            <v>90.8</v>
          </cell>
        </row>
        <row r="1190">
          <cell r="A1190">
            <v>83669</v>
          </cell>
          <cell r="B1190" t="str">
            <v>Fornecimento/instalacao manta bidim rt-16</v>
          </cell>
          <cell r="C1190" t="str">
            <v>m²</v>
          </cell>
          <cell r="D1190">
            <v>12.159759629730001</v>
          </cell>
          <cell r="E1190">
            <v>0.23983840465199999</v>
          </cell>
          <cell r="F1190">
            <v>12.39</v>
          </cell>
        </row>
        <row r="1191">
          <cell r="A1191">
            <v>83670</v>
          </cell>
          <cell r="B1191" t="str">
            <v>Tubo pvc dn 75 mm para drenagem - fornecimento e instalacao</v>
          </cell>
          <cell r="C1191" t="str">
            <v>m</v>
          </cell>
          <cell r="D1191">
            <v>17.0392814712385</v>
          </cell>
          <cell r="E1191">
            <v>20.173369249301398</v>
          </cell>
          <cell r="F1191">
            <v>37.21</v>
          </cell>
        </row>
        <row r="1192">
          <cell r="A1192">
            <v>83671</v>
          </cell>
          <cell r="B1192" t="str">
            <v>Tubo pvc dn 100 mm para drenagem - fornecimento e instalacao</v>
          </cell>
          <cell r="C1192" t="str">
            <v>m</v>
          </cell>
          <cell r="D1192">
            <v>18.627107858167797</v>
          </cell>
          <cell r="E1192">
            <v>21.390948883584716</v>
          </cell>
          <cell r="F1192">
            <v>40.01</v>
          </cell>
        </row>
        <row r="1193">
          <cell r="A1193">
            <v>83675</v>
          </cell>
          <cell r="B1193" t="str">
            <v>Tubo concreto simples dn 200 mm para drenagem - fornecimento e instalacao, inclusive escavacao manual 1m3/m.</v>
          </cell>
          <cell r="C1193" t="str">
            <v>m</v>
          </cell>
          <cell r="D1193">
            <v>40.5541822082698</v>
          </cell>
          <cell r="E1193">
            <v>32.451970662172599</v>
          </cell>
          <cell r="F1193">
            <v>73</v>
          </cell>
        </row>
        <row r="1194">
          <cell r="A1194">
            <v>83676</v>
          </cell>
          <cell r="B1194" t="str">
            <v>Tubo concreto simples dn 300 mm para drenagem - fornecimento e instalacao inclusive escavacao manual 1m3/m</v>
          </cell>
          <cell r="C1194" t="str">
            <v>m</v>
          </cell>
          <cell r="D1194">
            <v>49.505335865755804</v>
          </cell>
          <cell r="E1194">
            <v>40.339066254483917</v>
          </cell>
          <cell r="F1194">
            <v>89.84</v>
          </cell>
        </row>
        <row r="1195">
          <cell r="A1195">
            <v>83677</v>
          </cell>
          <cell r="B1195" t="str">
            <v>Tubo concreto simples dn 400 mm para drenagem - fornecimento e instalacao inclusive escavacao manual 1,5m3/m</v>
          </cell>
          <cell r="C1195" t="str">
            <v>m</v>
          </cell>
          <cell r="D1195">
            <v>63.677123142188904</v>
          </cell>
          <cell r="E1195">
            <v>49.367908516902361</v>
          </cell>
          <cell r="F1195">
            <v>113.04</v>
          </cell>
        </row>
        <row r="1196">
          <cell r="A1196">
            <v>83678</v>
          </cell>
          <cell r="B1196" t="str">
            <v>Tubo concreto simples dn 500 mm para drenagem - fornecimento e instalacao inclusive escavacao manual 2m3/m</v>
          </cell>
          <cell r="C1196" t="str">
            <v>m</v>
          </cell>
          <cell r="D1196">
            <v>86.710982783443512</v>
          </cell>
          <cell r="E1196">
            <v>59.8325177055914</v>
          </cell>
          <cell r="F1196">
            <v>146.54</v>
          </cell>
        </row>
        <row r="1197">
          <cell r="A1197">
            <v>83679</v>
          </cell>
          <cell r="B1197" t="str">
            <v>Tubo pvc d=2 com material drenante para dreno/barbaca - fornecimento e instalacao</v>
          </cell>
          <cell r="C1197" t="str">
            <v>m</v>
          </cell>
          <cell r="D1197">
            <v>7.699160495500001</v>
          </cell>
          <cell r="E1197">
            <v>3.9973067441999999</v>
          </cell>
          <cell r="F1197">
            <v>11.69</v>
          </cell>
        </row>
        <row r="1198">
          <cell r="A1198">
            <v>83680</v>
          </cell>
          <cell r="B1198" t="str">
            <v>Tubo pvc d=3" com material drenante para dreno/barbaca - fornecimento e instalacao</v>
          </cell>
          <cell r="C1198" t="str">
            <v>m</v>
          </cell>
          <cell r="D1198">
            <v>9.7823604955000008</v>
          </cell>
          <cell r="E1198">
            <v>3.9973067441999999</v>
          </cell>
          <cell r="F1198">
            <v>13.77</v>
          </cell>
        </row>
        <row r="1199">
          <cell r="A1199">
            <v>83681</v>
          </cell>
          <cell r="B1199" t="str">
            <v>Tubo pvc d=4" com material drenante para dreno/barbaca - fornecimento e instalacao</v>
          </cell>
          <cell r="C1199" t="str">
            <v>m</v>
          </cell>
          <cell r="D1199">
            <v>10.922660495500001</v>
          </cell>
          <cell r="E1199">
            <v>3.9973067441999999</v>
          </cell>
          <cell r="F1199">
            <v>14.91</v>
          </cell>
        </row>
        <row r="1200">
          <cell r="A1200">
            <v>83682</v>
          </cell>
          <cell r="B1200" t="str">
            <v>Camada vertical drenante c/ pedra britada nums 1 e 2</v>
          </cell>
          <cell r="C1200" t="str">
            <v>m³</v>
          </cell>
          <cell r="D1200">
            <v>71.413302477500011</v>
          </cell>
          <cell r="E1200">
            <v>19.986533721000001</v>
          </cell>
          <cell r="F1200">
            <v>91.39</v>
          </cell>
        </row>
        <row r="1201">
          <cell r="A1201">
            <v>83683</v>
          </cell>
          <cell r="B1201" t="str">
            <v>Camada horizontal drenante c/ pedra britada 1 e 2</v>
          </cell>
          <cell r="C1201" t="str">
            <v>m³</v>
          </cell>
          <cell r="D1201">
            <v>75.615962972999995</v>
          </cell>
          <cell r="E1201">
            <v>23.9838404652</v>
          </cell>
          <cell r="F1201">
            <v>99.59</v>
          </cell>
        </row>
        <row r="1202">
          <cell r="A1202">
            <v>83729</v>
          </cell>
          <cell r="B1202" t="str">
            <v>Fornecimento/instalacao de manta bidim rt-31</v>
          </cell>
          <cell r="C1202" t="str">
            <v>m²</v>
          </cell>
          <cell r="D1202">
            <v>23.01375962973</v>
          </cell>
          <cell r="E1202">
            <v>0.23983840465199999</v>
          </cell>
          <cell r="F1202">
            <v>23.25</v>
          </cell>
        </row>
        <row r="1203">
          <cell r="A1203">
            <v>83739</v>
          </cell>
          <cell r="B1203" t="str">
            <v>Fornecimento/instalacao de manta bidim rt-10</v>
          </cell>
          <cell r="C1203" t="str">
            <v>m²</v>
          </cell>
          <cell r="D1203">
            <v>8.0017596297299995</v>
          </cell>
          <cell r="E1203">
            <v>0.23983840465199999</v>
          </cell>
          <cell r="F1203">
            <v>8.24</v>
          </cell>
        </row>
        <row r="1204">
          <cell r="A1204">
            <v>6454</v>
          </cell>
          <cell r="B1204" t="str">
            <v>Fornecimento e lancamento de pedra de mao</v>
          </cell>
          <cell r="C1204" t="str">
            <v>m³</v>
          </cell>
          <cell r="D1204">
            <v>87.956925946000013</v>
          </cell>
          <cell r="E1204">
            <v>47.9676809304</v>
          </cell>
          <cell r="F1204">
            <v>135.91999999999999</v>
          </cell>
        </row>
        <row r="1205">
          <cell r="A1205">
            <v>73611</v>
          </cell>
          <cell r="B1205" t="str">
            <v>Enrocamento com pedra argamassada traço 1:4 com pedra de mão</v>
          </cell>
          <cell r="C1205" t="str">
            <v>m³</v>
          </cell>
          <cell r="D1205">
            <v>193.85306259930704</v>
          </cell>
          <cell r="E1205">
            <v>138.35952786060679</v>
          </cell>
          <cell r="F1205">
            <v>332.21</v>
          </cell>
        </row>
        <row r="1206">
          <cell r="A1206">
            <v>73697</v>
          </cell>
          <cell r="B1206" t="str">
            <v>Enrocamento manual, sem arrumacao do material</v>
          </cell>
          <cell r="C1206" t="str">
            <v>m³</v>
          </cell>
          <cell r="D1206">
            <v>85.994265450499995</v>
          </cell>
          <cell r="E1206">
            <v>59.468537765999997</v>
          </cell>
          <cell r="F1206">
            <v>145.46</v>
          </cell>
        </row>
        <row r="1207">
          <cell r="A1207">
            <v>73698</v>
          </cell>
          <cell r="B1207" t="str">
            <v>Enrocamento manual, com arrumacao do material</v>
          </cell>
          <cell r="C1207" t="str">
            <v>m³</v>
          </cell>
          <cell r="D1207">
            <v>97.770228423500015</v>
          </cell>
          <cell r="E1207">
            <v>94.441860446999982</v>
          </cell>
          <cell r="F1207">
            <v>192.21</v>
          </cell>
        </row>
        <row r="1208">
          <cell r="A1208" t="str">
            <v>73890/001</v>
          </cell>
          <cell r="B1208" t="str">
            <v>Ensecadeira de madeira com parede simples</v>
          </cell>
          <cell r="C1208" t="str">
            <v>m²</v>
          </cell>
          <cell r="D1208">
            <v>79.57578396400001</v>
          </cell>
          <cell r="E1208">
            <v>42.855149836400003</v>
          </cell>
          <cell r="F1208">
            <v>122.43</v>
          </cell>
        </row>
        <row r="1209">
          <cell r="A1209" t="str">
            <v>73890/002</v>
          </cell>
          <cell r="B1209" t="str">
            <v>Ensecadeira de madeira com parede dupla</v>
          </cell>
          <cell r="C1209" t="str">
            <v>m²</v>
          </cell>
          <cell r="D1209">
            <v>203.21080991000002</v>
          </cell>
          <cell r="E1209">
            <v>107.137874591</v>
          </cell>
          <cell r="F1209">
            <v>310.33999999999997</v>
          </cell>
        </row>
        <row r="1210">
          <cell r="A1210">
            <v>92743</v>
          </cell>
          <cell r="B1210" t="str">
            <v>Muro de gabião, enchimento com pedra de mão tipo rachão, de gravidade, com gaiolas de comprimento igual a 2 metros, altura do muro de até 4 metros - fornecimento e execução. af_12/2015</v>
          </cell>
          <cell r="C1210" t="str">
            <v>m³</v>
          </cell>
          <cell r="D1210">
            <v>303.86985751713098</v>
          </cell>
          <cell r="E1210">
            <v>71.784660325923582</v>
          </cell>
          <cell r="F1210">
            <v>375.65</v>
          </cell>
        </row>
        <row r="1211">
          <cell r="A1211">
            <v>92744</v>
          </cell>
          <cell r="B1211" t="str">
            <v>Muro de gabião, enchimento com pedra de mão tipo rachão, de gravidade, com gaiolas de comprimento igual a 5 metros, altura do muro de até 4 metros - fornecimento e execução. af_12/2015</v>
          </cell>
          <cell r="C1211" t="str">
            <v>m³</v>
          </cell>
          <cell r="D1211">
            <v>307.01286499009706</v>
          </cell>
          <cell r="E1211">
            <v>34.6776757571376</v>
          </cell>
          <cell r="F1211">
            <v>341.69</v>
          </cell>
        </row>
        <row r="1212">
          <cell r="A1212">
            <v>92745</v>
          </cell>
          <cell r="B1212" t="str">
            <v>Muro de gabião, enchimento com pedra de mão tipo rachão, de gravidade, com gaiolas de comprimento igual a 2 metros, altura do muro acima de 4 e até 6 metros - fornecimento e execução. af_12/2015</v>
          </cell>
          <cell r="C1212" t="str">
            <v>m³</v>
          </cell>
          <cell r="D1212">
            <v>370.43979036067799</v>
          </cell>
          <cell r="E1212">
            <v>86.386302039096392</v>
          </cell>
          <cell r="F1212">
            <v>456.82</v>
          </cell>
        </row>
        <row r="1213">
          <cell r="A1213">
            <v>92746</v>
          </cell>
          <cell r="B1213" t="str">
            <v>Muro de gabião, enchimento com pedra de mão tipo rachão, de gravidade, com gaiolas de comprimento igual a 5 metros, altura do muro acima de 4 e até 6 metros - fornecimento e execução. af_12/2015</v>
          </cell>
          <cell r="C1213" t="str">
            <v>m³</v>
          </cell>
          <cell r="D1213">
            <v>355.12938057962998</v>
          </cell>
          <cell r="E1213">
            <v>48.773547946794004</v>
          </cell>
          <cell r="F1213">
            <v>403.9</v>
          </cell>
        </row>
        <row r="1214">
          <cell r="A1214">
            <v>92747</v>
          </cell>
          <cell r="B1214" t="str">
            <v>Muro de gabião, enchimento com pedra de mão tipo rachão, de gravidade, com gaiolas de comprimento igual a 2 metros, altura do muro acima de 6 e até 10 metros - fornecimento e execução. af_12/2015</v>
          </cell>
          <cell r="C1214" t="str">
            <v>m³</v>
          </cell>
          <cell r="D1214">
            <v>407.69761109661403</v>
          </cell>
          <cell r="E1214">
            <v>94.822807629893205</v>
          </cell>
          <cell r="F1214">
            <v>502.52</v>
          </cell>
        </row>
        <row r="1215">
          <cell r="A1215">
            <v>92748</v>
          </cell>
          <cell r="B1215" t="str">
            <v>Muro de gabião, enchimento com pedra de mão tipo rachão, de gravidade, com gaiolas de comprimento igual a 5 metros, altura do muro maior que 6 até 10 metros - fornecimento e execução. af_12/2015</v>
          </cell>
          <cell r="C1215" t="str">
            <v>m³</v>
          </cell>
          <cell r="D1215">
            <v>381.92656297488196</v>
          </cell>
          <cell r="E1215">
            <v>57.143685346928393</v>
          </cell>
          <cell r="F1215">
            <v>439.07</v>
          </cell>
        </row>
        <row r="1216">
          <cell r="A1216">
            <v>92749</v>
          </cell>
          <cell r="B1216" t="str">
            <v>Muro de gabião, enchimento com pedra de mão tipo rachão, com solo reforçado, altura do muro de até 4 metros - fornecimento e execução. af_12/2015</v>
          </cell>
          <cell r="C1216" t="str">
            <v>m³</v>
          </cell>
          <cell r="D1216">
            <v>445.26861481641703</v>
          </cell>
          <cell r="E1216">
            <v>70.975916736872392</v>
          </cell>
          <cell r="F1216">
            <v>516.24</v>
          </cell>
        </row>
        <row r="1217">
          <cell r="A1217">
            <v>92750</v>
          </cell>
          <cell r="B1217" t="str">
            <v>Muro de gabião, enchimento com pedra de mão tipo rachão, com solo reforçado, altura do muro acima de 4 e até 12 metros - fornecimento e execução. af_12/2015</v>
          </cell>
          <cell r="C1217" t="str">
            <v>m³</v>
          </cell>
          <cell r="D1217">
            <v>755.08888033697099</v>
          </cell>
          <cell r="E1217">
            <v>97.578434545921994</v>
          </cell>
          <cell r="F1217">
            <v>852.66</v>
          </cell>
        </row>
        <row r="1218">
          <cell r="A1218">
            <v>92751</v>
          </cell>
          <cell r="B1218" t="str">
            <v>Muro de gabião, enchimento com pedra de mão tipo rachão, com solo reforçado, altura do muro acima de 12 e até 20 metros - fornecimento e execução. af_12/2015</v>
          </cell>
          <cell r="C1218" t="str">
            <v>m³</v>
          </cell>
          <cell r="D1218">
            <v>934.30972095316395</v>
          </cell>
          <cell r="E1218">
            <v>112.55310940128641</v>
          </cell>
          <cell r="F1218">
            <v>1046.8599999999999</v>
          </cell>
        </row>
        <row r="1219">
          <cell r="A1219">
            <v>92752</v>
          </cell>
          <cell r="B1219" t="str">
            <v>Muro de gabião, enchimento com pedra de mão tipo rachão, com solo reforçado, altura do muro acima de 20 e até 28 metros - fornecimento e execução. af_12/2015</v>
          </cell>
          <cell r="C1219" t="str">
            <v>m³</v>
          </cell>
          <cell r="D1219">
            <v>1112.9995007153432</v>
          </cell>
          <cell r="E1219">
            <v>127.0220147331344</v>
          </cell>
          <cell r="F1219">
            <v>1240.02</v>
          </cell>
        </row>
        <row r="1220">
          <cell r="A1220">
            <v>92753</v>
          </cell>
          <cell r="B1220" t="str">
            <v>Muro de gabião, enchimento com resíduo de construção e demolição, de gravidade, com gaiola trapezoidal de comprimento igual a 2 metros, altura do muro de até 2 metros - fornecimento e execução. af_12/2015</v>
          </cell>
          <cell r="C1220" t="str">
            <v>m³</v>
          </cell>
          <cell r="D1220">
            <v>293.850771077638</v>
          </cell>
          <cell r="E1220">
            <v>50.070239869447597</v>
          </cell>
          <cell r="F1220">
            <v>343.92</v>
          </cell>
        </row>
        <row r="1221">
          <cell r="A1221">
            <v>92754</v>
          </cell>
          <cell r="B1221" t="str">
            <v>Muro de gabião, enchimento com resíduo de construção e demolição, de gravidade, com gaiola trapezoidal de comprimento igual a 2 metros, altura do muro acima de 2 e até 4 metros - fornecimento e execução. af_12/2015</v>
          </cell>
          <cell r="C1221" t="str">
            <v>m³</v>
          </cell>
          <cell r="D1221">
            <v>265.26297193667699</v>
          </cell>
          <cell r="E1221">
            <v>46.102110411341592</v>
          </cell>
          <cell r="F1221">
            <v>311.36</v>
          </cell>
        </row>
        <row r="1222">
          <cell r="A1222">
            <v>92755</v>
          </cell>
          <cell r="B1222" t="str">
            <v>Proteção superficial de canal em gabião tipo colchão, altura de 17 centímetros, enchimento com pedra de mão tipo rachão - fornecimento e execução. af_12/2015</v>
          </cell>
          <cell r="C1222" t="str">
            <v>m²</v>
          </cell>
          <cell r="D1222">
            <v>110.63403191486499</v>
          </cell>
          <cell r="E1222">
            <v>23.671130359879196</v>
          </cell>
          <cell r="F1222">
            <v>134.30000000000001</v>
          </cell>
        </row>
        <row r="1223">
          <cell r="A1223">
            <v>92756</v>
          </cell>
          <cell r="B1223" t="str">
            <v>Proteção superficial de canal em gabião tipo colchão, altura de 23 centímetros, enchimento com pedra de mão tipo rachão - fornecimento e execução. af_12/2015</v>
          </cell>
          <cell r="C1223" t="str">
            <v>m²</v>
          </cell>
          <cell r="D1223">
            <v>125.441245554418</v>
          </cell>
          <cell r="E1223">
            <v>28.082352036833598</v>
          </cell>
          <cell r="F1223">
            <v>153.52000000000001</v>
          </cell>
        </row>
        <row r="1224">
          <cell r="A1224">
            <v>92757</v>
          </cell>
          <cell r="B1224" t="str">
            <v>Proteção superficial de canal em gabião tipo colchão, altura de 30 centímetros, enchimento com pedra de mão tipo rachão - fornecimento e execução. af_12/2015</v>
          </cell>
          <cell r="C1224" t="str">
            <v>m²</v>
          </cell>
          <cell r="D1224">
            <v>143.49701061072099</v>
          </cell>
          <cell r="E1224">
            <v>33.2537703020908</v>
          </cell>
          <cell r="F1224">
            <v>176.75</v>
          </cell>
        </row>
        <row r="1225">
          <cell r="A1225">
            <v>92758</v>
          </cell>
          <cell r="B1225" t="str">
            <v>Proteção superficial de canal em gabião tipo saco, diâmetro de 65 centímetros, enchimento manual com pedra de mão tipo rachão - fornecimento e execução. af_12/2015</v>
          </cell>
          <cell r="C1225" t="str">
            <v>m³</v>
          </cell>
          <cell r="D1225">
            <v>337.11369823679598</v>
          </cell>
          <cell r="E1225">
            <v>50.862889652836799</v>
          </cell>
          <cell r="F1225">
            <v>387.97</v>
          </cell>
        </row>
        <row r="1226">
          <cell r="A1226" t="str">
            <v>73843/001</v>
          </cell>
          <cell r="B1226" t="str">
            <v>Muro de arrimo de concreto ciclopico com 30% de pedra de mao</v>
          </cell>
          <cell r="C1226" t="str">
            <v>m³</v>
          </cell>
          <cell r="D1226">
            <v>214.53470991</v>
          </cell>
          <cell r="E1226">
            <v>90.991832747199993</v>
          </cell>
          <cell r="F1226">
            <v>305.52</v>
          </cell>
        </row>
        <row r="1227">
          <cell r="A1227" t="str">
            <v>73844/001</v>
          </cell>
          <cell r="B1227" t="str">
            <v>Muro de arrimo de alvenaria de pedra argamassada</v>
          </cell>
          <cell r="C1227" t="str">
            <v>m³</v>
          </cell>
          <cell r="D1227">
            <v>229.3541630272</v>
          </cell>
          <cell r="E1227">
            <v>212.03877765223996</v>
          </cell>
          <cell r="F1227">
            <v>441.39</v>
          </cell>
        </row>
        <row r="1228">
          <cell r="A1228" t="str">
            <v>73844/002</v>
          </cell>
          <cell r="B1228" t="str">
            <v>Muro de arrimo de alvenaria de tijolos</v>
          </cell>
          <cell r="C1228" t="str">
            <v>m³</v>
          </cell>
          <cell r="D1228">
            <v>261.06042597310005</v>
          </cell>
          <cell r="E1228">
            <v>150.27942292131999</v>
          </cell>
          <cell r="F1228">
            <v>411.33</v>
          </cell>
        </row>
        <row r="1229">
          <cell r="A1229" t="str">
            <v>73846/001</v>
          </cell>
          <cell r="B1229" t="str">
            <v>Muro de arrimo celular pecas pre-moldadas concreto excl formas incl confeccao das pecas montagem e compactacao do solo de enchimento.</v>
          </cell>
          <cell r="C1229" t="str">
            <v>m³</v>
          </cell>
          <cell r="D1229">
            <v>140.584154055304</v>
          </cell>
          <cell r="E1229">
            <v>76.8856040894524</v>
          </cell>
          <cell r="F1229">
            <v>217.46</v>
          </cell>
        </row>
        <row r="1230">
          <cell r="A1230" t="str">
            <v>73846/002</v>
          </cell>
          <cell r="B1230" t="str">
            <v>Muro de arrimo celular pecas pre-moldadas concreto excl materiais e formas incl confeccao pecas montagem e compactacao do solo(enchimento)</v>
          </cell>
          <cell r="C1230" t="str">
            <v>m³</v>
          </cell>
          <cell r="D1230">
            <v>28.066045085650003</v>
          </cell>
          <cell r="E1230">
            <v>73.245173344486005</v>
          </cell>
          <cell r="F1230">
            <v>101.31</v>
          </cell>
        </row>
        <row r="1231">
          <cell r="A1231">
            <v>91069</v>
          </cell>
          <cell r="B1231" t="str">
            <v>Execução de revestimento de concreto projetado com espessura de 7 cm, armado com tela, inclinação menor que 90°, aplicação contínua, utilizando equipamento de projeção com 6 m³/h de capacidade. af_01/2016</v>
          </cell>
          <cell r="C1231" t="str">
            <v>m²</v>
          </cell>
          <cell r="D1231">
            <v>62.529254801695998</v>
          </cell>
          <cell r="E1231">
            <v>13.199536425509939</v>
          </cell>
          <cell r="F1231">
            <v>75.72</v>
          </cell>
        </row>
        <row r="1232">
          <cell r="A1232">
            <v>91070</v>
          </cell>
          <cell r="B1232" t="str">
            <v>Execução de revestimento de concreto projetado com espessura de 10 cm, armado com tela, inclinação menor que 90°, aplicação contínua, utilizando equipamento de projeção com 6 m³/h de capacidade. af_01/2016</v>
          </cell>
          <cell r="C1232" t="str">
            <v>m²</v>
          </cell>
          <cell r="D1232">
            <v>70.363097366394001</v>
          </cell>
          <cell r="E1232">
            <v>13.991132091180198</v>
          </cell>
          <cell r="F1232">
            <v>84.35</v>
          </cell>
        </row>
        <row r="1233">
          <cell r="A1233">
            <v>91071</v>
          </cell>
          <cell r="B1233" t="str">
            <v>Execução de revestimento de concreto projetado com espessura de 7 cm, armado com tela, inclinação de 90°, aplicação contínua, utilizando equipamento de projeção com 6 m³/h de capacidade. af_01/2016</v>
          </cell>
          <cell r="C1233" t="str">
            <v>m²</v>
          </cell>
          <cell r="D1233">
            <v>71.715269361856414</v>
          </cell>
          <cell r="E1233">
            <v>31.594399872808083</v>
          </cell>
          <cell r="F1233">
            <v>103.3</v>
          </cell>
        </row>
        <row r="1234">
          <cell r="A1234">
            <v>91072</v>
          </cell>
          <cell r="B1234" t="str">
            <v>Execução de revestimento de concreto projetado com espessura de 10 cm, armado com tela, inclinação de 90°, aplicação contínua, utilizando equipamento de projeção com 6 m³/h de capacidade. af_01/2016</v>
          </cell>
          <cell r="C1234" t="str">
            <v>m²</v>
          </cell>
          <cell r="D1234">
            <v>79.478433972617509</v>
          </cell>
          <cell r="E1234">
            <v>32.441308783196938</v>
          </cell>
          <cell r="F1234">
            <v>111.91</v>
          </cell>
        </row>
        <row r="1235">
          <cell r="A1235">
            <v>91073</v>
          </cell>
          <cell r="B1235" t="str">
            <v>Execução de revestimento de concreto projetado com espessura de 7 cm, armado com tela, inclinação menor que 90°, aplicação contínua, utilizando equipamento de projeção com 3 m³/h de capacidade. af_01/2016</v>
          </cell>
          <cell r="C1235" t="str">
            <v>m²</v>
          </cell>
          <cell r="D1235">
            <v>65.402239267200898</v>
          </cell>
          <cell r="E1235">
            <v>20.111664661965797</v>
          </cell>
          <cell r="F1235">
            <v>85.51</v>
          </cell>
        </row>
        <row r="1236">
          <cell r="A1236">
            <v>91074</v>
          </cell>
          <cell r="B1236" t="str">
            <v>Execução de revestimento de concreto projetado com espessura de 10 cm, armado com tela, inclinação menor que 90°, aplicação contínua, utilizando equipamento de projeção com 3 m³/h de capacidade. af_01/2016</v>
          </cell>
          <cell r="C1236" t="str">
            <v>m²</v>
          </cell>
          <cell r="D1236">
            <v>73.552295037405514</v>
          </cell>
          <cell r="E1236">
            <v>21.592373328901097</v>
          </cell>
          <cell r="F1236">
            <v>95.14</v>
          </cell>
        </row>
        <row r="1237">
          <cell r="A1237">
            <v>91075</v>
          </cell>
          <cell r="B1237" t="str">
            <v>Execução de revestimento de concreto projetado com espessura de 7 cm, armado com tela, inclinação de 90°, aplicação contínua, utilizando equipamento de projeção com 3 m³/h de capacidade. af_01/2016</v>
          </cell>
          <cell r="C1237" t="str">
            <v>m²</v>
          </cell>
          <cell r="D1237">
            <v>74.444206386094919</v>
          </cell>
          <cell r="E1237">
            <v>40.605918212954592</v>
          </cell>
          <cell r="F1237">
            <v>115.05</v>
          </cell>
        </row>
        <row r="1238">
          <cell r="A1238">
            <v>91076</v>
          </cell>
          <cell r="B1238" t="str">
            <v>Execução de revestimento de concreto projetado com espessura de 10 cm, armado com tela, inclinação de 90°, aplicação contínua, utilizando equipamento de projeção com 3 m³/h de capacidade. af_01/2016</v>
          </cell>
          <cell r="C1238" t="str">
            <v>m²</v>
          </cell>
          <cell r="D1238">
            <v>82.520384989045823</v>
          </cell>
          <cell r="E1238">
            <v>42.189419222662792</v>
          </cell>
          <cell r="F1238">
            <v>124.7</v>
          </cell>
        </row>
        <row r="1239">
          <cell r="A1239">
            <v>91077</v>
          </cell>
          <cell r="B1239" t="str">
            <v>Execução de revestimento de concreto projetado com espessura de 7 cm, armado com fibras de aço, inclinação menor que 90°, aplicação contínua, utilizando equipamento de projeção com 6 m³/h de capacidade. af_01/2016</v>
          </cell>
          <cell r="C1239" t="str">
            <v>m²</v>
          </cell>
          <cell r="D1239">
            <v>98.687398152775984</v>
          </cell>
          <cell r="E1239">
            <v>9.127640860600458</v>
          </cell>
          <cell r="F1239">
            <v>107.81</v>
          </cell>
        </row>
        <row r="1240">
          <cell r="A1240">
            <v>91078</v>
          </cell>
          <cell r="B1240" t="str">
            <v>Execução de revestimento de concreto projetado com espessura de 10 cm, armado com fibras de aço, inclinação menor que 90°, aplicação contínua, utilizando equipamento de projeção com 6 m³/h de capacidade. af_01/2016</v>
          </cell>
          <cell r="C1240" t="str">
            <v>m²</v>
          </cell>
          <cell r="D1240">
            <v>117.6056280967139</v>
          </cell>
          <cell r="E1240">
            <v>9.8222117963340789</v>
          </cell>
          <cell r="F1240">
            <v>127.42</v>
          </cell>
        </row>
        <row r="1241">
          <cell r="A1241">
            <v>91079</v>
          </cell>
          <cell r="B1241" t="str">
            <v>Execução de revestimento de concreto projetado com espessura de 7 cm, armado com fibras de aço, inclinação de 90°, aplicação contínua, utilizando equipamento de projeção com 6 m³/h de capacidade. af_01/2016</v>
          </cell>
          <cell r="C1241" t="str">
            <v>m²</v>
          </cell>
          <cell r="D1241">
            <v>100.090132490302</v>
          </cell>
          <cell r="E1241">
            <v>11.76956394954604</v>
          </cell>
          <cell r="F1241">
            <v>111.85</v>
          </cell>
        </row>
        <row r="1242">
          <cell r="A1242">
            <v>91080</v>
          </cell>
          <cell r="B1242" t="str">
            <v>Execução de revestimento de concreto projetado com espessura de 10 cm, armado com fibras de aço, inclinação de 90°, aplicação contínua, utilizando equipamento de projeção com 6 m³/h de capacidade. af_01/2016</v>
          </cell>
          <cell r="C1242" t="str">
            <v>m²</v>
          </cell>
          <cell r="D1242">
            <v>118.8753953881122</v>
          </cell>
          <cell r="E1242">
            <v>12.458902273811177</v>
          </cell>
          <cell r="F1242">
            <v>131.33000000000001</v>
          </cell>
        </row>
        <row r="1243">
          <cell r="A1243">
            <v>91081</v>
          </cell>
          <cell r="B1243" t="str">
            <v>Execução de revestimento de concreto projetado com espessura de 7 cm, armado com fibras de aço, inclinação menor que 90°, aplicação contínua, utilizando equipamento de projeção com 3 m³/h de capacidade. af_01/2016</v>
          </cell>
          <cell r="C1243" t="str">
            <v>m²</v>
          </cell>
          <cell r="D1243">
            <v>102.1265582372354</v>
          </cell>
          <cell r="E1243">
            <v>16.542654904243157</v>
          </cell>
          <cell r="F1243">
            <v>118.66</v>
          </cell>
        </row>
        <row r="1244">
          <cell r="A1244">
            <v>91082</v>
          </cell>
          <cell r="B1244" t="str">
            <v>Execução de revestimento de concreto projetado com espessura de 10 cm, armado com fibras de aço, inclinação menor que 90°, aplicação contínua, utilizando equipamento de projeção com 3 m³/h de capacidade. af_01/2016</v>
          </cell>
          <cell r="C1244" t="str">
            <v>m²</v>
          </cell>
          <cell r="D1244">
            <v>121.31882820842162</v>
          </cell>
          <cell r="E1244">
            <v>17.84419323426652</v>
          </cell>
          <cell r="F1244">
            <v>139.16</v>
          </cell>
        </row>
        <row r="1245">
          <cell r="A1245">
            <v>91083</v>
          </cell>
          <cell r="B1245" t="str">
            <v>Execução de revestimento de concreto projetado com espessura de 7 cm, armado com fibras de aço, inclinação de 90°, aplicação contínua, utilizando equipamento de projeção com 3 m³/h de capacidade. af_01/2016</v>
          </cell>
          <cell r="C1245" t="str">
            <v>m²</v>
          </cell>
          <cell r="D1245">
            <v>104.29083296607629</v>
          </cell>
          <cell r="E1245">
            <v>21.490953898342717</v>
          </cell>
          <cell r="F1245">
            <v>125.78</v>
          </cell>
        </row>
        <row r="1246">
          <cell r="A1246">
            <v>91084</v>
          </cell>
          <cell r="B1246" t="str">
            <v>Execução de revestimento de concreto projetado com espessura de 10 cm, armado com fibras de aço, inclinação de 90°, aplicação contínua, utilizando equipamento de projeção com 3 m³/h de capacidade. af_01/2016</v>
          </cell>
          <cell r="C1246" t="str">
            <v>m²</v>
          </cell>
          <cell r="D1246">
            <v>123.33413127755391</v>
          </cell>
          <cell r="E1246">
            <v>22.776898906384698</v>
          </cell>
          <cell r="F1246">
            <v>146.11000000000001</v>
          </cell>
        </row>
        <row r="1247">
          <cell r="A1247">
            <v>91086</v>
          </cell>
          <cell r="B1247" t="str">
            <v>Execução de revestimento de concreto projetado com espessura de 7 cm, armado com tela, inclinação menor que 90°, aplicação descontínua, utilizando equipamento de projeção com 6 m³/h de capacidade. af_01/2016</v>
          </cell>
          <cell r="C1247" t="str">
            <v>m²</v>
          </cell>
          <cell r="D1247">
            <v>65.024531832857207</v>
          </cell>
          <cell r="E1247">
            <v>17.750332297005219</v>
          </cell>
          <cell r="F1247">
            <v>82.77</v>
          </cell>
        </row>
        <row r="1248">
          <cell r="A1248">
            <v>91087</v>
          </cell>
          <cell r="B1248" t="str">
            <v>Execução de revestimento de concreto projetado com espessura de 10 cm, armado com tela, inclinação menor que 90°, aplicação descontínua, utilizando equipamento de projeção com 6 m³/h de capacidade. af_01/2016</v>
          </cell>
          <cell r="C1248" t="str">
            <v>m²</v>
          </cell>
          <cell r="D1248">
            <v>72.985887061428315</v>
          </cell>
          <cell r="E1248">
            <v>18.640377183523256</v>
          </cell>
          <cell r="F1248">
            <v>91.62</v>
          </cell>
        </row>
        <row r="1249">
          <cell r="A1249">
            <v>91088</v>
          </cell>
          <cell r="B1249" t="str">
            <v>Execução de revestimento de concreto projetado com espessura de 7 cm, armado com tela, inclinação de 90°, aplicação descontínua, utilizando equipamento de projeção com 6 m³/h de capacidade. af_01/2016</v>
          </cell>
          <cell r="C1249" t="str">
            <v>m²</v>
          </cell>
          <cell r="D1249">
            <v>74.372745859005107</v>
          </cell>
          <cell r="E1249">
            <v>37.0044998770557</v>
          </cell>
          <cell r="F1249">
            <v>111.37</v>
          </cell>
        </row>
        <row r="1250">
          <cell r="A1250">
            <v>91089</v>
          </cell>
          <cell r="B1250" t="str">
            <v>Execução de revestimento de concreto projetado com espessura de 10 cm, armado com tela, inclinação de 90°, aplicação descontínua, utilizando equipamento de projeção com 6 m³/h de capacidade. af_01/2016</v>
          </cell>
          <cell r="C1250" t="str">
            <v>m²</v>
          </cell>
          <cell r="D1250">
            <v>82.316236073741493</v>
          </cell>
          <cell r="E1250">
            <v>38.011200770692376</v>
          </cell>
          <cell r="F1250">
            <v>120.32</v>
          </cell>
        </row>
        <row r="1251">
          <cell r="A1251">
            <v>91090</v>
          </cell>
          <cell r="B1251" t="str">
            <v>Execução de revestimento de concreto projetado com espessura de 7 cm, armado com tela, inclinação menor que 90°, aplicação descontínua, utilizando equipamento de projeção com 3 m³/h de capacidade. af_01/2016</v>
          </cell>
          <cell r="C1251" t="str">
            <v>m²</v>
          </cell>
          <cell r="D1251">
            <v>67.254347681253094</v>
          </cell>
          <cell r="E1251">
            <v>24.031088585463955</v>
          </cell>
          <cell r="F1251">
            <v>91.28</v>
          </cell>
        </row>
        <row r="1252">
          <cell r="A1252">
            <v>91091</v>
          </cell>
          <cell r="B1252" t="str">
            <v>Execução de revestimento de concreto projetado com espessura de 10 cm, armado com tela, inclinação menor que 90°, aplicação descontínua, utilizando equipamento de projeção com 3 m³/h de capacidade. af_01/2016</v>
          </cell>
          <cell r="C1252" t="str">
            <v>m²</v>
          </cell>
          <cell r="D1252">
            <v>75.570349835080989</v>
          </cell>
          <cell r="E1252">
            <v>25.695555872897678</v>
          </cell>
          <cell r="F1252">
            <v>101.26</v>
          </cell>
        </row>
        <row r="1253">
          <cell r="A1253">
            <v>91092</v>
          </cell>
          <cell r="B1253" t="str">
            <v>Execução de revestimento de concreto projetado com espessura de 7 cm, armado com tela, inclinação de 90°, aplicação descontínua, utilizando equipamento de projeção com 3 m³/h de capacidade. af_01/2016</v>
          </cell>
          <cell r="C1253" t="str">
            <v>m²</v>
          </cell>
          <cell r="D1253">
            <v>76.360859226363004</v>
          </cell>
          <cell r="E1253">
            <v>45.140167419020074</v>
          </cell>
          <cell r="F1253">
            <v>121.5</v>
          </cell>
        </row>
        <row r="1254">
          <cell r="A1254">
            <v>91093</v>
          </cell>
          <cell r="B1254" t="str">
            <v>Execução de revestimento de concreto projetado com espessura de 10 cm, armado com tela, inclinação de 90°, aplicação descontínua, utilizando equipamento de projeção com 3 m³/h de capacidade. af_01/2016</v>
          </cell>
          <cell r="C1254" t="str">
            <v>m²</v>
          </cell>
          <cell r="D1254">
            <v>84.694485285710996</v>
          </cell>
          <cell r="E1254">
            <v>47.025739969311829</v>
          </cell>
          <cell r="F1254">
            <v>131.72</v>
          </cell>
        </row>
        <row r="1255">
          <cell r="A1255">
            <v>91094</v>
          </cell>
          <cell r="B1255" t="str">
            <v>Execução de revestimento de concreto projetado com espessura de 7 cm, armado com fibras de aço, inclinação menor que 90°, aplicação descontínua, utilizando equipamento de projeção com 6 m³/h de capacidade. af_01/2016</v>
          </cell>
          <cell r="C1255" t="str">
            <v>m²</v>
          </cell>
          <cell r="D1255">
            <v>99.840759515695865</v>
          </cell>
          <cell r="E1255">
            <v>12.206279602771101</v>
          </cell>
          <cell r="F1255">
            <v>112.04</v>
          </cell>
        </row>
        <row r="1256">
          <cell r="A1256">
            <v>91095</v>
          </cell>
          <cell r="B1256" t="str">
            <v>Execução de revestimento de concreto projetado com espessura de 10 cm, armado com fibras de aço, inclinação menor que 90°, aplicação descontínua, utilizando equipamento de projeção com 6 m³/h de capacidade. af_01/2016</v>
          </cell>
          <cell r="C1256" t="str">
            <v>m²</v>
          </cell>
          <cell r="D1256">
            <v>118.91052139842452</v>
          </cell>
          <cell r="E1256">
            <v>13.022035200828938</v>
          </cell>
          <cell r="F1256">
            <v>131.93</v>
          </cell>
        </row>
        <row r="1257">
          <cell r="A1257">
            <v>91096</v>
          </cell>
          <cell r="B1257" t="str">
            <v>Execução de revestimento de concreto projetado com espessura de 7 cm, armado com fibras de aço, inclinação de 90°, aplicação descontínua, utilizando equipamento de projeção com 6 m³/h de capacidade. af_01/2016</v>
          </cell>
          <cell r="C1257" t="str">
            <v>m²</v>
          </cell>
          <cell r="D1257">
            <v>100.43597093780178</v>
          </cell>
          <cell r="E1257">
            <v>13.717504316757559</v>
          </cell>
          <cell r="F1257">
            <v>114.15</v>
          </cell>
        </row>
        <row r="1258">
          <cell r="A1258">
            <v>91097</v>
          </cell>
          <cell r="B1258" t="str">
            <v>Execução de revestimento de concreto projetado com espessura de 10 cm, armado com fibras de aço, inclinação de 90°, aplicação descontínua, utilizando equipamento de projeção com 6 m³/h de capacidade. af_01/2016</v>
          </cell>
          <cell r="C1258" t="str">
            <v>m²</v>
          </cell>
          <cell r="D1258">
            <v>119.4034808768028</v>
          </cell>
          <cell r="E1258">
            <v>14.5301878366711</v>
          </cell>
          <cell r="F1258">
            <v>133.93</v>
          </cell>
        </row>
        <row r="1259">
          <cell r="A1259">
            <v>91098</v>
          </cell>
          <cell r="B1259" t="str">
            <v>Execução de revestimento de concreto projetado com espessura de 7 cm, armado com fibras de aço, inclinação menor que 90°, aplicação descontínua, utilizando equipamento de projeção com 3 m³/h de capacidade. af_01/2016</v>
          </cell>
          <cell r="C1259" t="str">
            <v>m²</v>
          </cell>
          <cell r="D1259">
            <v>103.08420068618558</v>
          </cell>
          <cell r="E1259">
            <v>19.744772450531258</v>
          </cell>
          <cell r="F1259">
            <v>122.82</v>
          </cell>
        </row>
        <row r="1260">
          <cell r="A1260">
            <v>91099</v>
          </cell>
          <cell r="B1260" t="str">
            <v>Execução de revestimento de concreto projetado com espessura de 10 cm, armado com fibras de aço, inclinação menor que 90°, aplicação descontínua, utilizando equipamento de projeção com 3 m³/h de capacidade. af_01/2016</v>
          </cell>
          <cell r="C1260" t="str">
            <v>m²</v>
          </cell>
          <cell r="D1260">
            <v>122.4622139150451</v>
          </cell>
          <cell r="E1260">
            <v>21.212966325831715</v>
          </cell>
          <cell r="F1260">
            <v>143.66999999999999</v>
          </cell>
        </row>
        <row r="1261">
          <cell r="A1261">
            <v>91100</v>
          </cell>
          <cell r="B1261" t="str">
            <v>Execução de revestimento de concreto projetado com espessura de 7 cm, armado com fibras de aço, inclinação de 90°, aplicação descontínua, utilizando equipamento de projeção com 3 m³/h de capacidade. af_01/2016</v>
          </cell>
          <cell r="C1261" t="str">
            <v>m²</v>
          </cell>
          <cell r="D1261">
            <v>104.66554986937091</v>
          </cell>
          <cell r="E1261">
            <v>23.855902398377935</v>
          </cell>
          <cell r="F1261">
            <v>128.52000000000001</v>
          </cell>
        </row>
        <row r="1262">
          <cell r="A1262">
            <v>91101</v>
          </cell>
          <cell r="B1262" t="str">
            <v>Execução de revestimento de concreto projetado com espessura de 10 cm, armado com fibras de aço, inclinação de 90°, aplicação descontínua, utilizando equipamento de projeção com 3 m³/h de capacidade. af_01/2016</v>
          </cell>
          <cell r="C1262" t="str">
            <v>m²</v>
          </cell>
          <cell r="D1262">
            <v>123.9433691542161</v>
          </cell>
          <cell r="E1262">
            <v>25.354903384083677</v>
          </cell>
          <cell r="F1262">
            <v>149.29</v>
          </cell>
        </row>
        <row r="1263">
          <cell r="A1263">
            <v>93952</v>
          </cell>
          <cell r="B1263" t="str">
            <v>Execução de grampo para solo grampeado com comprimento menor ou igual a 4 m, diâmetro de 10 cm, perfuração com equipamento manual e armadura com diâmetro de 16 mm. af_05/2016</v>
          </cell>
          <cell r="C1263" t="str">
            <v>m</v>
          </cell>
          <cell r="D1263">
            <v>80.62314547688905</v>
          </cell>
          <cell r="E1263">
            <v>39.597296570893072</v>
          </cell>
          <cell r="F1263">
            <v>120.22</v>
          </cell>
        </row>
        <row r="1264">
          <cell r="A1264">
            <v>93953</v>
          </cell>
          <cell r="B1264" t="str">
            <v>Execução de grampo para solo grampeado com comprimento maior que 4 m e menor ou igual a 6 m, diâmetro de 10 cm, perfuração com equipamento manual e armadura com diâmetro de 16 mm. af_05/2016</v>
          </cell>
          <cell r="C1264" t="str">
            <v>m</v>
          </cell>
          <cell r="D1264">
            <v>76.962851781527164</v>
          </cell>
          <cell r="E1264">
            <v>35.333249695572533</v>
          </cell>
          <cell r="F1264">
            <v>112.29</v>
          </cell>
        </row>
        <row r="1265">
          <cell r="A1265">
            <v>93954</v>
          </cell>
          <cell r="B1265" t="str">
            <v>Execução de grampo para solo grampeado com comprimento maior que 6 m e menor ou igual a 8 m, diâmetro de 10 cm, perfuração com equipamento manual e armadura com diâmetro de 16 mm. af_05/2016</v>
          </cell>
          <cell r="C1265" t="str">
            <v>m</v>
          </cell>
          <cell r="D1265">
            <v>74.729539107215359</v>
          </cell>
          <cell r="E1265">
            <v>32.83352970677111</v>
          </cell>
          <cell r="F1265">
            <v>107.56</v>
          </cell>
        </row>
        <row r="1266">
          <cell r="A1266">
            <v>93955</v>
          </cell>
          <cell r="B1266" t="str">
            <v>Execução de grampo para solo grampeado com comprimento maior que 8 m e menor ou igual a 10 m, diâmetro de 10 cm, perfuração com equipamento manual e armadura com diâmetro de 16 mm. af_05/2016</v>
          </cell>
          <cell r="C1266" t="str">
            <v>m</v>
          </cell>
          <cell r="D1266">
            <v>73.149750416547363</v>
          </cell>
          <cell r="E1266">
            <v>31.08529727827295</v>
          </cell>
          <cell r="F1266">
            <v>104.23</v>
          </cell>
        </row>
        <row r="1267">
          <cell r="A1267">
            <v>93956</v>
          </cell>
          <cell r="B1267" t="str">
            <v>Execução de grampo para solo grampeado com comprimento maior que 10 m, diâmetro de 10 cm, perfuração com equipamento manual e armadura com diâmetro de 16 mm. af_05/2016</v>
          </cell>
          <cell r="C1267" t="str">
            <v>m</v>
          </cell>
          <cell r="D1267">
            <v>71.87194763630248</v>
          </cell>
          <cell r="E1267">
            <v>29.732619990742371</v>
          </cell>
          <cell r="F1267">
            <v>101.6</v>
          </cell>
        </row>
        <row r="1268">
          <cell r="A1268">
            <v>93957</v>
          </cell>
          <cell r="B1268" t="str">
            <v>Execução de grampo para solo grampeado com comprimento menor ou igual a 4 m, diâmetro de 10 cm, perfuração com equipamento manual e armadura com diâmetro de 20 mm. af_05/2016</v>
          </cell>
          <cell r="C1268" t="str">
            <v>m</v>
          </cell>
          <cell r="D1268">
            <v>84.08670222940836</v>
          </cell>
          <cell r="E1268">
            <v>40.469615823465531</v>
          </cell>
          <cell r="F1268">
            <v>124.55</v>
          </cell>
        </row>
        <row r="1269">
          <cell r="A1269">
            <v>93958</v>
          </cell>
          <cell r="B1269" t="str">
            <v>Execução de grampo para solo grampeado com comprimento maior que 4 m e menor ou igual a 6 m, diâmetro de 10 cm, perfuração com equipamento manual e armadura com diâmetro de 20 mm. af_05/2016</v>
          </cell>
          <cell r="C1269" t="str">
            <v>m</v>
          </cell>
          <cell r="D1269">
            <v>80.225940243708862</v>
          </cell>
          <cell r="E1269">
            <v>35.98634916292319</v>
          </cell>
          <cell r="F1269">
            <v>116.21</v>
          </cell>
        </row>
        <row r="1270">
          <cell r="A1270">
            <v>93959</v>
          </cell>
          <cell r="B1270" t="str">
            <v>Execução de grampo para solo grampeado com comprimento maior que 6 m e menor ou igual a 8 m, diâmetro de 10 cm, perfuração com equipamento manual e armadura com diâmetro de 20 mm. af_05/2016</v>
          </cell>
          <cell r="C1270" t="str">
            <v>m</v>
          </cell>
          <cell r="D1270">
            <v>77.89606908747686</v>
          </cell>
          <cell r="E1270">
            <v>33.378192135585344</v>
          </cell>
          <cell r="F1270">
            <v>111.27</v>
          </cell>
        </row>
        <row r="1271">
          <cell r="A1271">
            <v>93960</v>
          </cell>
          <cell r="B1271" t="str">
            <v>Execução de grampo para solo grampeado com comprimento maior que 8 m e menor ou igual a 10 m, diâmetro de 10 cm, perfuração com equipamento manual e armadura com diâmetro de 20 mm. af_05/2016</v>
          </cell>
          <cell r="C1271" t="str">
            <v>m</v>
          </cell>
          <cell r="D1271">
            <v>76.252908684726179</v>
          </cell>
          <cell r="E1271">
            <v>31.562626701445307</v>
          </cell>
          <cell r="F1271">
            <v>107.81</v>
          </cell>
        </row>
        <row r="1272">
          <cell r="A1272">
            <v>93961</v>
          </cell>
          <cell r="B1272" t="str">
            <v>Execução de grampo para solo grampeado com comprimento maior que 10 m, diâmetro de 10 cm, perfuração com equipamento manual e armadura com diâmetro de 20 mm. af_05/2016</v>
          </cell>
          <cell r="C1272" t="str">
            <v>m</v>
          </cell>
          <cell r="D1272">
            <v>74.936044152887163</v>
          </cell>
          <cell r="E1272">
            <v>30.165286787005613</v>
          </cell>
          <cell r="F1272">
            <v>105.1</v>
          </cell>
        </row>
        <row r="1273">
          <cell r="A1273">
            <v>93962</v>
          </cell>
          <cell r="B1273" t="str">
            <v>Execução de grampo para solo grampeado com comprimento menor ou igual a 4 m, diâmetro de 7 cm, perfuração com equipamento manual e armadura com diâmetro de 16 mm. af_05/2016</v>
          </cell>
          <cell r="C1273" t="str">
            <v>m</v>
          </cell>
          <cell r="D1273">
            <v>73.456597308384744</v>
          </cell>
          <cell r="E1273">
            <v>38.238101411600191</v>
          </cell>
          <cell r="F1273">
            <v>111.69</v>
          </cell>
        </row>
        <row r="1274">
          <cell r="A1274">
            <v>93963</v>
          </cell>
          <cell r="B1274" t="str">
            <v>Execução de grampo para solo grampeado com comprimento maior que 4 e menor ou igual a 6 m, diâmetro de 7 cm, perfuração com equipamento manual e armadura com diâmetro de 16 mm. af_05/2016</v>
          </cell>
          <cell r="C1274" t="str">
            <v>m</v>
          </cell>
          <cell r="D1274">
            <v>69.799428790861938</v>
          </cell>
          <cell r="E1274">
            <v>33.982067805221789</v>
          </cell>
          <cell r="F1274">
            <v>103.78</v>
          </cell>
        </row>
        <row r="1275">
          <cell r="A1275">
            <v>93964</v>
          </cell>
          <cell r="B1275" t="str">
            <v>Execução de grampo para solo grampeado com comprimento maior que 6 m e menor ou igual a 8 m, diâmetro de 7 cm, perfuração com equipamento manual e armadura com diâmetro de 16 mm. af_05/2016</v>
          </cell>
          <cell r="C1275" t="str">
            <v>m</v>
          </cell>
          <cell r="D1275">
            <v>67.585955117483536</v>
          </cell>
          <cell r="E1275">
            <v>31.492000662402265</v>
          </cell>
          <cell r="F1275">
            <v>99.07</v>
          </cell>
        </row>
        <row r="1276">
          <cell r="A1276">
            <v>93965</v>
          </cell>
          <cell r="B1276" t="str">
            <v>Execução de grampo para solo grampeado com comprimento maior que 8 m e menor ou igual a 10 m, diâmetro de 7 cm, perfuração com equipamento manual e armadura com diâmetro de 16 mm. af_05/2016</v>
          </cell>
          <cell r="C1276" t="str">
            <v>m</v>
          </cell>
          <cell r="D1276">
            <v>65.66273122652666</v>
          </cell>
          <cell r="E1276">
            <v>28.258595738890648</v>
          </cell>
          <cell r="F1276">
            <v>93.92</v>
          </cell>
        </row>
        <row r="1277">
          <cell r="A1277">
            <v>93966</v>
          </cell>
          <cell r="B1277" t="str">
            <v>Execução de grampo para solo grampeado com comprimento maior que 10 m, diâmetro de 7 cm, perfuração com equipamento manual e armadura com diâmetro de 16 mm. af_05/2016</v>
          </cell>
          <cell r="C1277" t="str">
            <v>m</v>
          </cell>
          <cell r="D1277">
            <v>64.744330662523254</v>
          </cell>
          <cell r="E1277">
            <v>28.408617808670432</v>
          </cell>
          <cell r="F1277">
            <v>93.15</v>
          </cell>
        </row>
        <row r="1278">
          <cell r="A1278">
            <v>93967</v>
          </cell>
          <cell r="B1278" t="str">
            <v>Execução de grampo para solo grampeado com comprimento menor ou igual a 4 m, diâmetro de 7 cm, perfuração com equipamento manual e armadura com diâmetro de 20 mm. af_05/2016</v>
          </cell>
          <cell r="C1278" t="str">
            <v>m</v>
          </cell>
          <cell r="D1278">
            <v>76.918892592531051</v>
          </cell>
          <cell r="E1278">
            <v>39.108920339760026</v>
          </cell>
          <cell r="F1278">
            <v>116.02</v>
          </cell>
        </row>
        <row r="1279">
          <cell r="A1279">
            <v>93968</v>
          </cell>
          <cell r="B1279" t="str">
            <v>Execução de grampo para solo grampeado com comprimento maior que 4 e menor ou igual a 6 m, diâmetro de 7 cm, perfuração com equipamento manual e armadura com diâmetro de 20 mm. af_05/2016</v>
          </cell>
          <cell r="C1279" t="str">
            <v>m</v>
          </cell>
          <cell r="D1279">
            <v>73.064959010342633</v>
          </cell>
          <cell r="E1279">
            <v>34.635449067151228</v>
          </cell>
          <cell r="F1279">
            <v>107.7</v>
          </cell>
        </row>
        <row r="1280">
          <cell r="A1280">
            <v>93969</v>
          </cell>
          <cell r="B1280" t="str">
            <v>Execução de grampo para solo grampeado com comprimento maior que 6 m e menor ou igual a 8 m, diâmetro de 7 cm, perfuração com equipamento manual e armadura com diâmetro de 20 mm. af_05/2016</v>
          </cell>
          <cell r="C1280" t="str">
            <v>m</v>
          </cell>
          <cell r="D1280">
            <v>70.748781872073039</v>
          </cell>
          <cell r="E1280">
            <v>32.034880972225103</v>
          </cell>
          <cell r="F1280">
            <v>102.78</v>
          </cell>
        </row>
        <row r="1281">
          <cell r="A1281">
            <v>93970</v>
          </cell>
          <cell r="B1281" t="str">
            <v>Execução de grampo para solo grampeado com comprimento maior que 8 menor ou igual a 10 m, diâmetro de 7 cm, perfuração com equipamento manual e armadura com diâmetro de 20 mm. af_05/2016</v>
          </cell>
          <cell r="C1281" t="str">
            <v>m</v>
          </cell>
          <cell r="D1281">
            <v>69.113703594677233</v>
          </cell>
          <cell r="E1281">
            <v>30.231632207772144</v>
          </cell>
          <cell r="F1281">
            <v>99.34</v>
          </cell>
        </row>
        <row r="1282">
          <cell r="A1282">
            <v>93971</v>
          </cell>
          <cell r="B1282" t="str">
            <v>Execução de grampo para solo grampeado com comprimento maior que 10 m, diâmetro de 7 cm, perfuração com equipamento manual e armadura com diâmetro de 20 mm. af_05/2016</v>
          </cell>
          <cell r="C1282" t="str">
            <v>m</v>
          </cell>
          <cell r="D1282">
            <v>64.874311341560542</v>
          </cell>
          <cell r="E1282">
            <v>27.723895997325869</v>
          </cell>
          <cell r="F1282">
            <v>92.59</v>
          </cell>
        </row>
        <row r="1283">
          <cell r="A1283">
            <v>95108</v>
          </cell>
          <cell r="B1283" t="str">
            <v>Execução de proteção da cabeça do tirante com uso de fôrmas em chapa compensada plastificada de madeira e concreto fck =15 mpa. af_07/2016</v>
          </cell>
          <cell r="C1283" t="str">
            <v>un</v>
          </cell>
          <cell r="D1283">
            <v>7.7646749790838516</v>
          </cell>
          <cell r="E1283">
            <v>11.353047491619972</v>
          </cell>
          <cell r="F1283">
            <v>19.11</v>
          </cell>
        </row>
        <row r="1284">
          <cell r="A1284">
            <v>83690</v>
          </cell>
          <cell r="B1284" t="str">
            <v>Dissipador de energia em pedra argamassada espessura 6cm incl materiais e colocacao medido p/ volume de pedra argamassada</v>
          </cell>
          <cell r="C1284" t="str">
            <v>m³</v>
          </cell>
          <cell r="D1284">
            <v>192.94277107915161</v>
          </cell>
          <cell r="E1284">
            <v>220.18252867755143</v>
          </cell>
          <cell r="F1284">
            <v>413.12</v>
          </cell>
        </row>
        <row r="1285">
          <cell r="A1285" t="str">
            <v>73799/001</v>
          </cell>
          <cell r="B1285" t="str">
            <v>Grelha em ferro fundido simples com requadro, carga máxima 12,5 t, 300 x 1000 mm, e = 15 mm, fornecida e assentada com argamassa 1:4 cimento:areia.</v>
          </cell>
          <cell r="C1285" t="str">
            <v>un</v>
          </cell>
          <cell r="D1285">
            <v>231.06389357664403</v>
          </cell>
          <cell r="E1285">
            <v>56.657067012244156</v>
          </cell>
          <cell r="F1285">
            <v>287.72000000000003</v>
          </cell>
        </row>
        <row r="1286">
          <cell r="A1286" t="str">
            <v>73856/001</v>
          </cell>
          <cell r="B1286" t="str">
            <v>Boca p/bueiro simples tubular d=0,40m em concreto ciclopico, inclindo formas, escavacao, reaterro e materiais, excluindo material reaterro jazida e transporte</v>
          </cell>
          <cell r="C1286" t="str">
            <v>un</v>
          </cell>
          <cell r="D1286">
            <v>337.81314400687558</v>
          </cell>
          <cell r="E1286">
            <v>234.01470581302593</v>
          </cell>
          <cell r="F1286">
            <v>571.82000000000005</v>
          </cell>
        </row>
        <row r="1287">
          <cell r="A1287" t="str">
            <v>73856/002</v>
          </cell>
          <cell r="B1287" t="str">
            <v>Boca para bueiro simples tubular, diametro =0,60m, em concreto ciclopico, incluindo formas, escavacao, reaterro e materiais, excluindo material reaterro jazida e transporte.</v>
          </cell>
          <cell r="C1287" t="str">
            <v>un</v>
          </cell>
          <cell r="D1287">
            <v>553.71018356378556</v>
          </cell>
          <cell r="E1287">
            <v>376.88608317356443</v>
          </cell>
          <cell r="F1287">
            <v>930.59</v>
          </cell>
        </row>
        <row r="1288">
          <cell r="A1288" t="str">
            <v>73856/003</v>
          </cell>
          <cell r="B1288" t="str">
            <v>Boca para bueiro simples tubular, diametro =0,80m, em concreto ciclopico, incluindo formas, escavacao, reaterro e materiais, excluindo material reaterro jazida e transporte.</v>
          </cell>
          <cell r="C1288" t="str">
            <v>un</v>
          </cell>
          <cell r="D1288">
            <v>829.54839049564384</v>
          </cell>
          <cell r="E1288">
            <v>556.83805308265687</v>
          </cell>
          <cell r="F1288">
            <v>1386.38</v>
          </cell>
        </row>
        <row r="1289">
          <cell r="A1289" t="str">
            <v>73856/004</v>
          </cell>
          <cell r="B1289" t="str">
            <v>Boca para bueiro simples tubular, diametro =1,00m, em concreto ciclopico, incluindo formas, escavacao, reaterro e materiais, excluindo material reaterro jazida e transporte.</v>
          </cell>
          <cell r="C1289" t="str">
            <v>un</v>
          </cell>
          <cell r="D1289">
            <v>1169.1427090304078</v>
          </cell>
          <cell r="E1289">
            <v>775.67557744914359</v>
          </cell>
          <cell r="F1289">
            <v>1944.81</v>
          </cell>
        </row>
        <row r="1290">
          <cell r="A1290" t="str">
            <v>73856/005</v>
          </cell>
          <cell r="B1290" t="str">
            <v>Boca para bueiro simples tubular, diametro =1,20m, em concreto ciclopico, incluindo formas, escavacao, reaterro e materiais, excluindo material reaterro jazida e transporte.</v>
          </cell>
          <cell r="C1290" t="str">
            <v>un</v>
          </cell>
          <cell r="D1290">
            <v>1575.5374257093135</v>
          </cell>
          <cell r="E1290">
            <v>1034.8421803574713</v>
          </cell>
          <cell r="F1290">
            <v>2610.37</v>
          </cell>
        </row>
        <row r="1291">
          <cell r="A1291" t="str">
            <v>73856/006</v>
          </cell>
          <cell r="B1291" t="str">
            <v>Boca para bueiro duplo tubular, diametro =0,40m, em concreto ciclopico, incluindo formas, escavacao, reaterro e materiais, excluindo material reaterro jazida e transporte.</v>
          </cell>
          <cell r="C1291" t="str">
            <v>un</v>
          </cell>
          <cell r="D1291">
            <v>475.37501181948073</v>
          </cell>
          <cell r="E1291">
            <v>326.88284372323653</v>
          </cell>
          <cell r="F1291">
            <v>802.25</v>
          </cell>
        </row>
        <row r="1292">
          <cell r="A1292" t="str">
            <v>73856/007</v>
          </cell>
          <cell r="B1292" t="str">
            <v>Boca para bueiro duplo tubular, diametro =0,60m, em concreto ciclopico, incluindo formas, escavacao, reaterro e materiais, excluindo material reaterro jazida e transporte.</v>
          </cell>
          <cell r="C1292" t="str">
            <v>un</v>
          </cell>
          <cell r="D1292">
            <v>783.58699079117901</v>
          </cell>
          <cell r="E1292">
            <v>530.21026483575292</v>
          </cell>
          <cell r="F1292">
            <v>1313.79</v>
          </cell>
        </row>
        <row r="1293">
          <cell r="A1293" t="str">
            <v>73856/008</v>
          </cell>
          <cell r="B1293" t="str">
            <v>Boca para bueiro duplo tubular, diametro =0,80m, em concreto ciclopico, incluindo formas, escavacao, reaterro e materiais, excluindo material reaterro jazida e transporte.</v>
          </cell>
          <cell r="C1293" t="str">
            <v>un</v>
          </cell>
          <cell r="D1293">
            <v>1175.9398520841351</v>
          </cell>
          <cell r="E1293">
            <v>785.82311024138232</v>
          </cell>
          <cell r="F1293">
            <v>1961.76</v>
          </cell>
        </row>
        <row r="1294">
          <cell r="A1294" t="str">
            <v>73856/009</v>
          </cell>
          <cell r="B1294" t="str">
            <v>Boca para bueiro duplo tubular, diametro =1,00m, em concreto ciclopico, incluindo formas, escavacao, reaterro e materiais, excluindo material reaterro jazida e transporte.</v>
          </cell>
          <cell r="C1294" t="str">
            <v>un</v>
          </cell>
          <cell r="D1294">
            <v>1435.4863439776163</v>
          </cell>
          <cell r="E1294">
            <v>981.9557372195909</v>
          </cell>
          <cell r="F1294">
            <v>2417.44</v>
          </cell>
        </row>
        <row r="1295">
          <cell r="A1295" t="str">
            <v>73856/010</v>
          </cell>
          <cell r="B1295" t="str">
            <v>Boca para bueiro duplotubular, diametro =1,20m, em concreto ciclopico, incluindo formas, escavacao, reaterro e materiais, excluindo material reaterro jazida e transporte.</v>
          </cell>
          <cell r="C1295" t="str">
            <v>un</v>
          </cell>
          <cell r="D1295">
            <v>2229.8826108019866</v>
          </cell>
          <cell r="E1295">
            <v>1461.8808832737989</v>
          </cell>
          <cell r="F1295">
            <v>3691.76</v>
          </cell>
        </row>
        <row r="1296">
          <cell r="A1296" t="str">
            <v>73856/011</v>
          </cell>
          <cell r="B1296" t="str">
            <v>Boca para bueiro triplo tubular, diametro =0,40m, em concreto ciclopico, incluindo formas, escavacao, reaterro e materiais, excluindo material reaterro jazida e transporte.</v>
          </cell>
          <cell r="C1296" t="str">
            <v>un</v>
          </cell>
          <cell r="D1296">
            <v>612.67694267860452</v>
          </cell>
          <cell r="E1296">
            <v>419.62601664385591</v>
          </cell>
          <cell r="F1296">
            <v>1032.3</v>
          </cell>
        </row>
        <row r="1297">
          <cell r="A1297" t="str">
            <v>73856/012</v>
          </cell>
          <cell r="B1297" t="str">
            <v>Boca para bueiro triplo tubular, diametro =0,60m, em concreto ciclopico, incluindo formas, escavacao, reaterro e materiais, excluindo material reaterro jazida e transporte.</v>
          </cell>
          <cell r="C1297" t="str">
            <v>un</v>
          </cell>
          <cell r="D1297">
            <v>1013.1755357885432</v>
          </cell>
          <cell r="E1297">
            <v>683.39491075740557</v>
          </cell>
          <cell r="F1297">
            <v>1696.57</v>
          </cell>
        </row>
        <row r="1298">
          <cell r="A1298" t="str">
            <v>73856/013</v>
          </cell>
          <cell r="B1298" t="str">
            <v>Boca para bueiro triplo tubular, diametro =0,80m, em concreto ciclopico, incluindo formas, escavacao, reaterro e materiais, excluindo material reaterro jazida e transporte.</v>
          </cell>
          <cell r="C1298" t="str">
            <v>un</v>
          </cell>
          <cell r="D1298">
            <v>1522.1138646339666</v>
          </cell>
          <cell r="E1298">
            <v>1014.7050585369331</v>
          </cell>
          <cell r="F1298">
            <v>2536.81</v>
          </cell>
        </row>
        <row r="1299">
          <cell r="A1299" t="str">
            <v>73856/014</v>
          </cell>
          <cell r="B1299" t="str">
            <v>Boca para bueiro triplo tubular, diametro =1,00m, em concreto ciclopico, incluindo formas, escavacao, reaterro e materiais, excluindo material reaterro jazida e transporte.</v>
          </cell>
          <cell r="C1299" t="str">
            <v>un</v>
          </cell>
          <cell r="D1299">
            <v>2144.2758080653875</v>
          </cell>
          <cell r="E1299">
            <v>1415.8248549722832</v>
          </cell>
          <cell r="F1299">
            <v>3560.1</v>
          </cell>
        </row>
        <row r="1300">
          <cell r="A1300" t="str">
            <v>73856/015</v>
          </cell>
          <cell r="B1300" t="str">
            <v>Boca para bueiro triplo tubular, diametro =1,20m, em concreto ciclopico, incluindo formas, escavacao, reaterro e materiais, excluindo material reaterro jazida e transporte.</v>
          </cell>
          <cell r="C1300" t="str">
            <v>un</v>
          </cell>
          <cell r="D1300">
            <v>2884.298609086029</v>
          </cell>
          <cell r="E1300">
            <v>1888.9560130674877</v>
          </cell>
          <cell r="F1300">
            <v>4773.25</v>
          </cell>
        </row>
        <row r="1301">
          <cell r="A1301" t="str">
            <v>73963/001</v>
          </cell>
          <cell r="B1301" t="str">
            <v>Poco de visita para rede de esg. sanit., em aneis de concreto, diâmetro = 60cm, prof=80cm, incluindo degrau, excluindo tampao ferro fundido.</v>
          </cell>
          <cell r="C1301" t="str">
            <v>un</v>
          </cell>
          <cell r="D1301">
            <v>273.73919864059121</v>
          </cell>
          <cell r="E1301">
            <v>82.663775829180693</v>
          </cell>
          <cell r="F1301">
            <v>356.4</v>
          </cell>
        </row>
        <row r="1302">
          <cell r="A1302" t="str">
            <v>73963/002</v>
          </cell>
          <cell r="B1302" t="str">
            <v>Poco de visita para rede de esg. sanit., em aneis de concreto, diâmetro = 60cm, prof = 100cm, excluindo tampao ferro fundido.</v>
          </cell>
          <cell r="C1302" t="str">
            <v>un</v>
          </cell>
          <cell r="D1302">
            <v>295.63228426340362</v>
          </cell>
          <cell r="E1302">
            <v>84.795555436193141</v>
          </cell>
          <cell r="F1302">
            <v>380.42</v>
          </cell>
        </row>
        <row r="1303">
          <cell r="A1303" t="str">
            <v>73963/003</v>
          </cell>
          <cell r="B1303" t="str">
            <v>Poco de visita para rede de esg. sanit., em aneis de concreto, diâmetro = 60cm, prof = 60cm, incluindo degrau, excluindo tampao ferro fundido.</v>
          </cell>
          <cell r="C1303" t="str">
            <v>un</v>
          </cell>
          <cell r="D1303">
            <v>289.61839001290087</v>
          </cell>
          <cell r="E1303">
            <v>64.905505863966454</v>
          </cell>
          <cell r="F1303">
            <v>354.52</v>
          </cell>
        </row>
        <row r="1304">
          <cell r="A1304" t="str">
            <v>73963/005</v>
          </cell>
          <cell r="B1304" t="str">
            <v>Poco de visita para rede de esg. sanit., em aneis de concreto, diâmetro = 60cm e 110cm, prof = 120cm, excluindo tampao ferro fundido.</v>
          </cell>
          <cell r="C1304" t="str">
            <v>un</v>
          </cell>
          <cell r="D1304">
            <v>810.10634235699251</v>
          </cell>
          <cell r="E1304">
            <v>230.54201455120759</v>
          </cell>
          <cell r="F1304">
            <v>1040.6400000000001</v>
          </cell>
        </row>
        <row r="1305">
          <cell r="A1305" t="str">
            <v>73963/006</v>
          </cell>
          <cell r="B1305" t="str">
            <v>Poco de visita para rede de esg. sanit., em aneis de concreto, diâmetro = 60cm e 110cm, prof = 140cm, excluindo tampao ferro fundido.</v>
          </cell>
          <cell r="C1305" t="str">
            <v>un</v>
          </cell>
          <cell r="D1305">
            <v>878.75174381420322</v>
          </cell>
          <cell r="E1305">
            <v>245.90589470860337</v>
          </cell>
          <cell r="F1305">
            <v>1124.6500000000001</v>
          </cell>
        </row>
        <row r="1306">
          <cell r="A1306" t="str">
            <v>73963/007</v>
          </cell>
          <cell r="B1306" t="str">
            <v>Poco de visita para rede de esg. sanit., em aneis de concreto, diâmetro = 60cm e 110cm, prof = 150cm, excluindo tampao ferro fundido.</v>
          </cell>
          <cell r="C1306" t="str">
            <v>un</v>
          </cell>
          <cell r="D1306">
            <v>928.89959543819987</v>
          </cell>
          <cell r="E1306">
            <v>264.21074316576477</v>
          </cell>
          <cell r="F1306">
            <v>1193.1099999999999</v>
          </cell>
        </row>
        <row r="1307">
          <cell r="A1307" t="str">
            <v>73963/008</v>
          </cell>
          <cell r="B1307" t="str">
            <v>Poco de visita para rede de esg. sanit., em aneis de concreto, diâmetro = 60cm e 110cm, prof = 160cm, excluindo tampao ferro fundido.</v>
          </cell>
          <cell r="C1307" t="str">
            <v>un</v>
          </cell>
          <cell r="D1307">
            <v>938.64395731247077</v>
          </cell>
          <cell r="E1307">
            <v>264.92133636810223</v>
          </cell>
          <cell r="F1307">
            <v>1203.56</v>
          </cell>
        </row>
        <row r="1308">
          <cell r="A1308" t="str">
            <v>73963/009</v>
          </cell>
          <cell r="B1308" t="str">
            <v>Poco de visita para rede de esg. sanit., em aneis de concreto, diâmetro = 110cm, prof = 170cm, excluindo tampao ferro fundido.</v>
          </cell>
          <cell r="C1308" t="str">
            <v>un</v>
          </cell>
          <cell r="D1308">
            <v>1001.3522998527972</v>
          </cell>
          <cell r="E1308">
            <v>270.0108767283196</v>
          </cell>
          <cell r="F1308">
            <v>1271.3599999999999</v>
          </cell>
        </row>
        <row r="1309">
          <cell r="A1309" t="str">
            <v>73963/010</v>
          </cell>
          <cell r="B1309" t="str">
            <v>Poco de visita para rede de esg. sanit., em aneis de concreto, diâmetro = 60cm e 110cm, prof = 200cm, excluindo tampao ferro fundido.</v>
          </cell>
          <cell r="C1309" t="str">
            <v>un</v>
          </cell>
          <cell r="D1309">
            <v>1099.218911772449</v>
          </cell>
          <cell r="E1309">
            <v>292.5419269749969</v>
          </cell>
          <cell r="F1309">
            <v>1391.76</v>
          </cell>
        </row>
        <row r="1310">
          <cell r="A1310" t="str">
            <v>73963/011</v>
          </cell>
          <cell r="B1310" t="str">
            <v>Poco de visita para rede de esg. sanit., em aneis de concreto, diâmetro = 60cm e 110cm, prof = 230cm, excluindo tampao ferro fundido.</v>
          </cell>
          <cell r="C1310" t="str">
            <v>un</v>
          </cell>
          <cell r="D1310">
            <v>1147.7770420347606</v>
          </cell>
          <cell r="E1310">
            <v>308.50425052684079</v>
          </cell>
          <cell r="F1310">
            <v>1456.28</v>
          </cell>
        </row>
        <row r="1311">
          <cell r="A1311" t="str">
            <v>73963/012</v>
          </cell>
          <cell r="B1311" t="str">
            <v>Poco de visita para rede de esg. sanit., em aneis de concreto, diâmetro = 60cm e 110cm, prof = 260cm, excluindo tampao ferro fundido.</v>
          </cell>
          <cell r="C1311" t="str">
            <v>un</v>
          </cell>
          <cell r="D1311">
            <v>1308.6097506263516</v>
          </cell>
          <cell r="E1311">
            <v>336.16458417904749</v>
          </cell>
          <cell r="F1311">
            <v>1644.77</v>
          </cell>
        </row>
        <row r="1312">
          <cell r="A1312" t="str">
            <v>73963/013</v>
          </cell>
          <cell r="B1312" t="str">
            <v>Poco de visita para rede de esg. sanit., em aneis de concreto, diâmetro = 60cm e 110cm, prof = 290cm, excluindo tampao ferro fundido.</v>
          </cell>
          <cell r="C1312" t="str">
            <v>un</v>
          </cell>
          <cell r="D1312">
            <v>1425.1825890804462</v>
          </cell>
          <cell r="E1312">
            <v>363.03483853829266</v>
          </cell>
          <cell r="F1312">
            <v>1788.21</v>
          </cell>
        </row>
        <row r="1313">
          <cell r="A1313" t="str">
            <v>73963/014</v>
          </cell>
          <cell r="B1313" t="str">
            <v>Poco de visita para rede de esg. sanit., em aneis de concreto, diâmetro = 60cm e 110cm, prof = 320cm, excluindo tampao ferro fundido.</v>
          </cell>
          <cell r="C1313" t="str">
            <v>un</v>
          </cell>
          <cell r="D1313">
            <v>1495.5102629941794</v>
          </cell>
          <cell r="E1313">
            <v>387.37024261075675</v>
          </cell>
          <cell r="F1313">
            <v>1882.88</v>
          </cell>
        </row>
        <row r="1314">
          <cell r="A1314" t="str">
            <v>73963/015</v>
          </cell>
          <cell r="B1314" t="str">
            <v>Poco de visita para rede de esg. sanit., em aneis de concreto, diâmetro = 60cm e 110cm, prof = 350cm, excluindo tampao ferro fundido.</v>
          </cell>
          <cell r="C1314" t="str">
            <v>un</v>
          </cell>
          <cell r="D1314">
            <v>1615.9453448947875</v>
          </cell>
          <cell r="E1314">
            <v>427.60568941807253</v>
          </cell>
          <cell r="F1314">
            <v>2043.55</v>
          </cell>
        </row>
        <row r="1315">
          <cell r="A1315" t="str">
            <v>73963/016</v>
          </cell>
          <cell r="B1315" t="str">
            <v>Poco de visita para rede de esg. sanit., em aneis de concreto, diâmetro = 60cm e 110cm, prof = 380cm, excluindo tampao ferro fundido.</v>
          </cell>
          <cell r="C1315" t="str">
            <v>un</v>
          </cell>
          <cell r="D1315">
            <v>1728.7190174468551</v>
          </cell>
          <cell r="E1315">
            <v>441.26302130117665</v>
          </cell>
          <cell r="F1315">
            <v>2169.98</v>
          </cell>
        </row>
        <row r="1316">
          <cell r="A1316" t="str">
            <v>73963/017</v>
          </cell>
          <cell r="B1316" t="str">
            <v>Poco de visita para rede de esg. sanit., em aneis de concreto, diâmetro = 60cm e 110cm, prof = 410cm, excluindo tampao ferro fundido.</v>
          </cell>
          <cell r="C1316" t="str">
            <v>un</v>
          </cell>
          <cell r="D1316">
            <v>1853.9383065598799</v>
          </cell>
          <cell r="E1316">
            <v>469.29264774525979</v>
          </cell>
          <cell r="F1316">
            <v>2323.23</v>
          </cell>
        </row>
        <row r="1317">
          <cell r="A1317" t="str">
            <v>73963/018</v>
          </cell>
          <cell r="B1317" t="str">
            <v>Poco de visita para rede de esg. sanit., em aneis de concreto, diâmetro = 60cm e 110cm, prof = 440cm, excluindo tampao ferro fundido.</v>
          </cell>
          <cell r="C1317" t="str">
            <v>un</v>
          </cell>
          <cell r="D1317">
            <v>1970.4270416213255</v>
          </cell>
          <cell r="E1317">
            <v>495.95987547526573</v>
          </cell>
          <cell r="F1317">
            <v>2466.38</v>
          </cell>
        </row>
        <row r="1318">
          <cell r="A1318" t="str">
            <v>73963/019</v>
          </cell>
          <cell r="B1318" t="str">
            <v>Poco de visita para rede de esg. sanit., em aneis de concreto, diâmetro = 60cm e 110cm, prof = 470cm, excluindo tampao ferro fundido.</v>
          </cell>
          <cell r="C1318" t="str">
            <v>un</v>
          </cell>
          <cell r="D1318">
            <v>2087.1260351643932</v>
          </cell>
          <cell r="E1318">
            <v>523.13466977836981</v>
          </cell>
          <cell r="F1318">
            <v>2610.2600000000002</v>
          </cell>
        </row>
        <row r="1319">
          <cell r="A1319" t="str">
            <v>73963/020</v>
          </cell>
          <cell r="B1319" t="str">
            <v>Poco de visita para rede de esg. sanit., em aneis de concreto, diâmetro = 60cm e 110cm, prof = 500cm, excluindo tampao ferro fundido.</v>
          </cell>
          <cell r="C1319" t="str">
            <v>un</v>
          </cell>
          <cell r="D1319">
            <v>2203.6147702258395</v>
          </cell>
          <cell r="E1319">
            <v>549.80189750837576</v>
          </cell>
          <cell r="F1319">
            <v>2753.41</v>
          </cell>
        </row>
        <row r="1320">
          <cell r="A1320" t="str">
            <v>73963/021</v>
          </cell>
          <cell r="B1320" t="str">
            <v>Poco de visita para rede de esg. sanit., em aneis de concreto, diâmetro = 60cm e 110cm, prof = 530cm, excluindo tampao ferro fundido.</v>
          </cell>
          <cell r="C1320" t="str">
            <v>un</v>
          </cell>
          <cell r="D1320">
            <v>2326.926117840494</v>
          </cell>
          <cell r="E1320">
            <v>578.00842660836577</v>
          </cell>
          <cell r="F1320">
            <v>2904.93</v>
          </cell>
        </row>
        <row r="1321">
          <cell r="A1321" t="str">
            <v>73963/022</v>
          </cell>
          <cell r="B1321" t="str">
            <v>Poco de visita para rede de esg. sanit., em aneis de concreto, diâmetro = 60cm e 110cm, prof = 560cm, excluindo tampao ferro fundido.</v>
          </cell>
          <cell r="C1321" t="str">
            <v>un</v>
          </cell>
          <cell r="D1321">
            <v>2443.4148529019403</v>
          </cell>
          <cell r="E1321">
            <v>604.67565433837183</v>
          </cell>
          <cell r="F1321">
            <v>3048.09</v>
          </cell>
        </row>
        <row r="1322">
          <cell r="A1322" t="str">
            <v>73963/023</v>
          </cell>
          <cell r="B1322" t="str">
            <v>Poco de visita para rede de esg. sanit., em aneis de concreto, diâmetro = 60cm e 110cm, prof = 590cm, excluindo tampao ferro fundido.</v>
          </cell>
          <cell r="C1322" t="str">
            <v>un</v>
          </cell>
          <cell r="D1322">
            <v>2559.9035879633852</v>
          </cell>
          <cell r="E1322">
            <v>631.34288206837755</v>
          </cell>
          <cell r="F1322">
            <v>3191.24</v>
          </cell>
        </row>
        <row r="1323">
          <cell r="A1323" t="str">
            <v>73963/024</v>
          </cell>
          <cell r="B1323" t="str">
            <v>Poco de visita para rede de esg. sanit., em aneis de concreto, diâmetro = 60cm e 110cm, prof = 690cm, excluindo tampao ferro fundido.</v>
          </cell>
          <cell r="C1323" t="str">
            <v>un</v>
          </cell>
          <cell r="D1323">
            <v>2888.9003356380663</v>
          </cell>
          <cell r="E1323">
            <v>658.55741941679366</v>
          </cell>
          <cell r="F1323">
            <v>3547.45</v>
          </cell>
        </row>
        <row r="1324">
          <cell r="A1324" t="str">
            <v>73963/025</v>
          </cell>
          <cell r="B1324" t="str">
            <v>Poco de visita para rede de esg. sanit., em aneis de concreto, diâmetro = 60cm e 110cm, prof = 650cm, excluindo tampao ferro fundido.</v>
          </cell>
          <cell r="C1324" t="str">
            <v>un</v>
          </cell>
          <cell r="D1324">
            <v>2793.3490706995117</v>
          </cell>
          <cell r="E1324">
            <v>685.22464714679973</v>
          </cell>
          <cell r="F1324">
            <v>3478.57</v>
          </cell>
        </row>
        <row r="1325">
          <cell r="A1325" t="str">
            <v>73963/026</v>
          </cell>
          <cell r="B1325" t="str">
            <v>Poco de visita para rede de esg. sanit., em aneis de concreto, diâmetro = 60cm e 110cm, prof = 680cm, excluindo tampao ferro fundido.</v>
          </cell>
          <cell r="C1325" t="str">
            <v>un</v>
          </cell>
          <cell r="D1325">
            <v>2910.0480642425796</v>
          </cell>
          <cell r="E1325">
            <v>712.39944144990386</v>
          </cell>
          <cell r="F1325">
            <v>3622.44</v>
          </cell>
        </row>
        <row r="1326">
          <cell r="A1326" t="str">
            <v>73963/027</v>
          </cell>
          <cell r="B1326" t="str">
            <v>Poco de visita para rede de esg. sanit., em aneis de concreto, diâmetro = 60cm e 110cm, prof = 710cm, excluindo tampao ferro fundido.</v>
          </cell>
          <cell r="C1326" t="str">
            <v>un</v>
          </cell>
          <cell r="D1326">
            <v>3026.5367993040259</v>
          </cell>
          <cell r="E1326">
            <v>739.06666917990992</v>
          </cell>
          <cell r="F1326">
            <v>3765.6</v>
          </cell>
        </row>
        <row r="1327">
          <cell r="A1327" t="str">
            <v>73963/028</v>
          </cell>
          <cell r="B1327" t="str">
            <v>Poco visita esg sanit anel conc pre-mold prof=1,20m c/ tampao fofo articulado, classe b125 carga max 12,5 t, redondo tampa 600 mm, rede pluvial /esgoto / rejuntamento aneis / revest liso calha interna c/arg cim/areia 1:4. base/banqueta em concr fck=10mpa</v>
          </cell>
          <cell r="C1327" t="str">
            <v>un</v>
          </cell>
          <cell r="D1327">
            <v>1040.9971980235941</v>
          </cell>
          <cell r="E1327">
            <v>236.32727817015234</v>
          </cell>
          <cell r="F1327">
            <v>1277.32</v>
          </cell>
        </row>
        <row r="1328">
          <cell r="A1328" t="str">
            <v>73963/029</v>
          </cell>
          <cell r="B1328" t="str">
            <v>Poco visita esg sanit anel conc pre-mold prof=1,40m c/ tampao fofo articulado, classe b125 carga max 12,5 t, redondo tampa 600 mm, rede pluvial/esgoto / rejuntamento aneis / revest liso calha interna c/arg cim/areia 1:4. base/banqueta em concr fck=10mpa</v>
          </cell>
          <cell r="C1328" t="str">
            <v>un</v>
          </cell>
          <cell r="D1328">
            <v>1091.1330990440124</v>
          </cell>
          <cell r="E1328">
            <v>250.83499736259961</v>
          </cell>
          <cell r="F1328">
            <v>1341.96</v>
          </cell>
        </row>
        <row r="1329">
          <cell r="A1329" t="str">
            <v>73963/030</v>
          </cell>
          <cell r="B1329" t="str">
            <v>Poco visita esg sanit anel conc pre-mold prof=1,50m c/ tampao fofo articulado, classe b125 carga max 12,5 t, redondo tampa 600 mm, rede pluvial/esgoto / rejuntamento aneis / revest liso calha interna c/arg cim/areia 1:4. base/banqueta em concrfck=10mpa</v>
          </cell>
          <cell r="C1329" t="str">
            <v>un</v>
          </cell>
          <cell r="D1329">
            <v>1206.6699142547516</v>
          </cell>
          <cell r="E1329">
            <v>271.28502984541035</v>
          </cell>
          <cell r="F1329">
            <v>1477.95</v>
          </cell>
        </row>
        <row r="1330">
          <cell r="A1330" t="str">
            <v>73963/031</v>
          </cell>
          <cell r="B1330" t="str">
            <v>Poco visita esg sanit anel conc pre-mold prof=1,60m c/ tampao fofo articulado, classe b125 carga max 12,5 t, redondo tampa 600 mm, rede pluvial / rejuntamento aneis / revest liso calha interna c/arg cim/areia 1:4. base/banqueta em concr fck=10mpa</v>
          </cell>
          <cell r="C1330" t="str">
            <v>un</v>
          </cell>
          <cell r="D1330">
            <v>1216.7506896996174</v>
          </cell>
          <cell r="E1330">
            <v>272.80772956470491</v>
          </cell>
          <cell r="F1330">
            <v>1489.55</v>
          </cell>
        </row>
        <row r="1331">
          <cell r="A1331" t="str">
            <v>73963/032</v>
          </cell>
          <cell r="B1331" t="str">
            <v>Poco visita esg sanit anel conc pre-mold prof=1,70m c/ tampao fofo articulado, classe b125 carga max 12,5 t, redondo tampa 600 mm, rede pluvial/esgoto / rejuntamento aneis / revest liso calha interna c/arg cim/areia 1:4. base/banqueta em concr fck=10mpa</v>
          </cell>
          <cell r="C1331" t="str">
            <v>un</v>
          </cell>
          <cell r="D1331">
            <v>1229.1517236261052</v>
          </cell>
          <cell r="E1331">
            <v>274.83799585709772</v>
          </cell>
          <cell r="F1331">
            <v>1503.98</v>
          </cell>
        </row>
        <row r="1332">
          <cell r="A1332" t="str">
            <v>73963/033</v>
          </cell>
          <cell r="B1332" t="str">
            <v>Poco visita esg sanit anel conc pre-mold prof=2,00m c/ tampao fofo articulado, classe b125 carga max 12,5 t, redondo tampa 600 mm, rede pluvial/esgoto / rejuntamento aneis / revest liso calha interna c/arg cim/areia 1:4. base/banqueta em concr fck=10mpa</v>
          </cell>
          <cell r="C1332" t="str">
            <v>un</v>
          </cell>
          <cell r="D1332">
            <v>1346.6239795640117</v>
          </cell>
          <cell r="E1332">
            <v>302.13201929613774</v>
          </cell>
          <cell r="F1332">
            <v>1648.75</v>
          </cell>
        </row>
        <row r="1333">
          <cell r="A1333" t="str">
            <v>73963/034</v>
          </cell>
          <cell r="B1333" t="str">
            <v>Poco visita esg sanit anel conc pre mold prof=2,30m c/ tampao fofo articulado, classe b125 carga max 12,5 t, redondo tampa 600 mm, rede pluvial/esgoto / rejuntamento aneis / revest liso calha interna c/arg cim/areia 1:4. base/banqueta em concrfck=10mpa</v>
          </cell>
          <cell r="C1333" t="str">
            <v>un</v>
          </cell>
          <cell r="D1333">
            <v>1417.5324023344756</v>
          </cell>
          <cell r="E1333">
            <v>318.97885612751617</v>
          </cell>
          <cell r="F1333">
            <v>1736.51</v>
          </cell>
        </row>
        <row r="1334">
          <cell r="A1334" t="str">
            <v>73963/035</v>
          </cell>
          <cell r="B1334" t="str">
            <v>Poco visita esg sanit anel conc pre-mold prof=2,60m c/ tampao fofo simples com base, classe b125 carga max 12,5 t, redondo tampa 600 mm, rede pluvial/esgoto / rejuntamento aneis / revest liso calha interna c/arg cim/areia 1:4. base/banquetaem concr fck=10mpa</v>
          </cell>
          <cell r="C1334" t="str">
            <v>un</v>
          </cell>
          <cell r="D1334">
            <v>1535.0046582723819</v>
          </cell>
          <cell r="E1334">
            <v>346.27287956655618</v>
          </cell>
          <cell r="F1334">
            <v>1881.27</v>
          </cell>
        </row>
        <row r="1335">
          <cell r="A1335" t="str">
            <v>73963/036</v>
          </cell>
          <cell r="B1335" t="str">
            <v>Poco visita esg sanit anel conc pre-mold prof=2,90m c/ tampao fofo articulado, classe b125 carga max 12,5 t, redondo tampa 600 mm, rede pluvial / rejuntamento aneis / revest liso calha interna c/arg cim/areia 1:4. base/banqueta em concr fck=10mpa</v>
          </cell>
          <cell r="C1335" t="str">
            <v>un</v>
          </cell>
          <cell r="D1335">
            <v>1652.4769142102884</v>
          </cell>
          <cell r="E1335">
            <v>373.56690300559626</v>
          </cell>
          <cell r="F1335">
            <v>2026.04</v>
          </cell>
        </row>
        <row r="1336">
          <cell r="A1336" t="str">
            <v>73963/037</v>
          </cell>
          <cell r="B1336" t="str">
            <v>Poco visita esg sanit anel conc pre-mold prof=3,20m c/ tampao fofo articulado, classe b125 carga max 12,5 t, redondo tampa 600 mm, rede pluvial / rejuntamentoaneis / revest liso calha interna c/arg cim/areia 1:4. base / banqueta em concr fck=10mpa</v>
          </cell>
          <cell r="C1336" t="str">
            <v>un</v>
          </cell>
          <cell r="D1336">
            <v>1769.9491701481945</v>
          </cell>
          <cell r="E1336">
            <v>400.86092644463633</v>
          </cell>
          <cell r="F1336">
            <v>2170.81</v>
          </cell>
        </row>
        <row r="1337">
          <cell r="A1337" t="str">
            <v>73963/038</v>
          </cell>
          <cell r="B1337" t="str">
            <v>Poco visita esg sanit anel conc pre-mold prof=3,50m c/ tampao fofo articulado, classe b125 carga max 12,5 t, redondo tampa 600 mm, rede pluvial/esgoto / rejuntamento / aneis / revest liso calha interna c/arg cim/areia 1:4. base/banqueta em concr fck=10mpa</v>
          </cell>
          <cell r="C1337" t="str">
            <v>un</v>
          </cell>
          <cell r="D1337">
            <v>1887.6106587195607</v>
          </cell>
          <cell r="E1337">
            <v>428.61175979946472</v>
          </cell>
          <cell r="F1337">
            <v>2316.2199999999998</v>
          </cell>
        </row>
        <row r="1338">
          <cell r="A1338" t="str">
            <v>73963/039</v>
          </cell>
          <cell r="B1338" t="str">
            <v>Poco visita esg sanit anel conc pre-mold prof=3,80m c/ tampao fofo articulado, classe b125 carga max 12,5 t, redondo tampa 600 mm, rede pluvial / rejuntamento aneis / revest liso calha interna c/arg cim/areia 1:4. base/banqueta em concr fck=10mpa</v>
          </cell>
          <cell r="C1338" t="str">
            <v>un</v>
          </cell>
          <cell r="D1338">
            <v>2005.2090697464407</v>
          </cell>
          <cell r="E1338">
            <v>456.21032318236371</v>
          </cell>
          <cell r="F1338">
            <v>2461.41</v>
          </cell>
        </row>
        <row r="1339">
          <cell r="A1339" t="str">
            <v>73963/040</v>
          </cell>
          <cell r="B1339" t="str">
            <v>Poco visita esg sanit anel conc pre-mold prof=4,10m c/ tampao fofo articulado, classe b125 carga max 12,5 t, redondo tampa 600 mm, rede pluvial / rejuntamento aneis / revest liso calha interna c/arg cim/areia 1:4. base/banqueta em concr fck=10mpa</v>
          </cell>
          <cell r="C1339" t="str">
            <v>un</v>
          </cell>
          <cell r="D1339">
            <v>2120.1248102163809</v>
          </cell>
          <cell r="E1339">
            <v>483.15767282559392</v>
          </cell>
          <cell r="F1339">
            <v>2603.2800000000002</v>
          </cell>
        </row>
        <row r="1340">
          <cell r="A1340" t="str">
            <v>73963/041</v>
          </cell>
          <cell r="B1340" t="str">
            <v>Poco visita esg sanit anel conc pre mold prof=4,40m c/ tampao fofo articulado, classe b125 carga max 12,5 t, redondo tampa 600 mm, rede pluvial / rejuntamento aneis / revest liso calha interna c/arg cim/areia 1:4. base/banqueta em concr fck=10mpa</v>
          </cell>
          <cell r="C1340" t="str">
            <v>un</v>
          </cell>
          <cell r="D1340">
            <v>2238.1351001986823</v>
          </cell>
          <cell r="E1340">
            <v>505.92573095870108</v>
          </cell>
          <cell r="F1340">
            <v>2744.06</v>
          </cell>
        </row>
        <row r="1341">
          <cell r="A1341" t="str">
            <v>73963/042</v>
          </cell>
          <cell r="B1341" t="str">
            <v>Poco visita esg sanit anel conc pre-mold prof=4,70m c/ tampao fofo articulado, classe b125 carga max 12,5 t, redondo tampa 600 mm, rede pluvial/esgoto / rejuntamento aneis / revest liso calha interna c/arg cim/areia 1:4. base/banqueta em concrfck=10mpa</v>
          </cell>
          <cell r="C1341" t="str">
            <v>un</v>
          </cell>
          <cell r="D1341">
            <v>2357.7730184972952</v>
          </cell>
          <cell r="E1341">
            <v>538.44769010065261</v>
          </cell>
          <cell r="F1341">
            <v>2896.22</v>
          </cell>
        </row>
        <row r="1342">
          <cell r="A1342" t="str">
            <v>73963/043</v>
          </cell>
          <cell r="B1342" t="str">
            <v>Poco visita esg sanit anel conc pre-mold prof=5,00m c/ tampao fofo articulado, classe b125 carga max 12,5 t, redondo tampa 600 mm, rede pluvial / esgoto / rejuntamento aneis/ revest liso calha interna c/arg cim/areia 1:4. base/banqueta em concr fck=10mpa</v>
          </cell>
          <cell r="C1342" t="str">
            <v>un</v>
          </cell>
          <cell r="D1342">
            <v>2466.8269345528224</v>
          </cell>
          <cell r="E1342">
            <v>537.33635895232749</v>
          </cell>
          <cell r="F1342">
            <v>3004.16</v>
          </cell>
        </row>
        <row r="1343">
          <cell r="A1343" t="str">
            <v>73963/044</v>
          </cell>
          <cell r="B1343" t="str">
            <v>Poco visita esg sanit anel conc pre-mold prof=0,80m c/ tampao fofo articulado, classe b125 carga max 12,5 t, redondo tampa 600 mm, rede pluvial/esgoto / degraus ff / rejuntamento aneis / revest liso calha interna c/arg cim/areia 1:4. base / banqueta em concr fck=10mpa</v>
          </cell>
          <cell r="C1343" t="str">
            <v>un</v>
          </cell>
          <cell r="D1343">
            <v>583.68804021769881</v>
          </cell>
          <cell r="E1343">
            <v>94.357271724392604</v>
          </cell>
          <cell r="F1343">
            <v>678.04</v>
          </cell>
        </row>
        <row r="1344">
          <cell r="A1344" t="str">
            <v>73963/045</v>
          </cell>
          <cell r="B1344" t="str">
            <v>Poco de visita para rede de esg. sanit., em aneis de concreto, diâmetro = 60cm e 110cm, prof = 240cm, excluindo tampao ferro fundido.</v>
          </cell>
          <cell r="C1344" t="str">
            <v>un</v>
          </cell>
          <cell r="D1344">
            <v>1244.8366976924294</v>
          </cell>
          <cell r="E1344">
            <v>317.72414064161984</v>
          </cell>
          <cell r="F1344">
            <v>1562.56</v>
          </cell>
        </row>
        <row r="1345">
          <cell r="A1345" t="str">
            <v>73963/046</v>
          </cell>
          <cell r="B1345" t="str">
            <v>Poco de visita para rede de esg. sanit., em aneis de concreto, diâmetro = 60cm e 110cm, prof = 250cm, excluindo tampao ferro fundido.</v>
          </cell>
          <cell r="C1345" t="str">
            <v>un</v>
          </cell>
          <cell r="D1345">
            <v>1254.9978998748879</v>
          </cell>
          <cell r="E1345">
            <v>326.94426921467078</v>
          </cell>
          <cell r="F1345">
            <v>1581.94</v>
          </cell>
        </row>
        <row r="1346">
          <cell r="A1346" t="str">
            <v>73963/047</v>
          </cell>
          <cell r="B1346" t="str">
            <v>Poco de visita para rede de esg. sanit., em aneis de concreto, diâmetro = 60cm e 110cm, prof = 280cm, excluindo tampao ferro fundido.</v>
          </cell>
          <cell r="C1346" t="str">
            <v>un</v>
          </cell>
          <cell r="D1346">
            <v>1386.3233509357465</v>
          </cell>
          <cell r="E1346">
            <v>354.07779427566811</v>
          </cell>
          <cell r="F1346">
            <v>1740.4</v>
          </cell>
        </row>
        <row r="1347">
          <cell r="A1347" t="str">
            <v>73963/048</v>
          </cell>
          <cell r="B1347" t="str">
            <v>Poco de visita para rede de esg. sanit., em aneis de concreto, diâmetro = 60cm e 110cm, prof = 310cm, excluindo tampao ferro fundido.</v>
          </cell>
          <cell r="C1347" t="str">
            <v>un</v>
          </cell>
          <cell r="D1347">
            <v>1472.0650146876644</v>
          </cell>
          <cell r="E1347">
            <v>379.25791108222865</v>
          </cell>
          <cell r="F1347">
            <v>1851.32</v>
          </cell>
        </row>
        <row r="1348">
          <cell r="A1348" t="str">
            <v>74124/001</v>
          </cell>
          <cell r="B1348" t="str">
            <v>Poco visita ag pluv:conc arm 1x1x1,40m coletor d=40 a 50cm parede e=15cm base conc fck=10mpa revest c/arg cim/areia 1:4 incl forn todos materiais</v>
          </cell>
          <cell r="C1348" t="str">
            <v>un</v>
          </cell>
          <cell r="D1348">
            <v>1341.8749537058982</v>
          </cell>
          <cell r="E1348">
            <v>877.07059894684153</v>
          </cell>
          <cell r="F1348">
            <v>2218.94</v>
          </cell>
        </row>
        <row r="1349">
          <cell r="A1349" t="str">
            <v>74124/002</v>
          </cell>
          <cell r="B1349" t="str">
            <v>Poco visita ag pluv:conc arm 1,10x1,10x1,40m coletor d=60cm parede e=15cm base conc fck=10mpa revest c/arg cim/areia 1:4 incl forn todos materiais</v>
          </cell>
          <cell r="C1349" t="str">
            <v>un</v>
          </cell>
          <cell r="D1349">
            <v>1538.2950717408962</v>
          </cell>
          <cell r="E1349">
            <v>983.53117494478977</v>
          </cell>
          <cell r="F1349">
            <v>2521.8200000000002</v>
          </cell>
        </row>
        <row r="1350">
          <cell r="A1350" t="str">
            <v>74124/003</v>
          </cell>
          <cell r="B1350" t="str">
            <v>Poco visita ag pluv:conc arm 1,20x1,20x1,40m coletor d=70cm parede e=15cm base conc fck=10mpa revest c/arg cim/areia 1:4 incl forn todos materiais</v>
          </cell>
          <cell r="C1350" t="str">
            <v>un</v>
          </cell>
          <cell r="D1350">
            <v>1662.7781379268172</v>
          </cell>
          <cell r="E1350">
            <v>1063.141875339998</v>
          </cell>
          <cell r="F1350">
            <v>2725.92</v>
          </cell>
        </row>
        <row r="1351">
          <cell r="A1351" t="str">
            <v>74124/004</v>
          </cell>
          <cell r="B1351" t="str">
            <v>Poco visita ag pluv:conc arm 1,30x1,30x1,40m coletor d=80cm parede e=15cm base conc fck=10mpa revest c/arg cim/areia 1:4 incl forn todos materiais</v>
          </cell>
          <cell r="C1351" t="str">
            <v>un</v>
          </cell>
          <cell r="D1351">
            <v>1905.478108754811</v>
          </cell>
          <cell r="E1351">
            <v>1230.3798694601819</v>
          </cell>
          <cell r="F1351">
            <v>3135.85</v>
          </cell>
        </row>
        <row r="1352">
          <cell r="A1352" t="str">
            <v>74124/005</v>
          </cell>
          <cell r="B1352" t="str">
            <v>Poco visita concreto armado p/ag pluv 1,40x1,40x1,50m coletor d=90cm parede e=15cm base concreto fck=10mpa revestido c/arg cim/areia 1:4 incl forn todos materiais</v>
          </cell>
          <cell r="C1352" t="str">
            <v>un</v>
          </cell>
          <cell r="D1352">
            <v>2213.872629596071</v>
          </cell>
          <cell r="E1352">
            <v>1429.0375149546662</v>
          </cell>
          <cell r="F1352">
            <v>3642.91</v>
          </cell>
        </row>
        <row r="1353">
          <cell r="A1353" t="str">
            <v>74124/006</v>
          </cell>
          <cell r="B1353" t="str">
            <v>Poco visita ag pluv:conc arm 1,50x1,50x1,60m coletor d=1m pa rede e=15cm base conc fck=10mpa revest c/arg cim/areia 1:4 incl forn todos materiais</v>
          </cell>
          <cell r="C1353" t="str">
            <v>un</v>
          </cell>
          <cell r="D1353">
            <v>2467.1821221255132</v>
          </cell>
          <cell r="E1353">
            <v>1609.5879761540552</v>
          </cell>
          <cell r="F1353">
            <v>4076.77</v>
          </cell>
        </row>
        <row r="1354">
          <cell r="A1354" t="str">
            <v>74124/007</v>
          </cell>
          <cell r="B1354" t="str">
            <v>Poco visita ag pluv:conc arm 1,60x1,60x1,70m coletor d=1,10m parede e=15cm base conc fck=10mpa revest c/arg cim/areia 1:4 incl forn todos materiais</v>
          </cell>
          <cell r="C1354" t="str">
            <v>un</v>
          </cell>
          <cell r="D1354">
            <v>2689.9761884187851</v>
          </cell>
          <cell r="E1354">
            <v>1745.0690209315198</v>
          </cell>
          <cell r="F1354">
            <v>4435.04</v>
          </cell>
        </row>
        <row r="1355">
          <cell r="A1355" t="str">
            <v>74124/008</v>
          </cell>
          <cell r="B1355" t="str">
            <v>Poco visita ag pluv:conc arm 1,70x1,70x1,80m coletor d=1,20m parede e=15cm base conc fck=10mpa revest c/arg cim/areia 1:4 degraus ff incl forn todos materiais</v>
          </cell>
          <cell r="C1355" t="str">
            <v>un</v>
          </cell>
          <cell r="D1355">
            <v>2880.4452789451848</v>
          </cell>
          <cell r="E1355">
            <v>1873.6307296713173</v>
          </cell>
          <cell r="F1355">
            <v>4754.07</v>
          </cell>
        </row>
        <row r="1356">
          <cell r="A1356" t="str">
            <v>74162/001</v>
          </cell>
          <cell r="B1356" t="str">
            <v>Caixa de concreto, altura = 1,00 metro, diametro registro &lt; 150 mm</v>
          </cell>
          <cell r="C1356" t="str">
            <v>un</v>
          </cell>
          <cell r="D1356">
            <v>68.014706179382273</v>
          </cell>
          <cell r="E1356">
            <v>41.322522652763027</v>
          </cell>
          <cell r="F1356">
            <v>109.33</v>
          </cell>
        </row>
        <row r="1357">
          <cell r="A1357" t="str">
            <v>74206/001</v>
          </cell>
          <cell r="B1357" t="str">
            <v>Caixa coletora, 1,20x1,20x1,50m, com fundo e tampa de concreto e paredes em alvenaria</v>
          </cell>
          <cell r="C1357" t="str">
            <v>un</v>
          </cell>
          <cell r="D1357">
            <v>693.79943139593013</v>
          </cell>
          <cell r="E1357">
            <v>549.66436190159993</v>
          </cell>
          <cell r="F1357">
            <v>1243.46</v>
          </cell>
        </row>
        <row r="1358">
          <cell r="A1358" t="str">
            <v>74206/002</v>
          </cell>
          <cell r="B1358" t="str">
            <v>Caixa coletora, 0,25 x 0,85 x 1,00 m, com fundo e paredes em alvenaria</v>
          </cell>
          <cell r="C1358" t="str">
            <v>un</v>
          </cell>
          <cell r="D1358">
            <v>306.81888690932999</v>
          </cell>
          <cell r="E1358">
            <v>327.87107176885598</v>
          </cell>
          <cell r="F1358">
            <v>634.67999999999995</v>
          </cell>
        </row>
        <row r="1359">
          <cell r="A1359" t="str">
            <v>74212/001</v>
          </cell>
          <cell r="B1359" t="str">
            <v>Poco de visita para rede de esgoto sanitario, em alvenaria, diametro = 60 cm, prof 160 cm, incluindo tampao ferro fundido</v>
          </cell>
          <cell r="C1359" t="str">
            <v>un</v>
          </cell>
          <cell r="D1359">
            <v>1606.8692852565487</v>
          </cell>
          <cell r="E1359">
            <v>1316.8327055229238</v>
          </cell>
          <cell r="F1359">
            <v>2923.7</v>
          </cell>
        </row>
        <row r="1360">
          <cell r="A1360" t="str">
            <v>74214/001</v>
          </cell>
          <cell r="B1360" t="str">
            <v>Poco de visita para rede de esgoto sanitário, em alvenaria, diametro 120 cm, prof ate 200 cm, incluindo tampao ferro fundido</v>
          </cell>
          <cell r="C1360" t="str">
            <v>un</v>
          </cell>
          <cell r="D1360">
            <v>2916.3359004584481</v>
          </cell>
          <cell r="E1360">
            <v>1645.9254666734969</v>
          </cell>
          <cell r="F1360">
            <v>4562.26</v>
          </cell>
        </row>
        <row r="1361">
          <cell r="A1361" t="str">
            <v>74214/002</v>
          </cell>
          <cell r="B1361" t="str">
            <v>Poco de visita para rede de esgoto sanitário, em alvenaria, diametro 120 cm, prof ate 400 cm, incluindo tampao ferro fundido</v>
          </cell>
          <cell r="C1361" t="str">
            <v>un</v>
          </cell>
          <cell r="D1361">
            <v>4060.7813284044109</v>
          </cell>
          <cell r="E1361">
            <v>2627.210361558396</v>
          </cell>
          <cell r="F1361">
            <v>6687.99</v>
          </cell>
        </row>
        <row r="1362">
          <cell r="A1362" t="str">
            <v>74224/001</v>
          </cell>
          <cell r="B1362" t="str">
            <v>Poco de visita para drenagem pluvial, em concreto estrutural, dimensoes internas de 90x150x80cm (largxcompxalt), para rede de 600 mm, exclusos tampao e chamine.</v>
          </cell>
          <cell r="C1362" t="str">
            <v>un</v>
          </cell>
          <cell r="D1362">
            <v>839.63371022912361</v>
          </cell>
          <cell r="E1362">
            <v>402.38203118698283</v>
          </cell>
          <cell r="F1362">
            <v>1242.01</v>
          </cell>
        </row>
        <row r="1363">
          <cell r="A1363">
            <v>83621</v>
          </cell>
          <cell r="B1363" t="str">
            <v>Assentamento tampao ferro fundido (fofo), 30 x 90 cm para caixa de ralo, c/ arg cim/areia 1:4 em volume, exclusive tampao.</v>
          </cell>
          <cell r="C1363" t="str">
            <v>un</v>
          </cell>
          <cell r="D1363">
            <v>22.473702206103042</v>
          </cell>
          <cell r="E1363">
            <v>56.249341724335757</v>
          </cell>
          <cell r="F1363">
            <v>78.72</v>
          </cell>
        </row>
        <row r="1364">
          <cell r="A1364">
            <v>83659</v>
          </cell>
          <cell r="B1364" t="str">
            <v>Boca de lobo em alvenaria tijolo macico, revestida c/ argamassa de cimento e areia 1:3, sobre lastro de concreto 10cm e tampa de concreto armado</v>
          </cell>
          <cell r="C1364" t="str">
            <v>un</v>
          </cell>
          <cell r="D1364">
            <v>344.30419208084504</v>
          </cell>
          <cell r="E1364">
            <v>288.4582076407878</v>
          </cell>
          <cell r="F1364">
            <v>632.76</v>
          </cell>
        </row>
        <row r="1365">
          <cell r="A1365">
            <v>83708</v>
          </cell>
          <cell r="B1365" t="str">
            <v>Poco de visita em alvenaria, para rede d=0,40 m, parte fixa c/ 1,00 m de altura</v>
          </cell>
          <cell r="C1365" t="str">
            <v>un</v>
          </cell>
          <cell r="D1365">
            <v>611.02600816705001</v>
          </cell>
          <cell r="E1365">
            <v>418.04101667618397</v>
          </cell>
          <cell r="F1365">
            <v>1029.06</v>
          </cell>
        </row>
        <row r="1366">
          <cell r="A1366">
            <v>83709</v>
          </cell>
          <cell r="B1366" t="str">
            <v>Poco de visita em alvenaria, para rede d=0,60 m, parte fixa c/ 1,00 m de altura</v>
          </cell>
          <cell r="C1366" t="str">
            <v>un</v>
          </cell>
          <cell r="D1366">
            <v>782.84103202207996</v>
          </cell>
          <cell r="E1366">
            <v>494.34422258797395</v>
          </cell>
          <cell r="F1366">
            <v>1277.18</v>
          </cell>
        </row>
        <row r="1367">
          <cell r="A1367">
            <v>83710</v>
          </cell>
          <cell r="B1367" t="str">
            <v>Poco de visita em alvenaria, para rede d=0,80 m, parte fixa c/ 1,00 m de altura</v>
          </cell>
          <cell r="C1367" t="str">
            <v>un</v>
          </cell>
          <cell r="D1367">
            <v>1706.2142338962403</v>
          </cell>
          <cell r="E1367">
            <v>967.68047147092204</v>
          </cell>
          <cell r="F1367">
            <v>2673.89</v>
          </cell>
        </row>
        <row r="1368">
          <cell r="A1368">
            <v>83711</v>
          </cell>
          <cell r="B1368" t="str">
            <v>Poço de visita em alvenaria, para rede d=1,00 m, parte fixa c/ 1,00 m de altura e uso de retroescavadeira</v>
          </cell>
          <cell r="C1368" t="str">
            <v>un</v>
          </cell>
          <cell r="D1368">
            <v>2015.2230630674806</v>
          </cell>
          <cell r="E1368">
            <v>1081.6891982215659</v>
          </cell>
          <cell r="F1368">
            <v>3096.91</v>
          </cell>
        </row>
        <row r="1369">
          <cell r="A1369">
            <v>83712</v>
          </cell>
          <cell r="B1369" t="str">
            <v>Poco de visita em alvenaria, para rede d=1,20 m, parte fixa c/ 1,00 m de altura e uso de escavadeira hidraulica</v>
          </cell>
          <cell r="C1369" t="str">
            <v>un</v>
          </cell>
          <cell r="D1369">
            <v>2624.8720362336903</v>
          </cell>
          <cell r="E1369">
            <v>1434.1317581407739</v>
          </cell>
          <cell r="F1369">
            <v>4059</v>
          </cell>
        </row>
        <row r="1370">
          <cell r="A1370">
            <v>83713</v>
          </cell>
          <cell r="B1370" t="str">
            <v>Poco de visita em alvenaria, para rede d=1,50 m, parte fixa c/ 1,00 m de altura e uso de escavadeira hidraulica</v>
          </cell>
          <cell r="C1370" t="str">
            <v>un</v>
          </cell>
          <cell r="D1370">
            <v>3239.9778585710706</v>
          </cell>
          <cell r="E1370">
            <v>1733.4466170562641</v>
          </cell>
          <cell r="F1370">
            <v>4973.42</v>
          </cell>
        </row>
        <row r="1371">
          <cell r="A1371">
            <v>83714</v>
          </cell>
          <cell r="B1371" t="str">
            <v>Acrescimo na altura do poco de visita em alvenaria para rede d=0,40 m</v>
          </cell>
          <cell r="C1371" t="str">
            <v>m</v>
          </cell>
          <cell r="D1371">
            <v>298.16908464435005</v>
          </cell>
          <cell r="E1371">
            <v>237.914104120198</v>
          </cell>
          <cell r="F1371">
            <v>536.08000000000004</v>
          </cell>
        </row>
        <row r="1372">
          <cell r="A1372">
            <v>83715</v>
          </cell>
          <cell r="B1372" t="str">
            <v>Chamine p/ poco de visita em alvenaria, exclusos tampao e anel</v>
          </cell>
          <cell r="C1372" t="str">
            <v>m</v>
          </cell>
          <cell r="D1372">
            <v>315.21911754284201</v>
          </cell>
          <cell r="E1372">
            <v>218.71684480335873</v>
          </cell>
          <cell r="F1372">
            <v>533.92999999999995</v>
          </cell>
        </row>
        <row r="1373">
          <cell r="A1373">
            <v>83716</v>
          </cell>
          <cell r="B1373" t="str">
            <v>Grelha ff 30x90cm, 135kg, p/ cx ralo com assentamento de argamassa cimento/areia 1:4 - fornecimento e instalação</v>
          </cell>
          <cell r="C1373" t="str">
            <v>un</v>
          </cell>
          <cell r="D1373">
            <v>230.86370220610306</v>
          </cell>
          <cell r="E1373">
            <v>56.249341724335757</v>
          </cell>
          <cell r="F1373">
            <v>287.11</v>
          </cell>
        </row>
        <row r="1374">
          <cell r="A1374">
            <v>94263</v>
          </cell>
          <cell r="B1374" t="str">
            <v>Guia (meio-fio) concreto, moldada in loco em trecho reto com extrusora, 11,5 cm base x 22 cm altura. af_06/2016</v>
          </cell>
          <cell r="C1374" t="str">
            <v>m</v>
          </cell>
          <cell r="D1374">
            <v>12.622696728515383</v>
          </cell>
          <cell r="E1374">
            <v>7.4085404240935118</v>
          </cell>
          <cell r="F1374">
            <v>20.03</v>
          </cell>
        </row>
        <row r="1375">
          <cell r="A1375">
            <v>94264</v>
          </cell>
          <cell r="B1375" t="str">
            <v>Guia (meio-fio) concreto, moldada in loco em trecho curvo com extrusora, 11,5 cm base x 22 cm altura. af_06/2016</v>
          </cell>
          <cell r="C1375" t="str">
            <v>m</v>
          </cell>
          <cell r="D1375">
            <v>13.44381747930338</v>
          </cell>
          <cell r="E1375">
            <v>8.8193447189451124</v>
          </cell>
          <cell r="F1375">
            <v>22.26</v>
          </cell>
        </row>
        <row r="1376">
          <cell r="A1376">
            <v>94265</v>
          </cell>
          <cell r="B1376" t="str">
            <v>Guia (meio-fio) concreto, moldada in loco em trecho reto com extrusora, 14 cm base x 30 cm altura. af_06/2016</v>
          </cell>
          <cell r="C1376" t="str">
            <v>m</v>
          </cell>
          <cell r="D1376">
            <v>18.333661052425381</v>
          </cell>
          <cell r="E1376">
            <v>7.8876106496835119</v>
          </cell>
          <cell r="F1376">
            <v>26.22</v>
          </cell>
        </row>
        <row r="1377">
          <cell r="A1377">
            <v>94266</v>
          </cell>
          <cell r="B1377" t="str">
            <v>Guia (meio-fio) concreto, moldada in loco em trecho curvo com extrusora, 14 cm base x 30 cm altura. af_06/2016</v>
          </cell>
          <cell r="C1377" t="str">
            <v>m</v>
          </cell>
          <cell r="D1377">
            <v>19.259396817975386</v>
          </cell>
          <cell r="E1377">
            <v>9.5056819434675131</v>
          </cell>
          <cell r="F1377">
            <v>28.76</v>
          </cell>
        </row>
        <row r="1378">
          <cell r="A1378">
            <v>94267</v>
          </cell>
          <cell r="B1378" t="str">
            <v>Guia (meio-fio) e sarjeta conjugados de concreto, moldada in loco em trecho reto com extrusora, guia 13 cm base x 22 cm altura, sarjeta 30 cm base x 8,5 cm altura. af_06/2016</v>
          </cell>
          <cell r="C1378" t="str">
            <v>m</v>
          </cell>
          <cell r="D1378">
            <v>22.852623406538076</v>
          </cell>
          <cell r="E1378">
            <v>8.3375828376168677</v>
          </cell>
          <cell r="F1378">
            <v>31.19</v>
          </cell>
        </row>
        <row r="1379">
          <cell r="A1379">
            <v>94268</v>
          </cell>
          <cell r="B1379" t="str">
            <v>Guia (meio-fio) e sarjeta conjugados de concreto, moldada in loco em trecho curvo com extrusora, guia 12,5 cm base x 22 cm altura, sarjeta 30 cm base x 8,5 cm altura. af_06/2016</v>
          </cell>
          <cell r="C1379" t="str">
            <v>m</v>
          </cell>
          <cell r="D1379">
            <v>23.877443883135072</v>
          </cell>
          <cell r="E1379">
            <v>10.116168128116467</v>
          </cell>
          <cell r="F1379">
            <v>33.99</v>
          </cell>
        </row>
        <row r="1380">
          <cell r="A1380">
            <v>94269</v>
          </cell>
          <cell r="B1380" t="str">
            <v>Guia (meio-fio) e sarjeta conjugados de concreto, moldada in loco em trecho reto com extrusora, guia 13,5 cm base x 26 cm altura, sarjeta 45 cm base x 11 cm altura. af_06/2016</v>
          </cell>
          <cell r="C1380" t="str">
            <v>m</v>
          </cell>
          <cell r="D1380">
            <v>34.420026288631767</v>
          </cell>
          <cell r="E1380">
            <v>10.032322474754622</v>
          </cell>
          <cell r="F1380">
            <v>44.45</v>
          </cell>
        </row>
        <row r="1381">
          <cell r="A1381">
            <v>94270</v>
          </cell>
          <cell r="B1381" t="str">
            <v>Guia (meio-fio) e sarjeta conjugados de concreto, moldada in loco em trecho curvo com extrusora, guia 13,5 cm base x 26 cm altura, sarjeta 45 cm base x 11 cm altura. af_06/2016</v>
          </cell>
          <cell r="C1381" t="str">
            <v>m</v>
          </cell>
          <cell r="D1381">
            <v>35.846076745882762</v>
          </cell>
          <cell r="E1381">
            <v>12.524279914616622</v>
          </cell>
          <cell r="F1381">
            <v>48.37</v>
          </cell>
        </row>
        <row r="1382">
          <cell r="A1382">
            <v>94271</v>
          </cell>
          <cell r="B1382" t="str">
            <v>Guia (meio-fio) e sarjeta conjugados de concreto, moldada in loco em trecho reto com extrusora, guia 13,5 cm base x 30 cm altura, sarjeta 50 cm base x 12,5 cm altura. af_06/2016</v>
          </cell>
          <cell r="C1382" t="str">
            <v>m</v>
          </cell>
          <cell r="D1382">
            <v>42.130604295348448</v>
          </cell>
          <cell r="E1382">
            <v>12.045618340766779</v>
          </cell>
          <cell r="F1382">
            <v>54.17</v>
          </cell>
        </row>
        <row r="1383">
          <cell r="A1383">
            <v>94272</v>
          </cell>
          <cell r="B1383" t="str">
            <v>Guia (meio-fio) e sarjeta conjugados de concreto, moldada in loco em trecho curvo com extrusora, guia 13,5 cm base x 30 cm altura, sarjeta 50 cm base x 12,5 cm altura. af_06/2016</v>
          </cell>
          <cell r="C1383" t="str">
            <v>m</v>
          </cell>
          <cell r="D1383">
            <v>44.027171859096448</v>
          </cell>
          <cell r="E1383">
            <v>15.362914925958378</v>
          </cell>
          <cell r="F1383">
            <v>59.39</v>
          </cell>
        </row>
        <row r="1384">
          <cell r="A1384">
            <v>94273</v>
          </cell>
          <cell r="B1384" t="str">
            <v>Assentamento de guia (meio-fio) em trecho reto, confeccionada em concreto pré-fabricado, dimensões 100x15x13x30 cm (comprimento x base inferior x base superior x altura), para vias urbanas (uso viário). af_06/2016</v>
          </cell>
          <cell r="C1384" t="str">
            <v>m</v>
          </cell>
          <cell r="D1384">
            <v>25.045526784915356</v>
          </cell>
          <cell r="E1384">
            <v>8.6113465526728632</v>
          </cell>
          <cell r="F1384">
            <v>33.65</v>
          </cell>
        </row>
        <row r="1385">
          <cell r="A1385">
            <v>94274</v>
          </cell>
          <cell r="B1385" t="str">
            <v>Assentamento de guia (meio-fio) em trecho curvo, confeccionada em concreto pré-fabricado, dimensões 100x15x13x30 cm (comprimento x base inferior x base superior x altura), para vias urbanas (uso viário). af_06/2016</v>
          </cell>
          <cell r="C1385" t="str">
            <v>m</v>
          </cell>
          <cell r="D1385">
            <v>25.744233921313356</v>
          </cell>
          <cell r="E1385">
            <v>10.525921308520463</v>
          </cell>
          <cell r="F1385">
            <v>36.270000000000003</v>
          </cell>
        </row>
        <row r="1386">
          <cell r="A1386">
            <v>94275</v>
          </cell>
          <cell r="B1386" t="str">
            <v>Assentamento de guia (meio-fio) em trecho reto, confeccionada em concreto pré-fabricado, dimensões 100x15x13x20 cm (comprimento x base inferior x base superior x altura), para urbanização interna de empreendimentos. af_06/2016_p</v>
          </cell>
          <cell r="C1386" t="str">
            <v>m</v>
          </cell>
          <cell r="D1386">
            <v>24.44489303552368</v>
          </cell>
          <cell r="E1386">
            <v>7.8121416494056319</v>
          </cell>
          <cell r="F1386">
            <v>32.25</v>
          </cell>
        </row>
        <row r="1387">
          <cell r="A1387">
            <v>94276</v>
          </cell>
          <cell r="B1387" t="str">
            <v>Assentamento de guia (meio-fio) em trecho curvo, confeccionada em concreto pré-fabricado, dimensões 100x15x13x20 cm (comprimento x base inferior x base superior x altura), para urbanização interna de empreendimentos. af_06/2016_p</v>
          </cell>
          <cell r="C1387" t="str">
            <v>m</v>
          </cell>
          <cell r="D1387">
            <v>25.14360017192168</v>
          </cell>
          <cell r="E1387">
            <v>9.7267164052532316</v>
          </cell>
          <cell r="F1387">
            <v>34.869999999999997</v>
          </cell>
        </row>
        <row r="1388">
          <cell r="A1388">
            <v>94281</v>
          </cell>
          <cell r="B1388" t="str">
            <v>Execução de sarjeta de concreto usinado, moldada in loco em trecho reto, 30 cm base x 15 cm altura. af_06/2016</v>
          </cell>
          <cell r="C1388" t="str">
            <v>m</v>
          </cell>
          <cell r="D1388">
            <v>22.409779707036002</v>
          </cell>
          <cell r="E1388">
            <v>10.7130138023832</v>
          </cell>
          <cell r="F1388">
            <v>33.119999999999997</v>
          </cell>
        </row>
        <row r="1389">
          <cell r="A1389">
            <v>94282</v>
          </cell>
          <cell r="B1389" t="str">
            <v>Execução de sarjeta de concreto usinado, moldada in loco em trecho curvo, 30 cm base x 15 cm altura. af_06/2016</v>
          </cell>
          <cell r="C1389" t="str">
            <v>m</v>
          </cell>
          <cell r="D1389">
            <v>24.537303684158005</v>
          </cell>
          <cell r="E1389">
            <v>16.542786373559601</v>
          </cell>
          <cell r="F1389">
            <v>41.08</v>
          </cell>
        </row>
        <row r="1390">
          <cell r="A1390">
            <v>94283</v>
          </cell>
          <cell r="B1390" t="str">
            <v>Execução de sarjeta de concreto usinado, moldada in loco em trecho reto, 45 cm base x 15 cm altura. af_06/2016</v>
          </cell>
          <cell r="C1390" t="str">
            <v>m</v>
          </cell>
          <cell r="D1390">
            <v>30.662138596226001</v>
          </cell>
          <cell r="E1390">
            <v>11.6810572182612</v>
          </cell>
          <cell r="F1390">
            <v>42.34</v>
          </cell>
        </row>
        <row r="1391">
          <cell r="A1391">
            <v>94284</v>
          </cell>
          <cell r="B1391" t="str">
            <v>Execução de sarjeta de concreto usinado, moldada in loco em trecho curvo, 45 cm base x 15 cm altura. af_06/2016</v>
          </cell>
          <cell r="C1391" t="str">
            <v>m</v>
          </cell>
          <cell r="D1391">
            <v>32.789662573347996</v>
          </cell>
          <cell r="E1391">
            <v>17.510829789437597</v>
          </cell>
          <cell r="F1391">
            <v>50.3</v>
          </cell>
        </row>
        <row r="1392">
          <cell r="A1392">
            <v>94285</v>
          </cell>
          <cell r="B1392" t="str">
            <v>Execução de sarjeta de concreto usinado, moldada in loco em trecho reto, 60 cm base x 15 cm altura. af_06/2016</v>
          </cell>
          <cell r="C1392" t="str">
            <v>m</v>
          </cell>
          <cell r="D1392">
            <v>38.81243913965001</v>
          </cell>
          <cell r="E1392">
            <v>12.369443647329998</v>
          </cell>
          <cell r="F1392">
            <v>51.18</v>
          </cell>
        </row>
        <row r="1393">
          <cell r="A1393">
            <v>94286</v>
          </cell>
          <cell r="B1393" t="str">
            <v>Execução de sarjeta de concreto usinado, moldada in loco em trecho curvo, 60 cm base x 15 cm altura. af_06/2016</v>
          </cell>
          <cell r="C1393" t="str">
            <v>m</v>
          </cell>
          <cell r="D1393">
            <v>40.939963116772006</v>
          </cell>
          <cell r="E1393">
            <v>18.1992162185064</v>
          </cell>
          <cell r="F1393">
            <v>59.13</v>
          </cell>
        </row>
        <row r="1394">
          <cell r="A1394">
            <v>94287</v>
          </cell>
          <cell r="B1394" t="str">
            <v>Execução de sarjeta de concreto usinado, moldada in loco em trecho reto, 30 cm base x 10 cm altura. af_06/2016</v>
          </cell>
          <cell r="C1394" t="str">
            <v>m</v>
          </cell>
          <cell r="D1394">
            <v>16.059821459828001</v>
          </cell>
          <cell r="E1394">
            <v>9.7664824624135989</v>
          </cell>
          <cell r="F1394">
            <v>25.82</v>
          </cell>
        </row>
        <row r="1395">
          <cell r="A1395">
            <v>94288</v>
          </cell>
          <cell r="B1395" t="str">
            <v>Execução de sarjeta de concreto usinado, moldada in loco em trecho curvo, 30 cm base x 10 cm altura. af_06/2016</v>
          </cell>
          <cell r="C1395" t="str">
            <v>m</v>
          </cell>
          <cell r="D1395">
            <v>17.920423609562</v>
          </cell>
          <cell r="E1395">
            <v>14.864844452704398</v>
          </cell>
          <cell r="F1395">
            <v>32.78</v>
          </cell>
        </row>
        <row r="1396">
          <cell r="A1396">
            <v>94289</v>
          </cell>
          <cell r="B1396" t="str">
            <v>Execução de sarjeta de concreto usinado, moldada in loco em trecho reto, 45 cm base x 10 cm altura. af_06/2016</v>
          </cell>
          <cell r="C1396" t="str">
            <v>m</v>
          </cell>
          <cell r="D1396">
            <v>21.832937139108004</v>
          </cell>
          <cell r="E1396">
            <v>10.6269654987496</v>
          </cell>
          <cell r="F1396">
            <v>32.450000000000003</v>
          </cell>
        </row>
        <row r="1397">
          <cell r="A1397">
            <v>94290</v>
          </cell>
          <cell r="B1397" t="str">
            <v>Execução de sarjeta de concreto usinado, moldada in loco em trecho curvo, 45 cm base x 10 cm altura. af_06/2016</v>
          </cell>
          <cell r="C1397" t="str">
            <v>m</v>
          </cell>
          <cell r="D1397">
            <v>23.693539288842004</v>
          </cell>
          <cell r="E1397">
            <v>15.725327489040399</v>
          </cell>
          <cell r="F1397">
            <v>39.409999999999997</v>
          </cell>
        </row>
        <row r="1398">
          <cell r="A1398">
            <v>94291</v>
          </cell>
          <cell r="B1398" t="str">
            <v>Execução de sarjeta de concreto usinado, moldada in loco em trecho reto, 60 cm base x 10 cm altura. af_06/2016</v>
          </cell>
          <cell r="C1398" t="str">
            <v>m</v>
          </cell>
          <cell r="D1398">
            <v>27.511845114604</v>
          </cell>
          <cell r="E1398">
            <v>11.2293036241848</v>
          </cell>
          <cell r="F1398">
            <v>38.74</v>
          </cell>
        </row>
        <row r="1399">
          <cell r="A1399">
            <v>94292</v>
          </cell>
          <cell r="B1399" t="str">
            <v>Execução de sarjeta de concreto usinado, moldada in loco em trecho curvo, 60 cm base x 10 cm altura. af_06/2016</v>
          </cell>
          <cell r="C1399" t="str">
            <v>m</v>
          </cell>
          <cell r="D1399">
            <v>29.372447264338</v>
          </cell>
          <cell r="E1399">
            <v>16.327665614475599</v>
          </cell>
          <cell r="F1399">
            <v>45.7</v>
          </cell>
        </row>
        <row r="1400">
          <cell r="A1400">
            <v>94293</v>
          </cell>
          <cell r="B1400" t="str">
            <v>Execução de sarjetão de concreto usinado, moldada in loco em trecho reto, 100 cm base x 20 cm altura. af_06/2016</v>
          </cell>
          <cell r="C1400" t="str">
            <v>m</v>
          </cell>
          <cell r="D1400">
            <v>83.743814129023988</v>
          </cell>
          <cell r="E1400">
            <v>17.898047155788799</v>
          </cell>
          <cell r="F1400">
            <v>101.64</v>
          </cell>
        </row>
        <row r="1401">
          <cell r="A1401">
            <v>94294</v>
          </cell>
          <cell r="B1401" t="str">
            <v>Execução de escoras de concreto para contenção de guias pré-fabricadas. af_06/2016</v>
          </cell>
          <cell r="C1401" t="str">
            <v>m</v>
          </cell>
          <cell r="D1401">
            <v>4.2490484865601603</v>
          </cell>
          <cell r="E1401">
            <v>1.4703491903605119</v>
          </cell>
          <cell r="F1401">
            <v>5.71</v>
          </cell>
        </row>
        <row r="1402">
          <cell r="A1402">
            <v>94037</v>
          </cell>
          <cell r="B1402" t="str">
            <v>Escoramento de vala, tipo pontaleteamento, com profundidade de 0 a 1,5 m, largura menor que 1,5 m, em local com nível alto de interferência. af_06/2016</v>
          </cell>
          <cell r="C1402" t="str">
            <v>m²</v>
          </cell>
          <cell r="D1402">
            <v>7.5986006566730007</v>
          </cell>
          <cell r="E1402">
            <v>8.2958804695139996</v>
          </cell>
          <cell r="F1402">
            <v>15.89</v>
          </cell>
        </row>
        <row r="1403">
          <cell r="A1403">
            <v>94038</v>
          </cell>
          <cell r="B1403" t="str">
            <v>Escoramento de vala, tipo pontaleteamento, com profundidade de 0 a 1,5 m, largura maior ou igual a 1,5 m e menor que 2,5 m, em local com nível alto de interferência. af_06/2016</v>
          </cell>
          <cell r="C1403" t="str">
            <v>m²</v>
          </cell>
          <cell r="D1403">
            <v>9.1653254848739998</v>
          </cell>
          <cell r="E1403">
            <v>11.9677651156316</v>
          </cell>
          <cell r="F1403">
            <v>21.13</v>
          </cell>
        </row>
        <row r="1404">
          <cell r="A1404">
            <v>94039</v>
          </cell>
          <cell r="B1404" t="str">
            <v>Escoramento de vala, tipo pontaleteamento, com profundidade de 1,5 a 3,0 m, largura menor que 1,5 m, em local com nível alto de interferência. af_06/2016</v>
          </cell>
          <cell r="C1404" t="str">
            <v>m²</v>
          </cell>
          <cell r="D1404">
            <v>6.3865814091940001</v>
          </cell>
          <cell r="E1404">
            <v>6.3030657328892001</v>
          </cell>
          <cell r="F1404">
            <v>12.68</v>
          </cell>
        </row>
        <row r="1405">
          <cell r="A1405">
            <v>94040</v>
          </cell>
          <cell r="B1405" t="str">
            <v>Escoramento de vala, tipo pontaleteamento, com profundidade de 1,5 a 3,0 m, largura maior ou igual a 1,5 m e menor que 2,5 m, em local com nível alto de interferência. af_06/2016</v>
          </cell>
          <cell r="C1405" t="str">
            <v>m²</v>
          </cell>
          <cell r="D1405">
            <v>7.9611568793770005</v>
          </cell>
          <cell r="E1405">
            <v>9.9963779539250002</v>
          </cell>
          <cell r="F1405">
            <v>17.95</v>
          </cell>
        </row>
        <row r="1406">
          <cell r="A1406">
            <v>94041</v>
          </cell>
          <cell r="B1406" t="str">
            <v>Escoramento de vala, tipo pontaleteamento, com profundidade de 3,0 a 4,5 m, largura menor que 1,5 m em local com nível alto de interferência. af_06/2016</v>
          </cell>
          <cell r="C1406" t="str">
            <v>m²</v>
          </cell>
          <cell r="D1406">
            <v>5.688392803697</v>
          </cell>
          <cell r="E1406">
            <v>4.3316785711826</v>
          </cell>
          <cell r="F1406">
            <v>10.02</v>
          </cell>
        </row>
        <row r="1407">
          <cell r="A1407">
            <v>94042</v>
          </cell>
          <cell r="B1407" t="str">
            <v>Escoramento de vala, tipo pontaleteamento, com profundidade de 3,0 a 4,5 m, largura maior ou igual a 1,5 m e menor que 2,5 m, em local com nível alto de interferência. af_06/2016</v>
          </cell>
          <cell r="C1407" t="str">
            <v>m²</v>
          </cell>
          <cell r="D1407">
            <v>7.3761882738799995</v>
          </cell>
          <cell r="E1407">
            <v>8.0249907922184001</v>
          </cell>
          <cell r="F1407">
            <v>15.4</v>
          </cell>
        </row>
        <row r="1408">
          <cell r="A1408">
            <v>94043</v>
          </cell>
          <cell r="B1408" t="str">
            <v>Escoramento de vala, tipo pontaleteamento, com profundidade de 0 a 1,5 m, largura menor que 1,5 m, em local com nível baixo de interferência. af_06/2016</v>
          </cell>
          <cell r="C1408" t="str">
            <v>m²</v>
          </cell>
          <cell r="D1408">
            <v>7.3905586441500004</v>
          </cell>
          <cell r="E1408">
            <v>7.6709470807970002</v>
          </cell>
          <cell r="F1408">
            <v>15.06</v>
          </cell>
        </row>
        <row r="1409">
          <cell r="A1409">
            <v>94044</v>
          </cell>
          <cell r="B1409" t="str">
            <v>Escoramento de vala, tipo pontaleteamento, com profundidade de 0 a 1,5 m, largura maior ou igual a 1,5 m e menor que 2,5 m, em local com nível baixo de interferência. af_06/2016</v>
          </cell>
          <cell r="C1409" t="str">
            <v>m²</v>
          </cell>
          <cell r="D1409">
            <v>8.9651341143330008</v>
          </cell>
          <cell r="E1409">
            <v>11.364259301832801</v>
          </cell>
          <cell r="F1409">
            <v>20.32</v>
          </cell>
        </row>
        <row r="1410">
          <cell r="A1410">
            <v>94045</v>
          </cell>
          <cell r="B1410" t="str">
            <v>Escoramento de vala, tipo pontaleteamento, com profundidade de 1,5 a 3,0 m, largura menor que 1,5 m, em local com nível baixo de interferência. af_06/2016</v>
          </cell>
          <cell r="C1410" t="str">
            <v>m²</v>
          </cell>
          <cell r="D1410">
            <v>6.1863900386530002</v>
          </cell>
          <cell r="E1410">
            <v>5.6995599190904001</v>
          </cell>
          <cell r="F1410">
            <v>11.88</v>
          </cell>
        </row>
        <row r="1411">
          <cell r="A1411">
            <v>94046</v>
          </cell>
          <cell r="B1411" t="str">
            <v>Escoramento de vala, tipo pontaleteamento, com profundidade de 1,5 a 3,0 m, largura maior ou igual a 1,5 m e menor que 2,5 m, em local com nível baixo de interferência. af_06/2016</v>
          </cell>
          <cell r="C1411" t="str">
            <v>m²</v>
          </cell>
          <cell r="D1411">
            <v>7.7531148668540002</v>
          </cell>
          <cell r="E1411">
            <v>9.3714445652080016</v>
          </cell>
          <cell r="F1411">
            <v>17.12</v>
          </cell>
        </row>
        <row r="1412">
          <cell r="A1412">
            <v>94047</v>
          </cell>
          <cell r="B1412" t="str">
            <v>Escoramento de vala, tipo pontaleteamento, com profundidade de 3,0 a 4,5 m, largura menor que 1,5 m em local com nível baixo de interferência. af_06/2016</v>
          </cell>
          <cell r="C1412" t="str">
            <v>m²</v>
          </cell>
          <cell r="D1412">
            <v>5.4882014331560001</v>
          </cell>
          <cell r="E1412">
            <v>3.7281727573837999</v>
          </cell>
          <cell r="F1412">
            <v>9.2100000000000009</v>
          </cell>
        </row>
        <row r="1413">
          <cell r="A1413">
            <v>94048</v>
          </cell>
          <cell r="B1413" t="str">
            <v>Escoramento de vala, tipo pontaleteamento, com profundidade de 3,0 a 4,5 m, largura maior ou igual a 1,5 m e menor que 2,5 m, em local com nível baixo de interferência. af_06/2016</v>
          </cell>
          <cell r="C1413" t="str">
            <v>m²</v>
          </cell>
          <cell r="D1413">
            <v>7.1681462613570002</v>
          </cell>
          <cell r="E1413">
            <v>7.4000574035014006</v>
          </cell>
          <cell r="F1413">
            <v>14.56</v>
          </cell>
        </row>
        <row r="1414">
          <cell r="A1414">
            <v>94049</v>
          </cell>
          <cell r="B1414" t="str">
            <v>Escoramento de vala, tipo descontínuo, com profundidade de 0 a 1,5 m, largura menor que 1,5 m, em local com nível alto de interferência. af_06/2016</v>
          </cell>
          <cell r="C1414" t="str">
            <v>m²</v>
          </cell>
          <cell r="D1414">
            <v>17.796567422801001</v>
          </cell>
          <cell r="E1414">
            <v>10.7527588745456</v>
          </cell>
          <cell r="F1414">
            <v>28.54</v>
          </cell>
        </row>
        <row r="1415">
          <cell r="A1415">
            <v>94050</v>
          </cell>
          <cell r="B1415" t="str">
            <v>Escoramento de vala, tipo descontínuo, com profundidade de 0 a 1,5 m, largura maior ou igual a 1,5 m e menor que 2,5 m, em local com nível alto de interferência. af_06/2016</v>
          </cell>
          <cell r="C1415" t="str">
            <v>m²</v>
          </cell>
          <cell r="D1415">
            <v>19.840272424156002</v>
          </cell>
          <cell r="E1415">
            <v>15.5296298047638</v>
          </cell>
          <cell r="F1415">
            <v>35.36</v>
          </cell>
        </row>
        <row r="1416">
          <cell r="A1416">
            <v>94051</v>
          </cell>
          <cell r="B1416" t="str">
            <v>Escoramento de vala, tipo descontínuo, com profundidade de 1,5 m a 3,0 m, largura menor que 1,5 m, em local com nível alto de interferência. af_06/2016</v>
          </cell>
          <cell r="C1416" t="str">
            <v>m²</v>
          </cell>
          <cell r="D1416">
            <v>15.687252767754</v>
          </cell>
          <cell r="E1416">
            <v>8.191298860469999</v>
          </cell>
          <cell r="F1416">
            <v>23.87</v>
          </cell>
        </row>
        <row r="1417">
          <cell r="A1417">
            <v>94052</v>
          </cell>
          <cell r="B1417" t="str">
            <v>Escoramento de vala, tipo descontínuo, com profundidade de 1,5 a 3,0 m, largura maior ou igual a 1,5 m e menor que 2,5 m, em local com nível alto de interferência. af_06/2016</v>
          </cell>
          <cell r="C1417" t="str">
            <v>m²</v>
          </cell>
          <cell r="D1417">
            <v>17.622957769109</v>
          </cell>
          <cell r="E1417">
            <v>12.968169790688201</v>
          </cell>
          <cell r="F1417">
            <v>30.59</v>
          </cell>
        </row>
        <row r="1418">
          <cell r="A1418">
            <v>94053</v>
          </cell>
          <cell r="B1418" t="str">
            <v>Escoramento de vala, tipo descontínuo, com profundidade de 3,0 a 4,5 m, largura menor que 1,5 m, em local com nível alto de interferência. af_06/2016</v>
          </cell>
          <cell r="C1418" t="str">
            <v>m²</v>
          </cell>
          <cell r="D1418">
            <v>15.737778112707002</v>
          </cell>
          <cell r="E1418">
            <v>5.6298388463944002</v>
          </cell>
          <cell r="F1418">
            <v>21.36</v>
          </cell>
        </row>
        <row r="1419">
          <cell r="A1419">
            <v>94054</v>
          </cell>
          <cell r="B1419" t="str">
            <v>Escoramento de vala, tipo descontínuo, com profundidade de 3,0 a 4,5 m, largura maior ou igual a 1,5 e menor que 2,5 m, em local com nível alto de interferência. af_06/2016</v>
          </cell>
          <cell r="C1419" t="str">
            <v>m²</v>
          </cell>
          <cell r="D1419">
            <v>17.786703114062</v>
          </cell>
          <cell r="E1419">
            <v>10.406709776612601</v>
          </cell>
          <cell r="F1419">
            <v>28.19</v>
          </cell>
        </row>
        <row r="1420">
          <cell r="A1420">
            <v>94055</v>
          </cell>
          <cell r="B1420" t="str">
            <v>Escoramento de vala, tipo descontínuo, com profundidade de 0 a 1,5 m, largura menor que 1,5 m, em local com nível baixo de interferência. af_06/2016</v>
          </cell>
          <cell r="C1420" t="str">
            <v>m²</v>
          </cell>
          <cell r="D1420">
            <v>17.529645595413001</v>
          </cell>
          <cell r="E1420">
            <v>9.9480844561471997</v>
          </cell>
          <cell r="F1420">
            <v>27.47</v>
          </cell>
        </row>
        <row r="1421">
          <cell r="A1421">
            <v>94056</v>
          </cell>
          <cell r="B1421" t="str">
            <v>Escoramento de vala, tipo descontínuo, com profundidade de 0 a 1,5 m, largura maior ou igual a 1,5 m e menor que 2,5 m, em local com nível baixo de interferência. af_06/2016</v>
          </cell>
          <cell r="C1421" t="str">
            <v>m²</v>
          </cell>
          <cell r="D1421">
            <v>19.577275917759</v>
          </cell>
          <cell r="E1421">
            <v>14.738388347795201</v>
          </cell>
          <cell r="F1421">
            <v>34.31</v>
          </cell>
        </row>
        <row r="1422">
          <cell r="A1422">
            <v>94057</v>
          </cell>
          <cell r="B1422" t="str">
            <v>Escoramento de vala, tipo descontínuo, com profundidade de 1,5 m a 3,0 m, largura menor que 1,5 m, em local com nível baixo de interferência. af_06/2016</v>
          </cell>
          <cell r="C1422" t="str">
            <v>m²</v>
          </cell>
          <cell r="D1422">
            <v>15.424256261357</v>
          </cell>
          <cell r="E1422">
            <v>7.4000574035014006</v>
          </cell>
          <cell r="F1422">
            <v>22.82</v>
          </cell>
        </row>
        <row r="1423">
          <cell r="A1423">
            <v>94058</v>
          </cell>
          <cell r="B1423" t="str">
            <v>Escoramento de vala, tipo descontínuo, com profundidade de 1,5 a 3,0 m, largura maior ou igual a 1,5 m e menor que 2,5 m, em local com nível baixo de interferência. af_06/2016</v>
          </cell>
          <cell r="C1423" t="str">
            <v>m²</v>
          </cell>
          <cell r="D1423">
            <v>17.356035941721</v>
          </cell>
          <cell r="E1423">
            <v>12.1689337202312</v>
          </cell>
          <cell r="F1423">
            <v>29.52</v>
          </cell>
        </row>
        <row r="1424">
          <cell r="A1424">
            <v>94059</v>
          </cell>
          <cell r="B1424" t="str">
            <v>Escoramento de vala, tipo descontínuo, com profundidade de 3,0 a 4,5 m, largura menor que 1,5 m, em local com nível baixo de interferência. af_06/2016</v>
          </cell>
          <cell r="C1424" t="str">
            <v>m²</v>
          </cell>
          <cell r="D1424">
            <v>15.474781606310001</v>
          </cell>
          <cell r="E1424">
            <v>4.8385973894258001</v>
          </cell>
          <cell r="F1424">
            <v>20.309999999999999</v>
          </cell>
        </row>
        <row r="1425">
          <cell r="A1425">
            <v>94060</v>
          </cell>
          <cell r="B1425" t="str">
            <v>Escoramento de vala, tipo descontínuo, com profundidade de 3,0 a 4,5 m, largura maior ou igual a 1,5 e menor que 2,5 m, em local com nível baixo de interferência. af_06/2016</v>
          </cell>
          <cell r="C1425" t="str">
            <v>m²</v>
          </cell>
          <cell r="D1425">
            <v>17.519781286674</v>
          </cell>
          <cell r="E1425">
            <v>9.6074737061556004</v>
          </cell>
          <cell r="F1425">
            <v>27.12</v>
          </cell>
        </row>
        <row r="1426">
          <cell r="A1426" t="str">
            <v>73877/001</v>
          </cell>
          <cell r="B1426" t="str">
            <v>Escoramento de valas com pranchoes metalicos - area cravada</v>
          </cell>
          <cell r="C1426" t="str">
            <v>m²</v>
          </cell>
          <cell r="D1426">
            <v>23.375117399418102</v>
          </cell>
          <cell r="E1426">
            <v>25.421182803045038</v>
          </cell>
          <cell r="F1426">
            <v>48.79</v>
          </cell>
        </row>
        <row r="1427">
          <cell r="A1427" t="str">
            <v>73877/002</v>
          </cell>
          <cell r="B1427" t="str">
            <v>Escoramento de valas com pranchoes metalicos - area nao cravada</v>
          </cell>
          <cell r="C1427" t="str">
            <v>m²</v>
          </cell>
          <cell r="D1427">
            <v>14.559533710830001</v>
          </cell>
          <cell r="E1427">
            <v>20.835370289271999</v>
          </cell>
          <cell r="F1427">
            <v>35.39</v>
          </cell>
        </row>
        <row r="1428">
          <cell r="A1428">
            <v>83770</v>
          </cell>
          <cell r="B1428" t="str">
            <v>Escoramento continuo de valas, misto, com perfil i de 8"</v>
          </cell>
          <cell r="C1428" t="str">
            <v>m²</v>
          </cell>
          <cell r="D1428">
            <v>67.97270488864028</v>
          </cell>
          <cell r="E1428">
            <v>37.546162963281496</v>
          </cell>
          <cell r="F1428">
            <v>105.51</v>
          </cell>
        </row>
        <row r="1429">
          <cell r="A1429">
            <v>73301</v>
          </cell>
          <cell r="B1429" t="str">
            <v>Escoramento formas ate h = 3,30m, com madeira de 3a qualidade, nao aparelhada, aproveitamento tabuas 3x e prumos 4x.</v>
          </cell>
          <cell r="C1429" t="str">
            <v>m³</v>
          </cell>
          <cell r="D1429">
            <v>7.0813191369399995</v>
          </cell>
          <cell r="E1429">
            <v>3.6426877360940004</v>
          </cell>
          <cell r="F1429">
            <v>10.72</v>
          </cell>
        </row>
        <row r="1430">
          <cell r="A1430">
            <v>83515</v>
          </cell>
          <cell r="B1430" t="str">
            <v>Escoramento formas de h=3,30 a 3,50 m, com madeira 3a qualidade, nao aparelhada, aproveitamento tabuas 3x e prumos 4x</v>
          </cell>
          <cell r="C1430" t="str">
            <v>m³</v>
          </cell>
          <cell r="D1430">
            <v>11.5250089271655</v>
          </cell>
          <cell r="E1430">
            <v>3.9694582535965499</v>
          </cell>
          <cell r="F1430">
            <v>15.49</v>
          </cell>
        </row>
        <row r="1431">
          <cell r="A1431">
            <v>83516</v>
          </cell>
          <cell r="B1431" t="str">
            <v>Escoramento formas h=3,50 a 4,00 m, com madeira de 3a qualidade, nao aparelhada, aproveitamento tabuas 3x e prumos 4x.</v>
          </cell>
          <cell r="C1431" t="str">
            <v>m³</v>
          </cell>
          <cell r="D1431">
            <v>13.2980872236525</v>
          </cell>
          <cell r="E1431">
            <v>4.5801441387652497</v>
          </cell>
          <cell r="F1431">
            <v>17.87</v>
          </cell>
        </row>
        <row r="1432">
          <cell r="A1432">
            <v>72144</v>
          </cell>
          <cell r="B1432" t="str">
            <v>Recolocacao de folhas de porta de passagem ou janela, considerando reaproveitamento do material</v>
          </cell>
          <cell r="C1432" t="str">
            <v>un</v>
          </cell>
          <cell r="D1432">
            <v>17.271412360400003</v>
          </cell>
          <cell r="E1432">
            <v>46.794130829160004</v>
          </cell>
          <cell r="F1432">
            <v>64.06</v>
          </cell>
        </row>
        <row r="1433">
          <cell r="A1433" t="str">
            <v>73910/008</v>
          </cell>
          <cell r="B1433" t="str">
            <v>Porta de madeira compensada lisa para pintura, 120x210x3,5cm, 2 folhas, incluso aduela 2a, alizar 2a e dobradicas</v>
          </cell>
          <cell r="C1433" t="str">
            <v>un</v>
          </cell>
          <cell r="D1433">
            <v>320.42086001367727</v>
          </cell>
          <cell r="E1433">
            <v>79.856272636582617</v>
          </cell>
          <cell r="F1433">
            <v>400.27</v>
          </cell>
        </row>
        <row r="1434">
          <cell r="A1434" t="str">
            <v>73910/009</v>
          </cell>
          <cell r="B1434" t="str">
            <v>Porta de madeira compensada lisa para cera ou verniz, 120x210x3,5cm, 2 folhas, incluso aduela 1a, alizar 1a e dobradicas com anel</v>
          </cell>
          <cell r="C1434" t="str">
            <v>un</v>
          </cell>
          <cell r="D1434">
            <v>528.96086001367723</v>
          </cell>
          <cell r="E1434">
            <v>79.856272636582617</v>
          </cell>
          <cell r="F1434">
            <v>608.80999999999995</v>
          </cell>
        </row>
        <row r="1435">
          <cell r="A1435">
            <v>84874</v>
          </cell>
          <cell r="B1435" t="str">
            <v>Alcapao em compensado de madeira cedro/virola, 60x60x2cm, com marco 7x3cm, alizar de 2a, dobradicas em latao cromado e tarjeta cromada</v>
          </cell>
          <cell r="C1435" t="str">
            <v>un</v>
          </cell>
          <cell r="D1435">
            <v>158.32643550753809</v>
          </cell>
          <cell r="E1435">
            <v>18.237974613652067</v>
          </cell>
          <cell r="F1435">
            <v>176.56</v>
          </cell>
        </row>
        <row r="1436">
          <cell r="A1436">
            <v>84876</v>
          </cell>
          <cell r="B1436" t="str">
            <v>Porta madeira 1a correr p/vidro 30mm/ guarnicao 15cm/alizar</v>
          </cell>
          <cell r="C1436" t="str">
            <v>m²</v>
          </cell>
          <cell r="D1436">
            <v>433.88949152771175</v>
          </cell>
          <cell r="E1436">
            <v>38.425014359178569</v>
          </cell>
          <cell r="F1436">
            <v>472.31</v>
          </cell>
        </row>
        <row r="1437">
          <cell r="A1437">
            <v>90800</v>
          </cell>
          <cell r="B1437" t="str">
            <v>Aduela / marco / batente para porta de 60x210cm, padrão médio - fornecimento e montagem. af_08/2015</v>
          </cell>
          <cell r="C1437" t="str">
            <v>un</v>
          </cell>
          <cell r="D1437">
            <v>106.83363277778101</v>
          </cell>
          <cell r="E1437">
            <v>42.504247146035397</v>
          </cell>
          <cell r="F1437">
            <v>149.33000000000001</v>
          </cell>
        </row>
        <row r="1438">
          <cell r="A1438">
            <v>90801</v>
          </cell>
          <cell r="B1438" t="str">
            <v>Aduela / marco / batente para porta de 70x210cm, padrão médio - fornecimento e montagem. af_08/2015</v>
          </cell>
          <cell r="C1438" t="str">
            <v>un</v>
          </cell>
          <cell r="D1438">
            <v>108.32525475436101</v>
          </cell>
          <cell r="E1438">
            <v>46.878250891850399</v>
          </cell>
          <cell r="F1438">
            <v>155.19999999999999</v>
          </cell>
        </row>
        <row r="1439">
          <cell r="A1439">
            <v>90802</v>
          </cell>
          <cell r="B1439" t="str">
            <v>Aduela / marco / batente para porta de 80x210cm, padrão médio - fornecimento e montagem. af_08/2015</v>
          </cell>
          <cell r="C1439" t="str">
            <v>un</v>
          </cell>
          <cell r="D1439">
            <v>109.82080205193201</v>
          </cell>
          <cell r="E1439">
            <v>51.265530083644798</v>
          </cell>
          <cell r="F1439">
            <v>161.08000000000001</v>
          </cell>
        </row>
        <row r="1440">
          <cell r="A1440">
            <v>90803</v>
          </cell>
          <cell r="B1440" t="str">
            <v>Aduela / marco / batente para porta de 90x210cm, padrão médio - fornecimento e montagem. af_08/2015</v>
          </cell>
          <cell r="C1440" t="str">
            <v>un</v>
          </cell>
          <cell r="D1440">
            <v>111.312424028512</v>
          </cell>
          <cell r="E1440">
            <v>55.639533829459808</v>
          </cell>
          <cell r="F1440">
            <v>166.95</v>
          </cell>
        </row>
        <row r="1441">
          <cell r="A1441">
            <v>90804</v>
          </cell>
          <cell r="B1441" t="str">
            <v>Aduela / marco / batente para porta de 60x210cm, fixação com argamassa, padrão médio - fornecimento e instalação. af_08/2015_p</v>
          </cell>
          <cell r="C1441" t="str">
            <v>un</v>
          </cell>
          <cell r="D1441">
            <v>127.30047360143497</v>
          </cell>
          <cell r="E1441">
            <v>74.266835824762495</v>
          </cell>
          <cell r="F1441">
            <v>201.56</v>
          </cell>
        </row>
        <row r="1442">
          <cell r="A1442">
            <v>90805</v>
          </cell>
          <cell r="B1442" t="str">
            <v>Aduela / marco / batente para porta de 60x210cm, fixação com argamassa - somente instalação. af_08/2015_p</v>
          </cell>
          <cell r="C1442" t="str">
            <v>un</v>
          </cell>
          <cell r="D1442">
            <v>20.466840823653961</v>
          </cell>
          <cell r="E1442">
            <v>31.762588678727106</v>
          </cell>
          <cell r="F1442">
            <v>52.22</v>
          </cell>
        </row>
        <row r="1443">
          <cell r="A1443">
            <v>90806</v>
          </cell>
          <cell r="B1443" t="str">
            <v>Aduela / marco / batente para porta de 70x210cm, fixação com argamassa, padrão médio - fornecimento e instalação. af_08/2015_p</v>
          </cell>
          <cell r="C1443" t="str">
            <v>un</v>
          </cell>
          <cell r="D1443">
            <v>129.96652518020409</v>
          </cell>
          <cell r="E1443">
            <v>81.779739386028396</v>
          </cell>
          <cell r="F1443">
            <v>211.74</v>
          </cell>
        </row>
        <row r="1444">
          <cell r="A1444">
            <v>90807</v>
          </cell>
          <cell r="B1444" t="str">
            <v>Aduela / marco / batente para porta de 70x210cm, fixação com argamassa - somente instalação. af_08/2015_p</v>
          </cell>
          <cell r="C1444" t="str">
            <v>un</v>
          </cell>
          <cell r="D1444">
            <v>21.641270425843064</v>
          </cell>
          <cell r="E1444">
            <v>34.901488494177997</v>
          </cell>
          <cell r="F1444">
            <v>56.54</v>
          </cell>
        </row>
        <row r="1445">
          <cell r="A1445">
            <v>90816</v>
          </cell>
          <cell r="B1445" t="str">
            <v>Aduela / marco / batente para porta de 80x210cm, fixação com argamassa, padrão médio - fornecimento e instalação. af_08/2015_p</v>
          </cell>
          <cell r="C1445" t="str">
            <v>un</v>
          </cell>
          <cell r="D1445">
            <v>132.63257675897319</v>
          </cell>
          <cell r="E1445">
            <v>89.292642947294269</v>
          </cell>
          <cell r="F1445">
            <v>221.92</v>
          </cell>
        </row>
        <row r="1446">
          <cell r="A1446">
            <v>90817</v>
          </cell>
          <cell r="B1446" t="str">
            <v>Aduela / marco / batente para porta de 80x210cm, fixação com argamassa - somente instalação. af_08/2015_p</v>
          </cell>
          <cell r="C1446" t="str">
            <v>un</v>
          </cell>
          <cell r="D1446">
            <v>22.811774707041167</v>
          </cell>
          <cell r="E1446">
            <v>38.027112863649485</v>
          </cell>
          <cell r="F1446">
            <v>60.83</v>
          </cell>
        </row>
        <row r="1447">
          <cell r="A1447">
            <v>90818</v>
          </cell>
          <cell r="B1447" t="str">
            <v>Aduela / marco / batente para porta de 90x210cm, fixação com argamassa, padrão médio - fornecimento e instalação. af_08/2015_p</v>
          </cell>
          <cell r="C1447" t="str">
            <v>un</v>
          </cell>
          <cell r="D1447">
            <v>135.30647897972429</v>
          </cell>
          <cell r="E1447">
            <v>96.827058584468574</v>
          </cell>
          <cell r="F1447">
            <v>232.13</v>
          </cell>
        </row>
        <row r="1448">
          <cell r="A1448">
            <v>90819</v>
          </cell>
          <cell r="B1448" t="str">
            <v>Aduela / marco / batente para porta de 90x210cm, fixação com argamassa - somente instalação. af_08/2015_p</v>
          </cell>
          <cell r="C1448" t="str">
            <v>un</v>
          </cell>
          <cell r="D1448">
            <v>23.994054951212274</v>
          </cell>
          <cell r="E1448">
            <v>41.187524755008774</v>
          </cell>
          <cell r="F1448">
            <v>65.180000000000007</v>
          </cell>
        </row>
        <row r="1449">
          <cell r="A1449">
            <v>90820</v>
          </cell>
          <cell r="B1449" t="str">
            <v>Porta de madeira para pintura, semi-oca (leve ou média), 60x210cm, espessura de 3,5cm, incluso dobradiças - fornecimento e instalação. af_08/2015</v>
          </cell>
          <cell r="C1449" t="str">
            <v>un</v>
          </cell>
          <cell r="D1449">
            <v>145.60039226569299</v>
          </cell>
          <cell r="E1449">
            <v>22.143668991655201</v>
          </cell>
          <cell r="F1449">
            <v>167.74</v>
          </cell>
        </row>
        <row r="1450">
          <cell r="A1450">
            <v>90821</v>
          </cell>
          <cell r="B1450" t="str">
            <v>Porta de madeira para pintura, semi-oca (leve ou média), 70x210cm, espessura de 3,5cm, incluso dobradiças - fornecimento e instalação. af_08/2015</v>
          </cell>
          <cell r="C1450" t="str">
            <v>un</v>
          </cell>
          <cell r="D1450">
            <v>148.63760582191102</v>
          </cell>
          <cell r="E1450">
            <v>24.423672351170399</v>
          </cell>
          <cell r="F1450">
            <v>173.06</v>
          </cell>
        </row>
        <row r="1451">
          <cell r="A1451">
            <v>90822</v>
          </cell>
          <cell r="B1451" t="str">
            <v>Porta de madeira para pintura, semi-oca (leve ou média), 80x210cm, espessura de 3,5cm, incluso dobradiças - fornecimento e instalação. af_08/2015</v>
          </cell>
          <cell r="C1451" t="str">
            <v>un</v>
          </cell>
          <cell r="D1451">
            <v>151.68481937812899</v>
          </cell>
          <cell r="E1451">
            <v>26.703675710685602</v>
          </cell>
          <cell r="F1451">
            <v>178.38</v>
          </cell>
        </row>
        <row r="1452">
          <cell r="A1452">
            <v>90823</v>
          </cell>
          <cell r="B1452" t="str">
            <v>Porta de madeira para pintura, semi-oca (leve ou média), 90x210cm, espessura de 3,5cm, incluso dobradiças - fornecimento e instalação. af_08/2015</v>
          </cell>
          <cell r="C1452" t="str">
            <v>un</v>
          </cell>
          <cell r="D1452">
            <v>162.69203293434703</v>
          </cell>
          <cell r="E1452">
            <v>28.9836790702008</v>
          </cell>
          <cell r="F1452">
            <v>191.67</v>
          </cell>
        </row>
        <row r="1453">
          <cell r="A1453">
            <v>90826</v>
          </cell>
          <cell r="B1453" t="str">
            <v>Alizar / guarnição de 5x1,5cm para porta de 60x210cm fixado com pregos, padrão médio - fornecimento e instalação. af_08/2015_p</v>
          </cell>
          <cell r="C1453" t="str">
            <v>un</v>
          </cell>
          <cell r="D1453">
            <v>17.554991878021998</v>
          </cell>
          <cell r="E1453">
            <v>5.0914647467177998</v>
          </cell>
          <cell r="F1453">
            <v>22.64</v>
          </cell>
        </row>
        <row r="1454">
          <cell r="A1454">
            <v>90827</v>
          </cell>
          <cell r="B1454" t="str">
            <v>Alizar / guarnição de 5x1,5cm para porta de 70x210cm fixado com pregos, padrão médio - fornecimento e instalação. af_08/2015_p</v>
          </cell>
          <cell r="C1454" t="str">
            <v>un</v>
          </cell>
          <cell r="D1454">
            <v>18.061809853518</v>
          </cell>
          <cell r="E1454">
            <v>5.7345539042352005</v>
          </cell>
          <cell r="F1454">
            <v>23.79</v>
          </cell>
        </row>
        <row r="1455">
          <cell r="A1455">
            <v>90828</v>
          </cell>
          <cell r="B1455" t="str">
            <v>Alizar / guarnição de 5x1,5cm para porta de 80x210cm fixado com pregos, padrão médio - fornecimento e instalação. af_08/2015_p</v>
          </cell>
          <cell r="C1455" t="str">
            <v>un</v>
          </cell>
          <cell r="D1455">
            <v>18.563553150004996</v>
          </cell>
          <cell r="E1455">
            <v>6.3909185077320005</v>
          </cell>
          <cell r="F1455">
            <v>24.95</v>
          </cell>
        </row>
        <row r="1456">
          <cell r="A1456">
            <v>90829</v>
          </cell>
          <cell r="B1456" t="str">
            <v>Alizar / guarnição de 5x1,5cm para porta de 90x210cm fixado com pregos, padrão médio - fornecimento e instalação. af_08/2015_p</v>
          </cell>
          <cell r="C1456" t="str">
            <v>un</v>
          </cell>
          <cell r="D1456">
            <v>19.078221767483001</v>
          </cell>
          <cell r="E1456">
            <v>7.0605585572081999</v>
          </cell>
          <cell r="F1456">
            <v>26.13</v>
          </cell>
        </row>
        <row r="1457">
          <cell r="A1457">
            <v>90830</v>
          </cell>
          <cell r="B1457" t="str">
            <v>Fechadura de embutir com cilindro, externa, completa, acabamento padrão médio, incluso execução de furo - fornecimento e instalação. af_08/2015</v>
          </cell>
          <cell r="C1457" t="str">
            <v>un</v>
          </cell>
          <cell r="D1457">
            <v>89.139757449472995</v>
          </cell>
          <cell r="E1457">
            <v>17.307298229047202</v>
          </cell>
          <cell r="F1457">
            <v>106.44</v>
          </cell>
        </row>
        <row r="1458">
          <cell r="A1458">
            <v>90831</v>
          </cell>
          <cell r="B1458" t="str">
            <v>Fechadura de embutir para porta de banheiro, completa, acabamento padrão médio, incluso execução de furo - fornecimento e instalação. af_08/2015</v>
          </cell>
          <cell r="C1458" t="str">
            <v>un</v>
          </cell>
          <cell r="D1458">
            <v>70.348044460640992</v>
          </cell>
          <cell r="E1458">
            <v>13.2521986457454</v>
          </cell>
          <cell r="F1458">
            <v>83.6</v>
          </cell>
        </row>
        <row r="1459">
          <cell r="A1459">
            <v>90841</v>
          </cell>
          <cell r="B1459" t="str">
            <v>Kit de porta de madeira para pintura, semi-oca (leve ou média), padrão médio, 60x210cm, espessura de 3,5cm, itens inclusos: dobradiças, montagem e instalação do batente, fechadura com execução do furo - fornecimento e instalação. af_08/2015</v>
          </cell>
          <cell r="C1459" t="str">
            <v>un</v>
          </cell>
          <cell r="D1459">
            <v>378.35889408381297</v>
          </cell>
          <cell r="E1459">
            <v>119.8456329555987</v>
          </cell>
          <cell r="F1459">
            <v>498.2</v>
          </cell>
        </row>
        <row r="1460">
          <cell r="A1460">
            <v>90842</v>
          </cell>
          <cell r="B1460" t="str">
            <v>Kit de porta de madeira para pintura, semi-oca (leve ou média), padrão médio, 70x210cm, espessura de 3,5cm, itens inclusos: dobradiças, montagem e instalação do batente, fechadura com execução do furo - fornecimento e instalação. af_08/2015</v>
          </cell>
          <cell r="C1460" t="str">
            <v>un</v>
          </cell>
          <cell r="D1460">
            <v>393.14579516979211</v>
          </cell>
          <cell r="E1460">
            <v>130.9247181914146</v>
          </cell>
          <cell r="F1460">
            <v>524.07000000000005</v>
          </cell>
        </row>
        <row r="1461">
          <cell r="A1461">
            <v>90843</v>
          </cell>
          <cell r="B1461" t="str">
            <v>Kit de porta de madeira para pintura, semi-oca (leve ou média), padrão médio, 80x210cm, espessura de 3,5cm, itens inclusos: dobradiças, montagem e instalação do batente, fechadura com execução do furo - fornecimento e instalação. af_08/2015</v>
          </cell>
          <cell r="C1461" t="str">
            <v>un</v>
          </cell>
          <cell r="D1461">
            <v>410.58425988658519</v>
          </cell>
          <cell r="E1461">
            <v>146.08545390249108</v>
          </cell>
          <cell r="F1461">
            <v>556.66</v>
          </cell>
        </row>
        <row r="1462">
          <cell r="A1462">
            <v>90844</v>
          </cell>
          <cell r="B1462" t="str">
            <v>Kit de porta de madeira para pintura, semi-oca (leve ou média), padrão médio, 90x210cm, espessura de 3,5cm, itens inclusos: dobradiças, montagem e instalação do batente, fechadura com execução do furo - fornecimento e instalação. af_08/2015</v>
          </cell>
          <cell r="C1462" t="str">
            <v>un</v>
          </cell>
          <cell r="D1462">
            <v>425.29471289851028</v>
          </cell>
          <cell r="E1462">
            <v>157.23915299813297</v>
          </cell>
          <cell r="F1462">
            <v>582.53</v>
          </cell>
        </row>
        <row r="1463">
          <cell r="A1463">
            <v>90847</v>
          </cell>
          <cell r="B1463" t="str">
            <v>Kit de porta de madeira para pintura, semi-oca (leve ou média), padrão médio, 60x210cm, espessura de 3,5cm, itens inclusos: dobradiças, montagem e instalação do batente, sem fechadura - fornecimento e instalação. af_08/2015</v>
          </cell>
          <cell r="C1463" t="str">
            <v>un</v>
          </cell>
          <cell r="D1463">
            <v>308.01084962317196</v>
          </cell>
          <cell r="E1463">
            <v>106.59343430985331</v>
          </cell>
          <cell r="F1463">
            <v>414.6</v>
          </cell>
        </row>
        <row r="1464">
          <cell r="A1464">
            <v>90848</v>
          </cell>
          <cell r="B1464" t="str">
            <v>Kit de porta de madeira para pintura, semi-oca (leve ou média), padrão médio, 70x210cm, espessura de 3,5cm, itens inclusos: dobradiças, montagem e instalação do batente, sem fechadura - fornecimento e instalação. af_08/2015</v>
          </cell>
          <cell r="C1464" t="str">
            <v>un</v>
          </cell>
          <cell r="D1464">
            <v>314.72775070915111</v>
          </cell>
          <cell r="E1464">
            <v>117.67251954566919</v>
          </cell>
          <cell r="F1464">
            <v>432.4</v>
          </cell>
        </row>
        <row r="1465">
          <cell r="A1465">
            <v>90849</v>
          </cell>
          <cell r="B1465" t="str">
            <v>Kit de porta de madeira para pintura, semi-oca (leve ou média), padrão médio, 80x210cm, espessura de 3,5cm, itens inclusos: dobradiças, montagem e instalação do batente, sem fechadura - fornecimento e instalação. af_08/2015</v>
          </cell>
          <cell r="C1465" t="str">
            <v>un</v>
          </cell>
          <cell r="D1465">
            <v>321.44450243711213</v>
          </cell>
          <cell r="E1465">
            <v>128.77815567344388</v>
          </cell>
          <cell r="F1465">
            <v>450.22</v>
          </cell>
        </row>
        <row r="1466">
          <cell r="A1466">
            <v>90850</v>
          </cell>
          <cell r="B1466" t="str">
            <v>Kit de porta de madeira para pintura, semi-oca (leve ou média), padrão médio, 90x210cm, espessura de 3,5cm, itens inclusos: dobradiças, montagem e instalação do batente, sem fechadura - fornecimento e instalação. af_08/2015</v>
          </cell>
          <cell r="C1466" t="str">
            <v>un</v>
          </cell>
          <cell r="D1466">
            <v>336.15495544903729</v>
          </cell>
          <cell r="E1466">
            <v>139.93185476908576</v>
          </cell>
          <cell r="F1466">
            <v>476.08</v>
          </cell>
        </row>
        <row r="1467">
          <cell r="A1467">
            <v>91009</v>
          </cell>
          <cell r="B1467" t="str">
            <v>Porta de madeira para verniz, semi-oca (leve ou média), 60x210cm, espessura de 3,5cm, incluso dobradiças - fornecimento e instalação. af_08/2015</v>
          </cell>
          <cell r="C1467" t="str">
            <v>un</v>
          </cell>
          <cell r="D1467">
            <v>178.38039226569299</v>
          </cell>
          <cell r="E1467">
            <v>22.143668991655201</v>
          </cell>
          <cell r="F1467">
            <v>200.52</v>
          </cell>
        </row>
        <row r="1468">
          <cell r="A1468">
            <v>91010</v>
          </cell>
          <cell r="B1468" t="str">
            <v>Porta de madeira para verniz, semi-oca (leve ou média), 70x210cm, espessura de 3,5cm, incluso dobradiças - fornecimento e instalação. af_08/2015</v>
          </cell>
          <cell r="C1468" t="str">
            <v>un</v>
          </cell>
          <cell r="D1468">
            <v>188.44760582191103</v>
          </cell>
          <cell r="E1468">
            <v>24.423672351170399</v>
          </cell>
          <cell r="F1468">
            <v>212.87</v>
          </cell>
        </row>
        <row r="1469">
          <cell r="A1469">
            <v>91011</v>
          </cell>
          <cell r="B1469" t="str">
            <v>Porta de madeira para verniz, semi-oca (leve ou média), 80x210cm, espessura de 3,5cm, incluso dobradiças - fornecimento e instalação. af_08/2015</v>
          </cell>
          <cell r="C1469" t="str">
            <v>un</v>
          </cell>
          <cell r="D1469">
            <v>193.74481937812899</v>
          </cell>
          <cell r="E1469">
            <v>26.703675710685602</v>
          </cell>
          <cell r="F1469">
            <v>220.44</v>
          </cell>
        </row>
        <row r="1470">
          <cell r="A1470">
            <v>91012</v>
          </cell>
          <cell r="B1470" t="str">
            <v>Porta de madeira para verniz, semi-oca (leve ou média), 90x210cm, espessura de 3,5cm, incluso dobradiças - fornecimento e instalação. af_08/2015</v>
          </cell>
          <cell r="C1470" t="str">
            <v>un</v>
          </cell>
          <cell r="D1470">
            <v>212.222032934347</v>
          </cell>
          <cell r="E1470">
            <v>28.9836790702008</v>
          </cell>
          <cell r="F1470">
            <v>241.2</v>
          </cell>
        </row>
        <row r="1471">
          <cell r="A1471">
            <v>91013</v>
          </cell>
          <cell r="B1471" t="str">
            <v>Kit de porta de madeira para verniz, semi-oca (leve ou média), padrão médio, 60x210cm, espessura de 3,5cm, itens inclusos: dobradiças, montagem e instalação do batente, sem fechadura - fornecimento e instalação. af_08/2015</v>
          </cell>
          <cell r="C1471" t="str">
            <v>un</v>
          </cell>
          <cell r="D1471">
            <v>340.79084962317194</v>
          </cell>
          <cell r="E1471">
            <v>106.59343430985331</v>
          </cell>
          <cell r="F1471">
            <v>447.38</v>
          </cell>
        </row>
        <row r="1472">
          <cell r="A1472">
            <v>91014</v>
          </cell>
          <cell r="B1472" t="str">
            <v>Kit de porta de madeira para verniz, semi-oca (leve ou média), padrão médio, 70x210cm, espessura de 3,5cm, itens inclusos: dobradiças, montagem e instalação do batente, sem fechadura - fornecimento e instalação. af_08/2015</v>
          </cell>
          <cell r="C1472" t="str">
            <v>un</v>
          </cell>
          <cell r="D1472">
            <v>354.53775070915111</v>
          </cell>
          <cell r="E1472">
            <v>117.67251954566919</v>
          </cell>
          <cell r="F1472">
            <v>472.21</v>
          </cell>
        </row>
        <row r="1473">
          <cell r="A1473">
            <v>91015</v>
          </cell>
          <cell r="B1473" t="str">
            <v>Kit de porta de madeira para verniz, semi-oca (leve ou média), padrão médio, 80x210cm, espessura de 3,5cm, itens inclusos: dobradiças, montagem e instalação do batente, sem fechadura - fornecimento e instalação. af_08/2015</v>
          </cell>
          <cell r="C1473" t="str">
            <v>un</v>
          </cell>
          <cell r="D1473">
            <v>363.50450243711214</v>
          </cell>
          <cell r="E1473">
            <v>128.77815567344388</v>
          </cell>
          <cell r="F1473">
            <v>492.28</v>
          </cell>
        </row>
        <row r="1474">
          <cell r="A1474">
            <v>91016</v>
          </cell>
          <cell r="B1474" t="str">
            <v>Kit de porta de madeira para verniz, semi-oca (leve ou média), padrão médio, 90x210cm, espessura de 3,5cm, itens inclusos: dobradiças, montagem e instalação do batente, sem fechadura - fornecimento e instalação. af_08/2015</v>
          </cell>
          <cell r="C1474" t="str">
            <v>un</v>
          </cell>
          <cell r="D1474">
            <v>385.68495544903726</v>
          </cell>
          <cell r="E1474">
            <v>139.93185476908576</v>
          </cell>
          <cell r="F1474">
            <v>525.61</v>
          </cell>
        </row>
        <row r="1475">
          <cell r="A1475">
            <v>91286</v>
          </cell>
          <cell r="B1475" t="str">
            <v>Aduela / marco / batente para porta de 60x210cm, padrão popular - fornecimento e montagem. af_08/2015</v>
          </cell>
          <cell r="C1475" t="str">
            <v>un</v>
          </cell>
          <cell r="D1475">
            <v>75.633632777781003</v>
          </cell>
          <cell r="E1475">
            <v>42.504247146035397</v>
          </cell>
          <cell r="F1475">
            <v>118.13</v>
          </cell>
        </row>
        <row r="1476">
          <cell r="A1476">
            <v>91287</v>
          </cell>
          <cell r="B1476" t="str">
            <v>Aduela / marco / batente para porta de 70x210cm, padrão popular - fornecimento e montagem. af_08/2015</v>
          </cell>
          <cell r="C1476" t="str">
            <v>un</v>
          </cell>
          <cell r="D1476">
            <v>77.125254754360995</v>
          </cell>
          <cell r="E1476">
            <v>46.878250891850399</v>
          </cell>
          <cell r="F1476">
            <v>124</v>
          </cell>
        </row>
        <row r="1477">
          <cell r="A1477">
            <v>91288</v>
          </cell>
          <cell r="B1477" t="str">
            <v>Aduela / marco / batente para porta de 80x210cm, padrão popular - fornecimento e montagem. af_08/2015</v>
          </cell>
          <cell r="C1477" t="str">
            <v>un</v>
          </cell>
          <cell r="D1477">
            <v>78.620802051932003</v>
          </cell>
          <cell r="E1477">
            <v>51.265530083644798</v>
          </cell>
          <cell r="F1477">
            <v>129.88</v>
          </cell>
        </row>
        <row r="1478">
          <cell r="A1478">
            <v>91290</v>
          </cell>
          <cell r="B1478" t="str">
            <v>Aduela / marco / batente para porta de 90x210cm, padrão popular - fornecimento e montagem. af_08/2015</v>
          </cell>
          <cell r="C1478" t="str">
            <v>un</v>
          </cell>
          <cell r="D1478">
            <v>80.112424028511995</v>
          </cell>
          <cell r="E1478">
            <v>55.639533829459808</v>
          </cell>
          <cell r="F1478">
            <v>135.75</v>
          </cell>
        </row>
        <row r="1479">
          <cell r="A1479">
            <v>91291</v>
          </cell>
          <cell r="B1479" t="str">
            <v>Aduela / marco / batente para porta de 60x210cm, fixação com argamassa, padrão popular - fornecimento e instalação. af_08/2015_p</v>
          </cell>
          <cell r="C1479" t="str">
            <v>un</v>
          </cell>
          <cell r="D1479">
            <v>96.10047360143497</v>
          </cell>
          <cell r="E1479">
            <v>74.266835824762495</v>
          </cell>
          <cell r="F1479">
            <v>170.36</v>
          </cell>
        </row>
        <row r="1480">
          <cell r="A1480">
            <v>91292</v>
          </cell>
          <cell r="B1480" t="str">
            <v>Aduela / marco / batente para porta de 70x210cm, fixação com argamassa, padrão popular - fornecimento e instalação. af_08/2015_p</v>
          </cell>
          <cell r="C1480" t="str">
            <v>un</v>
          </cell>
          <cell r="D1480">
            <v>98.766525180204056</v>
          </cell>
          <cell r="E1480">
            <v>81.779739386028396</v>
          </cell>
          <cell r="F1480">
            <v>180.54</v>
          </cell>
        </row>
        <row r="1481">
          <cell r="A1481">
            <v>91293</v>
          </cell>
          <cell r="B1481" t="str">
            <v>Aduela / marco / batente para porta de 80x210cm, fixação com argamassa, padrão popular - fornecimento e instalação. af_08/2015_p</v>
          </cell>
          <cell r="C1481" t="str">
            <v>un</v>
          </cell>
          <cell r="D1481">
            <v>101.43257675897318</v>
          </cell>
          <cell r="E1481">
            <v>89.292642947294269</v>
          </cell>
          <cell r="F1481">
            <v>190.72</v>
          </cell>
        </row>
        <row r="1482">
          <cell r="A1482">
            <v>91294</v>
          </cell>
          <cell r="B1482" t="str">
            <v>Aduela / marco / batente para porta de 90x210cm, fixação com argamassa, padrão popular - fornecimento e instalação. af_08/2015_p</v>
          </cell>
          <cell r="C1482" t="str">
            <v>un</v>
          </cell>
          <cell r="D1482">
            <v>104.10647897972427</v>
          </cell>
          <cell r="E1482">
            <v>96.827058584468574</v>
          </cell>
          <cell r="F1482">
            <v>200.93</v>
          </cell>
        </row>
        <row r="1483">
          <cell r="A1483">
            <v>91295</v>
          </cell>
          <cell r="B1483" t="str">
            <v>Porta de madeira almofadada, semi-oca (leve ou média), 60x210cm, espessura de 3cm, incluso dobradiças - fornecimento e instalação. af_08/2015</v>
          </cell>
          <cell r="C1483" t="str">
            <v>un</v>
          </cell>
          <cell r="D1483">
            <v>311.95039226569298</v>
          </cell>
          <cell r="E1483">
            <v>22.143668991655201</v>
          </cell>
          <cell r="F1483">
            <v>334.09</v>
          </cell>
        </row>
        <row r="1484">
          <cell r="A1484">
            <v>91296</v>
          </cell>
          <cell r="B1484" t="str">
            <v>Porta de madeira almofadada, semi-oca (leve ou média), 70x210cm, espessura de 3cm, incluso dobradiças - fornecimento e instalação. af_08/2015</v>
          </cell>
          <cell r="C1484" t="str">
            <v>un</v>
          </cell>
          <cell r="D1484">
            <v>321.757605821911</v>
          </cell>
          <cell r="E1484">
            <v>24.423672351170399</v>
          </cell>
          <cell r="F1484">
            <v>346.18</v>
          </cell>
        </row>
        <row r="1485">
          <cell r="A1485">
            <v>91297</v>
          </cell>
          <cell r="B1485" t="str">
            <v>Porta de madeira almofadada, semi-oca (leve ou média), 80x210cm, espessura de 3,5cm, incluso dobradiças - fornecimento e instalação. af_08/2015</v>
          </cell>
          <cell r="C1485" t="str">
            <v>un</v>
          </cell>
          <cell r="D1485">
            <v>278.22481937812893</v>
          </cell>
          <cell r="E1485">
            <v>26.703675710685602</v>
          </cell>
          <cell r="F1485">
            <v>304.92</v>
          </cell>
        </row>
        <row r="1486">
          <cell r="A1486">
            <v>91298</v>
          </cell>
          <cell r="B1486" t="str">
            <v>Porta de madeira tipo veneziana, semi-oca (leve ou média), 80x210cm, espessura de 3cm, incluso dobradiças - fornecimento e instalação. af_08/2015</v>
          </cell>
          <cell r="C1486" t="str">
            <v>un</v>
          </cell>
          <cell r="D1486">
            <v>391.15481937812893</v>
          </cell>
          <cell r="E1486">
            <v>26.703675710685602</v>
          </cell>
          <cell r="F1486">
            <v>417.85</v>
          </cell>
        </row>
        <row r="1487">
          <cell r="A1487">
            <v>91299</v>
          </cell>
          <cell r="B1487" t="str">
            <v>Porta de madeira, tipo mexicana, semi-oca (pesada ou superpesada), 80x210cm, espessura de 3,5cm, incluso dobradiças - fornecimento e instalação. af_08/2015</v>
          </cell>
          <cell r="C1487" t="str">
            <v>un</v>
          </cell>
          <cell r="D1487">
            <v>622.17168294903809</v>
          </cell>
          <cell r="E1487">
            <v>37.054051898866199</v>
          </cell>
          <cell r="F1487">
            <v>659.22</v>
          </cell>
        </row>
        <row r="1488">
          <cell r="A1488">
            <v>91300</v>
          </cell>
          <cell r="B1488" t="str">
            <v>Alizar / guarnição de 5x1,5cm para porta de 60x210cm fixado com pregos, padrão popular - fornecimento e instalação. af_08/2015_p</v>
          </cell>
          <cell r="C1488" t="str">
            <v>un</v>
          </cell>
          <cell r="D1488">
            <v>13.914991878022001</v>
          </cell>
          <cell r="E1488">
            <v>5.0914647467177998</v>
          </cell>
          <cell r="F1488">
            <v>19</v>
          </cell>
        </row>
        <row r="1489">
          <cell r="A1489">
            <v>91301</v>
          </cell>
          <cell r="B1489" t="str">
            <v>Alizar / guarnição de 5x1,5cm para porta de 70x210cm fixado com pregos, padrão popular - fornecimento e instalação. af_08/2015_p</v>
          </cell>
          <cell r="C1489" t="str">
            <v>un</v>
          </cell>
          <cell r="D1489">
            <v>14.356809853518</v>
          </cell>
          <cell r="E1489">
            <v>5.7345539042352005</v>
          </cell>
          <cell r="F1489">
            <v>20.09</v>
          </cell>
        </row>
        <row r="1490">
          <cell r="A1490">
            <v>91302</v>
          </cell>
          <cell r="B1490" t="str">
            <v>Alizar / guarnição de 5x1,5cm para porta de 80x210cm fixado com pregos, padrão popular - fornecimento e instalação. af_08/2015_p</v>
          </cell>
          <cell r="C1490" t="str">
            <v>un</v>
          </cell>
          <cell r="D1490">
            <v>14.793553150004998</v>
          </cell>
          <cell r="E1490">
            <v>6.3909185077320005</v>
          </cell>
          <cell r="F1490">
            <v>21.18</v>
          </cell>
        </row>
        <row r="1491">
          <cell r="A1491">
            <v>91303</v>
          </cell>
          <cell r="B1491" t="str">
            <v>Alizar / guarnição de 5x1,5cm para porta de 90x210cm fixado com pregos, padrão popular - fornecimento e instalação. af_08/2015_p</v>
          </cell>
          <cell r="C1491" t="str">
            <v>un</v>
          </cell>
          <cell r="D1491">
            <v>15.243221767483</v>
          </cell>
          <cell r="E1491">
            <v>7.0605585572081999</v>
          </cell>
          <cell r="F1491">
            <v>22.3</v>
          </cell>
        </row>
        <row r="1492">
          <cell r="A1492">
            <v>91304</v>
          </cell>
          <cell r="B1492" t="str">
            <v>Fechadura de embutir com cilindro, externa, completa, acabamento padrão popular, incluso execução de furo - fornecimento e instalação. af_08/2015</v>
          </cell>
          <cell r="C1492" t="str">
            <v>un</v>
          </cell>
          <cell r="D1492">
            <v>60.899757449473</v>
          </cell>
          <cell r="E1492">
            <v>17.307298229047202</v>
          </cell>
          <cell r="F1492">
            <v>78.2</v>
          </cell>
        </row>
        <row r="1493">
          <cell r="A1493">
            <v>91305</v>
          </cell>
          <cell r="B1493" t="str">
            <v>Fechadura de embutir para porta de banheiro, completa, acabamento padrão popular, incluso execução de furo - fornecimento e instalação. af_08/2015</v>
          </cell>
          <cell r="C1493" t="str">
            <v>un</v>
          </cell>
          <cell r="D1493">
            <v>45.668044460640999</v>
          </cell>
          <cell r="E1493">
            <v>13.2521986457454</v>
          </cell>
          <cell r="F1493">
            <v>58.92</v>
          </cell>
        </row>
        <row r="1494">
          <cell r="A1494">
            <v>91306</v>
          </cell>
          <cell r="B1494" t="str">
            <v>Fechadura de embutir para portas internas, completa, acabamento padrão médio, com execução de furo - fornecimento e instalação. af_08/2015</v>
          </cell>
          <cell r="C1494" t="str">
            <v>un</v>
          </cell>
          <cell r="D1494">
            <v>78.418044460640999</v>
          </cell>
          <cell r="E1494">
            <v>13.2521986457454</v>
          </cell>
          <cell r="F1494">
            <v>91.67</v>
          </cell>
        </row>
        <row r="1495">
          <cell r="A1495">
            <v>91307</v>
          </cell>
          <cell r="B1495" t="str">
            <v>Fechadura de embutir para portas internas, completa, acabamento padrão popular, com execução de furo - fornecimento e instalação. af_08/2015</v>
          </cell>
          <cell r="C1495" t="str">
            <v>un</v>
          </cell>
          <cell r="D1495">
            <v>48.988044460640999</v>
          </cell>
          <cell r="E1495">
            <v>13.2521986457454</v>
          </cell>
          <cell r="F1495">
            <v>62.24</v>
          </cell>
        </row>
        <row r="1496">
          <cell r="A1496">
            <v>91312</v>
          </cell>
          <cell r="B1496" t="str">
            <v>Kit de porta de madeira para pintura, semi-oca (leve ou média), padrão popular, 60x210cm, espessura de 3,5cm, itens inclusos: dobradiças, montagem e instalação do batente, fechadura com execução do furo - fornecimento e instalação. af_08/2015</v>
          </cell>
          <cell r="C1496" t="str">
            <v>un</v>
          </cell>
          <cell r="D1496">
            <v>315.19889408381295</v>
          </cell>
          <cell r="E1496">
            <v>119.84563295559872</v>
          </cell>
          <cell r="F1496">
            <v>435.04</v>
          </cell>
        </row>
        <row r="1497">
          <cell r="A1497">
            <v>91313</v>
          </cell>
          <cell r="B1497" t="str">
            <v>Kit de porta de madeira para pintura, semi-oca (leve ou média), padrão popular, 70x210cm, espessura de 3,5cm, itens inclusos: dobradiças, montagem e instalação do batente, fechadura com execução do furo - fornecimento e instalação. af_08/2015</v>
          </cell>
          <cell r="C1497" t="str">
            <v>un</v>
          </cell>
          <cell r="D1497">
            <v>325.10579516979209</v>
          </cell>
          <cell r="E1497">
            <v>130.9247181914146</v>
          </cell>
          <cell r="F1497">
            <v>456.03</v>
          </cell>
        </row>
        <row r="1498">
          <cell r="A1498">
            <v>91314</v>
          </cell>
          <cell r="B1498" t="str">
            <v>Kit de porta de madeira para pintura, semi-oca (leve ou média), padrão popular, 80x210cm, espessura de 3,5cm, itens inclusos: dobradiças, montagem e instalação do batente, fechadura com execução do furo - fornecimento e instalação. af_08/2015</v>
          </cell>
          <cell r="C1498" t="str">
            <v>un</v>
          </cell>
          <cell r="D1498">
            <v>343.60425988658517</v>
          </cell>
          <cell r="E1498">
            <v>146.08545390249108</v>
          </cell>
          <cell r="F1498">
            <v>489.68</v>
          </cell>
        </row>
        <row r="1499">
          <cell r="A1499">
            <v>91315</v>
          </cell>
          <cell r="B1499" t="str">
            <v>Kit de porta de madeira para pintura, semi-oca (leve ou média), padrão popular, 90x210cm, espessura de 3,5cm, itens inclusos: dobradiças, montagem e instalação do batente, fechadura com execução do furo - fornecimento e instalação. af_08/2015</v>
          </cell>
          <cell r="C1499" t="str">
            <v>un</v>
          </cell>
          <cell r="D1499">
            <v>358.18471289851027</v>
          </cell>
          <cell r="E1499">
            <v>157.23915299813299</v>
          </cell>
          <cell r="F1499">
            <v>515.41999999999996</v>
          </cell>
        </row>
        <row r="1500">
          <cell r="A1500">
            <v>91318</v>
          </cell>
          <cell r="B1500" t="str">
            <v>Kit de porta de madeira para pintura, semi-oca (leve ou média), padrão popular, 60x210cm, espessura de 3,5cm, itens inclusos: dobradiças, montagem e instalação do batente, sem fechadura - fornecimento e instalação. af_08/2015</v>
          </cell>
          <cell r="C1500" t="str">
            <v>un</v>
          </cell>
          <cell r="D1500">
            <v>269.53084962317195</v>
          </cell>
          <cell r="E1500">
            <v>106.59343430985331</v>
          </cell>
          <cell r="F1500">
            <v>376.12</v>
          </cell>
        </row>
        <row r="1501">
          <cell r="A1501">
            <v>91319</v>
          </cell>
          <cell r="B1501" t="str">
            <v>Kit de porta de madeira para pintura, semi-oca (leve ou média), padrão popular, 70x210cm, espessura de 3,5cm, itens inclusos: dobradiças, montagem e instalação do batente, sem fechadura - fornecimento e instalação. af_08/2015</v>
          </cell>
          <cell r="C1501" t="str">
            <v>un</v>
          </cell>
          <cell r="D1501">
            <v>276.1177507091511</v>
          </cell>
          <cell r="E1501">
            <v>117.67251954566919</v>
          </cell>
          <cell r="F1501">
            <v>393.79</v>
          </cell>
        </row>
        <row r="1502">
          <cell r="A1502">
            <v>91320</v>
          </cell>
          <cell r="B1502" t="str">
            <v>Kit de porta de madeira para pintura, semi-oca (leve ou média), padrão popular, 80x210cm, espessura de 3,5cm, itens inclusos: dobradiças, montagem e instalação do batente, sem fechadura - fornecimento e instalação. af_08/2015</v>
          </cell>
          <cell r="C1502" t="str">
            <v>un</v>
          </cell>
          <cell r="D1502">
            <v>282.70450243711218</v>
          </cell>
          <cell r="E1502">
            <v>128.77815567344388</v>
          </cell>
          <cell r="F1502">
            <v>411.48</v>
          </cell>
        </row>
        <row r="1503">
          <cell r="A1503">
            <v>91321</v>
          </cell>
          <cell r="B1503" t="str">
            <v>Kit de porta de madeira para pintura, semi-oca (leve ou média), padrão popular, 90x210cm, espessura de 3,5cm, itens inclusos: dobradiças, montagem e instalação do batente, sem fechadura - fornecimento e instalação. af_08/2015</v>
          </cell>
          <cell r="C1503" t="str">
            <v>un</v>
          </cell>
          <cell r="D1503">
            <v>297.28495544903728</v>
          </cell>
          <cell r="E1503">
            <v>139.93185476908579</v>
          </cell>
          <cell r="F1503">
            <v>437.21</v>
          </cell>
        </row>
        <row r="1504">
          <cell r="A1504">
            <v>91324</v>
          </cell>
          <cell r="B1504" t="str">
            <v>Kit de porta de madeira para verniz, semi-oca (leve ou média), padrão popular, 60x210cm, espessura de 3,5cm, itens inclusos: dobradiças, montagem e instalação do batente, sem fechadura - fornecimento e instalação. af_08/2015</v>
          </cell>
          <cell r="C1504" t="str">
            <v>un</v>
          </cell>
          <cell r="D1504">
            <v>302.31084962317198</v>
          </cell>
          <cell r="E1504">
            <v>106.59343430985331</v>
          </cell>
          <cell r="F1504">
            <v>408.9</v>
          </cell>
        </row>
        <row r="1505">
          <cell r="A1505">
            <v>91325</v>
          </cell>
          <cell r="B1505" t="str">
            <v>Kit de porta de madeira para verniz, semi-oca (leve ou média), padrão popular, 70x210cm, espessura de 3,5cm, itens inclusos: dobradiças, montagem e instalação do batente, sem fechadura - fornecimento e instalação. af_08/2015</v>
          </cell>
          <cell r="C1505" t="str">
            <v>un</v>
          </cell>
          <cell r="D1505">
            <v>315.9277507091511</v>
          </cell>
          <cell r="E1505">
            <v>117.67251954566919</v>
          </cell>
          <cell r="F1505">
            <v>433.6</v>
          </cell>
        </row>
        <row r="1506">
          <cell r="A1506">
            <v>91326</v>
          </cell>
          <cell r="B1506" t="str">
            <v>Kit de porta de madeira para verniz, semi-oca (leve ou média), padrão popular, 80x210cm, espessura de 3,5cm, itens inclusos: dobradiças, montagem e instalação do batente, sem fechadura - fornecimento e instalação. af_08/2015</v>
          </cell>
          <cell r="C1506" t="str">
            <v>un</v>
          </cell>
          <cell r="D1506">
            <v>324.76450243711213</v>
          </cell>
          <cell r="E1506">
            <v>128.77815567344388</v>
          </cell>
          <cell r="F1506">
            <v>453.54</v>
          </cell>
        </row>
        <row r="1507">
          <cell r="A1507">
            <v>91327</v>
          </cell>
          <cell r="B1507" t="str">
            <v>Kit de porta de madeira para verniz, semi-oca (leve ou média), padrão popular, 90x210cm, espessura de 3,5cm, itens inclusos: dobradiças, montagem e instalação do batente, sem fechadura - fornecimento e instalação. af_08/2015</v>
          </cell>
          <cell r="C1507" t="str">
            <v>un</v>
          </cell>
          <cell r="D1507">
            <v>346.81495544903726</v>
          </cell>
          <cell r="E1507">
            <v>139.93185476908579</v>
          </cell>
          <cell r="F1507">
            <v>486.74</v>
          </cell>
        </row>
        <row r="1508">
          <cell r="A1508">
            <v>91328</v>
          </cell>
          <cell r="B1508" t="str">
            <v>Kit de porta de madeira almofadada, semi-oca (leve ou média), padrão médio 60x210cm, espessura de 3cm, itens inclusos: dobradiças, montagem e instalação do batente, sem fechadura - fornecimento e instalação. af_08/2015</v>
          </cell>
          <cell r="C1508" t="str">
            <v>un</v>
          </cell>
          <cell r="D1508">
            <v>474.36084962317199</v>
          </cell>
          <cell r="E1508">
            <v>106.59343430985331</v>
          </cell>
          <cell r="F1508">
            <v>580.95000000000005</v>
          </cell>
        </row>
        <row r="1509">
          <cell r="A1509">
            <v>91329</v>
          </cell>
          <cell r="B1509" t="str">
            <v>Kit de porta de madeira almofadada, semi-oca (leve ou média), padrão popular, 60x210cm, espessura de 3cm, itens inclusos: dobradiças, montagem e instalação do batente, sem fechadura - fornecimento e instalação. af_08/2015</v>
          </cell>
          <cell r="C1509" t="str">
            <v>un</v>
          </cell>
          <cell r="D1509">
            <v>435.88084962317197</v>
          </cell>
          <cell r="E1509">
            <v>106.59343430985331</v>
          </cell>
          <cell r="F1509">
            <v>542.47</v>
          </cell>
        </row>
        <row r="1510">
          <cell r="A1510">
            <v>91330</v>
          </cell>
          <cell r="B1510" t="str">
            <v>Kit de porta de madeira almofadada, semi-oca (leve ou média), padrão médio, 70x210cm, espessura de 3cm, itens inclusos: dobradiças, montagem e instalação do batente, sem fechadura - fornecimento e instalação. af_08/2015</v>
          </cell>
          <cell r="C1510" t="str">
            <v>un</v>
          </cell>
          <cell r="D1510">
            <v>487.84775070915106</v>
          </cell>
          <cell r="E1510">
            <v>117.67251954566919</v>
          </cell>
          <cell r="F1510">
            <v>605.52</v>
          </cell>
        </row>
        <row r="1511">
          <cell r="A1511">
            <v>91331</v>
          </cell>
          <cell r="B1511" t="str">
            <v>Kit de porta de madeira almofadada, semi-oca (leve ou média), padrão popular, 70x210cm, espessura de 3cm, itens inclusos: dobradiças, montagem e instalação do batente, sem fechadura - fornecimento e instalação. af_08/2015</v>
          </cell>
          <cell r="C1511" t="str">
            <v>un</v>
          </cell>
          <cell r="D1511">
            <v>449.23775070915104</v>
          </cell>
          <cell r="E1511">
            <v>117.6725195456692</v>
          </cell>
          <cell r="F1511">
            <v>566.91</v>
          </cell>
        </row>
        <row r="1512">
          <cell r="A1512">
            <v>91332</v>
          </cell>
          <cell r="B1512" t="str">
            <v>Kit de porta de madeira almofadada, semi-oca (leve ou média), padrão médio, 80x210cm, espessura de 3,5cm, itens inclusos: dobradiças, montagem e instalação do batente, sem fechadura - fornecimento e instalação. af_08/2015</v>
          </cell>
          <cell r="C1512" t="str">
            <v>un</v>
          </cell>
          <cell r="D1512">
            <v>447.98450243711204</v>
          </cell>
          <cell r="E1512">
            <v>128.77815567344388</v>
          </cell>
          <cell r="F1512">
            <v>576.76</v>
          </cell>
        </row>
        <row r="1513">
          <cell r="A1513">
            <v>91333</v>
          </cell>
          <cell r="B1513" t="str">
            <v>Kit de porta de madeira almofadada, semi-oca (leve ou média), padrão popular, 80x210cm, espessura de 3,5cm, itens inclusos: dobradiças, montagem e instalação do batente, sem fechadura - fornecimento e instalação. af_08/2015</v>
          </cell>
          <cell r="C1513" t="str">
            <v>un</v>
          </cell>
          <cell r="D1513">
            <v>409.24450243711215</v>
          </cell>
          <cell r="E1513">
            <v>128.77815567344388</v>
          </cell>
          <cell r="F1513">
            <v>538.02</v>
          </cell>
        </row>
        <row r="1514">
          <cell r="A1514">
            <v>91334</v>
          </cell>
          <cell r="B1514" t="str">
            <v>Kit de porta de madeira tipo veneziana, semi-oca (leve ou média), padrão médio, 80x210cm, espessura de 3cm, itens inclusos: dobradiças, montagem e instalação do batente, sem fechadura - fornecimento e instalação. af_08/2015</v>
          </cell>
          <cell r="C1514" t="str">
            <v>un</v>
          </cell>
          <cell r="D1514">
            <v>560.91450243711211</v>
          </cell>
          <cell r="E1514">
            <v>128.77815567344388</v>
          </cell>
          <cell r="F1514">
            <v>689.69</v>
          </cell>
        </row>
        <row r="1515">
          <cell r="A1515">
            <v>91335</v>
          </cell>
          <cell r="B1515" t="str">
            <v>Kit de porta de madeira tipo veneziana, semi-oca (leve ou média), padrão popular, 80x210cm, espessura de 3cm, itens inclusos: dobradiças, montagem e instalação do batente, sem fechadura - fornecimento e instalação. af_08/2015</v>
          </cell>
          <cell r="C1515" t="str">
            <v>un</v>
          </cell>
          <cell r="D1515">
            <v>522.1745024371121</v>
          </cell>
          <cell r="E1515">
            <v>128.77815567344388</v>
          </cell>
          <cell r="F1515">
            <v>650.95000000000005</v>
          </cell>
        </row>
        <row r="1516">
          <cell r="A1516">
            <v>91336</v>
          </cell>
          <cell r="B1516" t="str">
            <v>Kit de porta de madeira tipo mexicana, semi-oca (pesada ou superpesada), padrão médio, 80x210cm, espessura de 3cm, itens inclusos: dobradiças, montagem e instalação do batente, sem fechadura - fornecimento e instalação. af_08/2015</v>
          </cell>
          <cell r="C1516" t="str">
            <v>un</v>
          </cell>
          <cell r="D1516">
            <v>791.93136600802131</v>
          </cell>
          <cell r="E1516">
            <v>139.12853186162448</v>
          </cell>
          <cell r="F1516">
            <v>931.05</v>
          </cell>
        </row>
        <row r="1517">
          <cell r="A1517">
            <v>91337</v>
          </cell>
          <cell r="B1517" t="str">
            <v>Kit de porta de madeira tipo mexicana, semi-oca (pesada ou superpesada), padrão popular, 80x210cm, espessura de 3cm, itens inclusos: dobradiças, montagem e instalação do batente, sem fechadura - fornecimento e instalação. af_08/2015</v>
          </cell>
          <cell r="C1517" t="str">
            <v>un</v>
          </cell>
          <cell r="D1517">
            <v>753.1913660080213</v>
          </cell>
          <cell r="E1517">
            <v>139.12853186162448</v>
          </cell>
          <cell r="F1517">
            <v>892.31</v>
          </cell>
        </row>
        <row r="1518">
          <cell r="A1518" t="str">
            <v>73813/001</v>
          </cell>
          <cell r="B1518" t="str">
            <v>Janela de madeira almofadada 1a, 1,5x1,5m, de abrir, incluso guarnicoes e dobradicas</v>
          </cell>
          <cell r="C1518" t="str">
            <v>un</v>
          </cell>
          <cell r="D1518">
            <v>1020.2984774548113</v>
          </cell>
          <cell r="E1518">
            <v>113.34362334901232</v>
          </cell>
          <cell r="F1518">
            <v>1133.6400000000001</v>
          </cell>
        </row>
        <row r="1519">
          <cell r="A1519">
            <v>84844</v>
          </cell>
          <cell r="B1519" t="str">
            <v>Janela de madeira tipo guilhotina, de abrir , inclusas guarnicoes sem ferragens</v>
          </cell>
          <cell r="C1519" t="str">
            <v>m²</v>
          </cell>
          <cell r="D1519">
            <v>506.48368865012776</v>
          </cell>
          <cell r="E1519">
            <v>59.171602907499846</v>
          </cell>
          <cell r="F1519">
            <v>565.65</v>
          </cell>
        </row>
        <row r="1520">
          <cell r="A1520">
            <v>84845</v>
          </cell>
          <cell r="B1520" t="str">
            <v>Janela de madeira tipo veneziana. de abrir, inclusas guarnicoes sem ferragens</v>
          </cell>
          <cell r="C1520" t="str">
            <v>m²</v>
          </cell>
          <cell r="D1520">
            <v>431.60368865012776</v>
          </cell>
          <cell r="E1520">
            <v>59.171602907499846</v>
          </cell>
          <cell r="F1520">
            <v>490.77</v>
          </cell>
        </row>
        <row r="1521">
          <cell r="A1521">
            <v>84846</v>
          </cell>
          <cell r="B1521" t="str">
            <v>Janela de madeira tipo veneziana/vidro, de abrir, inclusas guarnicoes sem ferragens</v>
          </cell>
          <cell r="C1521" t="str">
            <v>m²</v>
          </cell>
          <cell r="D1521">
            <v>603.20368865012767</v>
          </cell>
          <cell r="E1521">
            <v>59.171602907499846</v>
          </cell>
          <cell r="F1521">
            <v>662.37</v>
          </cell>
        </row>
        <row r="1522">
          <cell r="A1522">
            <v>84847</v>
          </cell>
          <cell r="B1522" t="str">
            <v>Janela de madeira almofadada, de abrir, inclusas guarnicoes sem ferragens</v>
          </cell>
          <cell r="C1522" t="str">
            <v>m²</v>
          </cell>
          <cell r="D1522">
            <v>478.40368865012778</v>
          </cell>
          <cell r="E1522">
            <v>59.171602907499846</v>
          </cell>
          <cell r="F1522">
            <v>537.57000000000005</v>
          </cell>
        </row>
        <row r="1523">
          <cell r="A1523">
            <v>84848</v>
          </cell>
          <cell r="B1523" t="str">
            <v>Janela de madeira tipo veneziana/guilhotina, de abrir, inclusas guarnicoes sem ferragens</v>
          </cell>
          <cell r="C1523" t="str">
            <v>m²</v>
          </cell>
          <cell r="D1523">
            <v>333.68368865012775</v>
          </cell>
          <cell r="E1523">
            <v>59.171602907499846</v>
          </cell>
          <cell r="F1523">
            <v>392.85</v>
          </cell>
        </row>
        <row r="1524">
          <cell r="A1524">
            <v>84849</v>
          </cell>
          <cell r="B1524" t="str">
            <v>Caixa madeira 57x43cm com guarnicao 13cm p/ fechamento de ar condicional</v>
          </cell>
          <cell r="C1524" t="str">
            <v>un</v>
          </cell>
          <cell r="D1524">
            <v>59.78786849413077</v>
          </cell>
          <cell r="E1524">
            <v>17.150425017765425</v>
          </cell>
          <cell r="F1524">
            <v>76.930000000000007</v>
          </cell>
        </row>
        <row r="1525">
          <cell r="A1525">
            <v>40678</v>
          </cell>
          <cell r="B1525" t="str">
            <v>Porta em ferro quadriculado para abrigo de medidores e botijoes, de abrir, com guarnicoes</v>
          </cell>
          <cell r="C1525" t="str">
            <v>m²</v>
          </cell>
          <cell r="D1525">
            <v>205.86177433698001</v>
          </cell>
          <cell r="E1525">
            <v>51.607317787168</v>
          </cell>
          <cell r="F1525">
            <v>257.45999999999998</v>
          </cell>
        </row>
        <row r="1526">
          <cell r="A1526">
            <v>72140</v>
          </cell>
          <cell r="B1526" t="str">
            <v>Porta de ferro para lixeira, de abrir, tipo chapa, 70x210cm , com guarnicoes</v>
          </cell>
          <cell r="C1526" t="str">
            <v>un</v>
          </cell>
          <cell r="D1526">
            <v>324.63099500482184</v>
          </cell>
          <cell r="E1526">
            <v>21.164473194463625</v>
          </cell>
          <cell r="F1526">
            <v>345.79</v>
          </cell>
        </row>
        <row r="1527">
          <cell r="A1527" t="str">
            <v>73933/001</v>
          </cell>
          <cell r="B1527" t="str">
            <v>Porta de ferro, de abrir, tipo grade com chapa, 87x210cm, com guarnicoes</v>
          </cell>
          <cell r="C1527" t="str">
            <v>m²</v>
          </cell>
          <cell r="D1527">
            <v>374.17808215115178</v>
          </cell>
          <cell r="E1527">
            <v>53.911761429346569</v>
          </cell>
          <cell r="F1527">
            <v>428.08</v>
          </cell>
        </row>
        <row r="1528">
          <cell r="A1528" t="str">
            <v>73933/002</v>
          </cell>
          <cell r="B1528" t="str">
            <v>Porta de ferro, de abrir, tipo chapa lisa, com guarnicoes</v>
          </cell>
          <cell r="C1528" t="str">
            <v>m²</v>
          </cell>
          <cell r="D1528">
            <v>367.98808215115179</v>
          </cell>
          <cell r="E1528">
            <v>53.911761429346569</v>
          </cell>
          <cell r="F1528">
            <v>421.89</v>
          </cell>
        </row>
        <row r="1529">
          <cell r="A1529" t="str">
            <v>73933/003</v>
          </cell>
          <cell r="B1529" t="str">
            <v>Porta de ferro tipo veneziana, de abrir, sem bandeira sem ferragens</v>
          </cell>
          <cell r="C1529" t="str">
            <v>m²</v>
          </cell>
          <cell r="D1529">
            <v>575.63276116015186</v>
          </cell>
          <cell r="E1529">
            <v>33.993256444946567</v>
          </cell>
          <cell r="F1529">
            <v>609.62</v>
          </cell>
        </row>
        <row r="1530">
          <cell r="A1530" t="str">
            <v>73933/004</v>
          </cell>
          <cell r="B1530" t="str">
            <v>Porta de ferro de abrir tipo barra chata, com requadro e guarnicao completa</v>
          </cell>
          <cell r="C1530" t="str">
            <v>m²</v>
          </cell>
          <cell r="D1530">
            <v>367.11250436735179</v>
          </cell>
          <cell r="E1530">
            <v>35.103178004946571</v>
          </cell>
          <cell r="F1530">
            <v>402.21</v>
          </cell>
        </row>
        <row r="1531">
          <cell r="A1531" t="str">
            <v>74073/001</v>
          </cell>
          <cell r="B1531" t="str">
            <v>Alcapao em ferro 60x60cm, incluso ferragens</v>
          </cell>
          <cell r="C1531" t="str">
            <v>un</v>
          </cell>
          <cell r="D1531">
            <v>73.115531902925383</v>
          </cell>
          <cell r="E1531">
            <v>13.820733963726711</v>
          </cell>
          <cell r="F1531">
            <v>86.93</v>
          </cell>
        </row>
        <row r="1532">
          <cell r="A1532" t="str">
            <v>74073/002</v>
          </cell>
          <cell r="B1532" t="str">
            <v>Alcapao em ferro 70x70cm, incluso ferragens</v>
          </cell>
          <cell r="C1532" t="str">
            <v>un</v>
          </cell>
          <cell r="D1532">
            <v>78.017493285918064</v>
          </cell>
          <cell r="E1532">
            <v>18.94416655399607</v>
          </cell>
          <cell r="F1532">
            <v>96.96</v>
          </cell>
        </row>
        <row r="1533">
          <cell r="A1533" t="str">
            <v>74136/001</v>
          </cell>
          <cell r="B1533" t="str">
            <v>Porta de aco de enrolar tipo grade, chapa 16</v>
          </cell>
          <cell r="C1533" t="str">
            <v>m²</v>
          </cell>
          <cell r="D1533">
            <v>359.7682105475518</v>
          </cell>
          <cell r="E1533">
            <v>58.047808368546569</v>
          </cell>
          <cell r="F1533">
            <v>417.81</v>
          </cell>
        </row>
        <row r="1534">
          <cell r="A1534" t="str">
            <v>74136/002</v>
          </cell>
          <cell r="B1534" t="str">
            <v>Porta de aco chapa 24, de enrolar, vazada tijolinho ou equivalente com retangulo ou circulo, acabamento galvanizado natural</v>
          </cell>
          <cell r="C1534" t="str">
            <v>m²</v>
          </cell>
          <cell r="D1534">
            <v>297.78821054755184</v>
          </cell>
          <cell r="E1534">
            <v>58.047808368546569</v>
          </cell>
          <cell r="F1534">
            <v>355.83</v>
          </cell>
        </row>
        <row r="1535">
          <cell r="A1535" t="str">
            <v>74136/003</v>
          </cell>
          <cell r="B1535" t="str">
            <v>Porta de aco chapa 24, de enrolar, raiada, larga com acabamento galvanizado natural</v>
          </cell>
          <cell r="C1535" t="str">
            <v>m²</v>
          </cell>
          <cell r="D1535">
            <v>196.49821054755179</v>
          </cell>
          <cell r="E1535">
            <v>58.047808368546569</v>
          </cell>
          <cell r="F1535">
            <v>254.54</v>
          </cell>
        </row>
        <row r="1536">
          <cell r="A1536">
            <v>84854</v>
          </cell>
          <cell r="B1536" t="str">
            <v>Batente ferro 1x1/8"</v>
          </cell>
          <cell r="C1536" t="str">
            <v>m</v>
          </cell>
          <cell r="D1536">
            <v>9.3283507855379568</v>
          </cell>
          <cell r="E1536">
            <v>17.186628574636643</v>
          </cell>
          <cell r="F1536">
            <v>26.51</v>
          </cell>
        </row>
        <row r="1537">
          <cell r="A1537">
            <v>94559</v>
          </cell>
          <cell r="B1537" t="str">
            <v>Janela de aço basculante, fixação com argamassa, sem vidros, padronizada. af_07/2016</v>
          </cell>
          <cell r="C1537" t="str">
            <v>m²</v>
          </cell>
          <cell r="D1537">
            <v>382.62175621222929</v>
          </cell>
          <cell r="E1537">
            <v>81.662835617958677</v>
          </cell>
          <cell r="F1537">
            <v>464.28</v>
          </cell>
        </row>
        <row r="1538">
          <cell r="A1538">
            <v>94560</v>
          </cell>
          <cell r="B1538" t="str">
            <v>Janela de aço de correr, 2 folhas, fixação com argamassa, com vidros, padronizada. af_07/2016</v>
          </cell>
          <cell r="C1538" t="str">
            <v>m²</v>
          </cell>
          <cell r="D1538">
            <v>385.77232414213182</v>
          </cell>
          <cell r="E1538">
            <v>30.39650918871952</v>
          </cell>
          <cell r="F1538">
            <v>416.16</v>
          </cell>
        </row>
        <row r="1539">
          <cell r="A1539">
            <v>94562</v>
          </cell>
          <cell r="B1539" t="str">
            <v>Janela de aço de correr, 4 folhas, fixação com argamassa, sem vidros, padronizada. af_07/2016</v>
          </cell>
          <cell r="C1539" t="str">
            <v>m²</v>
          </cell>
          <cell r="D1539">
            <v>400.25714385569739</v>
          </cell>
          <cell r="E1539">
            <v>37.301857747964661</v>
          </cell>
          <cell r="F1539">
            <v>437.55</v>
          </cell>
        </row>
        <row r="1540">
          <cell r="A1540">
            <v>94563</v>
          </cell>
          <cell r="B1540" t="str">
            <v>Janela de aço de correr, 6 folhas, fixação com argamassa, com vidros, padronizada. af_07/2016</v>
          </cell>
          <cell r="C1540" t="str">
            <v>m²</v>
          </cell>
          <cell r="D1540">
            <v>506.78787530164738</v>
          </cell>
          <cell r="E1540">
            <v>42.556288497224656</v>
          </cell>
          <cell r="F1540">
            <v>549.34</v>
          </cell>
        </row>
        <row r="1541">
          <cell r="A1541">
            <v>94564</v>
          </cell>
          <cell r="B1541" t="str">
            <v>Janela de aço basculante, fixação com parafuso sobre contramarco (exclusive contramarco), sem vidros, padronizada. af_07/2016</v>
          </cell>
          <cell r="C1541" t="str">
            <v>m²</v>
          </cell>
          <cell r="D1541">
            <v>375.71001062940201</v>
          </cell>
          <cell r="E1541">
            <v>42.294170224798798</v>
          </cell>
          <cell r="F1541">
            <v>418</v>
          </cell>
        </row>
        <row r="1542">
          <cell r="A1542">
            <v>94565</v>
          </cell>
          <cell r="B1542" t="str">
            <v>Janela de aço de correr, 2 folhas, fixação com parafuso sobre contramarco (exclusive contramarco), com vidros, padronizada. af_07/2016</v>
          </cell>
          <cell r="C1542" t="str">
            <v>m²</v>
          </cell>
          <cell r="D1542">
            <v>384.61821644893098</v>
          </cell>
          <cell r="E1542">
            <v>15.6582036327948</v>
          </cell>
          <cell r="F1542">
            <v>400.27</v>
          </cell>
        </row>
        <row r="1543">
          <cell r="A1543">
            <v>94567</v>
          </cell>
          <cell r="B1543" t="str">
            <v>Janela de aço de correr, 4 folhas, fixação com parafuso sobre contramarco (exclusive contramarco), sem vidros, padronizada. af_07/2016</v>
          </cell>
          <cell r="C1543" t="str">
            <v>m²</v>
          </cell>
          <cell r="D1543">
            <v>397.93094752406893</v>
          </cell>
          <cell r="E1543">
            <v>19.371334695605199</v>
          </cell>
          <cell r="F1543">
            <v>417.3</v>
          </cell>
        </row>
        <row r="1544">
          <cell r="A1544">
            <v>94568</v>
          </cell>
          <cell r="B1544" t="str">
            <v>Janela de aço de correr, 6 folhas, fixação com parafuso sobre contramarco (exclusive contramarco), com vidros, padronizada. af_07/2016</v>
          </cell>
          <cell r="C1544" t="str">
            <v>m²</v>
          </cell>
          <cell r="D1544">
            <v>503.62558559893591</v>
          </cell>
          <cell r="E1544">
            <v>22.138668223548798</v>
          </cell>
          <cell r="F1544">
            <v>525.76</v>
          </cell>
        </row>
        <row r="1545">
          <cell r="A1545" t="str">
            <v>73932/001</v>
          </cell>
          <cell r="B1545" t="str">
            <v>Grade de ferro em barra chata 3/16"</v>
          </cell>
          <cell r="C1545" t="str">
            <v>m²</v>
          </cell>
          <cell r="D1545">
            <v>199.02492430135078</v>
          </cell>
          <cell r="E1545">
            <v>32.094508312301429</v>
          </cell>
          <cell r="F1545">
            <v>231.11</v>
          </cell>
        </row>
        <row r="1546">
          <cell r="A1546">
            <v>73631</v>
          </cell>
          <cell r="B1546" t="str">
            <v>Guarda-corpo em tubo de aco galvanizado 1 1/2"</v>
          </cell>
          <cell r="C1546" t="str">
            <v>m²</v>
          </cell>
          <cell r="D1546">
            <v>153.44001779557789</v>
          </cell>
          <cell r="E1546">
            <v>129.07927055467982</v>
          </cell>
          <cell r="F1546">
            <v>282.51</v>
          </cell>
        </row>
        <row r="1547">
          <cell r="A1547" t="str">
            <v>74195/001</v>
          </cell>
          <cell r="B1547" t="str">
            <v>Guarda-corpo com corrimao em ferro barra chata 3/16"</v>
          </cell>
          <cell r="C1547" t="str">
            <v>m</v>
          </cell>
          <cell r="D1547">
            <v>242.24334909313808</v>
          </cell>
          <cell r="E1547">
            <v>33.294396703196071</v>
          </cell>
          <cell r="F1547">
            <v>275.52999999999997</v>
          </cell>
        </row>
        <row r="1548">
          <cell r="A1548">
            <v>73665</v>
          </cell>
          <cell r="B1548" t="str">
            <v>Escada tipo marinheiro em aco ca-50 9,52mm incluso pintura com fundo anticorrosivo tipo zarcao</v>
          </cell>
          <cell r="C1548" t="str">
            <v>m</v>
          </cell>
          <cell r="D1548">
            <v>21.867634287692699</v>
          </cell>
          <cell r="E1548">
            <v>28.83854881653863</v>
          </cell>
          <cell r="F1548">
            <v>50.7</v>
          </cell>
        </row>
        <row r="1549">
          <cell r="A1549">
            <v>73669</v>
          </cell>
          <cell r="B1549" t="str">
            <v>Corrimao em madeira 1a 2,5x30cm</v>
          </cell>
          <cell r="C1549" t="str">
            <v>m</v>
          </cell>
          <cell r="D1549">
            <v>91.937655825852758</v>
          </cell>
          <cell r="E1549">
            <v>23.201647929502268</v>
          </cell>
          <cell r="F1549">
            <v>115.13</v>
          </cell>
        </row>
        <row r="1550">
          <cell r="A1550" t="str">
            <v>74072/001</v>
          </cell>
          <cell r="B1550" t="str">
            <v>Corrimao em tubo aco galvanizado 3/4" com bracadeira</v>
          </cell>
          <cell r="C1550" t="str">
            <v>m</v>
          </cell>
          <cell r="D1550">
            <v>29.222881192238074</v>
          </cell>
          <cell r="E1550">
            <v>26.588245701316065</v>
          </cell>
          <cell r="F1550">
            <v>55.81</v>
          </cell>
        </row>
        <row r="1551">
          <cell r="A1551" t="str">
            <v>74072/002</v>
          </cell>
          <cell r="B1551" t="str">
            <v>Corrimao em tubo aco galvanizado 2 1/2" com bracadeira</v>
          </cell>
          <cell r="C1551" t="str">
            <v>m</v>
          </cell>
          <cell r="D1551">
            <v>68.515881192238069</v>
          </cell>
          <cell r="E1551">
            <v>26.588245701316065</v>
          </cell>
          <cell r="F1551">
            <v>95.1</v>
          </cell>
        </row>
        <row r="1552">
          <cell r="A1552" t="str">
            <v>74072/003</v>
          </cell>
          <cell r="B1552" t="str">
            <v>Corrimao em tubo aco galvanizado 1 1/4" com bracadeira</v>
          </cell>
          <cell r="C1552" t="str">
            <v>m</v>
          </cell>
          <cell r="D1552">
            <v>41.435881192238071</v>
          </cell>
          <cell r="E1552">
            <v>26.588245701316065</v>
          </cell>
          <cell r="F1552">
            <v>68.02</v>
          </cell>
        </row>
        <row r="1553">
          <cell r="A1553" t="str">
            <v>74194/001</v>
          </cell>
          <cell r="B1553" t="str">
            <v>Escada tipo marinheiro em tubo aco galvanizado 1 1/2" 5 degraus</v>
          </cell>
          <cell r="C1553" t="str">
            <v>m</v>
          </cell>
          <cell r="D1553">
            <v>140.15673258775382</v>
          </cell>
          <cell r="E1553">
            <v>69.287888517187127</v>
          </cell>
          <cell r="F1553">
            <v>209.44</v>
          </cell>
        </row>
        <row r="1554">
          <cell r="A1554">
            <v>84862</v>
          </cell>
          <cell r="B1554" t="str">
            <v>Guarda-corpo com corrimao em tubo de aco galvanizado 1 1/2"</v>
          </cell>
          <cell r="C1554" t="str">
            <v>m</v>
          </cell>
          <cell r="D1554">
            <v>153.49983457660002</v>
          </cell>
          <cell r="E1554">
            <v>26.884305104799999</v>
          </cell>
          <cell r="F1554">
            <v>180.38</v>
          </cell>
        </row>
        <row r="1555">
          <cell r="A1555">
            <v>84863</v>
          </cell>
          <cell r="B1555" t="str">
            <v>Guarda-corpo com corrimao em tubo de aco galvanizado 3/4"</v>
          </cell>
          <cell r="C1555" t="str">
            <v>m</v>
          </cell>
          <cell r="D1555">
            <v>69.754641982000024</v>
          </cell>
          <cell r="E1555">
            <v>20.680234695999999</v>
          </cell>
          <cell r="F1555">
            <v>90.43</v>
          </cell>
        </row>
        <row r="1556">
          <cell r="A1556">
            <v>68050</v>
          </cell>
          <cell r="B1556" t="str">
            <v>Porta de correr em aluminio, com duas folhas para vidro, incluso guarnicao e vidro liso incolor</v>
          </cell>
          <cell r="C1556" t="str">
            <v>m²</v>
          </cell>
          <cell r="D1556">
            <v>289.79213488674253</v>
          </cell>
          <cell r="E1556">
            <v>28.404037633537719</v>
          </cell>
          <cell r="F1556">
            <v>318.19</v>
          </cell>
        </row>
        <row r="1557">
          <cell r="A1557">
            <v>90838</v>
          </cell>
          <cell r="B1557" t="str">
            <v>Porta corta-fogo 90x210x4cm - fornecimento e instalação. af_08/2015</v>
          </cell>
          <cell r="C1557" t="str">
            <v>un</v>
          </cell>
          <cell r="D1557">
            <v>1181.1386109777911</v>
          </cell>
          <cell r="E1557">
            <v>63.532080789293666</v>
          </cell>
          <cell r="F1557">
            <v>1244.67</v>
          </cell>
        </row>
        <row r="1558">
          <cell r="A1558">
            <v>91338</v>
          </cell>
          <cell r="B1558" t="str">
            <v>Porta de alumínio de abrir com lambri, sem guarnição, fixação com parafusos - fornecimento e instalação. af_08/2015</v>
          </cell>
          <cell r="C1558" t="str">
            <v>m²</v>
          </cell>
          <cell r="D1558">
            <v>521.27116847339209</v>
          </cell>
          <cell r="E1558">
            <v>6.23851359983236</v>
          </cell>
          <cell r="F1558">
            <v>527.5</v>
          </cell>
        </row>
        <row r="1559">
          <cell r="A1559">
            <v>91339</v>
          </cell>
          <cell r="B1559" t="str">
            <v>Porta em aço de abrir com postigo para vidro, com guarnição, fixação com parafusos, exclusive vidro - fornecimento e instalação. af_08/2015</v>
          </cell>
          <cell r="C1559" t="str">
            <v>m²</v>
          </cell>
          <cell r="D1559">
            <v>436.26814228400684</v>
          </cell>
          <cell r="E1559">
            <v>8.8123272736391201</v>
          </cell>
          <cell r="F1559">
            <v>445.08</v>
          </cell>
        </row>
        <row r="1560">
          <cell r="A1560">
            <v>91340</v>
          </cell>
          <cell r="B1560" t="str">
            <v>Porta em aço de abrir com travessas para vidro, com guarnição, fixação com parafusos, exclusive vidros - fornecimento e instalação. af_08/2015</v>
          </cell>
          <cell r="C1560" t="str">
            <v>m²</v>
          </cell>
          <cell r="D1560">
            <v>425.04814228400687</v>
          </cell>
          <cell r="E1560">
            <v>8.8123272736391201</v>
          </cell>
          <cell r="F1560">
            <v>433.86</v>
          </cell>
        </row>
        <row r="1561">
          <cell r="A1561">
            <v>91341</v>
          </cell>
          <cell r="B1561" t="str">
            <v>Porta em alumínio de abrir tipo veneziana com guarnição, fixação com parafusos - fornecimento e instalação. af_08/2015</v>
          </cell>
          <cell r="C1561" t="str">
            <v>m²</v>
          </cell>
          <cell r="D1561">
            <v>387.47575912043766</v>
          </cell>
          <cell r="E1561">
            <v>6.6987522981763998</v>
          </cell>
          <cell r="F1561">
            <v>394.17</v>
          </cell>
        </row>
        <row r="1562">
          <cell r="A1562">
            <v>94805</v>
          </cell>
          <cell r="B1562" t="str">
            <v>Porta de alumínio de abrir para vidro sem guarnição, 87x210cm, fixação com parafusos, inclusive vidros - fornecimento e instalação. af_08/2015</v>
          </cell>
          <cell r="C1562" t="str">
            <v>un</v>
          </cell>
          <cell r="D1562">
            <v>586.04959328721611</v>
          </cell>
          <cell r="E1562">
            <v>11.398117419149999</v>
          </cell>
          <cell r="F1562">
            <v>597.44000000000005</v>
          </cell>
        </row>
        <row r="1563">
          <cell r="A1563">
            <v>94806</v>
          </cell>
          <cell r="B1563" t="str">
            <v>Porta em aço de abrir para vidro sem guarnição, 87x210cm, fixação com parafusos, exclusive vidros - fornecimento e instalação. af_08/2015</v>
          </cell>
          <cell r="C1563" t="str">
            <v>un</v>
          </cell>
          <cell r="D1563">
            <v>501.54149764658899</v>
          </cell>
          <cell r="E1563">
            <v>16.100070168643999</v>
          </cell>
          <cell r="F1563">
            <v>517.64</v>
          </cell>
        </row>
        <row r="1564">
          <cell r="A1564">
            <v>94807</v>
          </cell>
          <cell r="B1564" t="str">
            <v>Porta em aço de abrir tipo veneziana sem guarnição, 87x210cm, fixação com parafusos - fornecimento e instalação. af_08/2015</v>
          </cell>
          <cell r="C1564" t="str">
            <v>un</v>
          </cell>
          <cell r="D1564">
            <v>608.45804607893206</v>
          </cell>
          <cell r="E1564">
            <v>16.9542965509456</v>
          </cell>
          <cell r="F1564">
            <v>625.41</v>
          </cell>
        </row>
        <row r="1565">
          <cell r="A1565" t="str">
            <v>73737/001</v>
          </cell>
          <cell r="B1565" t="str">
            <v>Gradil de aluminio anodizado tipo barra chata para varandas, altura 0,4m</v>
          </cell>
          <cell r="C1565" t="str">
            <v>m</v>
          </cell>
          <cell r="D1565">
            <v>109.94017404531104</v>
          </cell>
          <cell r="E1565">
            <v>24.318389352504894</v>
          </cell>
          <cell r="F1565">
            <v>134.25</v>
          </cell>
        </row>
        <row r="1566">
          <cell r="A1566" t="str">
            <v>73737/002</v>
          </cell>
          <cell r="B1566" t="str">
            <v>Gradil de aluminio anodizado tipo barra chata para varandas, altura 1,0m</v>
          </cell>
          <cell r="C1566" t="str">
            <v>m</v>
          </cell>
          <cell r="D1566">
            <v>258.8052382793</v>
          </cell>
          <cell r="E1566">
            <v>24.115006385360001</v>
          </cell>
          <cell r="F1566">
            <v>282.92</v>
          </cell>
        </row>
        <row r="1567">
          <cell r="A1567" t="str">
            <v>73737/003</v>
          </cell>
          <cell r="B1567" t="str">
            <v>Gradil de aluminio anodizado tipo barra chata para varandas, altura 1,2m</v>
          </cell>
          <cell r="C1567" t="str">
            <v>m</v>
          </cell>
          <cell r="D1567">
            <v>306.74223827930001</v>
          </cell>
          <cell r="E1567">
            <v>24.115006385360001</v>
          </cell>
          <cell r="F1567">
            <v>330.85</v>
          </cell>
        </row>
        <row r="1568">
          <cell r="A1568">
            <v>85096</v>
          </cell>
          <cell r="B1568" t="str">
            <v>Gradil de aluminio anodizado tipo barra chata</v>
          </cell>
          <cell r="C1568" t="str">
            <v>m²</v>
          </cell>
          <cell r="D1568">
            <v>261.04652993875999</v>
          </cell>
          <cell r="E1568">
            <v>24.594683194663997</v>
          </cell>
          <cell r="F1568">
            <v>285.64</v>
          </cell>
        </row>
        <row r="1569">
          <cell r="A1569" t="str">
            <v>73736/001</v>
          </cell>
          <cell r="B1569" t="str">
            <v>Dobradica tipo vai e vem em latao polido 3"</v>
          </cell>
          <cell r="C1569" t="str">
            <v>un</v>
          </cell>
          <cell r="D1569">
            <v>73.125192594599994</v>
          </cell>
          <cell r="E1569">
            <v>7.0142768843399992</v>
          </cell>
          <cell r="F1569">
            <v>80.13</v>
          </cell>
        </row>
        <row r="1570">
          <cell r="A1570">
            <v>84885</v>
          </cell>
          <cell r="B1570" t="str">
            <v>Jogo de ferragens cromadas para porta de vidro temperado, uma folha composto de dobradicas superior e inferior, trinco, fechadura, contra fechadura com capuchinho sem mola e puxador</v>
          </cell>
          <cell r="C1570" t="str">
            <v>un</v>
          </cell>
          <cell r="D1570">
            <v>518.91241683615999</v>
          </cell>
          <cell r="E1570">
            <v>163.35868546153199</v>
          </cell>
          <cell r="F1570">
            <v>682.27</v>
          </cell>
        </row>
        <row r="1571">
          <cell r="A1571">
            <v>84886</v>
          </cell>
          <cell r="B1571" t="str">
            <v>Mola hidraulica de piso para porta de vidro temperado</v>
          </cell>
          <cell r="C1571" t="str">
            <v>un</v>
          </cell>
          <cell r="D1571">
            <v>1391.4415870405498</v>
          </cell>
          <cell r="E1571">
            <v>11.08698092667</v>
          </cell>
          <cell r="F1571">
            <v>1402.52</v>
          </cell>
        </row>
        <row r="1572">
          <cell r="A1572">
            <v>84889</v>
          </cell>
          <cell r="B1572" t="str">
            <v>Puxador central para esquadria de aluminio</v>
          </cell>
          <cell r="C1572" t="str">
            <v>un</v>
          </cell>
          <cell r="D1572">
            <v>10.590128396400001</v>
          </cell>
          <cell r="E1572">
            <v>4.2540118935600004</v>
          </cell>
          <cell r="F1572">
            <v>14.84</v>
          </cell>
        </row>
        <row r="1573">
          <cell r="A1573">
            <v>84891</v>
          </cell>
          <cell r="B1573" t="str">
            <v>Cremona em latao cromado ou polido, completa, com vara h=1,50m</v>
          </cell>
          <cell r="C1573" t="str">
            <v>un</v>
          </cell>
          <cell r="D1573">
            <v>76.297246937000011</v>
          </cell>
          <cell r="E1573">
            <v>81.833230317300007</v>
          </cell>
          <cell r="F1573">
            <v>158.13</v>
          </cell>
        </row>
        <row r="1574">
          <cell r="A1574" t="str">
            <v>74046/002</v>
          </cell>
          <cell r="B1574" t="str">
            <v>Tarjeta tipo livre/ocupado para porta de banheiro</v>
          </cell>
          <cell r="C1574" t="str">
            <v>un</v>
          </cell>
          <cell r="D1574">
            <v>22.582660495500004</v>
          </cell>
          <cell r="E1574">
            <v>5.8452307369500005</v>
          </cell>
          <cell r="F1574">
            <v>28.42</v>
          </cell>
        </row>
        <row r="1575">
          <cell r="A1575" t="str">
            <v>74047/002</v>
          </cell>
          <cell r="B1575" t="str">
            <v>Dobradica em aco/ferro, 3" x 21/2", e=1,9 a 2 mm, sem anel, cromado ou zincado, tampa bola, com parafusos</v>
          </cell>
          <cell r="C1575" t="str">
            <v>un</v>
          </cell>
          <cell r="D1575">
            <v>15.715192594599998</v>
          </cell>
          <cell r="E1575">
            <v>7.0142768843399992</v>
          </cell>
          <cell r="F1575">
            <v>22.72</v>
          </cell>
        </row>
        <row r="1576">
          <cell r="A1576" t="str">
            <v>74084/001</v>
          </cell>
          <cell r="B1576" t="str">
            <v>Porta cadeado zincado oxidado preto com cadeado de aco inox, largura de *50* mm</v>
          </cell>
          <cell r="C1576" t="str">
            <v>un</v>
          </cell>
          <cell r="D1576">
            <v>119.65266049549999</v>
          </cell>
          <cell r="E1576">
            <v>5.8452307369500005</v>
          </cell>
          <cell r="F1576">
            <v>125.49</v>
          </cell>
        </row>
        <row r="1577">
          <cell r="A1577">
            <v>84950</v>
          </cell>
          <cell r="B1577" t="str">
            <v>Fecho embutir tipo unha 40cm c/colocacao</v>
          </cell>
          <cell r="C1577" t="str">
            <v>un</v>
          </cell>
          <cell r="D1577">
            <v>64.560256792800004</v>
          </cell>
          <cell r="E1577">
            <v>9.6693660802199997</v>
          </cell>
          <cell r="F1577">
            <v>74.22</v>
          </cell>
        </row>
        <row r="1578">
          <cell r="A1578">
            <v>84952</v>
          </cell>
          <cell r="B1578" t="str">
            <v>Fecho embutir tipo unha 22cm c/colocacao</v>
          </cell>
          <cell r="C1578" t="str">
            <v>un</v>
          </cell>
          <cell r="D1578">
            <v>20.770256792799998</v>
          </cell>
          <cell r="E1578">
            <v>9.6693660802199997</v>
          </cell>
          <cell r="F1578">
            <v>30.43</v>
          </cell>
        </row>
        <row r="1579">
          <cell r="A1579">
            <v>72116</v>
          </cell>
          <cell r="B1579" t="str">
            <v>Vidro liso comum transparente, espessura 3mm</v>
          </cell>
          <cell r="C1579" t="str">
            <v>m²</v>
          </cell>
          <cell r="D1579">
            <v>65.650256792799993</v>
          </cell>
          <cell r="E1579">
            <v>7.8317637314399997</v>
          </cell>
          <cell r="F1579">
            <v>73.48</v>
          </cell>
        </row>
        <row r="1580">
          <cell r="A1580">
            <v>72117</v>
          </cell>
          <cell r="B1580" t="str">
            <v>Vidro liso comum transparente, espessura 4mm</v>
          </cell>
          <cell r="C1580" t="str">
            <v>m²</v>
          </cell>
          <cell r="D1580">
            <v>84.992788891899991</v>
          </cell>
          <cell r="E1580">
            <v>8.8107341978699996</v>
          </cell>
          <cell r="F1580">
            <v>93.8</v>
          </cell>
        </row>
        <row r="1581">
          <cell r="A1581">
            <v>72118</v>
          </cell>
          <cell r="B1581" t="str">
            <v>Vidro temperado incolor, espessura 6mm, fornecimento e instalacao, inclusive massa para vedacao</v>
          </cell>
          <cell r="C1581" t="str">
            <v>m²</v>
          </cell>
          <cell r="D1581">
            <v>151.09532099099999</v>
          </cell>
          <cell r="E1581">
            <v>9.7897046643000003</v>
          </cell>
          <cell r="F1581">
            <v>160.88</v>
          </cell>
        </row>
        <row r="1582">
          <cell r="A1582">
            <v>72119</v>
          </cell>
          <cell r="B1582" t="str">
            <v>Vidro temperado incolor, espessura 8mm, fornecimento e instalacao, inclusive massa para vedacao</v>
          </cell>
          <cell r="C1582" t="str">
            <v>m²</v>
          </cell>
          <cell r="D1582">
            <v>193.88532099099999</v>
          </cell>
          <cell r="E1582">
            <v>9.7897046643000003</v>
          </cell>
          <cell r="F1582">
            <v>203.67</v>
          </cell>
        </row>
        <row r="1583">
          <cell r="A1583">
            <v>72120</v>
          </cell>
          <cell r="B1583" t="str">
            <v>Vidro temperado incolor, espessura 10mm, fornecimento e instalacao, inclusive massa para vedacao</v>
          </cell>
          <cell r="C1583" t="str">
            <v>m²</v>
          </cell>
          <cell r="D1583">
            <v>248.435320991</v>
          </cell>
          <cell r="E1583">
            <v>9.7897046643000003</v>
          </cell>
          <cell r="F1583">
            <v>258.22000000000003</v>
          </cell>
        </row>
        <row r="1584">
          <cell r="A1584">
            <v>72122</v>
          </cell>
          <cell r="B1584" t="str">
            <v>Vidro fantasia tipo canelado, espessura 4mm</v>
          </cell>
          <cell r="C1584" t="str">
            <v>m²</v>
          </cell>
          <cell r="D1584">
            <v>72.202788891899999</v>
          </cell>
          <cell r="E1584">
            <v>8.8107341978699996</v>
          </cell>
          <cell r="F1584">
            <v>81.010000000000005</v>
          </cell>
        </row>
        <row r="1585">
          <cell r="A1585">
            <v>72123</v>
          </cell>
          <cell r="B1585" t="str">
            <v>Vidro aramado, espessura 7mm</v>
          </cell>
          <cell r="C1585" t="str">
            <v>m²</v>
          </cell>
          <cell r="D1585">
            <v>201.60278889190002</v>
          </cell>
          <cell r="E1585">
            <v>8.8107341978699996</v>
          </cell>
          <cell r="F1585">
            <v>210.41</v>
          </cell>
        </row>
        <row r="1586">
          <cell r="A1586" t="str">
            <v>73838/001</v>
          </cell>
          <cell r="B1586" t="str">
            <v>Porta de vidro temperado, 0,9x2,10m, espessura 10mm, inclusive acessorios</v>
          </cell>
          <cell r="C1586" t="str">
            <v>un</v>
          </cell>
          <cell r="D1586">
            <v>2312.7469962973</v>
          </cell>
          <cell r="E1586">
            <v>3.4754387520600001</v>
          </cell>
          <cell r="F1586">
            <v>2316.2199999999998</v>
          </cell>
        </row>
        <row r="1587">
          <cell r="A1587" t="str">
            <v>74125/001</v>
          </cell>
          <cell r="B1587" t="str">
            <v>Espelho cristal espessura 4mm, com moldura de madeira</v>
          </cell>
          <cell r="C1587" t="str">
            <v>m²</v>
          </cell>
          <cell r="D1587">
            <v>241.67728396400003</v>
          </cell>
          <cell r="E1587">
            <v>46.761845895600004</v>
          </cell>
          <cell r="F1587">
            <v>288.43</v>
          </cell>
        </row>
        <row r="1588">
          <cell r="A1588" t="str">
            <v>74125/002</v>
          </cell>
          <cell r="B1588" t="str">
            <v>Espelho cristal espessura 4mm, com moldura em aluminio e compensado 6mm plastificado colado</v>
          </cell>
          <cell r="C1588" t="str">
            <v>m²</v>
          </cell>
          <cell r="D1588">
            <v>300.61895556759998</v>
          </cell>
          <cell r="E1588">
            <v>39.042491055479999</v>
          </cell>
          <cell r="F1588">
            <v>339.66</v>
          </cell>
        </row>
        <row r="1589">
          <cell r="A1589">
            <v>84957</v>
          </cell>
          <cell r="B1589" t="str">
            <v>Vidro liso comum transparente, espessura 5mm</v>
          </cell>
          <cell r="C1589" t="str">
            <v>m²</v>
          </cell>
          <cell r="D1589">
            <v>100.38038518920001</v>
          </cell>
          <cell r="E1589">
            <v>13.183718537880001</v>
          </cell>
          <cell r="F1589">
            <v>113.56</v>
          </cell>
        </row>
        <row r="1590">
          <cell r="A1590">
            <v>84959</v>
          </cell>
          <cell r="B1590" t="str">
            <v>Vidro liso comum transparente, espessura 6mm</v>
          </cell>
          <cell r="C1590" t="str">
            <v>m²</v>
          </cell>
          <cell r="D1590">
            <v>118.86038518920002</v>
          </cell>
          <cell r="E1590">
            <v>13.183718537880001</v>
          </cell>
          <cell r="F1590">
            <v>132.04</v>
          </cell>
        </row>
        <row r="1591">
          <cell r="A1591">
            <v>85001</v>
          </cell>
          <cell r="B1591" t="str">
            <v>Vidro liso fume, espessura 4mm</v>
          </cell>
          <cell r="C1591" t="str">
            <v>m²</v>
          </cell>
          <cell r="D1591">
            <v>112.70038518920002</v>
          </cell>
          <cell r="E1591">
            <v>13.183718537880001</v>
          </cell>
          <cell r="F1591">
            <v>125.88</v>
          </cell>
        </row>
        <row r="1592">
          <cell r="A1592">
            <v>85002</v>
          </cell>
          <cell r="B1592" t="str">
            <v>Vidro liso fume, espessura 6mm</v>
          </cell>
          <cell r="C1592" t="str">
            <v>m²</v>
          </cell>
          <cell r="D1592">
            <v>162.00038518919999</v>
          </cell>
          <cell r="E1592">
            <v>13.183718537880001</v>
          </cell>
          <cell r="F1592">
            <v>175.18</v>
          </cell>
        </row>
        <row r="1593">
          <cell r="A1593">
            <v>85004</v>
          </cell>
          <cell r="B1593" t="str">
            <v>Vidro fantasia martelado 4mm</v>
          </cell>
          <cell r="C1593" t="str">
            <v>m²</v>
          </cell>
          <cell r="D1593">
            <v>75.730385189200007</v>
          </cell>
          <cell r="E1593">
            <v>13.183718537880001</v>
          </cell>
          <cell r="F1593">
            <v>88.91</v>
          </cell>
        </row>
        <row r="1594">
          <cell r="A1594">
            <v>85005</v>
          </cell>
          <cell r="B1594" t="str">
            <v>Espelho cristal, espessura 4mm, com parafusos de fixacao, sem moldura</v>
          </cell>
          <cell r="C1594" t="str">
            <v>m²</v>
          </cell>
          <cell r="D1594">
            <v>232.8807703784</v>
          </cell>
          <cell r="E1594">
            <v>26.367437075760002</v>
          </cell>
          <cell r="F1594">
            <v>259.24</v>
          </cell>
        </row>
        <row r="1595">
          <cell r="A1595">
            <v>68054</v>
          </cell>
          <cell r="B1595" t="str">
            <v>Portao de ferro em chapa galvanizada plana 14 gsg</v>
          </cell>
          <cell r="C1595" t="str">
            <v>m²</v>
          </cell>
          <cell r="D1595">
            <v>143.397762973</v>
          </cell>
          <cell r="E1595">
            <v>32.268113862599996</v>
          </cell>
          <cell r="F1595">
            <v>175.66</v>
          </cell>
        </row>
        <row r="1596">
          <cell r="A1596" t="str">
            <v>74100/001</v>
          </cell>
          <cell r="B1596" t="str">
            <v>Portao de ferro com vara 1/2", com requadro</v>
          </cell>
          <cell r="C1596" t="str">
            <v>m²</v>
          </cell>
          <cell r="D1596">
            <v>333.084812973</v>
          </cell>
          <cell r="E1596">
            <v>32.268113862599996</v>
          </cell>
          <cell r="F1596">
            <v>365.35</v>
          </cell>
        </row>
        <row r="1597">
          <cell r="A1597" t="str">
            <v>74238/002</v>
          </cell>
          <cell r="B1597" t="str">
            <v>Portao em tela arame galvanizado n.12 malha 2" e moldura em tubos de aco com duas folhas de abrir, incluso ferragens</v>
          </cell>
          <cell r="C1597" t="str">
            <v>m²</v>
          </cell>
          <cell r="D1597">
            <v>485.18022303011003</v>
          </cell>
          <cell r="E1597">
            <v>301.49972682370202</v>
          </cell>
          <cell r="F1597">
            <v>786.67</v>
          </cell>
        </row>
        <row r="1598">
          <cell r="A1598">
            <v>85188</v>
          </cell>
          <cell r="B1598" t="str">
            <v>Portao em tubo de aco galvanizado din 2440/nbr 5580, painel unico, dimensoes 1,0x1,6m, inclusive cadeado</v>
          </cell>
          <cell r="C1598" t="str">
            <v>un</v>
          </cell>
          <cell r="D1598">
            <v>381.24838028840003</v>
          </cell>
          <cell r="E1598">
            <v>132.85096449284001</v>
          </cell>
          <cell r="F1598">
            <v>514.09</v>
          </cell>
        </row>
        <row r="1599">
          <cell r="A1599">
            <v>85189</v>
          </cell>
          <cell r="B1599" t="str">
            <v>Portao em tubo de aco galvanizado din 2440/nbr 5580, painel unico, dimensoes 4,0x1,2m, inclusive cadeado</v>
          </cell>
          <cell r="C1599" t="str">
            <v>un</v>
          </cell>
          <cell r="D1599">
            <v>869.44281981999995</v>
          </cell>
          <cell r="E1599">
            <v>214.275749182</v>
          </cell>
          <cell r="F1599">
            <v>1083.71</v>
          </cell>
        </row>
        <row r="1600">
          <cell r="A1600">
            <v>85010</v>
          </cell>
          <cell r="B1600" t="str">
            <v>Caixilho fixo, de aluminio, para vidro</v>
          </cell>
          <cell r="C1600" t="str">
            <v>m²</v>
          </cell>
          <cell r="D1600">
            <v>164.94465127725181</v>
          </cell>
          <cell r="E1600">
            <v>24.213151671826566</v>
          </cell>
          <cell r="F1600">
            <v>189.15</v>
          </cell>
        </row>
        <row r="1601">
          <cell r="A1601">
            <v>85014</v>
          </cell>
          <cell r="B1601" t="str">
            <v>Caixilho fixo, de aluminio, com tela de metal fio 12 malha 3x3cm</v>
          </cell>
          <cell r="C1601" t="str">
            <v>m²</v>
          </cell>
          <cell r="D1601">
            <v>234.62769696195181</v>
          </cell>
          <cell r="E1601">
            <v>42.441822155586564</v>
          </cell>
          <cell r="F1601">
            <v>277.06</v>
          </cell>
        </row>
        <row r="1602">
          <cell r="A1602">
            <v>94569</v>
          </cell>
          <cell r="B1602" t="str">
            <v>Janela de alumínio maxim-ar, fixação com parafuso sobre contramarco (exclusive contramarco), com vidros, padronizada. af_07/2016</v>
          </cell>
          <cell r="C1602" t="str">
            <v>m²</v>
          </cell>
          <cell r="D1602">
            <v>197.63979173696001</v>
          </cell>
          <cell r="E1602">
            <v>29.893713656545202</v>
          </cell>
          <cell r="F1602">
            <v>227.53</v>
          </cell>
        </row>
        <row r="1603">
          <cell r="A1603">
            <v>94570</v>
          </cell>
          <cell r="B1603" t="str">
            <v>Janela de alumínio de correr, 2 folhas, fixação com parafuso sobre contramarco (exclusive contramarco), com vidros padronizada. af_07/2016</v>
          </cell>
          <cell r="C1603" t="str">
            <v>m²</v>
          </cell>
          <cell r="D1603">
            <v>183.033921730998</v>
          </cell>
          <cell r="E1603">
            <v>9.0861678894756004</v>
          </cell>
          <cell r="F1603">
            <v>192.12</v>
          </cell>
        </row>
        <row r="1604">
          <cell r="A1604">
            <v>94572</v>
          </cell>
          <cell r="B1604" t="str">
            <v>Janela de alumínio de correr, 3 folhas, fixação com parafuso sobre contramarco (exclusive contramarco), com vidros, padronizada. af_07/2016</v>
          </cell>
          <cell r="C1604" t="str">
            <v>m²</v>
          </cell>
          <cell r="D1604">
            <v>270.956902435595</v>
          </cell>
          <cell r="E1604">
            <v>12.203796800703198</v>
          </cell>
          <cell r="F1604">
            <v>283.16000000000003</v>
          </cell>
        </row>
        <row r="1605">
          <cell r="A1605">
            <v>94573</v>
          </cell>
          <cell r="B1605" t="str">
            <v>Janela de alumínio de correr, 4 folhas, fixação com parafuso sobre contramarco (exclusive contramarco), com vidros, padronizada. af_07/2016</v>
          </cell>
          <cell r="C1605" t="str">
            <v>m²</v>
          </cell>
          <cell r="D1605">
            <v>175.69026222703999</v>
          </cell>
          <cell r="E1605">
            <v>16.814178397631999</v>
          </cell>
          <cell r="F1605">
            <v>192.5</v>
          </cell>
        </row>
        <row r="1606">
          <cell r="A1606">
            <v>94574</v>
          </cell>
          <cell r="B1606" t="str">
            <v>Janela de alumínio de correr, 6 folhas, fixação com parafuso sobre contramarco (exclusive contramarco), com vidros, padronizada. af_07/2016</v>
          </cell>
          <cell r="C1606" t="str">
            <v>m²</v>
          </cell>
          <cell r="D1606">
            <v>266.84333926488</v>
          </cell>
          <cell r="E1606">
            <v>19.616541463903999</v>
          </cell>
          <cell r="F1606">
            <v>286.45</v>
          </cell>
        </row>
        <row r="1607">
          <cell r="A1607">
            <v>94575</v>
          </cell>
          <cell r="B1607" t="str">
            <v>Janela de alumínio maxim-ar, fixação com parafuso, vedação com espuma expansiva pu, com vidros, padronizada. af_07/2016</v>
          </cell>
          <cell r="C1607" t="str">
            <v>m²</v>
          </cell>
          <cell r="D1607">
            <v>211.71305474319303</v>
          </cell>
          <cell r="E1607">
            <v>51.647056958481599</v>
          </cell>
          <cell r="F1607">
            <v>263.36</v>
          </cell>
        </row>
        <row r="1608">
          <cell r="A1608">
            <v>94576</v>
          </cell>
          <cell r="B1608" t="str">
            <v>Janela de alumínio de correr, 2 folhas, fixação com parafuso, vedação com espuma expansiva pu, com vidros, padronizada. af_07/2016</v>
          </cell>
          <cell r="C1608" t="str">
            <v>m²</v>
          </cell>
          <cell r="D1608">
            <v>187.85712342388499</v>
          </cell>
          <cell r="E1608">
            <v>14.418652328880798</v>
          </cell>
          <cell r="F1608">
            <v>202.27</v>
          </cell>
        </row>
        <row r="1609">
          <cell r="A1609">
            <v>94578</v>
          </cell>
          <cell r="B1609" t="str">
            <v>Janela de alumínio de correr, 3 folhas, fixação com parafuso, vedação com espuma expansiva pu, com vidros, padronizada. af_07/2016</v>
          </cell>
          <cell r="C1609" t="str">
            <v>m²</v>
          </cell>
          <cell r="D1609">
            <v>275.81935733839202</v>
          </cell>
          <cell r="E1609">
            <v>17.654887317513598</v>
          </cell>
          <cell r="F1609">
            <v>293.47000000000003</v>
          </cell>
        </row>
        <row r="1610">
          <cell r="A1610">
            <v>94579</v>
          </cell>
          <cell r="B1610" t="str">
            <v>Janela de alumínio de correr, 4 folhas, fixação com parafuso, vedação com espuma expansiva pu, com vidros, padronizada. af_07/2016</v>
          </cell>
          <cell r="C1610" t="str">
            <v>m²</v>
          </cell>
          <cell r="D1610">
            <v>180.38329838929701</v>
          </cell>
          <cell r="E1610">
            <v>22.9658596810104</v>
          </cell>
          <cell r="F1610">
            <v>203.34</v>
          </cell>
        </row>
        <row r="1611">
          <cell r="A1611">
            <v>94580</v>
          </cell>
          <cell r="B1611" t="str">
            <v>Janela de alumínio de correr, 6 folhas, fixação com parafuso, vedação com espuma expansiva pu, com vidros, padronizada. af_07/2016</v>
          </cell>
          <cell r="C1611" t="str">
            <v>m²</v>
          </cell>
          <cell r="D1611">
            <v>271.45001836533498</v>
          </cell>
          <cell r="E1611">
            <v>25.515021365495201</v>
          </cell>
          <cell r="F1611">
            <v>296.95999999999998</v>
          </cell>
        </row>
        <row r="1612">
          <cell r="A1612">
            <v>94581</v>
          </cell>
          <cell r="B1612" t="str">
            <v>Janela de alumínio maxim-ar, fixação com argamassa, com vidros, padronizada. af_07/2016</v>
          </cell>
          <cell r="C1612" t="str">
            <v>m²</v>
          </cell>
          <cell r="D1612">
            <v>201.74885813221329</v>
          </cell>
          <cell r="E1612">
            <v>60.925348927545862</v>
          </cell>
          <cell r="F1612">
            <v>262.67</v>
          </cell>
        </row>
        <row r="1613">
          <cell r="A1613">
            <v>94582</v>
          </cell>
          <cell r="B1613" t="str">
            <v>Janela de alumínio de correr, 2 folhas, fixação com argamassa, com vidros, padronizada. af_07/2016</v>
          </cell>
          <cell r="C1613" t="str">
            <v>m²</v>
          </cell>
          <cell r="D1613">
            <v>183.14969922939909</v>
          </cell>
          <cell r="E1613">
            <v>19.596158675427489</v>
          </cell>
          <cell r="F1613">
            <v>202.74</v>
          </cell>
        </row>
        <row r="1614">
          <cell r="A1614">
            <v>94584</v>
          </cell>
          <cell r="B1614" t="str">
            <v>Janela de alumínio de correr, 3 folhas, fixação com argamassa, com vidros, padronizada. af_07/2016</v>
          </cell>
          <cell r="C1614" t="str">
            <v>m²</v>
          </cell>
          <cell r="D1614">
            <v>272.42299035490015</v>
          </cell>
          <cell r="E1614">
            <v>26.728667032001091</v>
          </cell>
          <cell r="F1614">
            <v>299.14999999999998</v>
          </cell>
        </row>
        <row r="1615">
          <cell r="A1615">
            <v>94585</v>
          </cell>
          <cell r="B1615" t="str">
            <v>Janela de alumínio de correr, 4 folhas, fixação com argamassa, com vidros, padronizada. af_07/2016</v>
          </cell>
          <cell r="C1615" t="str">
            <v>m²</v>
          </cell>
          <cell r="D1615">
            <v>175.86499512837077</v>
          </cell>
          <cell r="E1615">
            <v>27.272157077897422</v>
          </cell>
          <cell r="F1615">
            <v>203.13</v>
          </cell>
        </row>
        <row r="1616">
          <cell r="A1616">
            <v>94586</v>
          </cell>
          <cell r="B1616" t="str">
            <v>Janela de alumínio 6 folhas, fixação com argamassa, com vidros, padronizada. af_07/2016</v>
          </cell>
          <cell r="C1616" t="str">
            <v>m²</v>
          </cell>
          <cell r="D1616">
            <v>268.61567780954783</v>
          </cell>
          <cell r="E1616">
            <v>34.825019894411824</v>
          </cell>
          <cell r="F1616">
            <v>303.44</v>
          </cell>
        </row>
        <row r="1617">
          <cell r="A1617" t="str">
            <v>73908/001</v>
          </cell>
          <cell r="B1617" t="str">
            <v>Cantoneira de aluminio 2"x2", para protecao de quina de parede</v>
          </cell>
          <cell r="C1617" t="str">
            <v>m</v>
          </cell>
          <cell r="D1617">
            <v>25.715320990999999</v>
          </cell>
          <cell r="E1617">
            <v>10.540646340839999</v>
          </cell>
          <cell r="F1617">
            <v>36.25</v>
          </cell>
        </row>
        <row r="1618">
          <cell r="A1618" t="str">
            <v>73908/002</v>
          </cell>
          <cell r="B1618" t="str">
            <v>Cantoneira de aluminio 1"x1, para protecao de quina de parede</v>
          </cell>
          <cell r="C1618" t="str">
            <v>m</v>
          </cell>
          <cell r="D1618">
            <v>16.825320990999998</v>
          </cell>
          <cell r="E1618">
            <v>10.540646340839999</v>
          </cell>
          <cell r="F1618">
            <v>27.36</v>
          </cell>
        </row>
        <row r="1619">
          <cell r="A1619">
            <v>85015</v>
          </cell>
          <cell r="B1619" t="str">
            <v>Cantoneira de madeira 3,0x3,0x1,0cm</v>
          </cell>
          <cell r="C1619" t="str">
            <v>m</v>
          </cell>
          <cell r="D1619">
            <v>7.9203209910000005</v>
          </cell>
          <cell r="E1619">
            <v>11.690461473900001</v>
          </cell>
          <cell r="F1619">
            <v>19.61</v>
          </cell>
        </row>
        <row r="1620">
          <cell r="A1620">
            <v>85016</v>
          </cell>
          <cell r="B1620" t="str">
            <v>Cantoneira de madeira com laminado melaminico fosco 3,0x3,0x1,0cm</v>
          </cell>
          <cell r="C1620" t="str">
            <v>m</v>
          </cell>
          <cell r="D1620">
            <v>11.151657867667002</v>
          </cell>
          <cell r="E1620">
            <v>12.098330819981999</v>
          </cell>
          <cell r="F1620">
            <v>23.24</v>
          </cell>
        </row>
        <row r="1621">
          <cell r="A1621">
            <v>73713</v>
          </cell>
          <cell r="B1621" t="str">
            <v>Arrasamento de tubulao de concreto d=1,00 a 1,20m. (inclui encarregado).</v>
          </cell>
          <cell r="C1621" t="str">
            <v>un</v>
          </cell>
          <cell r="D1621">
            <v>211.78248401249999</v>
          </cell>
          <cell r="E1621">
            <v>141.01318752840001</v>
          </cell>
          <cell r="F1621">
            <v>352.79</v>
          </cell>
        </row>
        <row r="1622">
          <cell r="A1622" t="str">
            <v>73761/001</v>
          </cell>
          <cell r="B1622" t="str">
            <v>Arrasamento de tubulao de concreto d=0,80m.</v>
          </cell>
          <cell r="C1622" t="str">
            <v>un</v>
          </cell>
          <cell r="D1622">
            <v>141.18832267499999</v>
          </cell>
          <cell r="E1622">
            <v>94.008791685599988</v>
          </cell>
          <cell r="F1622">
            <v>235.19</v>
          </cell>
        </row>
        <row r="1623">
          <cell r="A1623" t="str">
            <v>73761/002</v>
          </cell>
          <cell r="B1623" t="str">
            <v>Arrasamento de tubulao de concreto d=1,25 a 1,40m.</v>
          </cell>
          <cell r="C1623" t="str">
            <v>un</v>
          </cell>
          <cell r="D1623">
            <v>244.72642596999998</v>
          </cell>
          <cell r="E1623">
            <v>162.94857225504001</v>
          </cell>
          <cell r="F1623">
            <v>407.67</v>
          </cell>
        </row>
        <row r="1624">
          <cell r="A1624" t="str">
            <v>73761/003</v>
          </cell>
          <cell r="B1624" t="str">
            <v>Arrasamento de tubulao de concreto d=1,45 a 1,60m.</v>
          </cell>
          <cell r="C1624" t="str">
            <v>un</v>
          </cell>
          <cell r="D1624">
            <v>282.37664534999999</v>
          </cell>
          <cell r="E1624">
            <v>188.01758337119998</v>
          </cell>
          <cell r="F1624">
            <v>470.39</v>
          </cell>
        </row>
        <row r="1625">
          <cell r="A1625" t="str">
            <v>73761/004</v>
          </cell>
          <cell r="B1625" t="str">
            <v>Arrasamento de tubulao de concreto d=1,65 a 2,00m.</v>
          </cell>
          <cell r="C1625" t="str">
            <v>un</v>
          </cell>
          <cell r="D1625">
            <v>352.97080668749999</v>
          </cell>
          <cell r="E1625">
            <v>235.021979214</v>
          </cell>
          <cell r="F1625">
            <v>587.99</v>
          </cell>
        </row>
        <row r="1626">
          <cell r="A1626" t="str">
            <v>73761/005</v>
          </cell>
          <cell r="B1626" t="str">
            <v>Arrasamento de tubulao de concreto d=2,10 a 2,50m.</v>
          </cell>
          <cell r="C1626" t="str">
            <v>un</v>
          </cell>
          <cell r="D1626">
            <v>437.6838002925</v>
          </cell>
          <cell r="E1626">
            <v>291.42725422536</v>
          </cell>
          <cell r="F1626">
            <v>729.11</v>
          </cell>
        </row>
        <row r="1627">
          <cell r="A1627">
            <v>79475</v>
          </cell>
          <cell r="B1627" t="str">
            <v>Escavacao manual campo aberto p/tubulao - fuste e/ou base (para todas as profundidades)</v>
          </cell>
          <cell r="C1627" t="str">
            <v>m³</v>
          </cell>
          <cell r="D1627">
            <v>78.506419820000005</v>
          </cell>
          <cell r="E1627">
            <v>298.34970626999996</v>
          </cell>
          <cell r="F1627">
            <v>376.85</v>
          </cell>
        </row>
        <row r="1628">
          <cell r="A1628">
            <v>72820</v>
          </cell>
          <cell r="B1628" t="str">
            <v>Corte e preparo em cabeca de estaca</v>
          </cell>
          <cell r="C1628" t="str">
            <v>un</v>
          </cell>
          <cell r="D1628">
            <v>10.794632725250001</v>
          </cell>
          <cell r="E1628">
            <v>23.365899326000001</v>
          </cell>
          <cell r="F1628">
            <v>34.159999999999997</v>
          </cell>
        </row>
        <row r="1629">
          <cell r="A1629" t="str">
            <v>74156/003</v>
          </cell>
          <cell r="B1629" t="str">
            <v>Estaca a trado (broca) diametro = 20 cm, em concreto moldado in loco, 15 mpa, sem armacao.</v>
          </cell>
          <cell r="C1629" t="str">
            <v>m</v>
          </cell>
          <cell r="D1629">
            <v>16.827579525330894</v>
          </cell>
          <cell r="E1629">
            <v>21.027611699638314</v>
          </cell>
          <cell r="F1629">
            <v>37.85</v>
          </cell>
        </row>
        <row r="1630">
          <cell r="A1630">
            <v>89198</v>
          </cell>
          <cell r="B1630" t="str">
            <v>Estaca pré-moldada de concreto, seção quadrada, capacidade de 25 toneladas, comprimento total cravado até 5m, bate-estacas por gravidade sobre rolos. af_03/2016</v>
          </cell>
          <cell r="C1630" t="str">
            <v>m</v>
          </cell>
          <cell r="D1630">
            <v>57.365615647002002</v>
          </cell>
          <cell r="E1630">
            <v>8.2081154023967997</v>
          </cell>
          <cell r="F1630">
            <v>65.569999999999993</v>
          </cell>
        </row>
        <row r="1631">
          <cell r="A1631">
            <v>89199</v>
          </cell>
          <cell r="B1631" t="str">
            <v>Estaca pré-moldada de concreto, seção quadrada, capacidade de 50 toneladas, comprimento total cravado até 5m, bate-estacas por gravidade sobre rolos. af_03/2016</v>
          </cell>
          <cell r="C1631" t="str">
            <v>m</v>
          </cell>
          <cell r="D1631">
            <v>75.924233234320994</v>
          </cell>
          <cell r="E1631">
            <v>10.176256977651599</v>
          </cell>
          <cell r="F1631">
            <v>86.1</v>
          </cell>
        </row>
        <row r="1632">
          <cell r="A1632">
            <v>89200</v>
          </cell>
          <cell r="B1632" t="str">
            <v>Estaca pré-moldada de concreto centrifugado, seção circular, capacidade de 100 toneladas, comprimento total cravado até 5m, bate-estacas por gravidade sobre rolos. af_03/2016</v>
          </cell>
          <cell r="C1632" t="str">
            <v>m</v>
          </cell>
          <cell r="D1632">
            <v>179.30554240403799</v>
          </cell>
          <cell r="E1632">
            <v>21.501632978064798</v>
          </cell>
          <cell r="F1632">
            <v>200.8</v>
          </cell>
        </row>
        <row r="1633">
          <cell r="A1633">
            <v>89201</v>
          </cell>
          <cell r="B1633" t="str">
            <v>Estaca pré-moldada de concreto, seção quadrada, capacidade de 25 toneladas, comprimento total cravado acima de 5m até 12m, bate-estacas por gravidade sobre rolos. af_03/2016</v>
          </cell>
          <cell r="C1633" t="str">
            <v>m</v>
          </cell>
          <cell r="D1633">
            <v>47.340461645566002</v>
          </cell>
          <cell r="E1633">
            <v>4.7200237837763996</v>
          </cell>
          <cell r="F1633">
            <v>52.06</v>
          </cell>
        </row>
        <row r="1634">
          <cell r="A1634">
            <v>89202</v>
          </cell>
          <cell r="B1634" t="str">
            <v>Estaca pré-moldada de concreto, seção quadrada, capacidade de 50 toneladas, comprimento total cravado acima de 5m até 12m, bate-estacas por gravidade sobre rolos. af_03/2016</v>
          </cell>
          <cell r="C1634" t="str">
            <v>m</v>
          </cell>
          <cell r="D1634">
            <v>62.244314647616008</v>
          </cell>
          <cell r="E1634">
            <v>5.0902217276019996</v>
          </cell>
          <cell r="F1634">
            <v>67.33</v>
          </cell>
        </row>
        <row r="1635">
          <cell r="A1635">
            <v>89203</v>
          </cell>
          <cell r="B1635" t="str">
            <v>Estaca pré-moldada de concreto centrifugado, seção circular, capacidade de 100 toneladas, comprimento total cravado acima de 5m até 12m, bate-estacas por gravidade sobre rolos. af_03/2016</v>
          </cell>
          <cell r="C1635" t="str">
            <v>m</v>
          </cell>
          <cell r="D1635">
            <v>148.34430826418301</v>
          </cell>
          <cell r="E1635">
            <v>7.7605179747237987</v>
          </cell>
          <cell r="F1635">
            <v>156.1</v>
          </cell>
        </row>
        <row r="1636">
          <cell r="A1636">
            <v>89204</v>
          </cell>
          <cell r="B1636" t="str">
            <v>Estaca pré-moldada de concreto, seção quadrada, capacidade de 25 toneladas comprimento total cravado acima de 12m, bate-estacas por gravidade sobre rolos. af_03/2016</v>
          </cell>
          <cell r="C1636" t="str">
            <v>m</v>
          </cell>
          <cell r="D1636">
            <v>43.934893826722003</v>
          </cell>
          <cell r="E1636">
            <v>3.2143848404140005</v>
          </cell>
          <cell r="F1636">
            <v>47.14</v>
          </cell>
        </row>
        <row r="1637">
          <cell r="A1637">
            <v>89205</v>
          </cell>
          <cell r="B1637" t="str">
            <v>Estaca pré-moldada de concreto, seção quadrada, capacidade de 50 toneladas, comprimento total cravado acima de 12m, bate-estacas por gravidade sobre rolos. af_03/2016</v>
          </cell>
          <cell r="C1637" t="str">
            <v>m</v>
          </cell>
          <cell r="D1637">
            <v>58.268219669632003</v>
          </cell>
          <cell r="E1637">
            <v>3.3317814944304001</v>
          </cell>
          <cell r="F1637">
            <v>61.6</v>
          </cell>
        </row>
        <row r="1638">
          <cell r="A1638">
            <v>89206</v>
          </cell>
          <cell r="B1638" t="str">
            <v>Estaca pré-moldada de concreto centrifugado, seção circular, capacidade de 100 toneladas, comprimento total cravado acima de 12m, bate-estacas por gravidade sobre rolos. af_03/2016</v>
          </cell>
          <cell r="C1638" t="str">
            <v>m</v>
          </cell>
          <cell r="D1638">
            <v>140.98384128861997</v>
          </cell>
          <cell r="E1638">
            <v>4.3663956853879995</v>
          </cell>
          <cell r="F1638">
            <v>145.35</v>
          </cell>
        </row>
        <row r="1639">
          <cell r="A1639">
            <v>90808</v>
          </cell>
          <cell r="B1639" t="str">
            <v>Estaca hélice contínua, diâmetro de 30 cm, comprimento total até 15 m, perfuratriz com torque de 170 kn.m. af_02/2015</v>
          </cell>
          <cell r="C1639" t="str">
            <v>m</v>
          </cell>
          <cell r="D1639">
            <v>59.895575539127435</v>
          </cell>
          <cell r="E1639">
            <v>2.6257374771695434</v>
          </cell>
          <cell r="F1639">
            <v>62.52</v>
          </cell>
        </row>
        <row r="1640">
          <cell r="A1640">
            <v>90809</v>
          </cell>
          <cell r="B1640" t="str">
            <v>Estaca hélice contínua, diâmetro de 30 cm, comprimento total acima de 15 m até 20 m, perfuratriz com torque de 170 kn.m. af_02/2015</v>
          </cell>
          <cell r="C1640" t="str">
            <v>m</v>
          </cell>
          <cell r="D1640">
            <v>58.01101351504694</v>
          </cell>
          <cell r="E1640">
            <v>2.3976315699447435</v>
          </cell>
          <cell r="F1640">
            <v>60.4</v>
          </cell>
        </row>
        <row r="1641">
          <cell r="A1641">
            <v>90810</v>
          </cell>
          <cell r="B1641" t="str">
            <v>Estaca hélice contínua, diâmetro de 50 cm, comprimento total até 15 m, perfuratriz com torque de 170 kn.m. af_02/2015</v>
          </cell>
          <cell r="C1641" t="str">
            <v>m</v>
          </cell>
          <cell r="D1641">
            <v>131.14424695347475</v>
          </cell>
          <cell r="E1641">
            <v>3.4862121819080225</v>
          </cell>
          <cell r="F1641">
            <v>134.63</v>
          </cell>
        </row>
        <row r="1642">
          <cell r="A1642">
            <v>90811</v>
          </cell>
          <cell r="B1642" t="str">
            <v>Estaca hélice contínua, diâmetro de 50 cm, comprimento total acima de 15 m até 30 m, perfuratriz com torque de 170 kn.m. af_02/2015</v>
          </cell>
          <cell r="C1642" t="str">
            <v>m</v>
          </cell>
          <cell r="D1642">
            <v>125.55430753935586</v>
          </cell>
          <cell r="E1642">
            <v>2.7526218931672624</v>
          </cell>
          <cell r="F1642">
            <v>128.30000000000001</v>
          </cell>
        </row>
        <row r="1643">
          <cell r="A1643">
            <v>90812</v>
          </cell>
          <cell r="B1643" t="str">
            <v>Estaca hélice contínua, diâmetro de 70 cm, comprimento total até 15 m, perfuratriz com torque de 170 kn.m. af_02/2015</v>
          </cell>
          <cell r="C1643" t="str">
            <v>m</v>
          </cell>
          <cell r="D1643">
            <v>227.84800740356994</v>
          </cell>
          <cell r="E1643">
            <v>4.2312241829627206</v>
          </cell>
          <cell r="F1643">
            <v>232.07</v>
          </cell>
        </row>
        <row r="1644">
          <cell r="A1644">
            <v>90813</v>
          </cell>
          <cell r="B1644" t="str">
            <v>Estaca hélice contínua, diâmetro de 70 cm, comprimento total acima de 15 m até 30 m, perfuratriz com torque de 170 kn.m. af_02/2015</v>
          </cell>
          <cell r="C1644" t="str">
            <v>m</v>
          </cell>
          <cell r="D1644">
            <v>220.17398836737289</v>
          </cell>
          <cell r="E1644">
            <v>3.2036363153166003</v>
          </cell>
          <cell r="F1644">
            <v>223.37</v>
          </cell>
        </row>
        <row r="1645">
          <cell r="A1645">
            <v>90814</v>
          </cell>
          <cell r="B1645" t="str">
            <v>Estaca hélice contínua, diâmetro de 80 cm, comprimento total até 30 m, perfuratriz com torque de 170 kn.m. af_02/2015</v>
          </cell>
          <cell r="C1645" t="str">
            <v>m</v>
          </cell>
          <cell r="D1645">
            <v>277.99168692771258</v>
          </cell>
          <cell r="E1645">
            <v>3.6898932477124746</v>
          </cell>
          <cell r="F1645">
            <v>281.68</v>
          </cell>
        </row>
        <row r="1646">
          <cell r="A1646">
            <v>90815</v>
          </cell>
          <cell r="B1646" t="str">
            <v>Estaca hélice contínua, diâmetro de 90 cm, comprimento total até 30 m, perfuratriz com torque de 263 kn.m. af_02/2015</v>
          </cell>
          <cell r="C1646" t="str">
            <v>m</v>
          </cell>
          <cell r="D1646">
            <v>340.91952442045721</v>
          </cell>
          <cell r="E1646">
            <v>3.1077004097544783</v>
          </cell>
          <cell r="F1646">
            <v>344.02</v>
          </cell>
        </row>
        <row r="1647">
          <cell r="A1647">
            <v>90877</v>
          </cell>
          <cell r="B1647" t="str">
            <v>Estaca escavada mecanicamente, sem fluido estabilizante, com 25 cm de diâmetro, até 9 m de comprimento, concreto lançado por caminhão betoneira. af_02/2015</v>
          </cell>
          <cell r="C1647" t="str">
            <v>m</v>
          </cell>
          <cell r="D1647">
            <v>30.938369060996088</v>
          </cell>
          <cell r="E1647">
            <v>1.9830285664224354</v>
          </cell>
          <cell r="F1647">
            <v>32.92</v>
          </cell>
        </row>
        <row r="1648">
          <cell r="A1648">
            <v>90878</v>
          </cell>
          <cell r="B1648" t="str">
            <v>Estaca escavada mecanicamente, sem fluido estabilizante, com 25 cm de diâmetro, acima de 9 m de comprimento, concreto lançado por caminhão betoneira. af_02/2015</v>
          </cell>
          <cell r="C1648" t="str">
            <v>m</v>
          </cell>
          <cell r="D1648">
            <v>30.017438491843784</v>
          </cell>
          <cell r="E1648">
            <v>1.7971694167136751</v>
          </cell>
          <cell r="F1648">
            <v>31.81</v>
          </cell>
        </row>
        <row r="1649">
          <cell r="A1649">
            <v>90880</v>
          </cell>
          <cell r="B1649" t="str">
            <v>Estaca escavada mecanicamente, sem fluido estabilizante, com 25 cm de diâmetro, até 9 m de comprimento, concreto lançado manualmente. af_02/2015</v>
          </cell>
          <cell r="C1649" t="str">
            <v>m</v>
          </cell>
          <cell r="D1649">
            <v>33.461242750445685</v>
          </cell>
          <cell r="E1649">
            <v>9.2229505415174735</v>
          </cell>
          <cell r="F1649">
            <v>42.68</v>
          </cell>
        </row>
        <row r="1650">
          <cell r="A1650">
            <v>90881</v>
          </cell>
          <cell r="B1650" t="str">
            <v>Estaca escavada mecanicamente, sem fluido estabilizante, com 25 cm de diâmetro, acima de 9 m de comprimento, concreto lançado manualmente. af_02/2015</v>
          </cell>
          <cell r="C1650" t="str">
            <v>m</v>
          </cell>
          <cell r="D1650">
            <v>31.900877391859481</v>
          </cell>
          <cell r="E1650">
            <v>7.7347688545483546</v>
          </cell>
          <cell r="F1650">
            <v>39.630000000000003</v>
          </cell>
        </row>
        <row r="1651">
          <cell r="A1651">
            <v>90883</v>
          </cell>
          <cell r="B1651" t="str">
            <v>Estaca escavada mecanicamente, sem fluido estabilizante, com 40 cm de diâmetro, até 9 m de comprimento, concreto lançado por caminhão betoneira. af_02/2015</v>
          </cell>
          <cell r="C1651" t="str">
            <v>m</v>
          </cell>
          <cell r="D1651">
            <v>59.513127137994132</v>
          </cell>
          <cell r="E1651">
            <v>2.173442555017508</v>
          </cell>
          <cell r="F1651">
            <v>61.68</v>
          </cell>
        </row>
        <row r="1652">
          <cell r="A1652">
            <v>90884</v>
          </cell>
          <cell r="B1652" t="str">
            <v>Estaca escavada mecanicamente, sem fluido estabilizante, com 40 cm de diâmetro, acima de 9 m até 15 m de comprimento, concreto lançado por caminhão betoneira. af_02/2015</v>
          </cell>
          <cell r="C1652" t="str">
            <v>m</v>
          </cell>
          <cell r="D1652">
            <v>58.508165256618433</v>
          </cell>
          <cell r="E1652">
            <v>1.8806640690707483</v>
          </cell>
          <cell r="F1652">
            <v>60.38</v>
          </cell>
        </row>
        <row r="1653">
          <cell r="A1653">
            <v>90885</v>
          </cell>
          <cell r="B1653" t="str">
            <v>Estaca escavada mecanicamente, sem fluido estabilizante, com 40 cm de diâmetro, acima de 15 m de comprimento, concreto lançado por caminhão betoneira. af_02/2015</v>
          </cell>
          <cell r="C1653" t="str">
            <v>m</v>
          </cell>
          <cell r="D1653">
            <v>58.073275265251425</v>
          </cell>
          <cell r="E1653">
            <v>1.729460819665628</v>
          </cell>
          <cell r="F1653">
            <v>59.8</v>
          </cell>
        </row>
        <row r="1654">
          <cell r="A1654">
            <v>90886</v>
          </cell>
          <cell r="B1654" t="str">
            <v>Estaca escavada mecanicamente, sem fluido estabilizante, com 60 cm de diâmetro, até 9 m de comprimento, concreto lançado por caminhão betoneira. af_02/2015</v>
          </cell>
          <cell r="C1654" t="str">
            <v>m</v>
          </cell>
          <cell r="D1654">
            <v>121.91888546012305</v>
          </cell>
          <cell r="E1654">
            <v>2.8999789599737475</v>
          </cell>
          <cell r="F1654">
            <v>124.81</v>
          </cell>
        </row>
        <row r="1655">
          <cell r="A1655">
            <v>90887</v>
          </cell>
          <cell r="B1655" t="str">
            <v>Estaca escavada mecanicamente, sem fluido estabilizante, com 60 cm de diâmetro, acima de 9 m até 15 m de comprimento, concreto lançado por caminhão betoneira. af_02/2015</v>
          </cell>
          <cell r="C1655" t="str">
            <v>m</v>
          </cell>
          <cell r="D1655">
            <v>120.91028467358954</v>
          </cell>
          <cell r="E1655">
            <v>2.4252015365739075</v>
          </cell>
          <cell r="F1655">
            <v>123.33</v>
          </cell>
        </row>
        <row r="1656">
          <cell r="A1656">
            <v>90888</v>
          </cell>
          <cell r="B1656" t="str">
            <v>Estaca escavada mecanicamente, sem fluido estabilizante, com 60 cm de diâmetro, acima de 15 m de comprimento, concreto lançado por caminhão betoneira. af_02/2015</v>
          </cell>
          <cell r="C1656" t="str">
            <v>m</v>
          </cell>
          <cell r="D1656">
            <v>120.48386174463354</v>
          </cell>
          <cell r="E1656">
            <v>2.2089291911529072</v>
          </cell>
          <cell r="F1656">
            <v>122.69</v>
          </cell>
        </row>
        <row r="1657">
          <cell r="A1657">
            <v>90889</v>
          </cell>
          <cell r="B1657" t="str">
            <v>Estaca escavada mecanicamente, sem fluido estabilizante, com 60 cm de diâmetro, até 9 m de comprimento, concreto lançado por bomba lança. af_02/2015</v>
          </cell>
          <cell r="C1657" t="str">
            <v>m</v>
          </cell>
          <cell r="D1657">
            <v>143.25725918176445</v>
          </cell>
          <cell r="E1657">
            <v>4.4621264356071073</v>
          </cell>
          <cell r="F1657">
            <v>147.71</v>
          </cell>
        </row>
        <row r="1658">
          <cell r="A1658">
            <v>90890</v>
          </cell>
          <cell r="B1658" t="str">
            <v>Estaca escavada mecanicamente, sem fluido estabilizante, com 60 cm de diâmetro, acima de 9 m até 15 m de comprimento, concreto lançado por bomba lança. af_02/2015</v>
          </cell>
          <cell r="C1658" t="str">
            <v>m</v>
          </cell>
          <cell r="D1658">
            <v>141.97270832956369</v>
          </cell>
          <cell r="E1658">
            <v>3.425327683972748</v>
          </cell>
          <cell r="F1658">
            <v>145.38999999999999</v>
          </cell>
        </row>
        <row r="1659">
          <cell r="A1659">
            <v>90891</v>
          </cell>
          <cell r="B1659" t="str">
            <v>Estaca escavada mecanicamente, sem fluido estabilizante, com 60 cm de diâmetro, acima de 15 m de comprimento, concreto lançado por bomba lança. af_02/2015</v>
          </cell>
          <cell r="C1659" t="str">
            <v>m</v>
          </cell>
          <cell r="D1659">
            <v>141.41635727580555</v>
          </cell>
          <cell r="E1659">
            <v>2.9444336320857074</v>
          </cell>
          <cell r="F1659">
            <v>144.36000000000001</v>
          </cell>
        </row>
        <row r="1660">
          <cell r="A1660">
            <v>83534</v>
          </cell>
          <cell r="B1660" t="str">
            <v>Lastro de concreto, preparo mecânico, inclusos aditivo impermeabilizante, lançamento e adensamento</v>
          </cell>
          <cell r="C1660" t="str">
            <v>m³</v>
          </cell>
          <cell r="D1660">
            <v>325.42256592715</v>
          </cell>
          <cell r="E1660">
            <v>108.06899748953001</v>
          </cell>
          <cell r="F1660">
            <v>433.49</v>
          </cell>
        </row>
        <row r="1661">
          <cell r="A1661">
            <v>95240</v>
          </cell>
          <cell r="B1661" t="str">
            <v>Lastro de concreto, e = 3 cm, preparo mecânico, inclusos lançamento e adensamento. af_07_2016</v>
          </cell>
          <cell r="C1661" t="str">
            <v>m²</v>
          </cell>
          <cell r="D1661">
            <v>7.5132193343221196</v>
          </cell>
          <cell r="E1661">
            <v>3.8127313093385995</v>
          </cell>
          <cell r="F1661">
            <v>11.32</v>
          </cell>
        </row>
        <row r="1662">
          <cell r="A1662">
            <v>95241</v>
          </cell>
          <cell r="B1662" t="str">
            <v>Lastro de concreto, e = 5 cm, preparo mecânico, inclusos lançamento e adensamento. af_07_2016</v>
          </cell>
          <cell r="C1662" t="str">
            <v>m²</v>
          </cell>
          <cell r="D1662">
            <v>12.522032223870202</v>
          </cell>
          <cell r="E1662">
            <v>6.354552182231</v>
          </cell>
          <cell r="F1662">
            <v>18.87</v>
          </cell>
        </row>
        <row r="1663">
          <cell r="A1663">
            <v>5651</v>
          </cell>
          <cell r="B1663" t="str">
            <v>Forma tabua para concreto em fundacao c/ reaproveitamento 5x</v>
          </cell>
          <cell r="C1663" t="str">
            <v>m²</v>
          </cell>
          <cell r="D1663">
            <v>24.174026114875002</v>
          </cell>
          <cell r="E1663">
            <v>14.36339760471</v>
          </cell>
          <cell r="F1663">
            <v>38.53</v>
          </cell>
        </row>
        <row r="1664">
          <cell r="A1664">
            <v>5970</v>
          </cell>
          <cell r="B1664" t="str">
            <v>Forma tabua para concreto em fundacao, c/ reaproveitamento 2x.</v>
          </cell>
          <cell r="C1664" t="str">
            <v>m²</v>
          </cell>
          <cell r="D1664">
            <v>45.092741982</v>
          </cell>
          <cell r="E1664">
            <v>23.5384383982</v>
          </cell>
          <cell r="F1664">
            <v>68.63</v>
          </cell>
        </row>
        <row r="1665">
          <cell r="A1665" t="str">
            <v>74007/001</v>
          </cell>
          <cell r="B1665" t="str">
            <v>Forma tabua p/ concreto em fundacao c/ reaproveitamento 10 x.</v>
          </cell>
          <cell r="C1665" t="str">
            <v>m²</v>
          </cell>
          <cell r="D1665">
            <v>17.280088429062499</v>
          </cell>
          <cell r="E1665">
            <v>11.969498003925001</v>
          </cell>
          <cell r="F1665">
            <v>29.24</v>
          </cell>
        </row>
        <row r="1666">
          <cell r="A1666" t="str">
            <v>74074/004</v>
          </cell>
          <cell r="B1666" t="str">
            <v>Forma tabua p/concreto em fundacao s/reaproveitamento</v>
          </cell>
          <cell r="C1666" t="str">
            <v>m²</v>
          </cell>
          <cell r="D1666">
            <v>87.929486610374994</v>
          </cell>
          <cell r="E1666">
            <v>20.747129873470001</v>
          </cell>
          <cell r="F1666">
            <v>108.67</v>
          </cell>
        </row>
        <row r="1667">
          <cell r="A1667" t="str">
            <v>74076/001</v>
          </cell>
          <cell r="B1667" t="str">
            <v>Forma tabua p/ concreto em fundacao radier c/ reaproveitamento 3x.</v>
          </cell>
          <cell r="C1667" t="str">
            <v>m²</v>
          </cell>
          <cell r="D1667">
            <v>34.580654164967008</v>
          </cell>
          <cell r="E1667">
            <v>17.0614486270646</v>
          </cell>
          <cell r="F1667">
            <v>51.64</v>
          </cell>
        </row>
        <row r="1668">
          <cell r="A1668" t="str">
            <v>74076/002</v>
          </cell>
          <cell r="B1668" t="str">
            <v>Forma tabua p/ concreto em fundacao radier c/ reaproveitamento 5x.</v>
          </cell>
          <cell r="C1668" t="str">
            <v>m²</v>
          </cell>
          <cell r="D1668">
            <v>21.933493090100001</v>
          </cell>
          <cell r="E1668">
            <v>14.044210991272001</v>
          </cell>
          <cell r="F1668">
            <v>35.97</v>
          </cell>
        </row>
        <row r="1669">
          <cell r="A1669" t="str">
            <v>74076/003</v>
          </cell>
          <cell r="B1669" t="str">
            <v>Forma tabua p/ concreto em fundacao radier c/ reaproveitamento 10x.</v>
          </cell>
          <cell r="C1669" t="str">
            <v>m²</v>
          </cell>
          <cell r="D1669">
            <v>12.452241916675</v>
          </cell>
          <cell r="E1669">
            <v>11.809904697205999</v>
          </cell>
          <cell r="F1669">
            <v>24.26</v>
          </cell>
        </row>
        <row r="1670">
          <cell r="A1670">
            <v>90996</v>
          </cell>
          <cell r="B1670" t="str">
            <v>Formas manuseáveis para paredes de concreto moldadas in loco, de edificações de multiplos pavimento, em platibanda. af_06/2015</v>
          </cell>
          <cell r="C1670" t="str">
            <v>m²</v>
          </cell>
          <cell r="D1670">
            <v>5.4240996125715002</v>
          </cell>
          <cell r="E1670">
            <v>4.8693576604197801</v>
          </cell>
          <cell r="F1670">
            <v>10.29</v>
          </cell>
        </row>
        <row r="1671">
          <cell r="A1671">
            <v>90997</v>
          </cell>
          <cell r="B1671" t="str">
            <v>Formas manuseáveis para paredes de concreto moldadas in loco, de edificações de multiplos pavimentos, em faces internas de paredes. af_06/2015</v>
          </cell>
          <cell r="C1671" t="str">
            <v>m²</v>
          </cell>
          <cell r="D1671">
            <v>6.380700338078201</v>
          </cell>
          <cell r="E1671">
            <v>7.5882588708392396</v>
          </cell>
          <cell r="F1671">
            <v>13.96</v>
          </cell>
        </row>
        <row r="1672">
          <cell r="A1672">
            <v>90998</v>
          </cell>
          <cell r="B1672" t="str">
            <v>Formas manuseáveis para paredes de concreto moldadas in loco, de edificações de multiplos pavimentos, em lajes. af_06/2015</v>
          </cell>
          <cell r="C1672" t="str">
            <v>m²</v>
          </cell>
          <cell r="D1672">
            <v>7.1316142436565011</v>
          </cell>
          <cell r="E1672">
            <v>9.7223727222538407</v>
          </cell>
          <cell r="F1672">
            <v>16.850000000000001</v>
          </cell>
        </row>
        <row r="1673">
          <cell r="A1673">
            <v>91000</v>
          </cell>
          <cell r="B1673" t="str">
            <v>Formas manuseáveis para paredes de concreto moldadas in loco, de edificações de multiplos pavimentos, em panos de fachada com vãos. af_06/2015</v>
          </cell>
          <cell r="C1673" t="str">
            <v>m²</v>
          </cell>
          <cell r="D1673">
            <v>6.0965070983298011</v>
          </cell>
          <cell r="E1673">
            <v>6.7804944059461407</v>
          </cell>
          <cell r="F1673">
            <v>12.87</v>
          </cell>
        </row>
        <row r="1674">
          <cell r="A1674">
            <v>91002</v>
          </cell>
          <cell r="B1674" t="str">
            <v>Formas manuseáveis para paredes de concreto moldadas in loco, de edificações de multiplos pavimentos, em panos de fachada sem vãos. af_06/2015</v>
          </cell>
          <cell r="C1674" t="str">
            <v>m²</v>
          </cell>
          <cell r="D1674">
            <v>5.8284076746445006</v>
          </cell>
          <cell r="E1674">
            <v>6.0185598914148404</v>
          </cell>
          <cell r="F1674">
            <v>11.84</v>
          </cell>
        </row>
        <row r="1675">
          <cell r="A1675">
            <v>91003</v>
          </cell>
          <cell r="B1675" t="str">
            <v>Formas manuseáveis para paredes de concreto moldadas in loco, de edificações de multiplos pavimentos, em panos de fachada com varandas. af_06/2015</v>
          </cell>
          <cell r="C1675" t="str">
            <v>m²</v>
          </cell>
          <cell r="D1675">
            <v>6.3127922849339004</v>
          </cell>
          <cell r="E1675">
            <v>7.3950247432817795</v>
          </cell>
          <cell r="F1675">
            <v>13.7</v>
          </cell>
        </row>
        <row r="1676">
          <cell r="A1676">
            <v>91004</v>
          </cell>
          <cell r="B1676" t="str">
            <v>Formas manuseáveis para paredes de concreto moldadas in loco, de edificações de pavimento único, em faces internas de paredes. af_06/2015</v>
          </cell>
          <cell r="C1676" t="str">
            <v>m²</v>
          </cell>
          <cell r="D1676">
            <v>5.039058467130701</v>
          </cell>
          <cell r="E1676">
            <v>5.6637217455678197</v>
          </cell>
          <cell r="F1676">
            <v>10.7</v>
          </cell>
        </row>
        <row r="1677">
          <cell r="A1677">
            <v>91005</v>
          </cell>
          <cell r="B1677" t="str">
            <v>Formas manuseáveis para paredes de concreto moldadas in loco, de edificações de pavimento único, em lajes. af_06/2015</v>
          </cell>
          <cell r="C1677" t="str">
            <v>m²</v>
          </cell>
          <cell r="D1677">
            <v>5.5992017725464009</v>
          </cell>
          <cell r="E1677">
            <v>7.2559359694987009</v>
          </cell>
          <cell r="F1677">
            <v>12.85</v>
          </cell>
        </row>
        <row r="1678">
          <cell r="A1678">
            <v>91006</v>
          </cell>
          <cell r="B1678" t="str">
            <v>Formas manuseáveis para paredes de concreto moldadas in loco, de edificações de pavimento único, em panos de fachada com vãos. af_06/2015</v>
          </cell>
          <cell r="C1678" t="str">
            <v>m²</v>
          </cell>
          <cell r="D1678">
            <v>4.8263060694185009</v>
          </cell>
          <cell r="E1678">
            <v>5.0591057343424399</v>
          </cell>
          <cell r="F1678">
            <v>9.8800000000000008</v>
          </cell>
        </row>
        <row r="1679">
          <cell r="A1679">
            <v>91007</v>
          </cell>
          <cell r="B1679" t="str">
            <v>Formas manuseáveis para paredes de concreto moldadas in loco, de edificações de pavimento único, em panos de fachada sem vãos. af_06/2015</v>
          </cell>
          <cell r="C1679" t="str">
            <v>m²</v>
          </cell>
          <cell r="D1679">
            <v>4.5589917099314006</v>
          </cell>
          <cell r="E1679">
            <v>4.2993139773029601</v>
          </cell>
          <cell r="F1679">
            <v>8.85</v>
          </cell>
        </row>
        <row r="1680">
          <cell r="A1680">
            <v>91008</v>
          </cell>
          <cell r="B1680" t="str">
            <v>Formas manuseáveis para paredes de concreto moldadas in loco, de edificações de pavimento único, em panos de fachada com varanda. af_06/2015</v>
          </cell>
          <cell r="C1680" t="str">
            <v>m²</v>
          </cell>
          <cell r="D1680">
            <v>5.0429837881217008</v>
          </cell>
          <cell r="E1680">
            <v>5.6749793678210603</v>
          </cell>
          <cell r="F1680">
            <v>10.71</v>
          </cell>
        </row>
        <row r="1681">
          <cell r="A1681">
            <v>92263</v>
          </cell>
          <cell r="B1681" t="str">
            <v>Fabricação de fôrma para pilares e estruturas similares, em chapa de madeira compensada resinada, e = 17 mm. af_12/2015</v>
          </cell>
          <cell r="C1681" t="str">
            <v>m²</v>
          </cell>
          <cell r="D1681">
            <v>54.801196000697992</v>
          </cell>
          <cell r="E1681">
            <v>25.0340957710272</v>
          </cell>
          <cell r="F1681">
            <v>79.83</v>
          </cell>
        </row>
        <row r="1682">
          <cell r="A1682">
            <v>92264</v>
          </cell>
          <cell r="B1682" t="str">
            <v>Fabricação de fôrma para pilares e estruturas similares, em chapa de madeira compensada plastificada, e = 18 mm. af_12/2015</v>
          </cell>
          <cell r="C1682" t="str">
            <v>m²</v>
          </cell>
          <cell r="D1682">
            <v>74.759446000698034</v>
          </cell>
          <cell r="E1682">
            <v>25.0340957710272</v>
          </cell>
          <cell r="F1682">
            <v>99.79</v>
          </cell>
        </row>
        <row r="1683">
          <cell r="A1683">
            <v>92265</v>
          </cell>
          <cell r="B1683" t="str">
            <v>Fabricação de fôrma para vigas, em chapa de madeira compensada resinada, e = 17 mm. af_12/2015</v>
          </cell>
          <cell r="C1683" t="str">
            <v>m²</v>
          </cell>
          <cell r="D1683">
            <v>38.281426418576999</v>
          </cell>
          <cell r="E1683">
            <v>20.149553472908199</v>
          </cell>
          <cell r="F1683">
            <v>58.43</v>
          </cell>
        </row>
        <row r="1684">
          <cell r="A1684">
            <v>92266</v>
          </cell>
          <cell r="B1684" t="str">
            <v>Fabricação de fôrma para vigas, em chapa de madeira compensada plastificada, e = 18 mm. af_12/2015</v>
          </cell>
          <cell r="C1684" t="str">
            <v>m²</v>
          </cell>
          <cell r="D1684">
            <v>56.071926418577007</v>
          </cell>
          <cell r="E1684">
            <v>20.149553472908199</v>
          </cell>
          <cell r="F1684">
            <v>76.22</v>
          </cell>
        </row>
        <row r="1685">
          <cell r="A1685">
            <v>92267</v>
          </cell>
          <cell r="B1685" t="str">
            <v>Fabricação de fôrma para lajes, em chapa de madeira compensada resinada, e = 17 mm. af_12/2015</v>
          </cell>
          <cell r="C1685" t="str">
            <v>m²</v>
          </cell>
          <cell r="D1685">
            <v>20.945208471865001</v>
          </cell>
          <cell r="E1685">
            <v>0.51735355042359998</v>
          </cell>
          <cell r="F1685">
            <v>21.46</v>
          </cell>
        </row>
        <row r="1686">
          <cell r="A1686">
            <v>92268</v>
          </cell>
          <cell r="B1686" t="str">
            <v>Fabricação de fôrma para lajes, em chapa de madeira compensada plastificada, e = 18 mm. af_12/2015</v>
          </cell>
          <cell r="C1686" t="str">
            <v>m²</v>
          </cell>
          <cell r="D1686">
            <v>36.642708471865006</v>
          </cell>
          <cell r="E1686">
            <v>0.51735355042359998</v>
          </cell>
          <cell r="F1686">
            <v>37.159999999999997</v>
          </cell>
        </row>
        <row r="1687">
          <cell r="A1687">
            <v>92269</v>
          </cell>
          <cell r="B1687" t="str">
            <v>Fabricação de fôrma para pilares e estruturas similares, em madeira serrada, e=25 mm. af_12/2015</v>
          </cell>
          <cell r="C1687" t="str">
            <v>m²</v>
          </cell>
          <cell r="D1687">
            <v>91.62850830444404</v>
          </cell>
          <cell r="E1687">
            <v>12.244938148872</v>
          </cell>
          <cell r="F1687">
            <v>103.87</v>
          </cell>
        </row>
        <row r="1688">
          <cell r="A1688">
            <v>92270</v>
          </cell>
          <cell r="B1688" t="str">
            <v>Fabricação de fôrma para vigas, com madeira serrada, e = 25 mm. af_12/2015</v>
          </cell>
          <cell r="C1688" t="str">
            <v>m²</v>
          </cell>
          <cell r="D1688">
            <v>81.444051189404007</v>
          </cell>
          <cell r="E1688">
            <v>7.9550196852940003</v>
          </cell>
          <cell r="F1688">
            <v>89.39</v>
          </cell>
        </row>
        <row r="1689">
          <cell r="A1689">
            <v>92271</v>
          </cell>
          <cell r="B1689" t="str">
            <v>Fabricação de fôrma para lajes, em madeira serrada, e=25 mm. af_12/2015</v>
          </cell>
          <cell r="C1689" t="str">
            <v>m²</v>
          </cell>
          <cell r="D1689">
            <v>74.593206811477998</v>
          </cell>
          <cell r="E1689">
            <v>0.24524381378200003</v>
          </cell>
          <cell r="F1689">
            <v>74.83</v>
          </cell>
        </row>
        <row r="1690">
          <cell r="A1690">
            <v>92272</v>
          </cell>
          <cell r="B1690" t="str">
            <v>Fabricação de escoras de viga do tipo garfo, em madeira. af_12/2015</v>
          </cell>
          <cell r="C1690" t="str">
            <v>m</v>
          </cell>
          <cell r="D1690">
            <v>17.314177344840001</v>
          </cell>
          <cell r="E1690">
            <v>3.1107762714643998</v>
          </cell>
          <cell r="F1690">
            <v>20.420000000000002</v>
          </cell>
        </row>
        <row r="1691">
          <cell r="A1691">
            <v>92273</v>
          </cell>
          <cell r="B1691" t="str">
            <v>Fabricação de escoras do tipo pontalete, em madeira. af_12/2015</v>
          </cell>
          <cell r="C1691" t="str">
            <v>m</v>
          </cell>
          <cell r="D1691">
            <v>8.1596489720230014</v>
          </cell>
          <cell r="E1691">
            <v>1.1925751535434002</v>
          </cell>
          <cell r="F1691">
            <v>9.35</v>
          </cell>
        </row>
        <row r="1692">
          <cell r="A1692">
            <v>92408</v>
          </cell>
          <cell r="B1692" t="str">
            <v>Montagem e desmontagem de fôrma de pilares retangulares e estruturas similares com área média das seções menor ou igual a 0,25 m², pé-direito simples, em madeira serrada, 1 utilização. af_12/2015</v>
          </cell>
          <cell r="C1692" t="str">
            <v>m²</v>
          </cell>
          <cell r="D1692">
            <v>109.74719848408293</v>
          </cell>
          <cell r="E1692">
            <v>64.803670460780239</v>
          </cell>
          <cell r="F1692">
            <v>174.55</v>
          </cell>
        </row>
        <row r="1693">
          <cell r="A1693">
            <v>92409</v>
          </cell>
          <cell r="B1693" t="str">
            <v>Montagem e desmontagem de fôrma de pilares retangulares e estruturas similares com área média das seções maior que 0,25 m², pé-direito simples, em madeira serrada, 1 utilização. af_12/2015</v>
          </cell>
          <cell r="C1693" t="str">
            <v>m²</v>
          </cell>
          <cell r="D1693">
            <v>107.89052165533992</v>
          </cell>
          <cell r="E1693">
            <v>58.696113554628454</v>
          </cell>
          <cell r="F1693">
            <v>166.58</v>
          </cell>
        </row>
        <row r="1694">
          <cell r="A1694">
            <v>92410</v>
          </cell>
          <cell r="B1694" t="str">
            <v>Montagem e desmontagem de fôrma de pilares retangulares e estruturas similares com área média das seções menor ou igual a 0,25 m², pé-direito simples, em madeira serrada, 2 utilizações. af_12/2015</v>
          </cell>
          <cell r="C1694" t="str">
            <v>m²</v>
          </cell>
          <cell r="D1694">
            <v>62.984701944180344</v>
          </cell>
          <cell r="E1694">
            <v>52.669227938821564</v>
          </cell>
          <cell r="F1694">
            <v>115.65</v>
          </cell>
        </row>
        <row r="1695">
          <cell r="A1695">
            <v>92411</v>
          </cell>
          <cell r="B1695" t="str">
            <v>Montagem e desmontagem de fôrma de pilares retangulares e estruturas similares com área média das seções maior que 0,25 m², pé-direito simples, em madeira serrada, 2 utilizações. af_12/2015</v>
          </cell>
          <cell r="C1695" t="str">
            <v>m²</v>
          </cell>
          <cell r="D1695">
            <v>61.343917769942344</v>
          </cell>
          <cell r="E1695">
            <v>47.270536551156169</v>
          </cell>
          <cell r="F1695">
            <v>108.61</v>
          </cell>
        </row>
        <row r="1696">
          <cell r="A1696">
            <v>92412</v>
          </cell>
          <cell r="B1696" t="str">
            <v>Montagem e desmontagem de fôrma de pilares retangulares e estruturas similares com área média das seções menor ou igual a 0,25 m², pé-direito simples, em madeira serrada, 4 utilizações. af_12/2015</v>
          </cell>
          <cell r="C1696" t="str">
            <v>m²</v>
          </cell>
          <cell r="D1696">
            <v>36.381042508972115</v>
          </cell>
          <cell r="E1696">
            <v>38.890493542333395</v>
          </cell>
          <cell r="F1696">
            <v>75.27</v>
          </cell>
        </row>
        <row r="1697">
          <cell r="A1697">
            <v>92413</v>
          </cell>
          <cell r="B1697" t="str">
            <v>Montagem e desmontagem de fôrma de pilares retangulares e estruturas similares com área média das seções maior que 0,25 m², pé-direito simples, em madeira serrada, 4 utilizações. af_12/2015</v>
          </cell>
          <cell r="C1697" t="str">
            <v>m²</v>
          </cell>
          <cell r="D1697">
            <v>35.117089149870118</v>
          </cell>
          <cell r="E1697">
            <v>34.731454185007806</v>
          </cell>
          <cell r="F1697">
            <v>69.84</v>
          </cell>
        </row>
        <row r="1698">
          <cell r="A1698">
            <v>92414</v>
          </cell>
          <cell r="B1698" t="str">
            <v>Montagem e desmontagem de fôrma de pilares retangulares e estruturas similares com área média das seções menor ou igual a 0,25 m², pé-direito simples, em chapa de madeira compensada resinada, 2 utilizações. af_12/2015</v>
          </cell>
          <cell r="C1698" t="str">
            <v>m²</v>
          </cell>
          <cell r="D1698">
            <v>43.06631431362544</v>
          </cell>
          <cell r="E1698">
            <v>35.735401531470082</v>
          </cell>
          <cell r="F1698">
            <v>78.8</v>
          </cell>
        </row>
        <row r="1699">
          <cell r="A1699">
            <v>92415</v>
          </cell>
          <cell r="B1699" t="str">
            <v>Montagem e desmontagem de fôrma de pilares retangulares e estruturas similares com área média das seções maior que 0,25 m², pé-direito simples, em chapa de madeira compensada resinada, 2 utilizações. af_12/2015</v>
          </cell>
          <cell r="C1699" t="str">
            <v>m²</v>
          </cell>
          <cell r="D1699">
            <v>41.425530139387448</v>
          </cell>
          <cell r="E1699">
            <v>30.336710143804684</v>
          </cell>
          <cell r="F1699">
            <v>71.760000000000005</v>
          </cell>
        </row>
        <row r="1700">
          <cell r="A1700">
            <v>92416</v>
          </cell>
          <cell r="B1700" t="str">
            <v>Montagem e desmontagem de fôrma de pilares retangulares e estruturas similares com área média das seções menor ou igual a 0,25 m², pé-direito duplo, em chapa de madeira compensada resinada, 2 utilizações. af_12/2015</v>
          </cell>
          <cell r="C1700" t="str">
            <v>m²</v>
          </cell>
          <cell r="D1700">
            <v>46.438165044894447</v>
          </cell>
          <cell r="E1700">
            <v>46.83175996630208</v>
          </cell>
          <cell r="F1700">
            <v>93.26</v>
          </cell>
        </row>
        <row r="1701">
          <cell r="A1701">
            <v>92417</v>
          </cell>
          <cell r="B1701" t="str">
            <v>Montagem e desmontagem de fôrma de pilares retangulares e estruturas similares com área média das seções maior que 0,25 m², pé-direito duplo, em chapa de madeira compensada resinada, 2 utilizações. af_12/2015</v>
          </cell>
          <cell r="C1701" t="str">
            <v>m²</v>
          </cell>
          <cell r="D1701">
            <v>44.80523151263845</v>
          </cell>
          <cell r="E1701">
            <v>41.456607017034884</v>
          </cell>
          <cell r="F1701">
            <v>86.26</v>
          </cell>
        </row>
        <row r="1702">
          <cell r="A1702">
            <v>92418</v>
          </cell>
          <cell r="B1702" t="str">
            <v>Montagem e desmontagem de fôrma de pilares retangulares e estruturas similares com área média das seções menor ou igual a 0,25 m², pé-direito simples, em chapa de madeira compensada resinada, 4 utilizações. af_12/2015</v>
          </cell>
          <cell r="C1702" t="str">
            <v>m²</v>
          </cell>
          <cell r="D1702">
            <v>27.122571281078574</v>
          </cell>
          <cell r="E1702">
            <v>23.959183542889953</v>
          </cell>
          <cell r="F1702">
            <v>51.08</v>
          </cell>
        </row>
        <row r="1703">
          <cell r="A1703">
            <v>92419</v>
          </cell>
          <cell r="B1703" t="str">
            <v>Montagem e desmontagem de fôrma de pilares retangulares e estruturas similares com área média das seções maior que 0,25 m², pé-direito simples, em chapa de madeira compensada resinada, 4 utilizações. af_12/2015</v>
          </cell>
          <cell r="C1703" t="str">
            <v>m²</v>
          </cell>
          <cell r="D1703">
            <v>25.866468563958573</v>
          </cell>
          <cell r="E1703">
            <v>19.823682623962551</v>
          </cell>
          <cell r="F1703">
            <v>45.69</v>
          </cell>
        </row>
        <row r="1704">
          <cell r="A1704">
            <v>92420</v>
          </cell>
          <cell r="B1704" t="str">
            <v>Montagem e desmontagem de fôrma de pilares retangulares e estruturas similares com área média das seções menor ou igual a 0,25 m², pé-direito duplo, em chapa de madeira compensada resinada, 4 utilizações. af_12/2015</v>
          </cell>
          <cell r="C1704" t="str">
            <v>m²</v>
          </cell>
          <cell r="D1704">
            <v>29.717208456129576</v>
          </cell>
          <cell r="E1704">
            <v>32.495640148463558</v>
          </cell>
          <cell r="F1704">
            <v>62.21</v>
          </cell>
        </row>
        <row r="1705">
          <cell r="A1705">
            <v>92421</v>
          </cell>
          <cell r="B1705" t="str">
            <v>Montagem e desmontagem de fôrma de pilares retangulares e estruturas similares com área média das seções maior que 0,25 m², pé-direito duplo, em chapa de madeira compensada resinada, 4 utilizações. af_12/2015</v>
          </cell>
          <cell r="C1705" t="str">
            <v>m²</v>
          </cell>
          <cell r="D1705">
            <v>28.457180418018577</v>
          </cell>
          <cell r="E1705">
            <v>28.350033752567754</v>
          </cell>
          <cell r="F1705">
            <v>56.8</v>
          </cell>
        </row>
        <row r="1706">
          <cell r="A1706">
            <v>92422</v>
          </cell>
          <cell r="B1706" t="str">
            <v>Montagem e desmontagem de fôrma de pilares retangulares e estruturas similares com área média das seções menor ou igual a 0,25 m², pé-direito simples, em chapa de madeira compensada resinada, 6 utilizações. af_12/2015</v>
          </cell>
          <cell r="C1706" t="str">
            <v>m²</v>
          </cell>
          <cell r="D1706">
            <v>22.317699765619224</v>
          </cell>
          <cell r="E1706">
            <v>19.793834267446112</v>
          </cell>
          <cell r="F1706">
            <v>42.11</v>
          </cell>
        </row>
        <row r="1707">
          <cell r="A1707">
            <v>92423</v>
          </cell>
          <cell r="B1707" t="str">
            <v>Montagem e desmontagem de fôrma de pilares retangulares e estruturas similares com área média das seções maior que 0,25 m², pé-direito simples, em chapa de madeira compensada resinada, 6 utilizações. af_12/2015</v>
          </cell>
          <cell r="C1707" t="str">
            <v>m²</v>
          </cell>
          <cell r="D1707">
            <v>21.226460530121223</v>
          </cell>
          <cell r="E1707">
            <v>16.202552821801916</v>
          </cell>
          <cell r="F1707">
            <v>37.42</v>
          </cell>
        </row>
        <row r="1708">
          <cell r="A1708">
            <v>92424</v>
          </cell>
          <cell r="B1708" t="str">
            <v>Montagem e desmontagem de fôrma de pilares retangulares e estruturas similares com área média das seções menor ou igual a 0,25 m², pé-direito duplo, em chapa de madeira compensada resinada, 6 utilizações. af_12/2015</v>
          </cell>
          <cell r="C1708" t="str">
            <v>m²</v>
          </cell>
          <cell r="D1708">
            <v>24.574759335444224</v>
          </cell>
          <cell r="E1708">
            <v>27.221640972516514</v>
          </cell>
          <cell r="F1708">
            <v>51.79</v>
          </cell>
        </row>
        <row r="1709">
          <cell r="A1709">
            <v>92425</v>
          </cell>
          <cell r="B1709" t="str">
            <v>Montagem e desmontagem de fôrma de pilares retangulares e estruturas similares com área média das seções maior que 0,25 m², pé-direito duplo, em chapa de madeira compensada resinada, 6 utilizações. af_12/2015</v>
          </cell>
          <cell r="C1709" t="str">
            <v>m²</v>
          </cell>
          <cell r="D1709">
            <v>23.479594778955221</v>
          </cell>
          <cell r="E1709">
            <v>23.616926565442519</v>
          </cell>
          <cell r="F1709">
            <v>47.09</v>
          </cell>
        </row>
        <row r="1710">
          <cell r="A1710">
            <v>92426</v>
          </cell>
          <cell r="B1710" t="str">
            <v>Montagem e desmontagem de fôrma de pilares retangulares e estruturas similares com área média das seções menor ou igual a 0,25 m², pé-direito simples, em chapa de madeira compensada resinada, 8 utilizações. af_12/2015</v>
          </cell>
          <cell r="C1710" t="str">
            <v>m²</v>
          </cell>
          <cell r="D1710">
            <v>19.8898260703847</v>
          </cell>
          <cell r="E1710">
            <v>17.70702280478428</v>
          </cell>
          <cell r="F1710">
            <v>37.590000000000003</v>
          </cell>
        </row>
        <row r="1711">
          <cell r="A1711">
            <v>92427</v>
          </cell>
          <cell r="B1711" t="str">
            <v>Montagem e desmontagem de fôrma de pilares retangulares e estruturas similares com área média das seções maior que 0,25 m², pé-direito simples, em chapa de madeira compensada resinada, 8 utilizações. af_12/2015</v>
          </cell>
          <cell r="C1711" t="str">
            <v>m²</v>
          </cell>
          <cell r="D1711">
            <v>18.877093254706701</v>
          </cell>
          <cell r="E1711">
            <v>14.374418134351879</v>
          </cell>
          <cell r="F1711">
            <v>33.25</v>
          </cell>
        </row>
        <row r="1712">
          <cell r="A1712">
            <v>92428</v>
          </cell>
          <cell r="B1712" t="str">
            <v>Montagem e desmontagem de fôrma de pilares retangulares e estruturas similares com área média das seções menor ou igual a 0,25 m², pé-direito duplo, em chapa de madeira compensada resinada, 8 utilizações. af_12/2015</v>
          </cell>
          <cell r="C1712" t="str">
            <v>m²</v>
          </cell>
          <cell r="D1712">
            <v>21.978096837596702</v>
          </cell>
          <cell r="E1712">
            <v>24.57717707514168</v>
          </cell>
          <cell r="F1712">
            <v>46.55</v>
          </cell>
        </row>
        <row r="1713">
          <cell r="A1713">
            <v>92429</v>
          </cell>
          <cell r="B1713" t="str">
            <v>Montagem e desmontagem de fôrma de pilares retangulares e estruturas similares com área média das seções maior que 0,25 m², pé-direito duplo, em chapa de madeira compensada resinada, 8 utilizações. af_12/2015</v>
          </cell>
          <cell r="C1713" t="str">
            <v>m²</v>
          </cell>
          <cell r="D1713">
            <v>20.965364021918699</v>
          </cell>
          <cell r="E1713">
            <v>21.244572404709281</v>
          </cell>
          <cell r="F1713">
            <v>42.2</v>
          </cell>
        </row>
        <row r="1714">
          <cell r="A1714">
            <v>92430</v>
          </cell>
          <cell r="B1714" t="str">
            <v>Montagem e desmontagem de fôrma de pilares retangulares e estruturas similares com área média das seções menor ou igual a 0,25 m², pé-direito simples, em chapa de madeira compensada plastificada, 10 utilizações. af_12/2015</v>
          </cell>
          <cell r="C1714" t="str">
            <v>m²</v>
          </cell>
          <cell r="D1714">
            <v>19.281886487830292</v>
          </cell>
          <cell r="E1714">
            <v>15.895161414999858</v>
          </cell>
          <cell r="F1714">
            <v>35.17</v>
          </cell>
        </row>
        <row r="1715">
          <cell r="A1715">
            <v>92431</v>
          </cell>
          <cell r="B1715" t="str">
            <v>Montagem e desmontagem de fôrma de pilares retangulares e estruturas similares com área média das seções maior que 0,25 m², pé-direito simples, em chapa de madeira compensada plastificada, 10 utilizações. af_12/2015</v>
          </cell>
          <cell r="C1715" t="str">
            <v>m²</v>
          </cell>
          <cell r="D1715">
            <v>18.320182845035294</v>
          </cell>
          <cell r="E1715">
            <v>12.730530274232056</v>
          </cell>
          <cell r="F1715">
            <v>31.05</v>
          </cell>
        </row>
        <row r="1716">
          <cell r="A1716">
            <v>92432</v>
          </cell>
          <cell r="B1716" t="str">
            <v>Montagem e desmontagem de fôrma de pilares retangulares e estruturas similares com área média das seções menor ou igual a 0,25 m², pé-direito duplo, em chapa de madeira compensada plastificada, 10 utilizações. af_12/2015</v>
          </cell>
          <cell r="C1716" t="str">
            <v>m²</v>
          </cell>
          <cell r="D1716">
            <v>21.264173588285292</v>
          </cell>
          <cell r="E1716">
            <v>22.419263149059653</v>
          </cell>
          <cell r="F1716">
            <v>43.68</v>
          </cell>
        </row>
        <row r="1717">
          <cell r="A1717">
            <v>92433</v>
          </cell>
          <cell r="B1717" t="str">
            <v>Montagem e desmontagem de fôrma de pilares retangulares e estruturas similares com área média das seções maior que 0,25 m², pé-direito duplo, em chapa de madeira compensada plastificada, 10 utilizações. af_12/2015</v>
          </cell>
          <cell r="C1717" t="str">
            <v>m²</v>
          </cell>
          <cell r="D1717">
            <v>20.302469945490294</v>
          </cell>
          <cell r="E1717">
            <v>19.254632008291857</v>
          </cell>
          <cell r="F1717">
            <v>39.549999999999997</v>
          </cell>
        </row>
        <row r="1718">
          <cell r="A1718">
            <v>92434</v>
          </cell>
          <cell r="B1718" t="str">
            <v>Montagem e desmontagem de fôrma de pilares retangulares e estruturas similares com área média das seções menor ou igual a 0,25 m², pé-direito simples, em chapa de madeira compensada plastificada, 12 utilizações. af_12/2015</v>
          </cell>
          <cell r="C1718" t="str">
            <v>m²</v>
          </cell>
          <cell r="D1718">
            <v>18.322146347137615</v>
          </cell>
          <cell r="E1718">
            <v>15.166270133782557</v>
          </cell>
          <cell r="F1718">
            <v>33.479999999999997</v>
          </cell>
        </row>
        <row r="1719">
          <cell r="A1719">
            <v>92435</v>
          </cell>
          <cell r="B1719" t="str">
            <v>Montagem e desmontagem de fôrma de pilares retangulares e estruturas similares com área média das seções maior que 0,25 m², pé-direito simples, em chapa de madeira compensada plastificada, 12 utilizações. af_12/2015</v>
          </cell>
          <cell r="C1719" t="str">
            <v>m²</v>
          </cell>
          <cell r="D1719">
            <v>17.391845272270615</v>
          </cell>
          <cell r="E1719">
            <v>12.105775199991758</v>
          </cell>
          <cell r="F1719">
            <v>29.49</v>
          </cell>
        </row>
        <row r="1720">
          <cell r="A1720">
            <v>92436</v>
          </cell>
          <cell r="B1720" t="str">
            <v>Montagem e desmontagem de fôrma de pilares retangulares e estruturas similares com área média das seções menor ou igual a 0,25 m², pé-direito duplo, em chapa de madeira compensada plastificada, 12 utilizações. af_12/2015</v>
          </cell>
          <cell r="C1720" t="str">
            <v>m²</v>
          </cell>
          <cell r="D1720">
            <v>20.233777669754616</v>
          </cell>
          <cell r="E1720">
            <v>21.458561015490154</v>
          </cell>
          <cell r="F1720">
            <v>41.69</v>
          </cell>
        </row>
        <row r="1721">
          <cell r="A1721">
            <v>92437</v>
          </cell>
          <cell r="B1721" t="str">
            <v>Montagem e desmontagem de fôrma de pilares retangulares e estruturas similares com área média das seções maior que 0,25 m², pé-direito duplo, em chapa de madeira compensada plastificada, 12 utilizações. af_12/2015</v>
          </cell>
          <cell r="C1721" t="str">
            <v>m²</v>
          </cell>
          <cell r="D1721">
            <v>19.307401915878618</v>
          </cell>
          <cell r="E1721">
            <v>18.408171558667757</v>
          </cell>
          <cell r="F1721">
            <v>37.71</v>
          </cell>
        </row>
        <row r="1722">
          <cell r="A1722">
            <v>92438</v>
          </cell>
          <cell r="B1722" t="str">
            <v>Montagem e desmontagem de fôrma de pilares retangulares e estruturas similares com área média das seções menor ou igual a 0,25 m², pé-direito simples, em chapa de madeira compensada plastificada, 14 utilizações. af_12/2015</v>
          </cell>
          <cell r="C1722" t="str">
            <v>m²</v>
          </cell>
          <cell r="D1722">
            <v>17.625937754357032</v>
          </cell>
          <cell r="E1722">
            <v>14.643483269714938</v>
          </cell>
          <cell r="F1722">
            <v>32.26</v>
          </cell>
        </row>
        <row r="1723">
          <cell r="A1723">
            <v>92439</v>
          </cell>
          <cell r="B1723" t="str">
            <v>Montagem e desmontagem de fôrma de pilares retangulares e estruturas similares com área média das seções maior que 0,25 m², pé-direito simples, em chapa de madeira compensada plastificada, 14 utilizações. af_12/2015</v>
          </cell>
          <cell r="C1723" t="str">
            <v>m²</v>
          </cell>
          <cell r="D1723">
            <v>16.719188605436031</v>
          </cell>
          <cell r="E1723">
            <v>11.660258620041541</v>
          </cell>
          <cell r="F1723">
            <v>28.37</v>
          </cell>
        </row>
        <row r="1724">
          <cell r="A1724">
            <v>92440</v>
          </cell>
          <cell r="B1724" t="str">
            <v>Montagem e desmontagem de fôrma de pilares retangulares e estruturas similares com área média das seções menor ou igual a 0,25 m², pé-direito duplo, em chapa de madeira compensada plastificada, 14 utilizações. af_12/2015</v>
          </cell>
          <cell r="C1724" t="str">
            <v>m²</v>
          </cell>
          <cell r="D1724">
            <v>19.486539904091032</v>
          </cell>
          <cell r="E1724">
            <v>20.767800621757939</v>
          </cell>
          <cell r="F1724">
            <v>40.25</v>
          </cell>
        </row>
        <row r="1725">
          <cell r="A1725">
            <v>92441</v>
          </cell>
          <cell r="B1725" t="str">
            <v>Montagem e desmontagem de fôrma de pilares retangulares e estruturas similares com área média das seções maior que 0,25 m², pé-direito duplo, em chapa de madeira compensada plastificada, 14 utilizações. af_12/2015</v>
          </cell>
          <cell r="C1725" t="str">
            <v>m²</v>
          </cell>
          <cell r="D1725">
            <v>18.587641397152034</v>
          </cell>
          <cell r="E1725">
            <v>17.808114410482741</v>
          </cell>
          <cell r="F1725">
            <v>36.39</v>
          </cell>
        </row>
        <row r="1726">
          <cell r="A1726">
            <v>92442</v>
          </cell>
          <cell r="B1726" t="str">
            <v>Montagem e desmontagem de fôrma de pilares retangulares e estruturas similares com área média das seções menor ou igual a 0,25 m², pé-direito simples, em chapa de madeira compensada plastificada, 18 utilizações. af_12/2015</v>
          </cell>
          <cell r="C1726" t="str">
            <v>m²</v>
          </cell>
          <cell r="D1726">
            <v>16.07204736664977</v>
          </cell>
          <cell r="E1726">
            <v>13.727752183759225</v>
          </cell>
          <cell r="F1726">
            <v>29.79</v>
          </cell>
        </row>
        <row r="1727">
          <cell r="A1727">
            <v>92443</v>
          </cell>
          <cell r="B1727" t="str">
            <v>Montagem e desmontagem de fôrma de pilares retangulares e estruturas similares com área média das seções maior que 0,25 m², pé-direito simples, em chapa de madeira compensada plastificada, 18 utilizações. af_12/2015</v>
          </cell>
          <cell r="C1727" t="str">
            <v>m²</v>
          </cell>
          <cell r="D1727">
            <v>15.196700785656768</v>
          </cell>
          <cell r="E1727">
            <v>10.848663741062822</v>
          </cell>
          <cell r="F1727">
            <v>26.04</v>
          </cell>
        </row>
        <row r="1728">
          <cell r="A1728">
            <v>92444</v>
          </cell>
          <cell r="B1728" t="str">
            <v>Montagem e desmontagem de fôrma de pilares retangulares e estruturas similares com área média das seções menor ou igual a 0,25 m², pé-direito duplo, em chapa de madeira compensada plastificada, 18 utilizações. af_12/2015</v>
          </cell>
          <cell r="C1728" t="str">
            <v>m²</v>
          </cell>
          <cell r="D1728">
            <v>17.873769701518768</v>
          </cell>
          <cell r="E1728">
            <v>19.657230083278023</v>
          </cell>
          <cell r="F1728">
            <v>37.53</v>
          </cell>
        </row>
        <row r="1729">
          <cell r="A1729">
            <v>92445</v>
          </cell>
          <cell r="B1729" t="str">
            <v>Montagem e desmontagem de fôrma de pilares retangulares e estruturas similares com área média das seções maior que 0,25 m², pé-direito duplo, em chapa de madeira compensada plastificada, 18 utilizações. af_12/2015</v>
          </cell>
          <cell r="C1729" t="str">
            <v>m²</v>
          </cell>
          <cell r="D1729">
            <v>16.998423120525768</v>
          </cell>
          <cell r="E1729">
            <v>16.778141640581623</v>
          </cell>
          <cell r="F1729">
            <v>33.770000000000003</v>
          </cell>
        </row>
        <row r="1730">
          <cell r="A1730">
            <v>92446</v>
          </cell>
          <cell r="B1730" t="str">
            <v>Montagem e desmontagem de fôrma de viga, escoramento com pontalete de madeira, pé-direito simples, em madeira serrada, 1 utilização. af_12/2015</v>
          </cell>
          <cell r="C1730" t="str">
            <v>m²</v>
          </cell>
          <cell r="D1730">
            <v>121.50110023675775</v>
          </cell>
          <cell r="E1730">
            <v>48.056248626338402</v>
          </cell>
          <cell r="F1730">
            <v>169.55</v>
          </cell>
        </row>
        <row r="1731">
          <cell r="A1731">
            <v>92447</v>
          </cell>
          <cell r="B1731" t="str">
            <v>Montagem e desmontagem de fôrma de viga, escoramento com pontalete de madeira, pé-direito simples, em madeira serrada, 2 utilizações. af_12/2015</v>
          </cell>
          <cell r="C1731" t="str">
            <v>m²</v>
          </cell>
          <cell r="D1731">
            <v>80.69101610016547</v>
          </cell>
          <cell r="E1731">
            <v>38.123220224240917</v>
          </cell>
          <cell r="F1731">
            <v>118.81</v>
          </cell>
        </row>
        <row r="1732">
          <cell r="A1732">
            <v>92448</v>
          </cell>
          <cell r="B1732" t="str">
            <v>Montagem e desmontagem de fôrma de viga, escoramento com pontalete de madeira, pé-direito simples, em madeira serrada, 4 utilizações. af_12/2015</v>
          </cell>
          <cell r="C1732" t="str">
            <v>m²</v>
          </cell>
          <cell r="D1732">
            <v>62.5584432438365</v>
          </cell>
          <cell r="E1732">
            <v>31.344567315524635</v>
          </cell>
          <cell r="F1732">
            <v>93.9</v>
          </cell>
        </row>
        <row r="1733">
          <cell r="A1733">
            <v>92449</v>
          </cell>
          <cell r="B1733" t="str">
            <v>Montagem e desmontagem de fôrma de viga, escoramento com garfo de madeira, pé-direito duplo, em chapa de madeira resinada, 2 utilizações. af_12/2015</v>
          </cell>
          <cell r="C1733" t="str">
            <v>m²</v>
          </cell>
          <cell r="D1733">
            <v>104.42851288741036</v>
          </cell>
          <cell r="E1733">
            <v>49.125150474505631</v>
          </cell>
          <cell r="F1733">
            <v>153.55000000000001</v>
          </cell>
        </row>
        <row r="1734">
          <cell r="A1734">
            <v>92450</v>
          </cell>
          <cell r="B1734" t="str">
            <v>Montagem e desmontagem de fôrma de viga, escoramento metálico, pé-direito duplo, em chapa de madeira resinada, 2 utilizações. af_12/2015</v>
          </cell>
          <cell r="C1734" t="str">
            <v>m²</v>
          </cell>
          <cell r="D1734">
            <v>63.545506049835318</v>
          </cell>
          <cell r="E1734">
            <v>48.539928847063393</v>
          </cell>
          <cell r="F1734">
            <v>112.08</v>
          </cell>
        </row>
        <row r="1735">
          <cell r="A1735">
            <v>92451</v>
          </cell>
          <cell r="B1735" t="str">
            <v>Montagem e desmontagem de fôrma de viga, escoramento com garfo de madeira, pé-direito simples, em chapa de madeira resinada, 2 utilizações. af_12/2015</v>
          </cell>
          <cell r="C1735" t="str">
            <v>m²</v>
          </cell>
          <cell r="D1735">
            <v>67.437122177240752</v>
          </cell>
          <cell r="E1735">
            <v>35.278581995553346</v>
          </cell>
          <cell r="F1735">
            <v>102.71</v>
          </cell>
        </row>
        <row r="1736">
          <cell r="A1736">
            <v>92452</v>
          </cell>
          <cell r="B1736" t="str">
            <v>Montagem e desmontagem de fôrma de viga, escoramento metálico, pé-direito simples, em chapa de madeira resinada, 2 utilizações. af_12/2015</v>
          </cell>
          <cell r="C1736" t="str">
            <v>m²</v>
          </cell>
          <cell r="D1736">
            <v>46.807062640099311</v>
          </cell>
          <cell r="E1736">
            <v>39.549956013753793</v>
          </cell>
          <cell r="F1736">
            <v>86.35</v>
          </cell>
        </row>
        <row r="1737">
          <cell r="A1737">
            <v>92453</v>
          </cell>
          <cell r="B1737" t="str">
            <v>Montagem e desmontagem de fôrma de viga, escoramento com garfo de madeira, pé-direito duplo, em chapa de madeira resinada, 4 utilizações. af_12/2015</v>
          </cell>
          <cell r="C1737" t="str">
            <v>m²</v>
          </cell>
          <cell r="D1737">
            <v>90.003317431439612</v>
          </cell>
          <cell r="E1737">
            <v>42.504482461652088</v>
          </cell>
          <cell r="F1737">
            <v>132.5</v>
          </cell>
        </row>
        <row r="1738">
          <cell r="A1738">
            <v>92454</v>
          </cell>
          <cell r="B1738" t="str">
            <v>Montagem e desmontagem de fôrma de viga, escoramento metálico, pé-direito duplo, em chapa de madeira resinada, 4 utilizações. af_12/2015</v>
          </cell>
          <cell r="C1738" t="str">
            <v>m²</v>
          </cell>
          <cell r="D1738">
            <v>65.024333373079884</v>
          </cell>
          <cell r="E1738">
            <v>41.654528880678193</v>
          </cell>
          <cell r="F1738">
            <v>106.67</v>
          </cell>
        </row>
        <row r="1739">
          <cell r="A1739">
            <v>92455</v>
          </cell>
          <cell r="B1739" t="str">
            <v>Montagem e desmontagem de fôrma de viga, escoramento com garfo de madeira, pé-direito simples, em chapa de madeira resinada, 4 utilizações. af_12/2015</v>
          </cell>
          <cell r="C1739" t="str">
            <v>m²</v>
          </cell>
          <cell r="D1739">
            <v>55.637161380494248</v>
          </cell>
          <cell r="E1739">
            <v>29.543603014984946</v>
          </cell>
          <cell r="F1739">
            <v>85.18</v>
          </cell>
        </row>
        <row r="1740">
          <cell r="A1740">
            <v>92456</v>
          </cell>
          <cell r="B1740" t="str">
            <v>Montagem e desmontagem de fôrma de viga, escoramento metálico, pé-direito simples, em chapa de madeira resinada, 4 utilizações. af_12/2015</v>
          </cell>
          <cell r="C1740" t="str">
            <v>m²</v>
          </cell>
          <cell r="D1740">
            <v>39.706686654875874</v>
          </cell>
          <cell r="E1740">
            <v>33.336450166026992</v>
          </cell>
          <cell r="F1740">
            <v>73.040000000000006</v>
          </cell>
        </row>
        <row r="1741">
          <cell r="A1741">
            <v>92457</v>
          </cell>
          <cell r="B1741" t="str">
            <v>Montagem e desmontagem de fôrma de viga, escoramento com garfo de madeira, pé-direito duplo, em chapa de madeira resinada, 6 utilizações. af_12/2015</v>
          </cell>
          <cell r="C1741" t="str">
            <v>m²</v>
          </cell>
          <cell r="D1741">
            <v>78.818849108945045</v>
          </cell>
          <cell r="E1741">
            <v>37.259004333518909</v>
          </cell>
          <cell r="F1741">
            <v>116.07</v>
          </cell>
        </row>
        <row r="1742">
          <cell r="A1742">
            <v>92458</v>
          </cell>
          <cell r="B1742" t="str">
            <v>Montagem e desmontagem de fôrma de viga, escoramento metálico, pé-direito duplo, em chapa de madeira resinada, 6 utilizações. af_12/2015</v>
          </cell>
          <cell r="C1742" t="str">
            <v>m²</v>
          </cell>
          <cell r="D1742">
            <v>59.776043567870367</v>
          </cell>
          <cell r="E1742">
            <v>36.767322702410539</v>
          </cell>
          <cell r="F1742">
            <v>96.54</v>
          </cell>
        </row>
        <row r="1743">
          <cell r="A1743">
            <v>92459</v>
          </cell>
          <cell r="B1743" t="str">
            <v>Montagem e desmontagem de fôrma de viga, escoramento com garfo de madeira, pé-direito simples, em chapa de madeira resinada, 6 utilizações. af_12/2015</v>
          </cell>
          <cell r="C1743" t="str">
            <v>m²</v>
          </cell>
          <cell r="D1743">
            <v>47.711256069976208</v>
          </cell>
          <cell r="E1743">
            <v>25.433033936283618</v>
          </cell>
          <cell r="F1743">
            <v>73.14</v>
          </cell>
        </row>
        <row r="1744">
          <cell r="A1744">
            <v>92460</v>
          </cell>
          <cell r="B1744" t="str">
            <v>Montagem e desmontagem de fôrma de viga, escoramento metálico, pé-direito simples, em chapa de madeira resinada, 6 utilizações. af_12/2015</v>
          </cell>
          <cell r="C1744" t="str">
            <v>m²</v>
          </cell>
          <cell r="D1744">
            <v>31.231337578225364</v>
          </cell>
          <cell r="E1744">
            <v>29.080839222128336</v>
          </cell>
          <cell r="F1744">
            <v>60.31</v>
          </cell>
        </row>
        <row r="1745">
          <cell r="A1745">
            <v>92461</v>
          </cell>
          <cell r="B1745" t="str">
            <v>Montagem e desmontagem de fôrma de viga, escoramento com garfo de madeira, pé-direito duplo, em chapa de madeira resinada, 8 utilizações. af_12/2015</v>
          </cell>
          <cell r="C1745" t="str">
            <v>m²</v>
          </cell>
          <cell r="D1745">
            <v>73.599735178957928</v>
          </cell>
          <cell r="E1745">
            <v>33.971263510821217</v>
          </cell>
          <cell r="F1745">
            <v>107.57</v>
          </cell>
        </row>
        <row r="1746">
          <cell r="A1746">
            <v>92462</v>
          </cell>
          <cell r="B1746" t="str">
            <v>Montagem e desmontagem de fôrma de viga, escoramento metálico, pé-direito duplo, em chapa de madeira resinada, 8 utilizações. af_12/2015</v>
          </cell>
          <cell r="C1746" t="str">
            <v>m²</v>
          </cell>
          <cell r="D1746">
            <v>56.730393456966176</v>
          </cell>
          <cell r="E1746">
            <v>33.200003486688537</v>
          </cell>
          <cell r="F1746">
            <v>89.93</v>
          </cell>
        </row>
        <row r="1747">
          <cell r="A1747">
            <v>92463</v>
          </cell>
          <cell r="B1747" t="str">
            <v>Montagem e desmontagem de fôrma de viga, escoramento com garfo de madeira, pé-direito simples, em chapa de madeira resinada, 8 utilizações. af_12/2015</v>
          </cell>
          <cell r="C1747" t="str">
            <v>m²</v>
          </cell>
          <cell r="D1747">
            <v>43.843833216423057</v>
          </cell>
          <cell r="E1747">
            <v>22.877290226740577</v>
          </cell>
          <cell r="F1747">
            <v>66.72</v>
          </cell>
        </row>
        <row r="1748">
          <cell r="A1748">
            <v>92464</v>
          </cell>
          <cell r="B1748" t="str">
            <v>Montagem e desmontagem de fôrma de viga, escoramento metálico, pé-direito simples, em chapa de madeira resinada, 8 utilizações. af_12/2015</v>
          </cell>
          <cell r="C1748" t="str">
            <v>m²</v>
          </cell>
          <cell r="D1748">
            <v>30.626052232907167</v>
          </cell>
          <cell r="E1748">
            <v>26.108143840947335</v>
          </cell>
          <cell r="F1748">
            <v>56.73</v>
          </cell>
        </row>
        <row r="1749">
          <cell r="A1749">
            <v>92465</v>
          </cell>
          <cell r="B1749" t="str">
            <v>Montagem e desmontagem de fôrma de viga, escoramento com garfo de madeira, pé-direito duplo, em chapa de madeira plastificada, 10 utilizações. af_12/2015</v>
          </cell>
          <cell r="C1749" t="str">
            <v>m²</v>
          </cell>
          <cell r="D1749">
            <v>57.936160187729214</v>
          </cell>
          <cell r="E1749">
            <v>28.263403341931486</v>
          </cell>
          <cell r="F1749">
            <v>86.19</v>
          </cell>
        </row>
        <row r="1750">
          <cell r="A1750">
            <v>92466</v>
          </cell>
          <cell r="B1750" t="str">
            <v>Montagem e desmontagem de fôrma de viga, escoramento metálico, pé-direito duplo, em chapa de madeira plastificada, 10 utilizações. af_12/2015</v>
          </cell>
          <cell r="C1750" t="str">
            <v>m²</v>
          </cell>
          <cell r="D1750">
            <v>56.266781396741216</v>
          </cell>
          <cell r="E1750">
            <v>29.62270070430025</v>
          </cell>
          <cell r="F1750">
            <v>85.88</v>
          </cell>
        </row>
        <row r="1751">
          <cell r="A1751">
            <v>92467</v>
          </cell>
          <cell r="B1751" t="str">
            <v>Montagem e desmontagem de fôrma de viga, escoramento com garfo de madeira, pé-direito simples, em chapa de madeira plastificada, 10 utilizações. af_12/2015</v>
          </cell>
          <cell r="C1751" t="str">
            <v>m²</v>
          </cell>
          <cell r="D1751">
            <v>36.03422934130613</v>
          </cell>
          <cell r="E1751">
            <v>19.044213126216501</v>
          </cell>
          <cell r="F1751">
            <v>55.07</v>
          </cell>
        </row>
        <row r="1752">
          <cell r="A1752">
            <v>92468</v>
          </cell>
          <cell r="B1752" t="str">
            <v>Montagem e desmontagem de fôrma de viga, escoramento metálico, pé-direito simples, em chapa de madeira plastificada, 10 utilizações. af_12/2015</v>
          </cell>
          <cell r="C1752" t="str">
            <v>m²</v>
          </cell>
          <cell r="D1752">
            <v>29.865778333313205</v>
          </cell>
          <cell r="E1752">
            <v>23.061627570412451</v>
          </cell>
          <cell r="F1752">
            <v>52.92</v>
          </cell>
        </row>
        <row r="1753">
          <cell r="A1753">
            <v>92469</v>
          </cell>
          <cell r="B1753" t="str">
            <v>Montagem e desmontagem de fôrma de viga, escoramento com garfo de madeira, pé-direito duplo, em chapa de madeira plastificada, 12 utilizações. af_12/2015</v>
          </cell>
          <cell r="C1753" t="str">
            <v>m²</v>
          </cell>
          <cell r="D1753">
            <v>52.849843498798634</v>
          </cell>
          <cell r="E1753">
            <v>25.84752925079426</v>
          </cell>
          <cell r="F1753">
            <v>78.69</v>
          </cell>
        </row>
        <row r="1754">
          <cell r="A1754">
            <v>92470</v>
          </cell>
          <cell r="B1754" t="str">
            <v>Montagem e desmontagem de fôrma de viga, escoramento metálico, pé-direito duplo, em chapa de madeira plastificada, 12 utilizações. af_12/2015</v>
          </cell>
          <cell r="C1754" t="str">
            <v>m²</v>
          </cell>
          <cell r="D1754">
            <v>54.709059215011408</v>
          </cell>
          <cell r="E1754">
            <v>27.291341862145213</v>
          </cell>
          <cell r="F1754">
            <v>82</v>
          </cell>
        </row>
        <row r="1755">
          <cell r="A1755">
            <v>92471</v>
          </cell>
          <cell r="B1755" t="str">
            <v>Montagem e desmontagem de fôrma de viga, escoramento com garfo de madeira, pé-direito simples, em chapa de madeira plastificada, 12 utilizações. af_12/2015</v>
          </cell>
          <cell r="C1755" t="str">
            <v>m²</v>
          </cell>
          <cell r="D1755">
            <v>32.941841183949435</v>
          </cell>
          <cell r="E1755">
            <v>17.424813800830371</v>
          </cell>
          <cell r="F1755">
            <v>50.36</v>
          </cell>
        </row>
        <row r="1756">
          <cell r="A1756">
            <v>92472</v>
          </cell>
          <cell r="B1756" t="str">
            <v>Montagem e desmontagem de fôrma de viga, escoramento metálico, pé-direito simples, em chapa de madeira plastificada, 12 utilizações. af_12/2015</v>
          </cell>
          <cell r="C1756" t="str">
            <v>m²</v>
          </cell>
          <cell r="D1756">
            <v>28.342818349241394</v>
          </cell>
          <cell r="E1756">
            <v>21.220756355821415</v>
          </cell>
          <cell r="F1756">
            <v>49.56</v>
          </cell>
        </row>
        <row r="1757">
          <cell r="A1757">
            <v>92473</v>
          </cell>
          <cell r="B1757" t="str">
            <v>Montagem e desmontagem de fôrma de viga, escoramento com garfo de madeira, pé-direito duplo, em chapa de madeira plastificada, 14 utilizações. af_12/2015</v>
          </cell>
          <cell r="C1757" t="str">
            <v>m²</v>
          </cell>
          <cell r="D1757">
            <v>48.832983418677856</v>
          </cell>
          <cell r="E1757">
            <v>23.762596065284502</v>
          </cell>
          <cell r="F1757">
            <v>72.59</v>
          </cell>
        </row>
        <row r="1758">
          <cell r="A1758">
            <v>92474</v>
          </cell>
          <cell r="B1758" t="str">
            <v>Montagem e desmontagem de fôrma de viga, escoramento metálico, pé-direito duplo, em chapa de madeira plastificada, 14 utilizações. af_12/2015</v>
          </cell>
          <cell r="C1758" t="str">
            <v>m²</v>
          </cell>
          <cell r="D1758">
            <v>53.422728590847903</v>
          </cell>
          <cell r="E1758">
            <v>25.195121802116606</v>
          </cell>
          <cell r="F1758">
            <v>78.61</v>
          </cell>
        </row>
        <row r="1759">
          <cell r="A1759">
            <v>92475</v>
          </cell>
          <cell r="B1759" t="str">
            <v>Montagem e desmontagem de fôrma de viga, escoramento com garfo de madeira, pé-direito simples, em chapa de madeira plastificada, 14 utilizações. af_12/2015</v>
          </cell>
          <cell r="C1759" t="str">
            <v>m²</v>
          </cell>
          <cell r="D1759">
            <v>30.491593416153378</v>
          </cell>
          <cell r="E1759">
            <v>16.024725350728552</v>
          </cell>
          <cell r="F1759">
            <v>46.51</v>
          </cell>
        </row>
        <row r="1760">
          <cell r="A1760">
            <v>92476</v>
          </cell>
          <cell r="B1760" t="str">
            <v>Montagem e desmontagem de fôrma de viga, escoramento metálico, pé-direito simples, em chapa de madeira plastificada, 14 utilizações. af_12/2015</v>
          </cell>
          <cell r="C1760" t="str">
            <v>m²</v>
          </cell>
          <cell r="D1760">
            <v>27.105473959762897</v>
          </cell>
          <cell r="E1760">
            <v>19.578052523528807</v>
          </cell>
          <cell r="F1760">
            <v>46.68</v>
          </cell>
        </row>
        <row r="1761">
          <cell r="A1761">
            <v>92477</v>
          </cell>
          <cell r="B1761" t="str">
            <v>Montagem e desmontagem de fôrma de viga, escoramento com garfo de madeira, pé-direito duplo, em chapa de madeira plastificada, 18 utilizações. af_12/2015</v>
          </cell>
          <cell r="C1761" t="str">
            <v>m²</v>
          </cell>
          <cell r="D1761">
            <v>39.945913129053707</v>
          </cell>
          <cell r="E1761">
            <v>19.700665490409843</v>
          </cell>
          <cell r="F1761">
            <v>59.64</v>
          </cell>
        </row>
        <row r="1762">
          <cell r="A1762">
            <v>92478</v>
          </cell>
          <cell r="B1762" t="str">
            <v>Montagem e desmontagem de fôrma de viga, escoramento metálico, pé-direito duplo, em chapa de madeira plastificada, 18 utilizações. af_12/2015</v>
          </cell>
          <cell r="C1762" t="str">
            <v>m²</v>
          </cell>
          <cell r="D1762">
            <v>50.739613945585589</v>
          </cell>
          <cell r="E1762">
            <v>21.298329411786359</v>
          </cell>
          <cell r="F1762">
            <v>72.03</v>
          </cell>
        </row>
        <row r="1763">
          <cell r="A1763">
            <v>92479</v>
          </cell>
          <cell r="B1763" t="str">
            <v>Montagem e desmontagem de fôrma de viga, escoramento com garfo de madeira, pé-direito simples, em chapa de madeira plastificada, 18 utilizações. af_12/2015</v>
          </cell>
          <cell r="C1763" t="str">
            <v>m²</v>
          </cell>
          <cell r="D1763">
            <v>25.079406442855149</v>
          </cell>
          <cell r="E1763">
            <v>13.2732466792668</v>
          </cell>
          <cell r="F1763">
            <v>38.35</v>
          </cell>
        </row>
        <row r="1764">
          <cell r="A1764">
            <v>92480</v>
          </cell>
          <cell r="B1764" t="str">
            <v>Montagem e desmontagem de fôrma de viga, escoramento metálico, pé-direito simples, em chapa de madeira plastificada, 18 utilizações. af_12/2015</v>
          </cell>
          <cell r="C1764" t="str">
            <v>m²</v>
          </cell>
          <cell r="D1764">
            <v>24.485105178915585</v>
          </cell>
          <cell r="E1764">
            <v>16.517800297060163</v>
          </cell>
          <cell r="F1764">
            <v>41</v>
          </cell>
        </row>
        <row r="1765">
          <cell r="A1765">
            <v>92481</v>
          </cell>
          <cell r="B1765" t="str">
            <v>Montagem e desmontagem de fôrma de laje maciça com área média menor ou igual a 20 m², pé-direito simples, em madeira serrada, 1 utilização. af_12/2015</v>
          </cell>
          <cell r="C1765" t="str">
            <v>m²</v>
          </cell>
          <cell r="D1765">
            <v>150.68591617465455</v>
          </cell>
          <cell r="E1765">
            <v>69.803217281741155</v>
          </cell>
          <cell r="F1765">
            <v>220.48</v>
          </cell>
        </row>
        <row r="1766">
          <cell r="A1766">
            <v>92482</v>
          </cell>
          <cell r="B1766" t="str">
            <v>Montagem e desmontagem de fôrma de laje maciça com área média maior que 20 m², pé-direito simples, em madeira serrada, 1 utilização. af_12/2015</v>
          </cell>
          <cell r="C1766" t="str">
            <v>m²</v>
          </cell>
          <cell r="D1766">
            <v>148.52306430861356</v>
          </cell>
          <cell r="E1766">
            <v>62.684491713140346</v>
          </cell>
          <cell r="F1766">
            <v>211.2</v>
          </cell>
        </row>
        <row r="1767">
          <cell r="A1767">
            <v>92483</v>
          </cell>
          <cell r="B1767" t="str">
            <v>Montagem e desmontagem de fôrma de laje maciça com área média menor ou igual a 20 m², pé-direito simples, em madeira serrada, 2 utilizações. af_12/2015</v>
          </cell>
          <cell r="C1767" t="str">
            <v>m²</v>
          </cell>
          <cell r="D1767">
            <v>97.043672131397599</v>
          </cell>
          <cell r="E1767">
            <v>61.600541882944682</v>
          </cell>
          <cell r="F1767">
            <v>158.63999999999999</v>
          </cell>
        </row>
        <row r="1768">
          <cell r="A1768">
            <v>92484</v>
          </cell>
          <cell r="B1768" t="str">
            <v>Montagem e desmontagem de fôrma de laje maciça com área média maior que 20 m², pé-direito simples, em madeira serrada, 2 utilizações. af_12/2015</v>
          </cell>
          <cell r="C1768" t="str">
            <v>m²</v>
          </cell>
          <cell r="D1768">
            <v>95.132040808780602</v>
          </cell>
          <cell r="E1768">
            <v>55.311578485698483</v>
          </cell>
          <cell r="F1768">
            <v>150.44</v>
          </cell>
        </row>
        <row r="1769">
          <cell r="A1769">
            <v>92485</v>
          </cell>
          <cell r="B1769" t="str">
            <v>Montagem e desmontagem de fôrma de laje maciça com área média menor ou igual a 20 m², pé-direito simples, em madeira serrada, 4 utilizações. af_12/2015</v>
          </cell>
          <cell r="C1769" t="str">
            <v>m²</v>
          </cell>
          <cell r="D1769">
            <v>62.394407652358026</v>
          </cell>
          <cell r="E1769">
            <v>47.528777988836524</v>
          </cell>
          <cell r="F1769">
            <v>109.92</v>
          </cell>
        </row>
        <row r="1770">
          <cell r="A1770">
            <v>92486</v>
          </cell>
          <cell r="B1770" t="str">
            <v>Montagem e desmontagem de fôrma de laje maciça com área média maior que 20 m², pé-direito simples, em madeira serrada, 4 utilizações. af_12/2015</v>
          </cell>
          <cell r="C1770" t="str">
            <v>m²</v>
          </cell>
          <cell r="D1770">
            <v>60.926337601724022</v>
          </cell>
          <cell r="E1770">
            <v>42.697844512852519</v>
          </cell>
          <cell r="F1770">
            <v>103.62</v>
          </cell>
        </row>
        <row r="1771">
          <cell r="A1771">
            <v>92487</v>
          </cell>
          <cell r="B1771" t="str">
            <v>Montagem e desmontagem de fôrma de laje nervurada com cubeta e assoalho com área média menor ou igual a 20 m², pé-direito duplo, em chapa de madeira compensada resinada, 8 utilizações. af_12/2015</v>
          </cell>
          <cell r="C1771" t="str">
            <v>m²</v>
          </cell>
          <cell r="D1771">
            <v>23.315827291356296</v>
          </cell>
          <cell r="E1771">
            <v>20.18100696786912</v>
          </cell>
          <cell r="F1771">
            <v>43.49</v>
          </cell>
        </row>
        <row r="1772">
          <cell r="A1772">
            <v>92488</v>
          </cell>
          <cell r="B1772" t="str">
            <v>Montagem e desmontagem de fôrma de laje nervurada com cubeta e assoalho com área média maior que 20 m², pé-direito duplo, em chapa de madeira compensada resinada, 8 utilizações. af_12/2015</v>
          </cell>
          <cell r="C1772" t="str">
            <v>m²</v>
          </cell>
          <cell r="D1772">
            <v>22.809460883517296</v>
          </cell>
          <cell r="E1772">
            <v>18.514704632652919</v>
          </cell>
          <cell r="F1772">
            <v>41.32</v>
          </cell>
        </row>
        <row r="1773">
          <cell r="A1773">
            <v>92489</v>
          </cell>
          <cell r="B1773" t="str">
            <v>Montagem e desmontagem de fôrma de laje nervurada com cubeta e assoalho com área média menor ou igual a 20 m², pé-direito simples, em chapa de madeira compensada resinada, 8 utilizações. af_12/2015</v>
          </cell>
          <cell r="C1773" t="str">
            <v>m²</v>
          </cell>
          <cell r="D1773">
            <v>18.428803117118296</v>
          </cell>
          <cell r="E1773">
            <v>14.782315580203718</v>
          </cell>
          <cell r="F1773">
            <v>33.21</v>
          </cell>
        </row>
        <row r="1774">
          <cell r="A1774">
            <v>92490</v>
          </cell>
          <cell r="B1774" t="str">
            <v>Montagem e desmontagem de fôrma de laje nervurada com cubeta e assoalho com área média maior que 20 m², pé-direito simples, em chapa de madeira compensada resinada, 8 utilizações. af_12/2015</v>
          </cell>
          <cell r="C1774" t="str">
            <v>m²</v>
          </cell>
          <cell r="D1774">
            <v>17.965615240180295</v>
          </cell>
          <cell r="E1774">
            <v>13.257120851792518</v>
          </cell>
          <cell r="F1774">
            <v>31.22</v>
          </cell>
        </row>
        <row r="1775">
          <cell r="A1775">
            <v>92491</v>
          </cell>
          <cell r="B1775" t="str">
            <v>Montagem e desmontagem de fôrma de laje nervurada com cubeta e assoalho com área média menor ou igual a 20 m², pé-direito duplo, em chapa de madeira compensada resinada, 10 utilizações. af_12/2015</v>
          </cell>
          <cell r="C1775" t="str">
            <v>m²</v>
          </cell>
          <cell r="D1775">
            <v>22.263475391053156</v>
          </cell>
          <cell r="E1775">
            <v>19.181406984925871</v>
          </cell>
          <cell r="F1775">
            <v>41.44</v>
          </cell>
        </row>
        <row r="1776">
          <cell r="A1776">
            <v>92492</v>
          </cell>
          <cell r="B1776" t="str">
            <v>Montagem e desmontagem de fôrma de laje nervurada com cubeta e assoalho com área média maior que 20 m², pé-direito duplo, em chapa de madeira compensada resinada, 10 utilizações. af_12/2015</v>
          </cell>
          <cell r="C1776" t="str">
            <v>m²</v>
          </cell>
          <cell r="D1776">
            <v>21.780660909160158</v>
          </cell>
          <cell r="E1776">
            <v>17.592374933827067</v>
          </cell>
          <cell r="F1776">
            <v>39.369999999999997</v>
          </cell>
        </row>
        <row r="1777">
          <cell r="A1777">
            <v>92493</v>
          </cell>
          <cell r="B1777" t="str">
            <v>Montagem e desmontagem de fôrma de laje nervurada com cubeta e assoalho com área média menor ou igual a 20 m², pé-direito simples, em chapa de madeira compensada resinada, 10 utilizações. af_12/2015</v>
          </cell>
          <cell r="C1777" t="str">
            <v>m²</v>
          </cell>
          <cell r="D1777">
            <v>15.869622957626154</v>
          </cell>
          <cell r="E1777">
            <v>14.05149784944067</v>
          </cell>
          <cell r="F1777">
            <v>29.92</v>
          </cell>
        </row>
        <row r="1778">
          <cell r="A1778">
            <v>92494</v>
          </cell>
          <cell r="B1778" t="str">
            <v>Montagem e desmontagem de fôrma de laje nervurada com cubeta e assoalho com área média maior que 20 m², pé-direito simples, em chapa de madeira compensada resinada, 10 utilizações. af_12/2015</v>
          </cell>
          <cell r="C1778" t="str">
            <v>m²</v>
          </cell>
          <cell r="D1778">
            <v>17.011396364652157</v>
          </cell>
          <cell r="E1778">
            <v>12.580034966748668</v>
          </cell>
          <cell r="F1778">
            <v>29.59</v>
          </cell>
        </row>
        <row r="1779">
          <cell r="A1779">
            <v>92495</v>
          </cell>
          <cell r="B1779" t="str">
            <v>Montagem e desmontagem de fôrma de laje nervurada com cubeta e assoalho com área média menor ou igual a 20 m², pé-direito duplo, em chapa de madeira compensada resinada, 12 utilizações. af_12/2015</v>
          </cell>
          <cell r="C1779" t="str">
            <v>m²</v>
          </cell>
          <cell r="D1779">
            <v>21.539653808715531</v>
          </cell>
          <cell r="E1779">
            <v>18.510011988936682</v>
          </cell>
          <cell r="F1779">
            <v>40.04</v>
          </cell>
        </row>
        <row r="1780">
          <cell r="A1780">
            <v>92496</v>
          </cell>
          <cell r="B1780" t="str">
            <v>Montagem e desmontagem de fôrma de laje nervurada com cubeta e assoalho com área média maior que 20 m², pé-direito duplo, em chapa de madeira compensada resinada, 12 utilizações. af_12/2015</v>
          </cell>
          <cell r="C1780" t="str">
            <v>m²</v>
          </cell>
          <cell r="D1780">
            <v>21.076465931777534</v>
          </cell>
          <cell r="E1780">
            <v>16.984817260525482</v>
          </cell>
          <cell r="F1780">
            <v>38.06</v>
          </cell>
        </row>
        <row r="1781">
          <cell r="A1781">
            <v>92497</v>
          </cell>
          <cell r="B1781" t="str">
            <v>Montagem e desmontagem de fôrma de laje nervurada com cubeta e assoalho com área média menor ou igual a 20 m², pé-direito simples, em chapa de madeira compensada resinada, 12 utilizações. af_12/2015</v>
          </cell>
          <cell r="C1781" t="str">
            <v>m²</v>
          </cell>
          <cell r="D1781">
            <v>16.790015869162531</v>
          </cell>
          <cell r="E1781">
            <v>13.561509344545881</v>
          </cell>
          <cell r="F1781">
            <v>30.35</v>
          </cell>
        </row>
        <row r="1782">
          <cell r="A1782">
            <v>92498</v>
          </cell>
          <cell r="B1782" t="str">
            <v>Montagem e desmontagem de fôrma de laje nervurada com cubeta e assoalho com área média maior que 20 m², pé-direito simples, em chapa de madeira compensada resinada, 12 utilizações. af_12/2015</v>
          </cell>
          <cell r="C1782" t="str">
            <v>m²</v>
          </cell>
          <cell r="D1782">
            <v>16.358230560152531</v>
          </cell>
          <cell r="E1782">
            <v>12.140450823111681</v>
          </cell>
          <cell r="F1782">
            <v>28.49</v>
          </cell>
        </row>
        <row r="1783">
          <cell r="A1783">
            <v>92499</v>
          </cell>
          <cell r="B1783" t="str">
            <v>Montagem e desmontagem de fôrma de laje nervurada com cubeta e assoalho com área média menor ou igual a 20 m², pé-direito duplo, em chapa de madeira compensada resinada, 14 utilizações. af_12/2015</v>
          </cell>
          <cell r="C1783" t="str">
            <v>m²</v>
          </cell>
          <cell r="D1783">
            <v>21.167944959849017</v>
          </cell>
          <cell r="E1783">
            <v>18.037371910716217</v>
          </cell>
          <cell r="F1783">
            <v>39.200000000000003</v>
          </cell>
        </row>
        <row r="1784">
          <cell r="A1784">
            <v>92500</v>
          </cell>
          <cell r="B1784" t="str">
            <v>Montagem e desmontagem de fôrma de laje nervurada com cubeta e assoalho com área média maior que 20 m², pé-direito duplo, em chapa de madeira compensada resinada, 14 utilizações. af_12/2015</v>
          </cell>
          <cell r="C1784" t="str">
            <v>m²</v>
          </cell>
          <cell r="D1784">
            <v>20.716533045884017</v>
          </cell>
          <cell r="E1784">
            <v>16.552476066594419</v>
          </cell>
          <cell r="F1784">
            <v>37.26</v>
          </cell>
        </row>
        <row r="1785">
          <cell r="A1785">
            <v>92501</v>
          </cell>
          <cell r="B1785" t="str">
            <v>Montagem e desmontagem de fôrma de laje nervurada com cubeta e assoalho com área média menor ou igual a 20 m², pé-direito simples, em chapa de madeira compensada resinada, 14 utilizações. af_12/2015</v>
          </cell>
          <cell r="C1785" t="str">
            <v>m²</v>
          </cell>
          <cell r="D1785">
            <v>16.453634909215015</v>
          </cell>
          <cell r="E1785">
            <v>13.20643843473222</v>
          </cell>
          <cell r="F1785">
            <v>29.66</v>
          </cell>
        </row>
        <row r="1786">
          <cell r="A1786">
            <v>92502</v>
          </cell>
          <cell r="B1786" t="str">
            <v>Montagem e desmontagem de fôrma de laje nervurada com cubeta e assoalho com área média maior que 20 m², pé-direito simples, em chapa de madeira compensada resinada, 14 utilizações. af_12/2015</v>
          </cell>
          <cell r="C1786" t="str">
            <v>m²</v>
          </cell>
          <cell r="D1786">
            <v>16.033625563178017</v>
          </cell>
          <cell r="E1786">
            <v>11.82567879758742</v>
          </cell>
          <cell r="F1786">
            <v>27.85</v>
          </cell>
        </row>
        <row r="1787">
          <cell r="A1787">
            <v>92503</v>
          </cell>
          <cell r="B1787" t="str">
            <v>Montagem e desmontagem de fôrma de laje nervurada com cubeta e assoalho com área média menor ou igual a 20 m², pé-direito duplo, em chapa de madeira compensada resinada, 18 utilizações. af_12/2015</v>
          </cell>
          <cell r="C1787" t="str">
            <v>m²</v>
          </cell>
          <cell r="D1787">
            <v>20.472919227965253</v>
          </cell>
          <cell r="E1787">
            <v>17.393360191137052</v>
          </cell>
          <cell r="F1787">
            <v>37.86</v>
          </cell>
        </row>
        <row r="1788">
          <cell r="A1788">
            <v>92504</v>
          </cell>
          <cell r="B1788" t="str">
            <v>Montagem e desmontagem de fôrma de laje nervurada com cubeta e assoalho com área média maior que 20 m², pé-direito duplo, em chapa de madeira compensada resinada, 18 utilizações. af_12/2015</v>
          </cell>
          <cell r="C1788" t="str">
            <v>m²</v>
          </cell>
          <cell r="D1788">
            <v>15.479158597964256</v>
          </cell>
          <cell r="E1788">
            <v>15.958868708273052</v>
          </cell>
          <cell r="F1788">
            <v>31.43</v>
          </cell>
        </row>
        <row r="1789">
          <cell r="A1789">
            <v>92505</v>
          </cell>
          <cell r="B1789" t="str">
            <v>Montagem e desmontagem de fôrma de laje nervurada com cubeta e assoalho com área média menor ou igual a 20 m², pé-direito simples, em chapa de madeira compensada resinada, 18 utilizações. af_12/2015</v>
          </cell>
          <cell r="C1789" t="str">
            <v>m²</v>
          </cell>
          <cell r="D1789">
            <v>15.809638350214255</v>
          </cell>
          <cell r="E1789">
            <v>12.730400244817652</v>
          </cell>
          <cell r="F1789">
            <v>28.54</v>
          </cell>
        </row>
        <row r="1790">
          <cell r="A1790">
            <v>92506</v>
          </cell>
          <cell r="B1790" t="str">
            <v>Montagem e desmontagem de fôrma de laje nervurada com cubeta e assoalho com área média maior que 20 m², pé-direito simples, em chapa de madeira compensada resinada, 18 utilizações. af_12/2015</v>
          </cell>
          <cell r="C1790" t="str">
            <v>m²</v>
          </cell>
          <cell r="D1790">
            <v>15.405330288141254</v>
          </cell>
          <cell r="E1790">
            <v>11.400044968930652</v>
          </cell>
          <cell r="F1790">
            <v>26.8</v>
          </cell>
        </row>
        <row r="1791">
          <cell r="A1791">
            <v>92507</v>
          </cell>
          <cell r="B1791" t="str">
            <v>Montagem e desmontagem de fôrma de laje maciça com área média menor ou igual a 20 m², pé-direito duplo, em chapa de madeira compensada resinada, 2 utilizações. af_12/2015</v>
          </cell>
          <cell r="C1791" t="str">
            <v>m²</v>
          </cell>
          <cell r="D1791">
            <v>22.636984663685105</v>
          </cell>
          <cell r="E1791">
            <v>19.790220432195017</v>
          </cell>
          <cell r="F1791">
            <v>42.42</v>
          </cell>
        </row>
        <row r="1792">
          <cell r="A1792">
            <v>92508</v>
          </cell>
          <cell r="B1792" t="str">
            <v>Montagem e desmontagem de fôrma de laje maciça com área média maior que 20 m², pé-direito duplo, em chapa de madeira compensada resinada, 2 utilizações. af_12/2015</v>
          </cell>
          <cell r="C1792" t="str">
            <v>m²</v>
          </cell>
          <cell r="D1792">
            <v>22.232676601612106</v>
          </cell>
          <cell r="E1792">
            <v>18.459865156308016</v>
          </cell>
          <cell r="F1792">
            <v>40.69</v>
          </cell>
        </row>
        <row r="1793">
          <cell r="A1793">
            <v>92509</v>
          </cell>
          <cell r="B1793" t="str">
            <v>Montagem e desmontagem de fôrma de laje maciça com área média menor ou igual a 20 m², pé-direito simples, em chapa de madeira compensada resinada, 2 utilizações. af_12/2015</v>
          </cell>
          <cell r="C1793" t="str">
            <v>m²</v>
          </cell>
          <cell r="D1793">
            <v>18.005956748094107</v>
          </cell>
          <cell r="E1793">
            <v>12.026466667795418</v>
          </cell>
          <cell r="F1793">
            <v>30.03</v>
          </cell>
        </row>
        <row r="1794">
          <cell r="A1794">
            <v>92510</v>
          </cell>
          <cell r="B1794" t="str">
            <v>Montagem e desmontagem de fôrma de laje maciça com área média maior que 20 m², pé-direito simples, em chapa de madeira compensada resinada, 2 utilizações. af_12/2015</v>
          </cell>
          <cell r="C1794" t="str">
            <v>m²</v>
          </cell>
          <cell r="D1794">
            <v>17.633051253949105</v>
          </cell>
          <cell r="E1794">
            <v>10.800247598885418</v>
          </cell>
          <cell r="F1794">
            <v>28.43</v>
          </cell>
        </row>
        <row r="1795">
          <cell r="A1795">
            <v>92511</v>
          </cell>
          <cell r="B1795" t="str">
            <v>Montagem e desmontagem de fôrma de laje maciça com área média menor ou igual a 20 m², pé-direito duplo, em chapa de madeira compensada resinada, 4 utilizações. af_12/2015</v>
          </cell>
          <cell r="C1795" t="str">
            <v>m²</v>
          </cell>
          <cell r="D1795">
            <v>18.290413759456964</v>
          </cell>
          <cell r="E1795">
            <v>15.173138577640248</v>
          </cell>
          <cell r="F1795">
            <v>33.46</v>
          </cell>
        </row>
        <row r="1796">
          <cell r="A1796">
            <v>92512</v>
          </cell>
          <cell r="B1796" t="str">
            <v>Montagem e desmontagem de fôrma de laje maciça com área média maior que 20 m², pé-direito duplo, em chapa de madeira compensada resinada, 4 utilizações. af_12/2015</v>
          </cell>
          <cell r="C1796" t="str">
            <v>m²</v>
          </cell>
          <cell r="D1796">
            <v>17.980313401167969</v>
          </cell>
          <cell r="E1796">
            <v>14.15186443822285</v>
          </cell>
          <cell r="F1796">
            <v>32.130000000000003</v>
          </cell>
        </row>
        <row r="1797">
          <cell r="A1797">
            <v>92513</v>
          </cell>
          <cell r="B1797" t="str">
            <v>Montagem e desmontagem de fôrma de laje maciça com área média menor ou igual a 20 m², pé-direito simples, em chapa de madeira compensada resinada, 4 utilizações. af_12/2015</v>
          </cell>
          <cell r="C1797" t="str">
            <v>m²</v>
          </cell>
          <cell r="D1797">
            <v>13.226750140623967</v>
          </cell>
          <cell r="E1797">
            <v>9.1932563168636463</v>
          </cell>
          <cell r="F1797">
            <v>22.42</v>
          </cell>
        </row>
        <row r="1798">
          <cell r="A1798">
            <v>92514</v>
          </cell>
          <cell r="B1798" t="str">
            <v>Montagem e desmontagem de fôrma de laje maciça com área média maior que 20 m², pé-direito simples, em chapa de madeira compensada resinada, 4 utilizações. af_12/2015</v>
          </cell>
          <cell r="C1798" t="str">
            <v>m²</v>
          </cell>
          <cell r="D1798">
            <v>12.940201708280965</v>
          </cell>
          <cell r="E1798">
            <v>8.249252461563648</v>
          </cell>
          <cell r="F1798">
            <v>21.18</v>
          </cell>
        </row>
        <row r="1799">
          <cell r="A1799">
            <v>92515</v>
          </cell>
          <cell r="B1799" t="str">
            <v>Montagem e desmontagem de fôrma de laje maciça com área média maior que 20 m², pé-direito duplo, em chapa de madeira compensada resinada, 6 utilizações. af_12/2015</v>
          </cell>
          <cell r="C1799" t="str">
            <v>m²</v>
          </cell>
          <cell r="D1799">
            <v>15.679099634534927</v>
          </cell>
          <cell r="E1799">
            <v>13.148089165113783</v>
          </cell>
          <cell r="F1799">
            <v>28.82</v>
          </cell>
        </row>
        <row r="1800">
          <cell r="A1800">
            <v>92516</v>
          </cell>
          <cell r="B1800" t="str">
            <v>Montagem e desmontagem de fôrma de laje maciça com área média menor ou igual a 20 m², pé-direito duplo, em chapa de madeira compensada resinada, 6 utilizações. af_12/2015</v>
          </cell>
          <cell r="C1800" t="str">
            <v>m²</v>
          </cell>
          <cell r="D1800">
            <v>15.412177807146927</v>
          </cell>
          <cell r="E1800">
            <v>12.267922632501381</v>
          </cell>
          <cell r="F1800">
            <v>27.68</v>
          </cell>
        </row>
        <row r="1801">
          <cell r="A1801">
            <v>92517</v>
          </cell>
          <cell r="B1801" t="str">
            <v>Montagem e desmontagem de fôrma de laje maciça com área média menor ou igual a 20 m², pé-direito simples, em chapa de madeira compensada resinada, 6 utilizações. af_12/2015</v>
          </cell>
          <cell r="C1801" t="str">
            <v>m²</v>
          </cell>
          <cell r="D1801">
            <v>10.858805917143926</v>
          </cell>
          <cell r="E1801">
            <v>7.9677756683707823</v>
          </cell>
          <cell r="F1801">
            <v>18.82</v>
          </cell>
        </row>
        <row r="1802">
          <cell r="A1802">
            <v>92518</v>
          </cell>
          <cell r="B1802" t="str">
            <v>Montagem e desmontagem de fôrma de laje maciça com área média maior que 20 m², pé-direito simples, em chapa de madeira compensada resinada, 6 utilizações. af_12/2015</v>
          </cell>
          <cell r="C1802" t="str">
            <v>m²</v>
          </cell>
          <cell r="D1802">
            <v>10.607585373719925</v>
          </cell>
          <cell r="E1802">
            <v>7.1413409814775832</v>
          </cell>
          <cell r="F1802">
            <v>17.739999999999998</v>
          </cell>
        </row>
        <row r="1803">
          <cell r="A1803">
            <v>92519</v>
          </cell>
          <cell r="B1803" t="str">
            <v>Montagem e desmontagem de fôrma de laje maciça com área média menor ou igual a 20 m², pé-direito duplo, em chapa de madeira compensada resinada, 8 utilizações. af_12/2015</v>
          </cell>
          <cell r="C1803" t="str">
            <v>m²</v>
          </cell>
          <cell r="D1803">
            <v>14.333514815625676</v>
          </cell>
          <cell r="E1803">
            <v>12.141246232464603</v>
          </cell>
          <cell r="F1803">
            <v>26.47</v>
          </cell>
        </row>
        <row r="1804">
          <cell r="A1804">
            <v>92520</v>
          </cell>
          <cell r="B1804" t="str">
            <v>Montagem e desmontagem de fôrma de laje maciça com área média maior que 20 m², pé-direito duplo, em chapa de madeira compensada resinada, 8 utilizações. af_12/2015</v>
          </cell>
          <cell r="C1804" t="str">
            <v>m²</v>
          </cell>
          <cell r="D1804">
            <v>14.086219593192677</v>
          </cell>
          <cell r="E1804">
            <v>11.324917022539802</v>
          </cell>
          <cell r="F1804">
            <v>25.41</v>
          </cell>
        </row>
        <row r="1805">
          <cell r="A1805">
            <v>92521</v>
          </cell>
          <cell r="B1805" t="str">
            <v>Montagem e desmontagem de fôrma de laje maciça com área média menor ou igual a 20 m², pé-direito simples, em chapa de madeira compensada resinada, 8 utilizações. af_12/2015</v>
          </cell>
          <cell r="C1805" t="str">
            <v>m²</v>
          </cell>
          <cell r="D1805">
            <v>9.6309807279646762</v>
          </cell>
          <cell r="E1805">
            <v>7.3472841563086018</v>
          </cell>
          <cell r="F1805">
            <v>16.97</v>
          </cell>
        </row>
        <row r="1806">
          <cell r="A1806">
            <v>92522</v>
          </cell>
          <cell r="B1806" t="str">
            <v>Montagem e desmontagem de fôrma de laje maciça com área média maior que 20 m², pé-direito simples, em chapa de madeira compensada resinada, 8 utilizações. af_12/2015</v>
          </cell>
          <cell r="C1806" t="str">
            <v>m²</v>
          </cell>
          <cell r="D1806">
            <v>9.3993867894956757</v>
          </cell>
          <cell r="E1806">
            <v>6.5846867921030023</v>
          </cell>
          <cell r="F1806">
            <v>15.98</v>
          </cell>
        </row>
        <row r="1807">
          <cell r="A1807">
            <v>92523</v>
          </cell>
          <cell r="B1807" t="str">
            <v>Montagem e desmontagem de fôrma de laje maciça com área média menor ou igual a 20 m², pé-direito duplo, em chapa de madeira compensada plastificada, 10 utilizações. af_12/2015</v>
          </cell>
          <cell r="C1807" t="str">
            <v>m²</v>
          </cell>
          <cell r="D1807">
            <v>15.022582750199641</v>
          </cell>
          <cell r="E1807">
            <v>11.51609853844861</v>
          </cell>
          <cell r="F1807">
            <v>26.53</v>
          </cell>
        </row>
        <row r="1808">
          <cell r="A1808">
            <v>92524</v>
          </cell>
          <cell r="B1808" t="str">
            <v>Montagem e desmontagem de fôrma de laje maciça com área média maior que 20 m², pé-direito duplo, em chapa de madeira compensada plastificada, 10 utilizações. af_12/2015</v>
          </cell>
          <cell r="C1808" t="str">
            <v>m²</v>
          </cell>
          <cell r="D1808">
            <v>14.787063490739643</v>
          </cell>
          <cell r="E1808">
            <v>10.74006821281321</v>
          </cell>
          <cell r="F1808">
            <v>25.52</v>
          </cell>
        </row>
        <row r="1809">
          <cell r="A1809">
            <v>92525</v>
          </cell>
          <cell r="B1809" t="str">
            <v>Montagem e desmontagem de fôrma de laje maciça com área média menor ou igual a 20 m², pé-direito simples, em chapa de madeira compensada plastificada, 10 utilizações. af_12/2015</v>
          </cell>
          <cell r="C1809" t="str">
            <v>m²</v>
          </cell>
          <cell r="D1809">
            <v>10.394629761367641</v>
          </cell>
          <cell r="E1809">
            <v>6.9673802760746097</v>
          </cell>
          <cell r="F1809">
            <v>17.36</v>
          </cell>
        </row>
        <row r="1810">
          <cell r="A1810">
            <v>92526</v>
          </cell>
          <cell r="B1810" t="str">
            <v>Montagem e desmontagem de fôrma de laje maciça com área média maior que 20 m², pé-direito simples, em chapa de madeira compensada plastificada, 10 utilizações. af_12/2015</v>
          </cell>
          <cell r="C1810" t="str">
            <v>m²</v>
          </cell>
          <cell r="D1810">
            <v>10.170886464880642</v>
          </cell>
          <cell r="E1810">
            <v>6.2316488347286096</v>
          </cell>
          <cell r="F1810">
            <v>16.399999999999999</v>
          </cell>
        </row>
        <row r="1811">
          <cell r="A1811">
            <v>92527</v>
          </cell>
          <cell r="B1811" t="str">
            <v>Montagem e desmontagem de fôrma de laje maciça com área média menor ou igual a 20 m², pé-direito duplo, em chapa de madeira compensada plastificada, 12 utilizações. af_12/2015</v>
          </cell>
          <cell r="C1811" t="str">
            <v>m²</v>
          </cell>
          <cell r="D1811">
            <v>14.391825201863531</v>
          </cell>
          <cell r="E1811">
            <v>11.119176683694281</v>
          </cell>
          <cell r="F1811">
            <v>25.51</v>
          </cell>
        </row>
        <row r="1812">
          <cell r="A1812">
            <v>92528</v>
          </cell>
          <cell r="B1812" t="str">
            <v>Montagem e desmontagem de fôrma de laje maciça com área média maior que 20 m², pé-direito duplo, em chapa de madeira compensada plastificada, 12 utilizações. af_12/2015</v>
          </cell>
          <cell r="C1812" t="str">
            <v>m²</v>
          </cell>
          <cell r="D1812">
            <v>14.16415658438553</v>
          </cell>
          <cell r="E1812">
            <v>10.37001228091848</v>
          </cell>
          <cell r="F1812">
            <v>24.53</v>
          </cell>
        </row>
        <row r="1813">
          <cell r="A1813">
            <v>92529</v>
          </cell>
          <cell r="B1813" t="str">
            <v>Montagem e desmontagem de fôrma de laje maciça com área média menor ou igual a 20 m², pé-direito simples, em chapa de madeira compensada plastificada, 12 utilizações. af_12/2015</v>
          </cell>
          <cell r="C1813" t="str">
            <v>m²</v>
          </cell>
          <cell r="D1813">
            <v>9.8070507439325318</v>
          </cell>
          <cell r="E1813">
            <v>6.7148935125866789</v>
          </cell>
          <cell r="F1813">
            <v>16.52</v>
          </cell>
        </row>
        <row r="1814">
          <cell r="A1814">
            <v>92530</v>
          </cell>
          <cell r="B1814" t="str">
            <v>Montagem e desmontagem de fôrma de laje maciça com área média maior que 20 m², pé-direito simples, em chapa de madeira compensada plastificada, 12 utilizações. af_12/2015</v>
          </cell>
          <cell r="C1814" t="str">
            <v>m²</v>
          </cell>
          <cell r="D1814">
            <v>9.5911580894275321</v>
          </cell>
          <cell r="E1814">
            <v>6.0060279941002799</v>
          </cell>
          <cell r="F1814">
            <v>15.59</v>
          </cell>
        </row>
        <row r="1815">
          <cell r="A1815">
            <v>92531</v>
          </cell>
          <cell r="B1815" t="str">
            <v>Montagem e desmontagem de fôrma de laje maciça com área média menor ou igual a 20 m², pé-direito duplo, em chapa de madeira compensada plastificada, 14 utilizações. af_12/2015</v>
          </cell>
          <cell r="C1815" t="str">
            <v>m²</v>
          </cell>
          <cell r="D1815">
            <v>13.902398346871017</v>
          </cell>
          <cell r="E1815">
            <v>10.831270581029619</v>
          </cell>
          <cell r="F1815">
            <v>24.73</v>
          </cell>
        </row>
        <row r="1816">
          <cell r="A1816">
            <v>92532</v>
          </cell>
          <cell r="B1816" t="str">
            <v>Montagem e desmontagem de fôrma de laje maciça com área média maior que 20 m², pé-direito duplo, em chapa de madeira compensada plastificada, 14 utilizações. af_12/2015</v>
          </cell>
          <cell r="C1816" t="str">
            <v>m²</v>
          </cell>
          <cell r="D1816">
            <v>13.678655050384018</v>
          </cell>
          <cell r="E1816">
            <v>10.09553913968362</v>
          </cell>
          <cell r="F1816">
            <v>23.77</v>
          </cell>
        </row>
        <row r="1817">
          <cell r="A1817">
            <v>92533</v>
          </cell>
          <cell r="B1817" t="str">
            <v>Montagem e desmontagem de fôrma de laje maciça com área média menor ou igual a 20 m², pé-direito simples, em chapa de madeira compensada plastificada, 14 utilizações. af_12/2015</v>
          </cell>
          <cell r="C1817" t="str">
            <v>m²</v>
          </cell>
          <cell r="D1817">
            <v>9.3529517778590172</v>
          </cell>
          <cell r="E1817">
            <v>6.54122909386742</v>
          </cell>
          <cell r="F1817">
            <v>15.89</v>
          </cell>
        </row>
        <row r="1818">
          <cell r="A1818">
            <v>92534</v>
          </cell>
          <cell r="B1818" t="str">
            <v>Montagem e desmontagem de fôrma de laje maciça com área média maior que 20 m², pé-direito simples, em chapa de madeira compensada plastificada, 14 utilizações. af_12/2015</v>
          </cell>
          <cell r="C1818" t="str">
            <v>m²</v>
          </cell>
          <cell r="D1818">
            <v>9.1488350863270149</v>
          </cell>
          <cell r="E1818">
            <v>5.8693349752090196</v>
          </cell>
          <cell r="F1818">
            <v>15.01</v>
          </cell>
        </row>
        <row r="1819">
          <cell r="A1819">
            <v>92535</v>
          </cell>
          <cell r="B1819" t="str">
            <v>Montagem e desmontagem de fôrma de laje maciça com área média menor ou igual a 20 m², pé-direito duplo, em chapa de madeira compensada plastificada, 18 utilizações. af_12/2015</v>
          </cell>
          <cell r="C1819" t="str">
            <v>m²</v>
          </cell>
          <cell r="D1819">
            <v>12.909139034807257</v>
          </cell>
          <cell r="E1819">
            <v>10.442608152200853</v>
          </cell>
          <cell r="F1819">
            <v>23.35</v>
          </cell>
        </row>
        <row r="1820">
          <cell r="A1820">
            <v>92536</v>
          </cell>
          <cell r="B1820" t="str">
            <v>Montagem e desmontagem de fôrma de laje maciça com área média maior que 20 m², pé-direito duplo, em chapa de madeira compensada plastificada, 18 utilizações. af_12/2015</v>
          </cell>
          <cell r="C1820" t="str">
            <v>m²</v>
          </cell>
          <cell r="D1820">
            <v>12.693246380302256</v>
          </cell>
          <cell r="E1820">
            <v>9.7337426337144528</v>
          </cell>
          <cell r="F1820">
            <v>22.42</v>
          </cell>
        </row>
        <row r="1821">
          <cell r="A1821">
            <v>92537</v>
          </cell>
          <cell r="B1821" t="str">
            <v>Montagem e desmontagem de fôrma de laje maciça com área média menor ou igual a 20 m², pé-direito simples, em chapa de madeira compensada plastificada, 18 utilizações. af_12/2015</v>
          </cell>
          <cell r="C1821" t="str">
            <v>m²</v>
          </cell>
          <cell r="D1821">
            <v>8.4028709966962563</v>
          </cell>
          <cell r="E1821">
            <v>6.2970017563050531</v>
          </cell>
          <cell r="F1821">
            <v>14.69</v>
          </cell>
        </row>
        <row r="1822">
          <cell r="A1822">
            <v>92538</v>
          </cell>
          <cell r="B1822" t="str">
            <v>Montagem e desmontagem de fôrma de laje maciça com área média maior que 20 m², pé-direito simples, em chapa de madeira compensada plastificada, 18 utilizações. af_12/2015</v>
          </cell>
          <cell r="C1822" t="str">
            <v>m²</v>
          </cell>
          <cell r="D1822">
            <v>8.2026796261552555</v>
          </cell>
          <cell r="E1822">
            <v>5.6385405990764532</v>
          </cell>
          <cell r="F1822">
            <v>13.84</v>
          </cell>
        </row>
        <row r="1823">
          <cell r="A1823" t="str">
            <v>73771/001</v>
          </cell>
          <cell r="B1823" t="str">
            <v>Protensao de tirantes de barra de aco ca-50 excl materiais</v>
          </cell>
          <cell r="C1823" t="str">
            <v>un</v>
          </cell>
          <cell r="D1823">
            <v>4.8595473868580008</v>
          </cell>
          <cell r="E1823">
            <v>17.558383799602801</v>
          </cell>
          <cell r="F1823">
            <v>22.41</v>
          </cell>
        </row>
        <row r="1824">
          <cell r="A1824" t="str">
            <v>73990/001</v>
          </cell>
          <cell r="B1824" t="str">
            <v>Armacao aco ca-50 p/1,0m3 de concreto</v>
          </cell>
          <cell r="C1824" t="str">
            <v>un</v>
          </cell>
          <cell r="D1824">
            <v>369.17232505512703</v>
          </cell>
          <cell r="E1824">
            <v>118.15673115048662</v>
          </cell>
          <cell r="F1824">
            <v>487.32</v>
          </cell>
        </row>
        <row r="1825">
          <cell r="A1825" t="str">
            <v>73994/001</v>
          </cell>
          <cell r="B1825" t="str">
            <v>Armacao em tela de aco soldada nervurada q-138, aco ca-60, 4,2mm, malha 10x10cm</v>
          </cell>
          <cell r="C1825" t="str">
            <v>kg</v>
          </cell>
          <cell r="D1825">
            <v>6.5014212594600007</v>
          </cell>
          <cell r="E1825">
            <v>0.58844376813200006</v>
          </cell>
          <cell r="F1825">
            <v>7.08</v>
          </cell>
        </row>
        <row r="1826">
          <cell r="A1826" t="str">
            <v>79504/001</v>
          </cell>
          <cell r="B1826" t="str">
            <v>Tirantes p/protensao e ancoragem em rocha c/ 6 fios aco duro 8mm .</v>
          </cell>
          <cell r="C1826" t="str">
            <v>m</v>
          </cell>
          <cell r="D1826">
            <v>20.715184610653125</v>
          </cell>
          <cell r="E1826">
            <v>16.749223782781876</v>
          </cell>
          <cell r="F1826">
            <v>37.46</v>
          </cell>
        </row>
        <row r="1827">
          <cell r="A1827" t="str">
            <v>79504/002</v>
          </cell>
          <cell r="B1827" t="str">
            <v>Tirantes p/protensao e ancoragem em rocha c/ 8 fios aco duro 8mm .</v>
          </cell>
          <cell r="C1827" t="str">
            <v>m</v>
          </cell>
          <cell r="D1827">
            <v>25.988784610653127</v>
          </cell>
          <cell r="E1827">
            <v>16.749223782781876</v>
          </cell>
          <cell r="F1827">
            <v>42.73</v>
          </cell>
        </row>
        <row r="1828">
          <cell r="A1828" t="str">
            <v>79504/003</v>
          </cell>
          <cell r="B1828" t="str">
            <v>Tirantes p/protensao e ancoragem em rocha c/10 fios aco duro 8mm .</v>
          </cell>
          <cell r="C1828" t="str">
            <v>m</v>
          </cell>
          <cell r="D1828">
            <v>31.262384610653129</v>
          </cell>
          <cell r="E1828">
            <v>16.749223782781876</v>
          </cell>
          <cell r="F1828">
            <v>48.01</v>
          </cell>
        </row>
        <row r="1829">
          <cell r="A1829" t="str">
            <v>79504/004</v>
          </cell>
          <cell r="B1829" t="str">
            <v>Tirantes p/protensao e ancoragem em rocha c/12 fios aco duro 8mm .</v>
          </cell>
          <cell r="C1829" t="str">
            <v>m</v>
          </cell>
          <cell r="D1829">
            <v>36.535984610653124</v>
          </cell>
          <cell r="E1829">
            <v>16.749223782781876</v>
          </cell>
          <cell r="F1829">
            <v>53.28</v>
          </cell>
        </row>
        <row r="1830">
          <cell r="A1830" t="str">
            <v>79504/005</v>
          </cell>
          <cell r="B1830" t="str">
            <v>Tirante protendido p/ ancoragem em solo c/ 6 fios aco duro 8mm, inclusive proteção anticorr0siva.</v>
          </cell>
          <cell r="C1830" t="str">
            <v>m</v>
          </cell>
          <cell r="D1830">
            <v>25.216180560825002</v>
          </cell>
          <cell r="E1830">
            <v>21.156914251935</v>
          </cell>
          <cell r="F1830">
            <v>46.37</v>
          </cell>
        </row>
        <row r="1831">
          <cell r="A1831" t="str">
            <v>79504/006</v>
          </cell>
          <cell r="B1831" t="str">
            <v>Tirantes p/protensao e ancoragem em solo trecho livre c/ 8 fios aco duro 8mm inclusive protecao anticorrosiva.</v>
          </cell>
          <cell r="C1831" t="str">
            <v>m</v>
          </cell>
          <cell r="D1831">
            <v>30.489780560825004</v>
          </cell>
          <cell r="E1831">
            <v>21.156914251935</v>
          </cell>
          <cell r="F1831">
            <v>51.64</v>
          </cell>
        </row>
        <row r="1832">
          <cell r="A1832" t="str">
            <v>79504/007</v>
          </cell>
          <cell r="B1832" t="str">
            <v>Tirantes p/protensao e ancoragem em solo trecho livre c/10 fios aco duro 8mm inclusive protecao anticorrosiva.</v>
          </cell>
          <cell r="C1832" t="str">
            <v>m</v>
          </cell>
          <cell r="D1832">
            <v>35.763380560825006</v>
          </cell>
          <cell r="E1832">
            <v>21.156914251935</v>
          </cell>
          <cell r="F1832">
            <v>56.92</v>
          </cell>
        </row>
        <row r="1833">
          <cell r="A1833" t="str">
            <v>79504/008</v>
          </cell>
          <cell r="B1833" t="str">
            <v>Tirantes p/protensao e ancoragem em solo trecho livre c/16 fios aco duro 8mm inclusive protecao anticorrosiva.</v>
          </cell>
          <cell r="C1833" t="str">
            <v>m</v>
          </cell>
          <cell r="D1833">
            <v>52.24338056082501</v>
          </cell>
          <cell r="E1833">
            <v>21.156914251935</v>
          </cell>
          <cell r="F1833">
            <v>73.400000000000006</v>
          </cell>
        </row>
        <row r="1834">
          <cell r="A1834" t="str">
            <v>79504/009</v>
          </cell>
          <cell r="B1834" t="str">
            <v>Tirantes p/protensao e ancoragem em solo trecho ancor c/ 6 fios aco duro 8mm , inclusive protecao anticorrosiva.</v>
          </cell>
          <cell r="C1834" t="str">
            <v>m</v>
          </cell>
          <cell r="D1834">
            <v>37.223038162199998</v>
          </cell>
          <cell r="E1834">
            <v>56.418438005160006</v>
          </cell>
          <cell r="F1834">
            <v>93.64</v>
          </cell>
        </row>
        <row r="1835">
          <cell r="A1835" t="str">
            <v>79504/010</v>
          </cell>
          <cell r="B1835" t="str">
            <v>Tirantes p/protensao e ancoragem em solo trecho ancor c/ 8 fios aco duro 8mm , inclusive protecao anticorrosiva.</v>
          </cell>
          <cell r="C1835" t="str">
            <v>m</v>
          </cell>
          <cell r="D1835">
            <v>42.4966381622</v>
          </cell>
          <cell r="E1835">
            <v>56.418438005160006</v>
          </cell>
          <cell r="F1835">
            <v>98.91</v>
          </cell>
        </row>
        <row r="1836">
          <cell r="A1836" t="str">
            <v>79504/011</v>
          </cell>
          <cell r="B1836" t="str">
            <v>Tirantes p/protensao e ancoragem em solo trecho ancor c/10 fios aco duro 8mm .</v>
          </cell>
          <cell r="C1836" t="str">
            <v>m</v>
          </cell>
          <cell r="D1836">
            <v>47.770238162200002</v>
          </cell>
          <cell r="E1836">
            <v>56.418438005160006</v>
          </cell>
          <cell r="F1836">
            <v>104.18</v>
          </cell>
        </row>
        <row r="1837">
          <cell r="A1837" t="str">
            <v>79504/012</v>
          </cell>
          <cell r="B1837" t="str">
            <v>Tirantes p/protensao e ancoragem em solo trecho ancor c/16 fios aco duro 8mm .</v>
          </cell>
          <cell r="C1837" t="str">
            <v>m</v>
          </cell>
          <cell r="D1837">
            <v>64.250238162200006</v>
          </cell>
          <cell r="E1837">
            <v>56.418438005160006</v>
          </cell>
          <cell r="F1837">
            <v>120.66</v>
          </cell>
        </row>
        <row r="1838">
          <cell r="A1838">
            <v>85662</v>
          </cell>
          <cell r="B1838" t="str">
            <v>Armacao em tela de aco soldada nervurada q-92, aco ca-60, 4,2mm, malha 15x15cm</v>
          </cell>
          <cell r="C1838" t="str">
            <v>m²</v>
          </cell>
          <cell r="D1838">
            <v>9.7118788891899985</v>
          </cell>
          <cell r="E1838">
            <v>0.88266565219799997</v>
          </cell>
          <cell r="F1838">
            <v>10.59</v>
          </cell>
        </row>
        <row r="1839">
          <cell r="A1839">
            <v>89996</v>
          </cell>
          <cell r="B1839" t="str">
            <v>Armação vertical de alvenaria estrutural; diâmetro de 10,0 mm. af_01/2015</v>
          </cell>
          <cell r="C1839" t="str">
            <v>kg</v>
          </cell>
          <cell r="D1839">
            <v>4.0100093460370001</v>
          </cell>
          <cell r="E1839">
            <v>1.2017062712701199</v>
          </cell>
          <cell r="F1839">
            <v>5.21</v>
          </cell>
        </row>
        <row r="1840">
          <cell r="A1840">
            <v>89997</v>
          </cell>
          <cell r="B1840" t="str">
            <v>Armação vertical de alvenaria estrutural; diâmetro de 12,5 mm. af_01/2015</v>
          </cell>
          <cell r="C1840" t="str">
            <v>kg</v>
          </cell>
          <cell r="D1840">
            <v>3.690847148379</v>
          </cell>
          <cell r="E1840">
            <v>0.77475142753623993</v>
          </cell>
          <cell r="F1840">
            <v>4.46</v>
          </cell>
        </row>
        <row r="1841">
          <cell r="A1841">
            <v>89998</v>
          </cell>
          <cell r="B1841" t="str">
            <v>Armação de cinta de alvenaria estrutural; diâmetro de 10,0 mm. af_01/2015</v>
          </cell>
          <cell r="C1841" t="str">
            <v>kg</v>
          </cell>
          <cell r="D1841">
            <v>3.9197269632439999</v>
          </cell>
          <cell r="E1841">
            <v>0.94327170046031994</v>
          </cell>
          <cell r="F1841">
            <v>4.8600000000000003</v>
          </cell>
        </row>
        <row r="1842">
          <cell r="A1842">
            <v>89999</v>
          </cell>
          <cell r="B1842" t="str">
            <v>Armação de verga e contraverga de alvenaria estrutural; diâmetro de 8,0 mm. af_01/2015</v>
          </cell>
          <cell r="C1842" t="str">
            <v>kg</v>
          </cell>
          <cell r="D1842">
            <v>5.2366581366689999</v>
          </cell>
          <cell r="E1842">
            <v>2.9084210764193199</v>
          </cell>
          <cell r="F1842">
            <v>8.14</v>
          </cell>
        </row>
        <row r="1843">
          <cell r="A1843">
            <v>90000</v>
          </cell>
          <cell r="B1843" t="str">
            <v>Armação de verga e contraverga de alvenaria estrutural; diâmetro de 10,0 mm. af_01/2015</v>
          </cell>
          <cell r="C1843" t="str">
            <v>kg</v>
          </cell>
          <cell r="D1843">
            <v>4.2416032845059997</v>
          </cell>
          <cell r="E1843">
            <v>1.8639267552259198</v>
          </cell>
          <cell r="F1843">
            <v>6.1</v>
          </cell>
        </row>
        <row r="1844">
          <cell r="A1844">
            <v>91593</v>
          </cell>
          <cell r="B1844" t="str">
            <v>Armação do sistema de paredes de concreto, executada em paredes de edificações de múltiplos pavimentos, tela q-138. af_06/2015</v>
          </cell>
          <cell r="C1844" t="str">
            <v>kg</v>
          </cell>
          <cell r="D1844">
            <v>6.752337518649</v>
          </cell>
          <cell r="E1844">
            <v>0.48364409918219997</v>
          </cell>
          <cell r="F1844">
            <v>7.23</v>
          </cell>
        </row>
        <row r="1845">
          <cell r="A1845">
            <v>91594</v>
          </cell>
          <cell r="B1845" t="str">
            <v>Armação do sistema de paredes de concreto, executada em paredes de edificações térreas ou de múltiplos pavimentos, tela q-92. af_06/2015</v>
          </cell>
          <cell r="C1845" t="str">
            <v>kg</v>
          </cell>
          <cell r="D1845">
            <v>6.8817239384689985</v>
          </cell>
          <cell r="E1845">
            <v>0.73218262948820012</v>
          </cell>
          <cell r="F1845">
            <v>7.61</v>
          </cell>
        </row>
        <row r="1846">
          <cell r="A1846">
            <v>91595</v>
          </cell>
          <cell r="B1846" t="str">
            <v>Armação do sistema de paredes de concreto, executada em paredes de edificações térreas, tela q-61. af_06/2015</v>
          </cell>
          <cell r="C1846" t="str">
            <v>kg</v>
          </cell>
          <cell r="D1846">
            <v>7.2810335681989997</v>
          </cell>
          <cell r="E1846">
            <v>1.1049904249472</v>
          </cell>
          <cell r="F1846">
            <v>8.3800000000000008</v>
          </cell>
        </row>
        <row r="1847">
          <cell r="A1847">
            <v>91596</v>
          </cell>
          <cell r="B1847" t="str">
            <v>Armação do sistema de paredes de concreto, executada como armadura positiva de lajes, tela q-138. af_06/2015</v>
          </cell>
          <cell r="C1847" t="str">
            <v>kg</v>
          </cell>
          <cell r="D1847">
            <v>6.7925800865769999</v>
          </cell>
          <cell r="E1847">
            <v>0.58440089119060001</v>
          </cell>
          <cell r="F1847">
            <v>7.37</v>
          </cell>
        </row>
        <row r="1848">
          <cell r="A1848">
            <v>91597</v>
          </cell>
          <cell r="B1848" t="str">
            <v>Armação do sistema de paredes de concreto, executada como armadura negativa de lajes, tela t-196. af_06/2015</v>
          </cell>
          <cell r="C1848" t="str">
            <v>kg</v>
          </cell>
          <cell r="D1848">
            <v>4.5333907285589996</v>
          </cell>
          <cell r="E1848">
            <v>0.60791336433520005</v>
          </cell>
          <cell r="F1848">
            <v>5.14</v>
          </cell>
        </row>
        <row r="1849">
          <cell r="A1849">
            <v>91598</v>
          </cell>
          <cell r="B1849" t="str">
            <v>Armação do sistema de paredes de concreto, executada como armadura positiva de lajes, tela q-113. af_06/2015</v>
          </cell>
          <cell r="C1849" t="str">
            <v>kg</v>
          </cell>
          <cell r="D1849">
            <v>6.5740586174779994</v>
          </cell>
          <cell r="E1849">
            <v>0.71874966805840002</v>
          </cell>
          <cell r="F1849">
            <v>7.29</v>
          </cell>
        </row>
        <row r="1850">
          <cell r="A1850">
            <v>91599</v>
          </cell>
          <cell r="B1850" t="str">
            <v>Armação do sistema de paredes de concreto, executada como armadura negativa de lajes, tela l-159. af_06/2015</v>
          </cell>
          <cell r="C1850" t="str">
            <v>kg</v>
          </cell>
          <cell r="D1850">
            <v>7.0511299014420015</v>
          </cell>
          <cell r="E1850">
            <v>0.76912806406259993</v>
          </cell>
          <cell r="F1850">
            <v>7.82</v>
          </cell>
        </row>
        <row r="1851">
          <cell r="A1851">
            <v>91600</v>
          </cell>
          <cell r="B1851" t="str">
            <v>Armação do sistema de paredes de concreto, executada em platibandas, tela q-92. af_06/2015</v>
          </cell>
          <cell r="C1851" t="str">
            <v>kg</v>
          </cell>
          <cell r="D1851">
            <v>7.0901948521629983</v>
          </cell>
          <cell r="E1851">
            <v>1.1553688209513999</v>
          </cell>
          <cell r="F1851">
            <v>8.24</v>
          </cell>
        </row>
        <row r="1852">
          <cell r="A1852">
            <v>91601</v>
          </cell>
          <cell r="B1852" t="str">
            <v>Armação do sistema de paredes de concreto, executada como reforço, vergalhão de 6,3 mm de diâmetro. af_06/2015</v>
          </cell>
          <cell r="C1852" t="str">
            <v>kg</v>
          </cell>
          <cell r="D1852">
            <v>4.9249519635150003</v>
          </cell>
          <cell r="E1852">
            <v>2.0487661501670003</v>
          </cell>
          <cell r="F1852">
            <v>6.97</v>
          </cell>
        </row>
        <row r="1853">
          <cell r="A1853">
            <v>91602</v>
          </cell>
          <cell r="B1853" t="str">
            <v>Armação do sistema de paredes de concreto, executada como reforço, vergalhão de 8,0 mm de diâmetro. af_06/2015</v>
          </cell>
          <cell r="C1853" t="str">
            <v>kg</v>
          </cell>
          <cell r="D1853">
            <v>5.1804060990999998</v>
          </cell>
          <cell r="E1853">
            <v>1.2426926515300001</v>
          </cell>
          <cell r="F1853">
            <v>6.42</v>
          </cell>
        </row>
        <row r="1854">
          <cell r="A1854">
            <v>91603</v>
          </cell>
          <cell r="B1854" t="str">
            <v>Armação do sistema de paredes de concreto, executada como reforço, vergalhão de 10,0 mm de diâmetro. af_06/2015</v>
          </cell>
          <cell r="C1854" t="str">
            <v>kg</v>
          </cell>
          <cell r="D1854">
            <v>4.3358692224330007</v>
          </cell>
          <cell r="E1854">
            <v>0.78256102549239992</v>
          </cell>
          <cell r="F1854">
            <v>5.1100000000000003</v>
          </cell>
        </row>
        <row r="1855">
          <cell r="A1855">
            <v>92759</v>
          </cell>
          <cell r="B1855" t="str">
            <v>Armação de pilar ou viga de uma estrutura convencional de concreto armado em um edifício de múltiplos pavimentos utilizando aço ca-60 de 5.0 mm - montagem. af_12/2015</v>
          </cell>
          <cell r="C1855" t="str">
            <v>kg</v>
          </cell>
          <cell r="D1855">
            <v>5.6034499789762</v>
          </cell>
          <cell r="E1855">
            <v>4.6554160274353604</v>
          </cell>
          <cell r="F1855">
            <v>10.25</v>
          </cell>
        </row>
        <row r="1856">
          <cell r="A1856">
            <v>92760</v>
          </cell>
          <cell r="B1856" t="str">
            <v>Armação de pilar ou viga de uma estrutura convencional de concreto armado em um edifício de múltiplos pavimentos utilizando aço ca-50 de 6.3 mm - montagem. af_12/2015</v>
          </cell>
          <cell r="C1856" t="str">
            <v>kg</v>
          </cell>
          <cell r="D1856">
            <v>5.5615738935973011</v>
          </cell>
          <cell r="E1856">
            <v>3.9034691234554399</v>
          </cell>
          <cell r="F1856">
            <v>9.4600000000000009</v>
          </cell>
        </row>
        <row r="1857">
          <cell r="A1857">
            <v>92761</v>
          </cell>
          <cell r="B1857" t="str">
            <v>Armação de pilar ou viga de uma estrutura convencional de concreto armado em um edifício de múltiplos pavimentos utilizando aço ca-50 de 8.0 mm - montagem. af_12/2015</v>
          </cell>
          <cell r="C1857" t="str">
            <v>kg</v>
          </cell>
          <cell r="D1857">
            <v>5.9610774230291996</v>
          </cell>
          <cell r="E1857">
            <v>3.1357380107312598</v>
          </cell>
          <cell r="F1857">
            <v>9.09</v>
          </cell>
        </row>
        <row r="1858">
          <cell r="A1858">
            <v>92762</v>
          </cell>
          <cell r="B1858" t="str">
            <v>Armação de pilar ou viga de uma estrutura convencional de concreto armado em um edifício de múltiplos pavimentos utilizando aço ca-50 de 10.0 mm - montagem. af_12/2015</v>
          </cell>
          <cell r="C1858" t="str">
            <v>kg</v>
          </cell>
          <cell r="D1858">
            <v>5.0112490623440005</v>
          </cell>
          <cell r="E1858">
            <v>2.3921881448377</v>
          </cell>
          <cell r="F1858">
            <v>7.4</v>
          </cell>
        </row>
        <row r="1859">
          <cell r="A1859">
            <v>92763</v>
          </cell>
          <cell r="B1859" t="str">
            <v>Armação de pilar ou viga de uma estrutura convencional de concreto armado em um edifício de múltiplos pavimentos utilizando aço ca-50 de 12.5 mm - montagem. af_12/2015</v>
          </cell>
          <cell r="C1859" t="str">
            <v>kg</v>
          </cell>
          <cell r="D1859">
            <v>4.5551215646047005</v>
          </cell>
          <cell r="E1859">
            <v>1.58180690050966</v>
          </cell>
          <cell r="F1859">
            <v>6.13</v>
          </cell>
        </row>
        <row r="1860">
          <cell r="A1860">
            <v>92764</v>
          </cell>
          <cell r="B1860" t="str">
            <v>Armação de pilar ou viga de uma estrutura convencional de concreto armado em um edifício de múltiplos pavimentos utilizando aço ca-50 de 16.0 mm - montagem. af_12/2015</v>
          </cell>
          <cell r="C1860" t="str">
            <v>kg</v>
          </cell>
          <cell r="D1860">
            <v>4.2272263989102994</v>
          </cell>
          <cell r="E1860">
            <v>0.56186187659183995</v>
          </cell>
          <cell r="F1860">
            <v>4.78</v>
          </cell>
        </row>
        <row r="1861">
          <cell r="A1861">
            <v>92765</v>
          </cell>
          <cell r="B1861" t="str">
            <v>Armação de pilar ou viga de uma estrutura convencional de concreto armado em um edifício de múltiplos pavimentos utilizando aço ca-50 de 20.0 mm - montagem. af_12/2015</v>
          </cell>
          <cell r="C1861" t="str">
            <v>kg</v>
          </cell>
          <cell r="D1861">
            <v>3.9848856852704997</v>
          </cell>
          <cell r="E1861">
            <v>0.33080344245740001</v>
          </cell>
          <cell r="F1861">
            <v>4.3099999999999996</v>
          </cell>
        </row>
        <row r="1862">
          <cell r="A1862">
            <v>92766</v>
          </cell>
          <cell r="B1862" t="str">
            <v>Armação de pilar ou viga de uma estrutura convencional de concreto armado em um edifício de múltiplos pavimentos utilizando aço ca-50 de 25.0 mm - montagem. af_12/2015</v>
          </cell>
          <cell r="C1862" t="str">
            <v>kg</v>
          </cell>
          <cell r="D1862">
            <v>4.5002443654775997</v>
          </cell>
          <cell r="E1862">
            <v>0.17665206595828001</v>
          </cell>
          <cell r="F1862">
            <v>4.67</v>
          </cell>
        </row>
        <row r="1863">
          <cell r="A1863">
            <v>92767</v>
          </cell>
          <cell r="B1863" t="str">
            <v>Armação de laje de uma estrutura convencional de concreto armado em um edifício de múltiplos pavimentos utilizando aço ca-60 de 4.2 mm - montagem. af_12/2015_p</v>
          </cell>
          <cell r="C1863" t="str">
            <v>kg</v>
          </cell>
          <cell r="D1863">
            <v>5.3736238995878001</v>
          </cell>
          <cell r="E1863">
            <v>3.1935054936503402</v>
          </cell>
          <cell r="F1863">
            <v>8.56</v>
          </cell>
        </row>
        <row r="1864">
          <cell r="A1864">
            <v>92768</v>
          </cell>
          <cell r="B1864" t="str">
            <v>Armação de laje de uma estrutura convencional de concreto armado em um edifício de múltiplos pavimentos utilizando aço ca-60 de 5.0 mm - montagem. af_12/2015_p</v>
          </cell>
          <cell r="C1864" t="str">
            <v>kg</v>
          </cell>
          <cell r="D1864">
            <v>5.0874029142359998</v>
          </cell>
          <cell r="E1864">
            <v>2.5460060926223003</v>
          </cell>
          <cell r="F1864">
            <v>7.63</v>
          </cell>
        </row>
        <row r="1865">
          <cell r="A1865">
            <v>92769</v>
          </cell>
          <cell r="B1865" t="str">
            <v>Armação de laje de uma estrutura convencional de concreto armado em um edifício de múltiplos pavimentos utilizando aço ca-50 de 6.3 mm - montagem. af_12/2015_p</v>
          </cell>
          <cell r="C1865" t="str">
            <v>kg</v>
          </cell>
          <cell r="D1865">
            <v>4.9866005165237999</v>
          </cell>
          <cell r="E1865">
            <v>1.8420844210751401</v>
          </cell>
          <cell r="F1865">
            <v>6.82</v>
          </cell>
        </row>
        <row r="1866">
          <cell r="A1866">
            <v>92770</v>
          </cell>
          <cell r="B1866" t="str">
            <v>Armação de laje de uma estrutura convencional de concreto armado em um edifício de múltiplos pavimentos utilizando aço ca-50 de 8.0 mm - montagem. af_12/2015_p</v>
          </cell>
          <cell r="C1866" t="str">
            <v>kg</v>
          </cell>
          <cell r="D1866">
            <v>5.3962363929197998</v>
          </cell>
          <cell r="E1866">
            <v>1.2701487815394401</v>
          </cell>
          <cell r="F1866">
            <v>6.66</v>
          </cell>
        </row>
        <row r="1867">
          <cell r="A1867">
            <v>92771</v>
          </cell>
          <cell r="B1867" t="str">
            <v>Armação de laje de uma estrutura convencional de concreto armado em um edifício de múltiplos pavimentos utilizando aço ca-50 de 10.0 mm - montagem. af_12/2015_p</v>
          </cell>
          <cell r="C1867" t="str">
            <v>kg</v>
          </cell>
          <cell r="D1867">
            <v>4.5199558644150004</v>
          </cell>
          <cell r="E1867">
            <v>0.84396748041650005</v>
          </cell>
          <cell r="F1867">
            <v>5.36</v>
          </cell>
        </row>
        <row r="1868">
          <cell r="A1868">
            <v>92772</v>
          </cell>
          <cell r="B1868" t="str">
            <v>Armação de laje de uma estrutura convencional de concreto armado em um edifício de múltiplos pavimentos utilizando aço ca-50 de 12.5 mm - montagem. af_12/2015_p</v>
          </cell>
          <cell r="C1868" t="str">
            <v>kg</v>
          </cell>
          <cell r="D1868">
            <v>4.2007199223517002</v>
          </cell>
          <cell r="E1868">
            <v>0.50241766881526007</v>
          </cell>
          <cell r="F1868">
            <v>4.7</v>
          </cell>
        </row>
        <row r="1869">
          <cell r="A1869">
            <v>92773</v>
          </cell>
          <cell r="B1869" t="str">
            <v>Armação de laje de uma estrutura convencional de concreto armado em um edifício de múltiplos pavimentos utilizando aço ca-50 de 16.0 mm - montagem. af_12/2015_p</v>
          </cell>
          <cell r="C1869" t="str">
            <v>kg</v>
          </cell>
          <cell r="D1869">
            <v>4.1317228963785997</v>
          </cell>
          <cell r="E1869">
            <v>0.31904912214208003</v>
          </cell>
          <cell r="F1869">
            <v>4.45</v>
          </cell>
        </row>
        <row r="1870">
          <cell r="A1870">
            <v>92774</v>
          </cell>
          <cell r="B1870" t="str">
            <v>Armação de laje de uma estrutura convencional de concreto armado em um edifício de múltiplos pavimentos utilizando aço ca-50 de 20.0 mm - montagem. af_12/2015_p</v>
          </cell>
          <cell r="C1870" t="str">
            <v>kg</v>
          </cell>
          <cell r="D1870">
            <v>3.9224291728829996</v>
          </cell>
          <cell r="E1870">
            <v>0.16859228910040003</v>
          </cell>
          <cell r="F1870">
            <v>4.09</v>
          </cell>
        </row>
        <row r="1871">
          <cell r="A1871">
            <v>92775</v>
          </cell>
          <cell r="B1871" t="str">
            <v>Armação de pilar ou viga de uma estrutura convencional de concreto armado em uma edifícação térrea ou sobrado utilizando aço ca-60 de 5.0 mm - montagem. af_12/2015</v>
          </cell>
          <cell r="C1871" t="str">
            <v>kg</v>
          </cell>
          <cell r="D1871">
            <v>6.061927470725001</v>
          </cell>
          <cell r="E1871">
            <v>6.1693893471100001</v>
          </cell>
          <cell r="F1871">
            <v>12.23</v>
          </cell>
        </row>
        <row r="1872">
          <cell r="A1872">
            <v>92776</v>
          </cell>
          <cell r="B1872" t="str">
            <v>Armação de pilar ou viga de uma estrutura convencional de concreto armado em uma edifícação térrea ou sobrado utilizando aço ca-50 de 6.3 mm - montagem. af_12/2015</v>
          </cell>
          <cell r="C1872" t="str">
            <v>kg</v>
          </cell>
          <cell r="D1872">
            <v>5.9113199938954004</v>
          </cell>
          <cell r="E1872">
            <v>5.0584278654131198</v>
          </cell>
          <cell r="F1872">
            <v>10.96</v>
          </cell>
        </row>
        <row r="1873">
          <cell r="A1873">
            <v>92777</v>
          </cell>
          <cell r="B1873" t="str">
            <v>Armação de pilar ou viga de uma estrutura convencional de concreto armado em uma edifícação térrea ou sobrado utilizando aço ca-50 de 8.0 mm - montagem. af_12/2015</v>
          </cell>
          <cell r="C1873" t="str">
            <v>kg</v>
          </cell>
          <cell r="D1873">
            <v>6.2221112689306999</v>
          </cell>
          <cell r="E1873">
            <v>3.9975075184919597</v>
          </cell>
          <cell r="F1873">
            <v>10.210000000000001</v>
          </cell>
        </row>
        <row r="1874">
          <cell r="A1874">
            <v>92778</v>
          </cell>
          <cell r="B1874" t="str">
            <v>Armação de pilar ou viga de uma estrutura convencional de concreto armado em uma edifícação térrea ou sobrado utilizando aço ca-50 de 10.0 mm - montagem. af_12/2015</v>
          </cell>
          <cell r="C1874" t="str">
            <v>kg</v>
          </cell>
          <cell r="D1874">
            <v>5.2063375155967009</v>
          </cell>
          <cell r="E1874">
            <v>3.0363321798937601</v>
          </cell>
          <cell r="F1874">
            <v>8.24</v>
          </cell>
        </row>
        <row r="1875">
          <cell r="A1875">
            <v>92779</v>
          </cell>
          <cell r="B1875" t="str">
            <v>Armação de pilar ou viga de uma estrutura convencional de concreto armado em uma edifícação térrea ou sobrado utilizando aço ca-50 de 12.5 mm - montagem. af_12/2015</v>
          </cell>
          <cell r="C1875" t="str">
            <v>kg</v>
          </cell>
          <cell r="D1875">
            <v>4.6976107165780006</v>
          </cell>
          <cell r="E1875">
            <v>2.0523208068649001</v>
          </cell>
          <cell r="F1875">
            <v>6.74</v>
          </cell>
        </row>
        <row r="1876">
          <cell r="A1876">
            <v>92780</v>
          </cell>
          <cell r="B1876" t="str">
            <v>Armação de pilar ou viga de uma estrutura convencional de concreto armado em uma edifícação térrea ou sobrado utilizando aço ca-50 de 16.0 mm - montagem. af_12/2015</v>
          </cell>
          <cell r="C1876" t="str">
            <v>kg</v>
          </cell>
          <cell r="D1876">
            <v>4.3237892952888997</v>
          </cell>
          <cell r="E1876">
            <v>0.88091099873392009</v>
          </cell>
          <cell r="F1876">
            <v>5.2</v>
          </cell>
        </row>
        <row r="1877">
          <cell r="A1877">
            <v>92781</v>
          </cell>
          <cell r="B1877" t="str">
            <v>Armação de pilar ou viga de uma estrutura convencional de concreto armado em uma edifícação térrea ou sobrado utilizando aço ca-50 de 20.0 mm - montagem. af_12/2015</v>
          </cell>
          <cell r="C1877" t="str">
            <v>kg</v>
          </cell>
          <cell r="D1877">
            <v>4.0488684174238001</v>
          </cell>
          <cell r="E1877">
            <v>0.54204777941864002</v>
          </cell>
          <cell r="F1877">
            <v>4.59</v>
          </cell>
        </row>
        <row r="1878">
          <cell r="A1878">
            <v>92782</v>
          </cell>
          <cell r="B1878" t="str">
            <v>Armação de pilar ou viga de uma estrutura convencional de concreto armado em uma edifícação térrea ou sobrado utilizando aço ca-50 de 25.0 mm - montagem. af_12/2015</v>
          </cell>
          <cell r="C1878" t="str">
            <v>kg</v>
          </cell>
          <cell r="D1878">
            <v>4.5379274469912003</v>
          </cell>
          <cell r="E1878">
            <v>0.30091366608336001</v>
          </cell>
          <cell r="F1878">
            <v>4.83</v>
          </cell>
        </row>
        <row r="1879">
          <cell r="A1879">
            <v>92783</v>
          </cell>
          <cell r="B1879" t="str">
            <v>Armação de laje de uma estrutura convencional de concreto armado em uma edifícação térrea ou sobrado utilizando aço ca-60 de 4.2 mm - montagem. af_12/2015_p</v>
          </cell>
          <cell r="C1879" t="str">
            <v>kg</v>
          </cell>
          <cell r="D1879">
            <v>5.7610530813995009</v>
          </cell>
          <cell r="E1879">
            <v>4.4727258357331001</v>
          </cell>
          <cell r="F1879">
            <v>10.23</v>
          </cell>
        </row>
        <row r="1880">
          <cell r="A1880">
            <v>92784</v>
          </cell>
          <cell r="B1880" t="str">
            <v>Armação de laje de uma estrutura convencional de concreto armado em uma edifícação térrea ou sobrado utilizando aço ca-60 de 5.0 mm - montagem. af_12/2015_p</v>
          </cell>
          <cell r="C1880" t="str">
            <v>kg</v>
          </cell>
          <cell r="D1880">
            <v>5.4033912540115008</v>
          </cell>
          <cell r="E1880">
            <v>3.5894655059416998</v>
          </cell>
          <cell r="F1880">
            <v>8.99</v>
          </cell>
        </row>
        <row r="1881">
          <cell r="A1881">
            <v>92785</v>
          </cell>
          <cell r="B1881" t="str">
            <v>Armação de laje de uma estrutura convencional de concreto armado em uma edifícação térrea ou sobrado utilizando aço ca-50 de 6.3 mm - montagem. af_12/2015_p</v>
          </cell>
          <cell r="C1881" t="str">
            <v>kg</v>
          </cell>
          <cell r="D1881">
            <v>5.2252600327765997</v>
          </cell>
          <cell r="E1881">
            <v>2.6299688084579804</v>
          </cell>
          <cell r="F1881">
            <v>7.85</v>
          </cell>
        </row>
        <row r="1882">
          <cell r="A1882">
            <v>92786</v>
          </cell>
          <cell r="B1882" t="str">
            <v>Armação de laje de uma estrutura convencional de concreto armado em uma edifícação térrea ou sobrado utilizando aço ca-50 de 8.0 mm - montagem. af_12/2015_p</v>
          </cell>
          <cell r="C1882" t="str">
            <v>kg</v>
          </cell>
          <cell r="D1882">
            <v>5.5713057091183993</v>
          </cell>
          <cell r="E1882">
            <v>1.8484674730755204</v>
          </cell>
          <cell r="F1882">
            <v>7.41</v>
          </cell>
        </row>
        <row r="1883">
          <cell r="A1883">
            <v>92787</v>
          </cell>
          <cell r="B1883" t="str">
            <v>Armação de laje de uma estrutura convencional de concreto armado em uma edifícação térrea ou sobrado utilizando aço ca-50 de 10.0 mm - montagem. af_12/2015_p</v>
          </cell>
          <cell r="C1883" t="str">
            <v>kg</v>
          </cell>
          <cell r="D1883">
            <v>4.6483138608207</v>
          </cell>
          <cell r="E1883">
            <v>1.2677994504819599</v>
          </cell>
          <cell r="F1883">
            <v>5.91</v>
          </cell>
        </row>
        <row r="1884">
          <cell r="A1884">
            <v>92788</v>
          </cell>
          <cell r="B1884" t="str">
            <v>Armação de laje de uma estrutura convencional de concreto armado em uma edifícação térrea ou sobrado utilizando aço ca-50 de 12.5 mm - montagem. af_12/2015_p</v>
          </cell>
          <cell r="C1884" t="str">
            <v>kg</v>
          </cell>
          <cell r="D1884">
            <v>4.2917873693429005</v>
          </cell>
          <cell r="E1884">
            <v>0.80299598992711996</v>
          </cell>
          <cell r="F1884">
            <v>5.09</v>
          </cell>
        </row>
        <row r="1885">
          <cell r="A1885">
            <v>92789</v>
          </cell>
          <cell r="B1885" t="str">
            <v>Armação de laje de uma estrutura convencional de concreto armado em uma edifícação térrea ou sobrado utilizando aço ca-50 de 16.0 mm - montagem. af_12/2015_p</v>
          </cell>
          <cell r="C1885" t="str">
            <v>kg</v>
          </cell>
          <cell r="D1885">
            <v>4.1898176470453992</v>
          </cell>
          <cell r="E1885">
            <v>0.51081470690162001</v>
          </cell>
          <cell r="F1885">
            <v>4.7</v>
          </cell>
        </row>
        <row r="1886">
          <cell r="A1886">
            <v>92790</v>
          </cell>
          <cell r="B1886" t="str">
            <v>Armação de laje de uma estrutura convencional de concreto armado em uma edifícação térrea ou sobrado utilizando aço ca-50 de 20.0 mm - montagem. af_12/2015_p</v>
          </cell>
          <cell r="C1886" t="str">
            <v>kg</v>
          </cell>
          <cell r="D1886">
            <v>3.9577570618019995</v>
          </cell>
          <cell r="E1886">
            <v>0.2851294573391</v>
          </cell>
          <cell r="F1886">
            <v>4.24</v>
          </cell>
        </row>
        <row r="1887">
          <cell r="A1887">
            <v>92791</v>
          </cell>
          <cell r="B1887" t="str">
            <v>Corte e dobra de aço ca-60, diâmetro de 5.0 mm, utilizado em estruturas diversas, exceto lajes. af_12/2015</v>
          </cell>
          <cell r="C1887" t="str">
            <v>kg</v>
          </cell>
          <cell r="D1887">
            <v>4.6484336278758001</v>
          </cell>
          <cell r="E1887">
            <v>2.7837714261867399</v>
          </cell>
          <cell r="F1887">
            <v>7.43</v>
          </cell>
        </row>
        <row r="1888">
          <cell r="A1888">
            <v>92792</v>
          </cell>
          <cell r="B1888" t="str">
            <v>Corte e dobra de aço ca-50, diâmetro de 6.3 mm, utilizado em estruturas diversas, exceto lajes. af_12/2015</v>
          </cell>
          <cell r="C1888" t="str">
            <v>kg</v>
          </cell>
          <cell r="D1888">
            <v>4.7694035203891003</v>
          </cell>
          <cell r="E1888">
            <v>2.47513524447398</v>
          </cell>
          <cell r="F1888">
            <v>7.24</v>
          </cell>
        </row>
        <row r="1889">
          <cell r="A1889">
            <v>92793</v>
          </cell>
          <cell r="B1889" t="str">
            <v>Corte e dobra de aço ca-50, diâmetro de 8.0 mm, utilizado em estruturas diversas, exceto lajes. af_12/2015</v>
          </cell>
          <cell r="C1889" t="str">
            <v>kg</v>
          </cell>
          <cell r="D1889">
            <v>5.3083260375689996</v>
          </cell>
          <cell r="E1889">
            <v>2.0701132529241999</v>
          </cell>
          <cell r="F1889">
            <v>7.37</v>
          </cell>
        </row>
        <row r="1890">
          <cell r="A1890">
            <v>92794</v>
          </cell>
          <cell r="B1890" t="str">
            <v>Corte e dobra de aço ca-50, diâmetro de 10.0 mm, utilizado em estruturas diversas, exceto lajes. af_12/2015</v>
          </cell>
          <cell r="C1890" t="str">
            <v>kg</v>
          </cell>
          <cell r="D1890">
            <v>4.4657518213975003</v>
          </cell>
          <cell r="E1890">
            <v>1.5949006844539999</v>
          </cell>
          <cell r="F1890">
            <v>6.06</v>
          </cell>
        </row>
        <row r="1891">
          <cell r="A1891">
            <v>92795</v>
          </cell>
          <cell r="B1891" t="str">
            <v>Corte e dobra de aço ca-50, diâmetro de 12.5 mm, utilizado em estruturas diversas, exceto lajes. af_12/2015</v>
          </cell>
          <cell r="C1891" t="str">
            <v>kg</v>
          </cell>
          <cell r="D1891">
            <v>4.0976646521088007</v>
          </cell>
          <cell r="E1891">
            <v>0.99979366551614002</v>
          </cell>
          <cell r="F1891">
            <v>5.09</v>
          </cell>
        </row>
        <row r="1892">
          <cell r="A1892">
            <v>92796</v>
          </cell>
          <cell r="B1892" t="str">
            <v>Corte e dobra de aço ca-50, diâmetro de 16.0 mm, utilizado em estruturas diversas, exceto lajes. af_12/2015</v>
          </cell>
          <cell r="C1892" t="str">
            <v>kg</v>
          </cell>
          <cell r="D1892">
            <v>3.8468366407839003</v>
          </cell>
          <cell r="E1892">
            <v>0.16791968290042</v>
          </cell>
          <cell r="F1892">
            <v>4.01</v>
          </cell>
        </row>
        <row r="1893">
          <cell r="A1893">
            <v>92797</v>
          </cell>
          <cell r="B1893" t="str">
            <v>Corte e dobra de aço ca-50, diâmetro de 20.0 mm, utilizado em estruturas diversas, exceto lajes. af_12/2015</v>
          </cell>
          <cell r="C1893" t="str">
            <v>kg</v>
          </cell>
          <cell r="D1893">
            <v>3.6581892654504995</v>
          </cell>
          <cell r="E1893">
            <v>7.1533873063399991E-2</v>
          </cell>
          <cell r="F1893">
            <v>3.72</v>
          </cell>
        </row>
        <row r="1894">
          <cell r="A1894">
            <v>92798</v>
          </cell>
          <cell r="B1894" t="str">
            <v>Corte e dobra de aço ca-50, diâmetro de 25.0 mm, utilizado em estruturas diversas, exceto lajes. af_12/2015</v>
          </cell>
          <cell r="C1894" t="str">
            <v>kg</v>
          </cell>
          <cell r="D1894">
            <v>4.2140581098828997</v>
          </cell>
          <cell r="E1894">
            <v>2.4851936773619999E-2</v>
          </cell>
          <cell r="F1894">
            <v>4.2300000000000004</v>
          </cell>
        </row>
        <row r="1895">
          <cell r="A1895">
            <v>92799</v>
          </cell>
          <cell r="B1895" t="str">
            <v>Corte e dobra de aço ca-60, diâmetro de 4.2 mm, utilizado em laje. af_12/2015</v>
          </cell>
          <cell r="C1895" t="str">
            <v>kg</v>
          </cell>
          <cell r="D1895">
            <v>4.2955472707849003</v>
          </cell>
          <cell r="E1895">
            <v>1.61337148548422</v>
          </cell>
          <cell r="F1895">
            <v>5.9</v>
          </cell>
        </row>
        <row r="1896">
          <cell r="A1896">
            <v>92800</v>
          </cell>
          <cell r="B1896" t="str">
            <v>Corte e dobra de aço ca-60, diâmetro de 5.0 mm, utilizado em laje. af_12/2015</v>
          </cell>
          <cell r="C1896" t="str">
            <v>kg</v>
          </cell>
          <cell r="D1896">
            <v>4.1879934756315</v>
          </cell>
          <cell r="E1896">
            <v>1.2563747263672</v>
          </cell>
          <cell r="F1896">
            <v>5.44</v>
          </cell>
        </row>
        <row r="1897">
          <cell r="A1897">
            <v>92801</v>
          </cell>
          <cell r="B1897" t="str">
            <v>Corte e dobra de aço ca-50, diâmetro de 6.3 mm, utilizado em laje. af_12/2015</v>
          </cell>
          <cell r="C1897" t="str">
            <v>kg</v>
          </cell>
          <cell r="D1897">
            <v>4.2850189100996996</v>
          </cell>
          <cell r="E1897">
            <v>0.86848023970466004</v>
          </cell>
          <cell r="F1897">
            <v>5.15</v>
          </cell>
        </row>
        <row r="1898">
          <cell r="A1898">
            <v>92802</v>
          </cell>
          <cell r="B1898" t="str">
            <v>Corte e dobra de aço ca-50, diâmetro de 8.0 mm, utilizado em laje. af_12/2015</v>
          </cell>
          <cell r="C1898" t="str">
            <v>kg</v>
          </cell>
          <cell r="D1898">
            <v>4.8510261421174992</v>
          </cell>
          <cell r="E1898">
            <v>0.55346292224850002</v>
          </cell>
          <cell r="F1898">
            <v>5.4</v>
          </cell>
        </row>
        <row r="1899">
          <cell r="A1899">
            <v>92803</v>
          </cell>
          <cell r="B1899" t="str">
            <v>Corte e dobra de aço ca-50, diâmetro de 10.0 mm, utilizado em laje. af_12/2015</v>
          </cell>
          <cell r="C1899" t="str">
            <v>kg</v>
          </cell>
          <cell r="D1899">
            <v>4.0810703642795003</v>
          </cell>
          <cell r="E1899">
            <v>0.31904720588509999</v>
          </cell>
          <cell r="F1899">
            <v>4.4000000000000004</v>
          </cell>
        </row>
        <row r="1900">
          <cell r="A1900">
            <v>92804</v>
          </cell>
          <cell r="B1900" t="str">
            <v>Corte e dobra de aço ca-50, diâmetro de 12.5 mm, utilizado em laje. af_12/2015</v>
          </cell>
          <cell r="C1900" t="str">
            <v>kg</v>
          </cell>
          <cell r="D1900">
            <v>3.8354532099100003</v>
          </cell>
          <cell r="E1900">
            <v>0.13030547464</v>
          </cell>
          <cell r="F1900">
            <v>3.96</v>
          </cell>
        </row>
        <row r="1901">
          <cell r="A1901">
            <v>92805</v>
          </cell>
          <cell r="B1901" t="str">
            <v>Corte e dobra de aço ca-50, diâmetro de 16.0 mm, utilizado em laje. af_12/2015</v>
          </cell>
          <cell r="C1901" t="str">
            <v>kg</v>
          </cell>
          <cell r="D1901">
            <v>3.8205369901442001</v>
          </cell>
          <cell r="E1901">
            <v>8.0601601092760003E-2</v>
          </cell>
          <cell r="F1901">
            <v>3.9</v>
          </cell>
        </row>
        <row r="1902">
          <cell r="A1902">
            <v>92806</v>
          </cell>
          <cell r="B1902" t="str">
            <v>Corte e dobra de aço ca-50, diâmetro de 20.0 mm, utilizado em laje. af_12/2015</v>
          </cell>
          <cell r="C1902" t="str">
            <v>kg</v>
          </cell>
          <cell r="D1902">
            <v>3.6448431740810996</v>
          </cell>
          <cell r="E1902">
            <v>2.720318408808E-2</v>
          </cell>
          <cell r="F1902">
            <v>3.67</v>
          </cell>
        </row>
        <row r="1903">
          <cell r="A1903">
            <v>92875</v>
          </cell>
          <cell r="B1903" t="str">
            <v>Corte e dobra de aço ca-25, diâmetro de 6.3 mm. af_12/2015</v>
          </cell>
          <cell r="C1903" t="str">
            <v>kg</v>
          </cell>
          <cell r="D1903">
            <v>4.3842035203891001</v>
          </cell>
          <cell r="E1903">
            <v>2.47513524447398</v>
          </cell>
          <cell r="F1903">
            <v>6.85</v>
          </cell>
        </row>
        <row r="1904">
          <cell r="A1904">
            <v>92876</v>
          </cell>
          <cell r="B1904" t="str">
            <v>Corte e dobra de aço ca-25, diâmetro de 8.0 mm. af_12/2015</v>
          </cell>
          <cell r="C1904" t="str">
            <v>kg</v>
          </cell>
          <cell r="D1904">
            <v>4.3648260375690002</v>
          </cell>
          <cell r="E1904">
            <v>2.0701132529241999</v>
          </cell>
          <cell r="F1904">
            <v>6.43</v>
          </cell>
        </row>
        <row r="1905">
          <cell r="A1905">
            <v>92877</v>
          </cell>
          <cell r="B1905" t="str">
            <v>Corte e dobra de aço ca-25, diâmetro de 10.0 mm. af_12/2015</v>
          </cell>
          <cell r="C1905" t="str">
            <v>kg</v>
          </cell>
          <cell r="D1905">
            <v>3.9884518213975007</v>
          </cell>
          <cell r="E1905">
            <v>1.5949006844539999</v>
          </cell>
          <cell r="F1905">
            <v>5.58</v>
          </cell>
        </row>
        <row r="1906">
          <cell r="A1906">
            <v>92878</v>
          </cell>
          <cell r="B1906" t="str">
            <v>Corte e dobra de aço ca-25, diâmetro de 12.5 mm. af_12/2015</v>
          </cell>
          <cell r="C1906" t="str">
            <v>kg</v>
          </cell>
          <cell r="D1906">
            <v>3.8312646521088003</v>
          </cell>
          <cell r="E1906">
            <v>0.99979366551614002</v>
          </cell>
          <cell r="F1906">
            <v>4.83</v>
          </cell>
        </row>
        <row r="1907">
          <cell r="A1907">
            <v>92879</v>
          </cell>
          <cell r="B1907" t="str">
            <v>Corte e dobra de aço ca-25, diâmetro de 16.0 mm. af_12/2015</v>
          </cell>
          <cell r="C1907" t="str">
            <v>kg</v>
          </cell>
          <cell r="D1907">
            <v>3.5804366407839003</v>
          </cell>
          <cell r="E1907">
            <v>0.16791968290042</v>
          </cell>
          <cell r="F1907">
            <v>3.74</v>
          </cell>
        </row>
        <row r="1908">
          <cell r="A1908">
            <v>92880</v>
          </cell>
          <cell r="B1908" t="str">
            <v>Corte e dobra de aço ca-25, diâmetro de 20.0 mm. af_12/2015</v>
          </cell>
          <cell r="C1908" t="str">
            <v>kg</v>
          </cell>
          <cell r="D1908">
            <v>3.6467892654504999</v>
          </cell>
          <cell r="E1908">
            <v>7.1533873063399991E-2</v>
          </cell>
          <cell r="F1908">
            <v>3.71</v>
          </cell>
        </row>
        <row r="1909">
          <cell r="A1909">
            <v>92881</v>
          </cell>
          <cell r="B1909" t="str">
            <v>Corte e dobra de aço ca-25, diâmetro de 25.0 mm. af_12/2015</v>
          </cell>
          <cell r="C1909" t="str">
            <v>kg</v>
          </cell>
          <cell r="D1909">
            <v>3.6326581098829003</v>
          </cell>
          <cell r="E1909">
            <v>2.4851936773619999E-2</v>
          </cell>
          <cell r="F1909">
            <v>3.65</v>
          </cell>
        </row>
        <row r="1910">
          <cell r="A1910">
            <v>92882</v>
          </cell>
          <cell r="B1910" t="str">
            <v>Armação utilizando aço ca-25 de 6.3 mm - montagem. af_12/2015</v>
          </cell>
          <cell r="C1910" t="str">
            <v>kg</v>
          </cell>
          <cell r="D1910">
            <v>5.1763738935973009</v>
          </cell>
          <cell r="E1910">
            <v>3.9034691234554399</v>
          </cell>
          <cell r="F1910">
            <v>9.07</v>
          </cell>
        </row>
        <row r="1911">
          <cell r="A1911">
            <v>92883</v>
          </cell>
          <cell r="B1911" t="str">
            <v>Armação utilizando aço ca-25 de 8.0 mm - montagem. af_12/2015</v>
          </cell>
          <cell r="C1911" t="str">
            <v>kg</v>
          </cell>
          <cell r="D1911">
            <v>5.0175774230292003</v>
          </cell>
          <cell r="E1911">
            <v>3.1357380107312598</v>
          </cell>
          <cell r="F1911">
            <v>8.15</v>
          </cell>
        </row>
        <row r="1912">
          <cell r="A1912">
            <v>92884</v>
          </cell>
          <cell r="B1912" t="str">
            <v>Armação utilizando aço ca-25 de 10.0 mm - montagem. af_12/2015</v>
          </cell>
          <cell r="C1912" t="str">
            <v>kg</v>
          </cell>
          <cell r="D1912">
            <v>4.5339490623440009</v>
          </cell>
          <cell r="E1912">
            <v>2.3921881448377</v>
          </cell>
          <cell r="F1912">
            <v>6.92</v>
          </cell>
        </row>
        <row r="1913">
          <cell r="A1913">
            <v>92885</v>
          </cell>
          <cell r="B1913" t="str">
            <v>Armação utilizando aço ca-25 de 12.5 mm - montagem. af_12/2015</v>
          </cell>
          <cell r="C1913" t="str">
            <v>kg</v>
          </cell>
          <cell r="D1913">
            <v>4.2887215646047006</v>
          </cell>
          <cell r="E1913">
            <v>1.58180690050966</v>
          </cell>
          <cell r="F1913">
            <v>5.87</v>
          </cell>
        </row>
        <row r="1914">
          <cell r="A1914">
            <v>92886</v>
          </cell>
          <cell r="B1914" t="str">
            <v>Armação utilizando aço ca-25 de 16.0 mm - montagem. af_12/2015</v>
          </cell>
          <cell r="C1914" t="str">
            <v>kg</v>
          </cell>
          <cell r="D1914">
            <v>3.9608263989103003</v>
          </cell>
          <cell r="E1914">
            <v>0.56186187659183995</v>
          </cell>
          <cell r="F1914">
            <v>4.5199999999999996</v>
          </cell>
        </row>
        <row r="1915">
          <cell r="A1915">
            <v>92887</v>
          </cell>
          <cell r="B1915" t="str">
            <v>Armação utilizando aço ca-25 de 20.0 mm - montagem. af_12/2015</v>
          </cell>
          <cell r="C1915" t="str">
            <v>kg</v>
          </cell>
          <cell r="D1915">
            <v>3.9734856852705001</v>
          </cell>
          <cell r="E1915">
            <v>0.33080344245740001</v>
          </cell>
          <cell r="F1915">
            <v>4.3</v>
          </cell>
        </row>
        <row r="1916">
          <cell r="A1916">
            <v>92888</v>
          </cell>
          <cell r="B1916" t="str">
            <v>Armação utilizando aço ca-25 de 25.0 mm - montagem. af_12/2015</v>
          </cell>
          <cell r="C1916" t="str">
            <v>kg</v>
          </cell>
          <cell r="D1916">
            <v>3.9188443654776006</v>
          </cell>
          <cell r="E1916">
            <v>0.17665206595828001</v>
          </cell>
          <cell r="F1916">
            <v>4.09</v>
          </cell>
        </row>
        <row r="1917">
          <cell r="A1917">
            <v>92915</v>
          </cell>
          <cell r="B1917" t="str">
            <v>Armação de fundações e estruturas de concreto armado, exceto vigas, pilares e lajes (de edifícios de múltiplos pavimentos, edificação térrea ou sobrado), utilizando aço ca-60 de 5.0 mm - montagem. af_12/2015</v>
          </cell>
          <cell r="C1917" t="str">
            <v>kg</v>
          </cell>
          <cell r="D1917">
            <v>5.8326887248506001</v>
          </cell>
          <cell r="E1917">
            <v>5.4124026872726807</v>
          </cell>
          <cell r="F1917">
            <v>11.24</v>
          </cell>
        </row>
        <row r="1918">
          <cell r="A1918">
            <v>92916</v>
          </cell>
          <cell r="B1918" t="str">
            <v>Armação de fundações e estruturas de concreto armado, exceto vigas, pilares e lajes (de edifícios de múltiplos pavimentos, edificação térrea ou sobrado), utilizando aço ca-50 de 6.3 mm - montagem. af_12/2015</v>
          </cell>
          <cell r="C1918" t="str">
            <v>kg</v>
          </cell>
          <cell r="D1918">
            <v>5.7366432097959006</v>
          </cell>
          <cell r="E1918">
            <v>4.4814524700200202</v>
          </cell>
          <cell r="F1918">
            <v>10.210000000000001</v>
          </cell>
        </row>
        <row r="1919">
          <cell r="A1919">
            <v>92917</v>
          </cell>
          <cell r="B1919" t="str">
            <v>Armação de fundações e estruturas de concreto armado, exceto vigas, pilares e lajes (de edifícios de múltiplos pavimentos, edificação térrea ou sobrado), utilizando aço ca-50 de 8.0 mm - montagem. af_12/2015</v>
          </cell>
          <cell r="C1919" t="str">
            <v>kg</v>
          </cell>
          <cell r="D1919">
            <v>6.0917906120295005</v>
          </cell>
          <cell r="E1919">
            <v>3.5672944126831001</v>
          </cell>
          <cell r="F1919">
            <v>9.65</v>
          </cell>
        </row>
        <row r="1920">
          <cell r="A1920">
            <v>92919</v>
          </cell>
          <cell r="B1920" t="str">
            <v>Armação de fundações e estruturas de concreto armado, exceto vigas, pilares e lajes (de edifícios de múltiplos pavimentos, edificação térrea ou sobrado), utilizando aço ca-50 de 10.0 mm - montagem. af_12/2015</v>
          </cell>
          <cell r="C1920" t="str">
            <v>kg</v>
          </cell>
          <cell r="D1920">
            <v>5.1089895550199005</v>
          </cell>
          <cell r="E1920">
            <v>2.71493181043722</v>
          </cell>
          <cell r="F1920">
            <v>7.82</v>
          </cell>
        </row>
        <row r="1921">
          <cell r="A1921">
            <v>92921</v>
          </cell>
          <cell r="B1921" t="str">
            <v>Armação de fundações e estruturas de concreto armado, exceto vigas, pilares e lajes (de edifícios de múltiplos pavimentos, edificação térrea ou sobrado), utilizando aço ca-50 de 12.5 mm - montagem. af_12/2015</v>
          </cell>
          <cell r="C1921" t="str">
            <v>kg</v>
          </cell>
          <cell r="D1921">
            <v>4.6265624066409003</v>
          </cell>
          <cell r="E1921">
            <v>1.81756782927302</v>
          </cell>
          <cell r="F1921">
            <v>6.44</v>
          </cell>
        </row>
        <row r="1922">
          <cell r="A1922">
            <v>92922</v>
          </cell>
          <cell r="B1922" t="str">
            <v>Armação de fundações e estruturas de concreto armado, exceto vigas, pilares e lajes (de edifícios de múltiplos pavimentos, edificação térrea ou sobrado), utilizando aço ca-50 de 16.0 mm - montagem. af_12/2015</v>
          </cell>
          <cell r="C1922" t="str">
            <v>kg</v>
          </cell>
          <cell r="D1922">
            <v>4.2755078470996004</v>
          </cell>
          <cell r="E1922">
            <v>0.72138643766288013</v>
          </cell>
          <cell r="F1922">
            <v>4.99</v>
          </cell>
        </row>
        <row r="1923">
          <cell r="A1923">
            <v>92923</v>
          </cell>
          <cell r="B1923" t="str">
            <v>Armação de fundações e estruturas de concreto armado, exceto vigas, pilares e lajes (de edifícios de múltiplos pavimentos, edificação térrea ou sobrado), utilizando aço ca-50 de 20.0 mm - montagem. af_12/2015</v>
          </cell>
          <cell r="C1923" t="str">
            <v>kg</v>
          </cell>
          <cell r="D1923">
            <v>4.017073317396699</v>
          </cell>
          <cell r="E1923">
            <v>0.43692958652375996</v>
          </cell>
          <cell r="F1923">
            <v>4.45</v>
          </cell>
        </row>
        <row r="1924">
          <cell r="A1924">
            <v>92924</v>
          </cell>
          <cell r="B1924" t="str">
            <v>Armação de fundações e estruturas de concreto armado, exceto vigas, pilares e lajes (de edifícios de múltiplos pavimentos, edificação térrea ou sobrado), utilizando aço ca-50 de 25.0 mm - montagem. af_12/2015</v>
          </cell>
          <cell r="C1924" t="str">
            <v>kg</v>
          </cell>
          <cell r="D1924">
            <v>4.5190859062344</v>
          </cell>
          <cell r="E1924">
            <v>0.23878286602082002</v>
          </cell>
          <cell r="F1924">
            <v>4.75</v>
          </cell>
        </row>
        <row r="1925">
          <cell r="A1925">
            <v>40780</v>
          </cell>
          <cell r="B1925" t="str">
            <v>Regularização de superficie de concreto aparente</v>
          </cell>
          <cell r="C1925" t="str">
            <v>m²</v>
          </cell>
          <cell r="D1925">
            <v>2.2296604955000001</v>
          </cell>
          <cell r="E1925">
            <v>5.6541614236799997</v>
          </cell>
          <cell r="F1925">
            <v>7.88</v>
          </cell>
        </row>
        <row r="1926">
          <cell r="A1926" t="str">
            <v>74157/004</v>
          </cell>
          <cell r="B1926" t="str">
            <v>Lancamento/aplicacao manual de concreto em fundacoes</v>
          </cell>
          <cell r="C1926" t="str">
            <v>m³</v>
          </cell>
          <cell r="D1926">
            <v>24.67085447745</v>
          </cell>
          <cell r="E1926">
            <v>58.279573690799992</v>
          </cell>
          <cell r="F1926">
            <v>82.95</v>
          </cell>
        </row>
        <row r="1927">
          <cell r="A1927">
            <v>89993</v>
          </cell>
          <cell r="B1927" t="str">
            <v>Grauteamento vertical em alvenaria estrutural. af_01/2015</v>
          </cell>
          <cell r="C1927" t="str">
            <v>m³</v>
          </cell>
          <cell r="D1927">
            <v>393.96145420108365</v>
          </cell>
          <cell r="E1927">
            <v>185.21251602661346</v>
          </cell>
          <cell r="F1927">
            <v>579.16999999999996</v>
          </cell>
        </row>
        <row r="1928">
          <cell r="A1928">
            <v>89994</v>
          </cell>
          <cell r="B1928" t="str">
            <v>Grauteamento de cinta intermediária ou de contraverga em alvenaria estrutural. af_01/2015</v>
          </cell>
          <cell r="C1928" t="str">
            <v>m³</v>
          </cell>
          <cell r="D1928">
            <v>371.38693318184261</v>
          </cell>
          <cell r="E1928">
            <v>120.6323295136236</v>
          </cell>
          <cell r="F1928">
            <v>492.01</v>
          </cell>
        </row>
        <row r="1929">
          <cell r="A1929">
            <v>89995</v>
          </cell>
          <cell r="B1929" t="str">
            <v>Grauteamento de cinta superior ou de verga em alvenaria estrutural. af_01/2015</v>
          </cell>
          <cell r="C1929" t="str">
            <v>m³</v>
          </cell>
          <cell r="D1929">
            <v>388.1873070233226</v>
          </cell>
          <cell r="E1929">
            <v>168.69450523060362</v>
          </cell>
          <cell r="F1929">
            <v>556.88</v>
          </cell>
        </row>
        <row r="1930">
          <cell r="A1930">
            <v>90278</v>
          </cell>
          <cell r="B1930" t="str">
            <v>Graute fgk=15 mpa; traço 1:0,04:2,0:2,4 (cimento/ cal/ areia grossa/ brita 0) - preparo mecânico com betoneira 400 l. af_02/2015</v>
          </cell>
          <cell r="C1930" t="str">
            <v>m³</v>
          </cell>
          <cell r="D1930">
            <v>258.50295905071999</v>
          </cell>
          <cell r="E1930">
            <v>27.654898050779995</v>
          </cell>
          <cell r="F1930">
            <v>286.14999999999998</v>
          </cell>
        </row>
        <row r="1931">
          <cell r="A1931">
            <v>90279</v>
          </cell>
          <cell r="B1931" t="str">
            <v>Graute fgk=20 mpa; traço 1:0,04:1,6:1,9 (cimento/ cal/ areia grossa/ brita 0) - preparo mecânico com betoneira 400 l. af_02/2015</v>
          </cell>
          <cell r="C1931" t="str">
            <v>m³</v>
          </cell>
          <cell r="D1931">
            <v>282.35926036287998</v>
          </cell>
          <cell r="E1931">
            <v>24.872015228059993</v>
          </cell>
          <cell r="F1931">
            <v>307.23</v>
          </cell>
        </row>
        <row r="1932">
          <cell r="A1932">
            <v>90280</v>
          </cell>
          <cell r="B1932" t="str">
            <v>Graute fgk=25 mpa; traço 1:0,02:1,2:1,5 (cimento/ cal/ areia grossa/ brita 0) - preparo mecânico com betoneira 400 l. af_02/2015</v>
          </cell>
          <cell r="C1932" t="str">
            <v>m³</v>
          </cell>
          <cell r="D1932">
            <v>315.99081130496006</v>
          </cell>
          <cell r="E1932">
            <v>27.133107521519996</v>
          </cell>
          <cell r="F1932">
            <v>343.12</v>
          </cell>
        </row>
        <row r="1933">
          <cell r="A1933">
            <v>90281</v>
          </cell>
          <cell r="B1933" t="str">
            <v>Graute fgk=30 mpa; traço 1:0,02:0,8:1,1 (cimento/ cal/ areia grossa/ brita 0) - preparo mecânico com betoneira 400 l. af_02/2015</v>
          </cell>
          <cell r="C1933" t="str">
            <v>m³</v>
          </cell>
          <cell r="D1933">
            <v>369.97958583391994</v>
          </cell>
          <cell r="E1933">
            <v>26.002561374789998</v>
          </cell>
          <cell r="F1933">
            <v>395.98</v>
          </cell>
        </row>
        <row r="1934">
          <cell r="A1934">
            <v>90282</v>
          </cell>
          <cell r="B1934" t="str">
            <v>Graute fgk=15 mpa; traço 1:2,0:2,4 (cimento/ areia grossa/ brita 0/ aditivo) - preparo mecânico com betoneira 400 l. af_02/2015</v>
          </cell>
          <cell r="C1934" t="str">
            <v>m³</v>
          </cell>
          <cell r="D1934">
            <v>257.92999062839999</v>
          </cell>
          <cell r="E1934">
            <v>28.611514021089995</v>
          </cell>
          <cell r="F1934">
            <v>286.54000000000002</v>
          </cell>
        </row>
        <row r="1935">
          <cell r="A1935">
            <v>90283</v>
          </cell>
          <cell r="B1935" t="str">
            <v>Graute fgk=20 mpa; traço 1:1,6:1,9 (cimento/ areia grossa/ brita 0/ aditivo) - preparo mecânico com betoneira 400 l. af_02/2015</v>
          </cell>
          <cell r="C1935" t="str">
            <v>m³</v>
          </cell>
          <cell r="D1935">
            <v>282.49156196104008</v>
          </cell>
          <cell r="E1935">
            <v>25.741666110159994</v>
          </cell>
          <cell r="F1935">
            <v>308.23</v>
          </cell>
        </row>
        <row r="1936">
          <cell r="A1936">
            <v>90284</v>
          </cell>
          <cell r="B1936" t="str">
            <v>Graute fgk=25 mpa; traço 1:1,2:1,5 (cimento/ areia grossa/ brita 0/ aditivo) - preparo mecânico com betoneira 400 l. af_02/2015</v>
          </cell>
          <cell r="C1936" t="str">
            <v>m³</v>
          </cell>
          <cell r="D1936">
            <v>317.48092268592006</v>
          </cell>
          <cell r="E1936">
            <v>28.002758403619996</v>
          </cell>
          <cell r="F1936">
            <v>345.48</v>
          </cell>
        </row>
        <row r="1937">
          <cell r="A1937">
            <v>90285</v>
          </cell>
          <cell r="B1937" t="str">
            <v>Graute fgk=30 mpa; traço 1:0,8:1,1 (cimento/ areia grossa/ brita 0/ aditivo) - preparo mecânico com betoneira 400 l. af_02/2015</v>
          </cell>
          <cell r="C1937" t="str">
            <v>m³</v>
          </cell>
          <cell r="D1937">
            <v>373.31435745256005</v>
          </cell>
          <cell r="E1937">
            <v>26.785247168679994</v>
          </cell>
          <cell r="F1937">
            <v>400.09</v>
          </cell>
        </row>
        <row r="1938">
          <cell r="A1938">
            <v>90853</v>
          </cell>
          <cell r="B1938" t="str">
            <v>Concretagem de lajes em edificações unifamiliares feitas com sistema de fôrmas manuseáveis com concreto usinado bombeável, fck 20 mpa, lançado com bomba lança - lançamento, adensamento e acabamento. af_06/2015</v>
          </cell>
          <cell r="C1938" t="str">
            <v>m³</v>
          </cell>
          <cell r="D1938">
            <v>374.87246970067503</v>
          </cell>
          <cell r="E1938">
            <v>16.586078178612798</v>
          </cell>
          <cell r="F1938">
            <v>391.45</v>
          </cell>
        </row>
        <row r="1939">
          <cell r="A1939">
            <v>90854</v>
          </cell>
          <cell r="B1939" t="str">
            <v>Concretagem de paredes em edificações unifamiliares feitas com sistema de fôrmas manuseáveis com concreto usinado bombeável, fck 20 mpa, lançado com bomba lança - lançamento, adensamento e acabamento. af_06/2015</v>
          </cell>
          <cell r="C1939" t="str">
            <v>m³</v>
          </cell>
          <cell r="D1939">
            <v>364.39811704032093</v>
          </cell>
          <cell r="E1939">
            <v>15.215347362461399</v>
          </cell>
          <cell r="F1939">
            <v>379.61</v>
          </cell>
        </row>
        <row r="1940">
          <cell r="A1940">
            <v>90855</v>
          </cell>
          <cell r="B1940" t="str">
            <v>Concretagem de platibanda em edificações unifamiliares feitas com sistema de fôrmas manuseáveis com concreto usinado bombeável, fck 20 mpa, lançado com bomba lança - lançamento, adensamento e acabamento. af_06/2015</v>
          </cell>
          <cell r="C1940" t="str">
            <v>m³</v>
          </cell>
          <cell r="D1940">
            <v>390.80776535079701</v>
          </cell>
          <cell r="E1940">
            <v>23.692595637196199</v>
          </cell>
          <cell r="F1940">
            <v>414.5</v>
          </cell>
        </row>
        <row r="1941">
          <cell r="A1941">
            <v>90856</v>
          </cell>
          <cell r="B1941" t="str">
            <v>Concretagem de lajes em edificações multifamiliares feitas com sistema de fôrmas manuseáveis com concreto usinado bombeável, fck 20 mpa, lançado com bomba lança - lançamento, adensamento e acabamento. af_06/2015</v>
          </cell>
          <cell r="C1941" t="str">
            <v>m³</v>
          </cell>
          <cell r="D1941">
            <v>375.68106032996599</v>
          </cell>
          <cell r="E1941">
            <v>18.755130879828197</v>
          </cell>
          <cell r="F1941">
            <v>394.43</v>
          </cell>
        </row>
        <row r="1942">
          <cell r="A1942">
            <v>90857</v>
          </cell>
          <cell r="B1942" t="str">
            <v>Concretagem de paredes em edificações multifamiliares feitas com sistema de fôrmas manuseáveis com concreto usinado bombeável, fck 20 mpa, lançado com bomba lança - lançamento, adensamento e acabamento. af_06/2015</v>
          </cell>
          <cell r="C1942" t="str">
            <v>m³</v>
          </cell>
          <cell r="D1942">
            <v>364.93328872789698</v>
          </cell>
          <cell r="E1942">
            <v>16.656052754279401</v>
          </cell>
          <cell r="F1942">
            <v>381.58</v>
          </cell>
        </row>
        <row r="1943">
          <cell r="A1943">
            <v>90858</v>
          </cell>
          <cell r="B1943" t="str">
            <v>Concretagem de platibanda em edificações multifamiliares feitas com sistema de fôrmas manuseáveis com concreto usinado bombeável, fck 20 mpa, lançado com bomba lança - lançamento, adensamento e acabamento. af_06/2015</v>
          </cell>
          <cell r="C1943" t="str">
            <v>m³</v>
          </cell>
          <cell r="D1943">
            <v>394.51590976441793</v>
          </cell>
          <cell r="E1943">
            <v>33.634533144214203</v>
          </cell>
          <cell r="F1943">
            <v>428.15</v>
          </cell>
        </row>
        <row r="1944">
          <cell r="A1944">
            <v>90859</v>
          </cell>
          <cell r="B1944" t="str">
            <v>Concretagem de platibanda em edificações unifamiliares feitas com sistema de fôrmas manuseáveis com concreto usinado autoadensável, fck 20 mpa, lançado com bomba lança - lançamento e acabamento. af_06/2015</v>
          </cell>
          <cell r="C1944" t="str">
            <v>m³</v>
          </cell>
          <cell r="D1944">
            <v>360.84189510262291</v>
          </cell>
          <cell r="E1944">
            <v>12.3827261466084</v>
          </cell>
          <cell r="F1944">
            <v>373.22</v>
          </cell>
        </row>
        <row r="1945">
          <cell r="A1945">
            <v>90860</v>
          </cell>
          <cell r="B1945" t="str">
            <v>Concretagem de platibanda em edificações multifamiliares feitas com sistema de fôrmas manuseáveis com concreto usinado autoadensável, fck 20 mpa, lançado com bomba lança - lançamento e acabamento. af_06/2015</v>
          </cell>
          <cell r="C1945" t="str">
            <v>m³</v>
          </cell>
          <cell r="D1945">
            <v>361.93705965911192</v>
          </cell>
          <cell r="E1945">
            <v>15.3824506137566</v>
          </cell>
          <cell r="F1945">
            <v>377.31</v>
          </cell>
        </row>
        <row r="1946">
          <cell r="A1946">
            <v>90861</v>
          </cell>
          <cell r="B1946" t="str">
            <v>Concretagem de edificações (paredes e lajes) feitas com sistema de fôrmas manuseáveis com concreto usinado bombeável, fck 20 mpa, lançado com bomba lança - lançamento, adensamento e acabamento. af_06/2015</v>
          </cell>
          <cell r="C1946" t="str">
            <v>m³</v>
          </cell>
          <cell r="D1946">
            <v>368.33926892130398</v>
          </cell>
          <cell r="E1946">
            <v>16.884521973803</v>
          </cell>
          <cell r="F1946">
            <v>385.22</v>
          </cell>
        </row>
        <row r="1947">
          <cell r="A1947">
            <v>90862</v>
          </cell>
          <cell r="B1947" t="str">
            <v>Concretagem de edificações (paredes e lajes) feitas com sistema de fôrmas manuseáveis com concreto usinado autoadensável, fck 20 mpa, lançado com bomba lança - lançamento e acabamento. af_06/2015</v>
          </cell>
          <cell r="C1947" t="str">
            <v>m³</v>
          </cell>
          <cell r="D1947">
            <v>341.27409017586399</v>
          </cell>
          <cell r="E1947">
            <v>9.7106986610766004</v>
          </cell>
          <cell r="F1947">
            <v>350.98</v>
          </cell>
        </row>
        <row r="1948">
          <cell r="A1948">
            <v>92718</v>
          </cell>
          <cell r="B1948" t="str">
            <v>Concretagem de pilares, fck = 25 mpa, com uso de baldes em edificação com seção média de pilares menor ou igual a 0,25 m² - lançamento, adensamento e acabamento. af_12/2015</v>
          </cell>
          <cell r="C1948" t="str">
            <v>m³</v>
          </cell>
          <cell r="D1948">
            <v>349.24750647825397</v>
          </cell>
          <cell r="E1948">
            <v>94.024651925490005</v>
          </cell>
          <cell r="F1948">
            <v>443.27</v>
          </cell>
        </row>
        <row r="1949">
          <cell r="A1949">
            <v>92719</v>
          </cell>
          <cell r="B1949" t="str">
            <v>Concretagem de pilares, fck = 25 mpa, com uso de grua em edificação com seção média de pilares menor ou igual a 0,25 m² - lançamento, adensamento e acabamento. af_12/2015</v>
          </cell>
          <cell r="C1949" t="str">
            <v>m³</v>
          </cell>
          <cell r="D1949">
            <v>318.02283455416301</v>
          </cell>
          <cell r="E1949">
            <v>17.979795303194997</v>
          </cell>
          <cell r="F1949">
            <v>336</v>
          </cell>
        </row>
        <row r="1950">
          <cell r="A1950">
            <v>92720</v>
          </cell>
          <cell r="B1950" t="str">
            <v>Concretagem de pilares, fck = 25 mpa, com uso de bomba em edificação com seção média de pilares menor ou igual a 0,25 m² - lançamento, adensamento e acabamento. af_12/2015</v>
          </cell>
          <cell r="C1950" t="str">
            <v>m³</v>
          </cell>
          <cell r="D1950">
            <v>368.996546907496</v>
          </cell>
          <cell r="E1950">
            <v>14.892713624282999</v>
          </cell>
          <cell r="F1950">
            <v>383.88</v>
          </cell>
        </row>
        <row r="1951">
          <cell r="A1951">
            <v>92721</v>
          </cell>
          <cell r="B1951" t="str">
            <v>Concretagem de pilares, fck = 25 mpa, com uso de grua em edificação com seção média de pilares maior que 0,25 m² - lançamento, adensamento e acabamento. af_12/2015</v>
          </cell>
          <cell r="C1951" t="str">
            <v>m³</v>
          </cell>
          <cell r="D1951">
            <v>316.10699709011709</v>
          </cell>
          <cell r="E1951">
            <v>13.336782637041599</v>
          </cell>
          <cell r="F1951">
            <v>329.44</v>
          </cell>
        </row>
        <row r="1952">
          <cell r="A1952">
            <v>92722</v>
          </cell>
          <cell r="B1952" t="str">
            <v>Concretagem de pilares, fck = 25 mpa, com uso de bomba em edificação com seção média de pilares maior que 0,25 m² - lançamento, adensamento e acabamento. af_12/2015</v>
          </cell>
          <cell r="C1952" t="str">
            <v>m³</v>
          </cell>
          <cell r="D1952">
            <v>368.188738515083</v>
          </cell>
          <cell r="E1952">
            <v>13.043744845243198</v>
          </cell>
          <cell r="F1952">
            <v>381.23</v>
          </cell>
        </row>
        <row r="1953">
          <cell r="A1953">
            <v>92723</v>
          </cell>
          <cell r="B1953" t="str">
            <v>Concretagem de vigas e lajes, fck=20 mpa, para lajes premoldadas com uso de bomba em edificação com área média de lajes menor ou igual a 20 m² - lançamento, adensamento e acabamento. af_12/2015</v>
          </cell>
          <cell r="C1953" t="str">
            <v>m³</v>
          </cell>
          <cell r="D1953">
            <v>354.141269419982</v>
          </cell>
          <cell r="E1953">
            <v>16.509183936907203</v>
          </cell>
          <cell r="F1953">
            <v>370.65</v>
          </cell>
        </row>
        <row r="1954">
          <cell r="A1954">
            <v>92724</v>
          </cell>
          <cell r="B1954" t="str">
            <v>Concretagem de vigas e lajes, fck=20 mpa, para lajes premoldadas com uso de bomba em edificação com área média de lajes maior que 20 m² - lançamento, adensamento e acabamento. af_12/2015</v>
          </cell>
          <cell r="C1954" t="str">
            <v>m³</v>
          </cell>
          <cell r="D1954">
            <v>353.47282530963099</v>
          </cell>
          <cell r="E1954">
            <v>14.742661821098199</v>
          </cell>
          <cell r="F1954">
            <v>368.21</v>
          </cell>
        </row>
        <row r="1955">
          <cell r="A1955">
            <v>92725</v>
          </cell>
          <cell r="B1955" t="str">
            <v>Concretagem de vigas e lajes, fck=20 mpa, para lajes maciças ou nervuradas com uso de bomba em edificação com área média de lajes menor ou igual a 20 m² - lançamento, adensamento e acabamento. af_12/2015</v>
          </cell>
          <cell r="C1955" t="str">
            <v>m³</v>
          </cell>
          <cell r="D1955">
            <v>353.190461094417</v>
          </cell>
          <cell r="E1955">
            <v>14.000628047300399</v>
          </cell>
          <cell r="F1955">
            <v>367.19</v>
          </cell>
        </row>
        <row r="1956">
          <cell r="A1956">
            <v>92726</v>
          </cell>
          <cell r="B1956" t="str">
            <v>Concretagem de vigas e lajes, fck=20 mpa, para lajes maciças ou nervuradas com uso de bomba em edificação com área média de lajes maior que 20 m² - lançamento, adensamento e acabamento. af_12/2015</v>
          </cell>
          <cell r="C1956" t="str">
            <v>m³</v>
          </cell>
          <cell r="D1956">
            <v>352.71562392834295</v>
          </cell>
          <cell r="E1956">
            <v>12.747585984775398</v>
          </cell>
          <cell r="F1956">
            <v>365.46</v>
          </cell>
        </row>
        <row r="1957">
          <cell r="A1957">
            <v>92727</v>
          </cell>
          <cell r="B1957" t="str">
            <v>Concretagem de vigas e lajes, fck=20 mpa, para lajes premoldadas com jericas em elevador de cabo em edificação de multipavimentos até 16 andares, com área média de lajes menor ou igual a 20 m² - lançamento, adensamento e acabamento. af_12/2015</v>
          </cell>
          <cell r="C1957" t="str">
            <v>m³</v>
          </cell>
          <cell r="D1957">
            <v>325.89453687430205</v>
          </cell>
          <cell r="E1957">
            <v>64.3371697372624</v>
          </cell>
          <cell r="F1957">
            <v>390.23</v>
          </cell>
        </row>
        <row r="1958">
          <cell r="A1958">
            <v>92728</v>
          </cell>
          <cell r="B1958" t="str">
            <v>Concretagem de vigas e lajes, fck=20 mpa, para lajes premoldadas com jericas em elevador de cabo em edificação de multipavimentos até 16 andares, com área média de lajes maior que 20 m² - lançamento, adensamento e acabamento. af_12/2015</v>
          </cell>
          <cell r="C1958" t="str">
            <v>m³</v>
          </cell>
          <cell r="D1958">
            <v>320.96330974463405</v>
          </cell>
          <cell r="E1958">
            <v>52.515093176211607</v>
          </cell>
          <cell r="F1958">
            <v>373.47</v>
          </cell>
        </row>
        <row r="1959">
          <cell r="A1959">
            <v>92729</v>
          </cell>
          <cell r="B1959" t="str">
            <v>Concretagem de vigas e lajes, fck=20 mpa, para lajes maciças ou nervuradas com jericas em elevador de cabo em edificação de multipavimentos até 16 andares, com área média de lajes menor ou igual a 20 m² - lançamento, adensamento e acabamento. af_12/2015</v>
          </cell>
          <cell r="C1959" t="str">
            <v>m³</v>
          </cell>
          <cell r="D1959">
            <v>318.87465921723702</v>
          </cell>
          <cell r="E1959">
            <v>47.512563410133801</v>
          </cell>
          <cell r="F1959">
            <v>366.38</v>
          </cell>
        </row>
        <row r="1960">
          <cell r="A1960">
            <v>92730</v>
          </cell>
          <cell r="B1960" t="str">
            <v>Concretagem de vigas e lajes, fck=20 mpa, para lajes maciças ou nervuradas com jericas em elevador de cabo em edificação de multipavimentos até 16 andares, com área média de lajes maior que 20 m² - lançamento, adensamento e acabamento. af_12/2015</v>
          </cell>
          <cell r="C1960" t="str">
            <v>m³</v>
          </cell>
          <cell r="D1960">
            <v>315.39364818298799</v>
          </cell>
          <cell r="E1960">
            <v>39.165784947159203</v>
          </cell>
          <cell r="F1960">
            <v>354.55</v>
          </cell>
        </row>
        <row r="1961">
          <cell r="A1961">
            <v>92731</v>
          </cell>
          <cell r="B1961" t="str">
            <v>Concretagem de vigas e lajes, fck=20 mpa, para lajes premoldadas com jericas em cremalheira em edificação de multipavimentos até 16 andares, com área média de lajes menor ou igual a 20 m² - lançamento, adensamento e acabamento. af_12/2015</v>
          </cell>
          <cell r="C1961" t="str">
            <v>m³</v>
          </cell>
          <cell r="D1961">
            <v>319.43888147496904</v>
          </cell>
          <cell r="E1961">
            <v>48.429343433690995</v>
          </cell>
          <cell r="F1961">
            <v>367.86</v>
          </cell>
        </row>
        <row r="1962">
          <cell r="A1962">
            <v>92732</v>
          </cell>
          <cell r="B1962" t="str">
            <v>Concretagem de vigas e lajes, fck=20 mpa, para lajes premoldadas com jericas em cremalheira em edificação de multipavimentos até 16 andares, com área média de lajes maior que 20 m² - lançamento, adensamento e acabamento. af_12/2015</v>
          </cell>
          <cell r="C1962" t="str">
            <v>m³</v>
          </cell>
          <cell r="D1962">
            <v>316.05474279824102</v>
          </cell>
          <cell r="E1962">
            <v>40.393514546026402</v>
          </cell>
          <cell r="F1962">
            <v>356.44</v>
          </cell>
        </row>
        <row r="1963">
          <cell r="A1963">
            <v>92733</v>
          </cell>
          <cell r="B1963" t="str">
            <v>Concretagem de vigas e lajes, fck=20 mpa, para lajes maciças ou nervuradas com jericas em cremalheira em edificação de multipavimentos até 16 andares, com área média de lajes menor ou igual a 20 m² - lançamento, adensamento e acabamento. af_12/2015</v>
          </cell>
          <cell r="C1963" t="str">
            <v>m³</v>
          </cell>
          <cell r="D1963">
            <v>314.61541066179797</v>
          </cell>
          <cell r="E1963">
            <v>36.972853430334801</v>
          </cell>
          <cell r="F1963">
            <v>351.58</v>
          </cell>
        </row>
        <row r="1964">
          <cell r="A1964">
            <v>92734</v>
          </cell>
          <cell r="B1964" t="str">
            <v>Concretagem de vigas e lajes, fck=20 mpa, para lajes maciças ou nervuradas com jericas em cremalheira em edificação de multipavimentos até 16 andares, com área média de lajes maior que 20 m² - lançamento, adensamento e acabamento. af_12/2015</v>
          </cell>
          <cell r="C1964" t="str">
            <v>m³</v>
          </cell>
          <cell r="D1964">
            <v>312.22970195480298</v>
          </cell>
          <cell r="E1964">
            <v>31.307576863699399</v>
          </cell>
          <cell r="F1964">
            <v>343.53</v>
          </cell>
        </row>
        <row r="1965">
          <cell r="A1965">
            <v>92735</v>
          </cell>
          <cell r="B1965" t="str">
            <v>Concretagem de vigas e lajes, fck=20 mpa, para lajes premoldadas com grua de caçamba de 350 l em edificação de multipavimentos até 16 andares, com área média de lajes menor ou igual a 20 m² - lançamento, adensamento e acabamento. af_12/2015</v>
          </cell>
          <cell r="C1965" t="str">
            <v>m³</v>
          </cell>
          <cell r="D1965">
            <v>312.79192543478905</v>
          </cell>
          <cell r="E1965">
            <v>38.093133930403198</v>
          </cell>
          <cell r="F1965">
            <v>350.88</v>
          </cell>
        </row>
        <row r="1966">
          <cell r="A1966">
            <v>92736</v>
          </cell>
          <cell r="B1966" t="str">
            <v>Concretagem de vigas e lajes, fck=20 mpa, para lajes premoldadas com grua de caçamba de 350 l em edificação de multipavimentos até 16 andares, com área média de lajes maior que 20 m² - lançamento, adensamento e acabamento. af_12/2015</v>
          </cell>
          <cell r="C1966" t="str">
            <v>m³</v>
          </cell>
          <cell r="D1966">
            <v>310.35986710913403</v>
          </cell>
          <cell r="E1966">
            <v>31.331116327341597</v>
          </cell>
          <cell r="F1966">
            <v>341.69</v>
          </cell>
        </row>
        <row r="1967">
          <cell r="A1967">
            <v>92739</v>
          </cell>
          <cell r="B1967" t="str">
            <v>Concretagem de vigas e lajes, fck=20 mpa, para lajes maciças ou nervuradas com grua de caçamba de 500 l em edificação de multipavimentos até 16 andares, com área média de lajes menor ou igual a 20 m² - lançamento, adensamento e acabamento. af_12/2015</v>
          </cell>
          <cell r="C1967" t="str">
            <v>m³</v>
          </cell>
          <cell r="D1967">
            <v>306.82960536153206</v>
          </cell>
          <cell r="E1967">
            <v>21.520532532908199</v>
          </cell>
          <cell r="F1967">
            <v>328.35</v>
          </cell>
        </row>
        <row r="1968">
          <cell r="A1968">
            <v>92740</v>
          </cell>
          <cell r="B1968" t="str">
            <v>Concretagem de vigas e lajes, fck=20 mpa, para lajes maciças ou nervuradas com grua de caçamba de 500 l em edificação de multipavimentos até 16 andares, com área média de lajes maior que 20 m² - lançamento, adensamento e acabamento. af_12/2015</v>
          </cell>
          <cell r="C1968" t="str">
            <v>m³</v>
          </cell>
          <cell r="D1968">
            <v>305.62478516496901</v>
          </cell>
          <cell r="E1968">
            <v>18.1705559629616</v>
          </cell>
          <cell r="F1968">
            <v>323.79000000000002</v>
          </cell>
        </row>
        <row r="1969">
          <cell r="A1969">
            <v>92741</v>
          </cell>
          <cell r="B1969" t="str">
            <v>Concretagem de vigas e lajes, fck=20 mpa, para qualquer tipo de laje com baldes em edificação térrea, com área média de lajes menor ou igual a 20 m² - lançamento, adensamento e acabamento. af_12/2015</v>
          </cell>
          <cell r="C1969" t="str">
            <v>m³</v>
          </cell>
          <cell r="D1969">
            <v>352.39865421557801</v>
          </cell>
          <cell r="E1969">
            <v>131.46679800026081</v>
          </cell>
          <cell r="F1969">
            <v>483.86</v>
          </cell>
        </row>
        <row r="1970">
          <cell r="A1970">
            <v>92742</v>
          </cell>
          <cell r="B1970" t="str">
            <v>Concretagem de vigas e lajes, fck=20 mpa, para qualquer tipo de laje com baldes em edificação de multipavimentos até 04 andares, com área média de lajes menor ou igual a 20 m² - lançamento, adensamento e acabamento. af_12/2015</v>
          </cell>
          <cell r="C1970" t="str">
            <v>m³</v>
          </cell>
          <cell r="D1970">
            <v>401.23786609629303</v>
          </cell>
          <cell r="E1970">
            <v>251.90240685500439</v>
          </cell>
          <cell r="F1970">
            <v>653.14</v>
          </cell>
        </row>
        <row r="1971">
          <cell r="A1971">
            <v>92873</v>
          </cell>
          <cell r="B1971" t="str">
            <v>Lançamento com uso de baldes, adensamento e acabamento de concreto em estruturas. af_12/2015</v>
          </cell>
          <cell r="C1971" t="str">
            <v>m³</v>
          </cell>
          <cell r="D1971">
            <v>38.620646478254002</v>
          </cell>
          <cell r="E1971">
            <v>94.024651925490005</v>
          </cell>
          <cell r="F1971">
            <v>132.63999999999999</v>
          </cell>
        </row>
        <row r="1972">
          <cell r="A1972">
            <v>92874</v>
          </cell>
          <cell r="B1972" t="str">
            <v>Lançamento com uso de bomba, adensamento e acabamento de concreto em estruturas. af_12/2015</v>
          </cell>
          <cell r="C1972" t="str">
            <v>m³</v>
          </cell>
          <cell r="D1972">
            <v>6.4955969074960009</v>
          </cell>
          <cell r="E1972">
            <v>14.892713624282999</v>
          </cell>
          <cell r="F1972">
            <v>21.38</v>
          </cell>
        </row>
        <row r="1973">
          <cell r="A1973">
            <v>94962</v>
          </cell>
          <cell r="B1973" t="str">
            <v>Concreto magro para lastro, traço 1:4,5:4,5 (cimento/ areia média/ brita 1) - preparo mecânico com betoneira 400 l. af_07/2016</v>
          </cell>
          <cell r="C1973" t="str">
            <v>m³</v>
          </cell>
          <cell r="D1973">
            <v>211.81999799914999</v>
          </cell>
          <cell r="E1973">
            <v>33.066391719129996</v>
          </cell>
          <cell r="F1973">
            <v>244.88</v>
          </cell>
        </row>
        <row r="1974">
          <cell r="A1974">
            <v>94963</v>
          </cell>
          <cell r="B1974" t="str">
            <v>Concreto fck = 15mpa, traço 1:3,4:3,5 (cimento/ areia média/ brita 1) - preparo mecânico com betoneira 400 l. af_07/2016</v>
          </cell>
          <cell r="C1974" t="str">
            <v>m³</v>
          </cell>
          <cell r="D1974">
            <v>242.30977908059998</v>
          </cell>
          <cell r="E1974">
            <v>36.122664056402002</v>
          </cell>
          <cell r="F1974">
            <v>278.43</v>
          </cell>
        </row>
        <row r="1975">
          <cell r="A1975">
            <v>94964</v>
          </cell>
          <cell r="B1975" t="str">
            <v>Concreto fck = 20mpa, traço 1:2,7:3 (cimento/ areia média/ brita 1) - preparo mecânico com betoneira 400 l. af_07/2016</v>
          </cell>
          <cell r="C1975" t="str">
            <v>m³</v>
          </cell>
          <cell r="D1975">
            <v>269.13625868042999</v>
          </cell>
          <cell r="E1975">
            <v>42.735942400227998</v>
          </cell>
          <cell r="F1975">
            <v>311.87</v>
          </cell>
        </row>
        <row r="1976">
          <cell r="A1976">
            <v>94965</v>
          </cell>
          <cell r="B1976" t="str">
            <v>Concreto fck = 25mpa, traço 1:2,3:2,7 (cimento/ areia média/ brita 1) - preparo mecânico com betoneira 400 l. af_07/2016</v>
          </cell>
          <cell r="C1976" t="str">
            <v>m³</v>
          </cell>
          <cell r="D1976">
            <v>283.25431357313005</v>
          </cell>
          <cell r="E1976">
            <v>31.164460036863996</v>
          </cell>
          <cell r="F1976">
            <v>314.41000000000003</v>
          </cell>
        </row>
        <row r="1977">
          <cell r="A1977">
            <v>94966</v>
          </cell>
          <cell r="B1977" t="str">
            <v>Concreto fck = 30mpa, traço 1:2,1:2,5 (cimento/ areia média/ brita 1) - preparo mecânico com betoneira 400 l. af_07/2016</v>
          </cell>
          <cell r="C1977" t="str">
            <v>m³</v>
          </cell>
          <cell r="D1977">
            <v>295.60223038369998</v>
          </cell>
          <cell r="E1977">
            <v>30.997548813769995</v>
          </cell>
          <cell r="F1977">
            <v>326.58999999999997</v>
          </cell>
        </row>
        <row r="1978">
          <cell r="A1978">
            <v>94967</v>
          </cell>
          <cell r="B1978" t="str">
            <v>Concreto fck = 40mpa, traço 1:1,6:1,9 (cimento/ areia média/ brita 1) - preparo mecânico com betoneira 400 l. af_07/2016</v>
          </cell>
          <cell r="C1978" t="str">
            <v>m³</v>
          </cell>
          <cell r="D1978">
            <v>344.03709581153009</v>
          </cell>
          <cell r="E1978">
            <v>35.462038117351995</v>
          </cell>
          <cell r="F1978">
            <v>379.49</v>
          </cell>
        </row>
        <row r="1979">
          <cell r="A1979">
            <v>94968</v>
          </cell>
          <cell r="B1979" t="str">
            <v>Concreto magro para lastro, traço 1:4,5:4,5 (cimento/ areia média/ brita 1) - preparo mecânico com betoneira 600 l. af_07/2016</v>
          </cell>
          <cell r="C1979" t="str">
            <v>m³</v>
          </cell>
          <cell r="D1979">
            <v>214.79108510563998</v>
          </cell>
          <cell r="E1979">
            <v>33.973875016157997</v>
          </cell>
          <cell r="F1979">
            <v>248.76</v>
          </cell>
        </row>
        <row r="1980">
          <cell r="A1980">
            <v>94969</v>
          </cell>
          <cell r="B1980" t="str">
            <v>Concreto fck = 15mpa, traço 1:3,4:3,5 (cimento/ areia média/ brita 1) - preparo mecânico com betoneira 600 l. af_07/2016</v>
          </cell>
          <cell r="C1980" t="str">
            <v>m³</v>
          </cell>
          <cell r="D1980">
            <v>242.01360446401003</v>
          </cell>
          <cell r="E1980">
            <v>27.360596672331997</v>
          </cell>
          <cell r="F1980">
            <v>269.37</v>
          </cell>
        </row>
        <row r="1981">
          <cell r="A1981">
            <v>94970</v>
          </cell>
          <cell r="B1981" t="str">
            <v>Concreto fck = 20mpa, traço 1:2,7:3 (cimento/ areia média/ brita 1) - preparo mecânico com betoneira 600 l. af_07/2016</v>
          </cell>
          <cell r="C1981" t="str">
            <v>m³</v>
          </cell>
          <cell r="D1981">
            <v>267.03115808045004</v>
          </cell>
          <cell r="E1981">
            <v>30.336922874719995</v>
          </cell>
          <cell r="F1981">
            <v>297.36</v>
          </cell>
        </row>
        <row r="1982">
          <cell r="A1982">
            <v>94971</v>
          </cell>
          <cell r="B1982" t="str">
            <v>Concreto fck = 25mpa, traço 1:2,3:2,7 (cimento/ areia média/ brita 1) - preparo mecânico com betoneira 600 l. af_07/2016</v>
          </cell>
          <cell r="C1982" t="str">
            <v>m³</v>
          </cell>
          <cell r="D1982">
            <v>286.12606866551999</v>
          </cell>
          <cell r="E1982">
            <v>32.071943333891994</v>
          </cell>
          <cell r="F1982">
            <v>318.19</v>
          </cell>
        </row>
        <row r="1983">
          <cell r="A1983">
            <v>94972</v>
          </cell>
          <cell r="B1983" t="str">
            <v>Concreto fck = 30mpa, traço 1:2,1:2,5 (cimento/ areia média/ brita 1) - preparo mecânico com betoneira 600 l. af_07/2016</v>
          </cell>
          <cell r="C1983" t="str">
            <v>m³</v>
          </cell>
          <cell r="D1983">
            <v>297.66120446400993</v>
          </cell>
          <cell r="E1983">
            <v>27.360596672331997</v>
          </cell>
          <cell r="F1983">
            <v>325.02</v>
          </cell>
        </row>
        <row r="1984">
          <cell r="A1984">
            <v>94973</v>
          </cell>
          <cell r="B1984" t="str">
            <v>Concreto fck = 40mpa, traço 1:1,6:1,9 (cimento/ areia média/ brita 1) - preparo mecânico com betoneira 600 l. af_07/2016</v>
          </cell>
          <cell r="C1984" t="str">
            <v>m³</v>
          </cell>
          <cell r="D1984">
            <v>345.39560446400992</v>
          </cell>
          <cell r="E1984">
            <v>27.360596672331997</v>
          </cell>
          <cell r="F1984">
            <v>372.75</v>
          </cell>
        </row>
        <row r="1985">
          <cell r="A1985">
            <v>94974</v>
          </cell>
          <cell r="B1985" t="str">
            <v>Concreto magro para lastro, traço 1:4,5:4,5 (cimento/ areia média/ brita 1) - preparo manual. af_07/2016</v>
          </cell>
          <cell r="C1985" t="str">
            <v>m³</v>
          </cell>
          <cell r="D1985">
            <v>241.76616768837999</v>
          </cell>
          <cell r="E1985">
            <v>81.38516531191199</v>
          </cell>
          <cell r="F1985">
            <v>323.14999999999998</v>
          </cell>
        </row>
        <row r="1986">
          <cell r="A1986">
            <v>94975</v>
          </cell>
          <cell r="B1986" t="str">
            <v>Concreto fck = 15mpa, traço 1:3,4:3,5 (cimento/ areia média/ brita 1) - preparo manual. af_07/2016</v>
          </cell>
          <cell r="C1986" t="str">
            <v>m³</v>
          </cell>
          <cell r="D1986">
            <v>269.09011632982003</v>
          </cell>
          <cell r="E1986">
            <v>80.106027153767997</v>
          </cell>
          <cell r="F1986">
            <v>349.19</v>
          </cell>
        </row>
        <row r="1987">
          <cell r="A1987" t="str">
            <v>74141/001</v>
          </cell>
          <cell r="B1987" t="str">
            <v>Laje pre-mold beta 11 p/1kn/m2 vaos 4,40m/incl vigotas tijolos armadura negativa capeamento 3cm concreto 20mpa escoramento material e mao de obra.</v>
          </cell>
          <cell r="C1987" t="str">
            <v>m²</v>
          </cell>
          <cell r="D1987">
            <v>52.968340873238112</v>
          </cell>
          <cell r="E1987">
            <v>14.183240622953104</v>
          </cell>
          <cell r="F1987">
            <v>67.150000000000006</v>
          </cell>
        </row>
        <row r="1988">
          <cell r="A1988" t="str">
            <v>74141/002</v>
          </cell>
          <cell r="B1988" t="str">
            <v>Laje pre-mold beta 12 p/3,5kn/m2 vao 4,1m incl vigotas tijolos armadu-ra negativa capeamento 3cm concreto 15mpa escoramento materiais e mao de obra.</v>
          </cell>
          <cell r="C1988" t="str">
            <v>m²</v>
          </cell>
          <cell r="D1988">
            <v>57.648110239207774</v>
          </cell>
          <cell r="E1988">
            <v>15.980194947149673</v>
          </cell>
          <cell r="F1988">
            <v>73.62</v>
          </cell>
        </row>
        <row r="1989">
          <cell r="A1989" t="str">
            <v>74141/003</v>
          </cell>
          <cell r="B1989" t="str">
            <v>Laje pre-mold beta 16 p/3,5kn/m2 vao 5,2m incl vigotas tijolos armadu-ra negativa capeamento 3cm concreto 15mpa escoramento material e mao de obra.</v>
          </cell>
          <cell r="C1989" t="str">
            <v>m²</v>
          </cell>
          <cell r="D1989">
            <v>68.631253611482819</v>
          </cell>
          <cell r="E1989">
            <v>18.284309531323824</v>
          </cell>
          <cell r="F1989">
            <v>86.91</v>
          </cell>
        </row>
        <row r="1990">
          <cell r="A1990" t="str">
            <v>74141/004</v>
          </cell>
          <cell r="B1990" t="str">
            <v>Laje pre-mold beta 20 p/3,5kn/m2 vao 6,2m incl vigotas tijolos armadu-ra negativa capeamento 3cm concreto 15mpa escoramento material e mao de obra.</v>
          </cell>
          <cell r="C1990" t="str">
            <v>m²</v>
          </cell>
          <cell r="D1990">
            <v>79.609630077490891</v>
          </cell>
          <cell r="E1990">
            <v>19.467222375883203</v>
          </cell>
          <cell r="F1990">
            <v>99.07</v>
          </cell>
        </row>
        <row r="1991">
          <cell r="A1991" t="str">
            <v>74202/001</v>
          </cell>
          <cell r="B1991" t="str">
            <v>Laje pre-moldada p/forro, sobrecarga 100kg/m2, vaos ate 3,50m/e=8cm, c/lajotas e cap.c/conc fck=20mpa, 3cm, inter-eixo 38cm, c/escoramento (reapr.3x) e ferragem negativa</v>
          </cell>
          <cell r="C1991" t="str">
            <v>m²</v>
          </cell>
          <cell r="D1991">
            <v>45.358623535332221</v>
          </cell>
          <cell r="E1991">
            <v>12.867900851003098</v>
          </cell>
          <cell r="F1991">
            <v>58.22</v>
          </cell>
        </row>
        <row r="1992">
          <cell r="A1992" t="str">
            <v>74202/002</v>
          </cell>
          <cell r="B1992" t="str">
            <v>Laje pre-moldada p/piso, sobrecarga 200kg/m2, vaos ate 3,50m/e=8cm, c/lajotas e cap.c/conc fck=20mpa, 4cm, inter-eixo 38cm, c/escoramento (reapr.3x) e ferragem negativa</v>
          </cell>
          <cell r="C1992" t="str">
            <v>m²</v>
          </cell>
          <cell r="D1992">
            <v>49.584182814041682</v>
          </cell>
          <cell r="E1992">
            <v>14.635639416065127</v>
          </cell>
          <cell r="F1992">
            <v>64.209999999999994</v>
          </cell>
        </row>
        <row r="1993">
          <cell r="A1993">
            <v>6122</v>
          </cell>
          <cell r="B1993" t="str">
            <v>Embasamento c/pedra argamassada utilizando arg.cim/areia 1:4</v>
          </cell>
          <cell r="C1993" t="str">
            <v>m³</v>
          </cell>
          <cell r="D1993">
            <v>188.83509137586401</v>
          </cell>
          <cell r="E1993">
            <v>140.99536904399099</v>
          </cell>
          <cell r="F1993">
            <v>329.83</v>
          </cell>
        </row>
        <row r="1994">
          <cell r="A1994" t="str">
            <v>73817/001</v>
          </cell>
          <cell r="B1994" t="str">
            <v>Embasamento de material granular - po de pedra</v>
          </cell>
          <cell r="C1994" t="str">
            <v>m³</v>
          </cell>
          <cell r="D1994">
            <v>66.570417288300007</v>
          </cell>
          <cell r="E1994">
            <v>10.392997534919999</v>
          </cell>
          <cell r="F1994">
            <v>76.959999999999994</v>
          </cell>
        </row>
        <row r="1995">
          <cell r="A1995" t="str">
            <v>73817/002</v>
          </cell>
          <cell r="B1995" t="str">
            <v>Embasamento de material granular - rachao</v>
          </cell>
          <cell r="C1995" t="str">
            <v>m³</v>
          </cell>
          <cell r="D1995">
            <v>80.073302477499993</v>
          </cell>
          <cell r="E1995">
            <v>19.986533721000001</v>
          </cell>
          <cell r="F1995">
            <v>100.05</v>
          </cell>
        </row>
        <row r="1996">
          <cell r="A1996" t="str">
            <v>74078/001</v>
          </cell>
          <cell r="B1996" t="str">
            <v>Agulhamento fundo de valas c/maco 30kg pedra-de-mao h=10cm</v>
          </cell>
          <cell r="C1996" t="str">
            <v>m²</v>
          </cell>
          <cell r="D1996">
            <v>11.742981486500002</v>
          </cell>
          <cell r="E1996">
            <v>11.9919202326</v>
          </cell>
          <cell r="F1996">
            <v>23.73</v>
          </cell>
        </row>
        <row r="1997">
          <cell r="A1997">
            <v>83518</v>
          </cell>
          <cell r="B1997" t="str">
            <v>Alvenaria embasamento e=20 cm bloco concreto</v>
          </cell>
          <cell r="C1997" t="str">
            <v>m³</v>
          </cell>
          <cell r="D1997">
            <v>191.50988684528829</v>
          </cell>
          <cell r="E1997">
            <v>84.401841951654916</v>
          </cell>
          <cell r="F1997">
            <v>275.91000000000003</v>
          </cell>
        </row>
        <row r="1998">
          <cell r="A1998">
            <v>68328</v>
          </cell>
          <cell r="B1998" t="str">
            <v>Junta de dilatacao com isopor 10 mm</v>
          </cell>
          <cell r="C1998" t="str">
            <v>m²</v>
          </cell>
          <cell r="D1998">
            <v>10.751442483091099</v>
          </cell>
          <cell r="E1998">
            <v>1.20324172794672</v>
          </cell>
          <cell r="F1998">
            <v>11.95</v>
          </cell>
        </row>
        <row r="1999">
          <cell r="A1999" t="str">
            <v>73898/001</v>
          </cell>
          <cell r="B1999" t="str">
            <v>Junta de dilatacao elastica (pvc) o-220/6 pressao ate 30 mca</v>
          </cell>
          <cell r="C1999" t="str">
            <v>m</v>
          </cell>
          <cell r="D1999">
            <v>116.25307703783999</v>
          </cell>
          <cell r="E1999">
            <v>2.5713089901839998</v>
          </cell>
          <cell r="F1999">
            <v>118.82</v>
          </cell>
        </row>
        <row r="2000">
          <cell r="A2000" t="str">
            <v>74121/001</v>
          </cell>
          <cell r="B2000" t="str">
            <v>Junta de dilatacao para impermeabilizacao, com selante elastico monocomponente a base de poliuretano, dimensoes 1x1cm.</v>
          </cell>
          <cell r="C2000" t="str">
            <v>m</v>
          </cell>
          <cell r="D2000">
            <v>10.299300495500002</v>
          </cell>
          <cell r="E2000">
            <v>6.2064463168399993</v>
          </cell>
          <cell r="F2000">
            <v>16.5</v>
          </cell>
        </row>
        <row r="2001">
          <cell r="A2001">
            <v>79471</v>
          </cell>
          <cell r="B2001" t="str">
            <v>Pintura adesiva p/ concreto, a base de resina epoxi ( sikadur 32 )</v>
          </cell>
          <cell r="C2001" t="str">
            <v>kg</v>
          </cell>
          <cell r="D2001">
            <v>41.951724693699994</v>
          </cell>
          <cell r="E2001">
            <v>7.5292265679399986</v>
          </cell>
          <cell r="F2001">
            <v>49.48</v>
          </cell>
        </row>
        <row r="2002">
          <cell r="A2002">
            <v>93182</v>
          </cell>
          <cell r="B2002" t="str">
            <v>Verga pré-moldada para janelas com até 1,5 m de vão. af_03/2016</v>
          </cell>
          <cell r="C2002" t="str">
            <v>m</v>
          </cell>
          <cell r="D2002">
            <v>23.173132458040826</v>
          </cell>
          <cell r="E2002">
            <v>5.1376464999038189</v>
          </cell>
          <cell r="F2002">
            <v>28.31</v>
          </cell>
        </row>
        <row r="2003">
          <cell r="A2003">
            <v>93183</v>
          </cell>
          <cell r="B2003" t="str">
            <v>Verga pré-moldada para janelas com mais de 1,5 m de vão. af_03/2016</v>
          </cell>
          <cell r="C2003" t="str">
            <v>m</v>
          </cell>
          <cell r="D2003">
            <v>30.370461953330366</v>
          </cell>
          <cell r="E2003">
            <v>5.8358908557516251</v>
          </cell>
          <cell r="F2003">
            <v>36.200000000000003</v>
          </cell>
        </row>
        <row r="2004">
          <cell r="A2004">
            <v>93184</v>
          </cell>
          <cell r="B2004" t="str">
            <v>Verga pré-moldada para portas com até 1,5 m de vão. af_03/2016</v>
          </cell>
          <cell r="C2004" t="str">
            <v>m</v>
          </cell>
          <cell r="D2004">
            <v>16.81031069972682</v>
          </cell>
          <cell r="E2004">
            <v>4.3935170388766522</v>
          </cell>
          <cell r="F2004">
            <v>21.2</v>
          </cell>
        </row>
        <row r="2005">
          <cell r="A2005">
            <v>93185</v>
          </cell>
          <cell r="B2005" t="str">
            <v>Verga pré-moldada para portas com mais de 1,5 m de vão. af_03/2016</v>
          </cell>
          <cell r="C2005" t="str">
            <v>m</v>
          </cell>
          <cell r="D2005">
            <v>30.055474021924152</v>
          </cell>
          <cell r="E2005">
            <v>5.6128942645885429</v>
          </cell>
          <cell r="F2005">
            <v>35.659999999999997</v>
          </cell>
        </row>
        <row r="2006">
          <cell r="A2006">
            <v>93186</v>
          </cell>
          <cell r="B2006" t="str">
            <v>Verga moldada in loco em concreto para janelas com até 1,5 m de vão. af_03/2016</v>
          </cell>
          <cell r="C2006" t="str">
            <v>m</v>
          </cell>
          <cell r="D2006">
            <v>40.502727525654159</v>
          </cell>
          <cell r="E2006">
            <v>11.12869097712931</v>
          </cell>
          <cell r="F2006">
            <v>51.63</v>
          </cell>
        </row>
        <row r="2007">
          <cell r="A2007">
            <v>93187</v>
          </cell>
          <cell r="B2007" t="str">
            <v>Verga moldada in loco em concreto para janelas com mais de 1,5 m de vão. af_03/2016</v>
          </cell>
          <cell r="C2007" t="str">
            <v>m</v>
          </cell>
          <cell r="D2007">
            <v>47.257989174511913</v>
          </cell>
          <cell r="E2007">
            <v>11.850800392032998</v>
          </cell>
          <cell r="F2007">
            <v>59.1</v>
          </cell>
        </row>
        <row r="2008">
          <cell r="A2008">
            <v>93188</v>
          </cell>
          <cell r="B2008" t="str">
            <v>Verga moldada in loco em concreto para portas com até 1,5 m de vão. af_03/2016</v>
          </cell>
          <cell r="C2008" t="str">
            <v>m</v>
          </cell>
          <cell r="D2008">
            <v>38.501017664961346</v>
          </cell>
          <cell r="E2008">
            <v>10.368651476731557</v>
          </cell>
          <cell r="F2008">
            <v>48.86</v>
          </cell>
        </row>
        <row r="2009">
          <cell r="A2009">
            <v>93189</v>
          </cell>
          <cell r="B2009" t="str">
            <v>Verga moldada in loco em concreto para portas com mais de 1,5 m de vão. af_03/2016</v>
          </cell>
          <cell r="C2009" t="str">
            <v>m</v>
          </cell>
          <cell r="D2009">
            <v>48.025909359646917</v>
          </cell>
          <cell r="E2009">
            <v>11.675652700390998</v>
          </cell>
          <cell r="F2009">
            <v>59.7</v>
          </cell>
        </row>
        <row r="2010">
          <cell r="A2010">
            <v>93190</v>
          </cell>
          <cell r="B2010" t="str">
            <v>Verga moldada in loco com utilização de blocos canaleta para janelas com até 1,5 m de vão. af_03/2016</v>
          </cell>
          <cell r="C2010" t="str">
            <v>m</v>
          </cell>
          <cell r="D2010">
            <v>21.754487210521365</v>
          </cell>
          <cell r="E2010">
            <v>6.3439949341805191</v>
          </cell>
          <cell r="F2010">
            <v>28.09</v>
          </cell>
        </row>
        <row r="2011">
          <cell r="A2011">
            <v>93191</v>
          </cell>
          <cell r="B2011" t="str">
            <v>Verga moldada in loco com utilização de blocos canaleta para janelas com mais de 1,5 m de vão. af_03/2016</v>
          </cell>
          <cell r="C2011" t="str">
            <v>m</v>
          </cell>
          <cell r="D2011">
            <v>22.925229351426214</v>
          </cell>
          <cell r="E2011">
            <v>6.4863318275711865</v>
          </cell>
          <cell r="F2011">
            <v>29.41</v>
          </cell>
        </row>
        <row r="2012">
          <cell r="A2012">
            <v>93192</v>
          </cell>
          <cell r="B2012" t="str">
            <v>Verga moldada in loco com utilização de blocos canaleta para portas com até 1,5 m de vão. af_03/2016</v>
          </cell>
          <cell r="C2012" t="str">
            <v>m</v>
          </cell>
          <cell r="D2012">
            <v>25.364376857781451</v>
          </cell>
          <cell r="E2012">
            <v>6.1637279552957853</v>
          </cell>
          <cell r="F2012">
            <v>31.52</v>
          </cell>
        </row>
        <row r="2013">
          <cell r="A2013">
            <v>93193</v>
          </cell>
          <cell r="B2013" t="str">
            <v>Verga moldada in loco com utilização de blocos canaleta para portas com mais de 1,5 m de vão. af_03/2016</v>
          </cell>
          <cell r="C2013" t="str">
            <v>m</v>
          </cell>
          <cell r="D2013">
            <v>23.787929536561215</v>
          </cell>
          <cell r="E2013">
            <v>6.3111841359291869</v>
          </cell>
          <cell r="F2013">
            <v>30.09</v>
          </cell>
        </row>
        <row r="2014">
          <cell r="A2014">
            <v>93194</v>
          </cell>
          <cell r="B2014" t="str">
            <v>Contraverga pré-moldada para vãos de até 1,5 m de comprimento. af_03/2016</v>
          </cell>
          <cell r="C2014" t="str">
            <v>m</v>
          </cell>
          <cell r="D2014">
            <v>22.684468150904401</v>
          </cell>
          <cell r="E2014">
            <v>5.0899163817920545</v>
          </cell>
          <cell r="F2014">
            <v>27.77</v>
          </cell>
        </row>
        <row r="2015">
          <cell r="A2015">
            <v>93195</v>
          </cell>
          <cell r="B2015" t="str">
            <v>Contraverga pré-moldada para vãos de mais de 1,5 m de comprimento. af_03/2016</v>
          </cell>
          <cell r="C2015" t="str">
            <v>m</v>
          </cell>
          <cell r="D2015">
            <v>28.188115903883897</v>
          </cell>
          <cell r="E2015">
            <v>5.3814975769925812</v>
          </cell>
          <cell r="F2015">
            <v>33.56</v>
          </cell>
        </row>
        <row r="2016">
          <cell r="A2016">
            <v>93196</v>
          </cell>
          <cell r="B2016" t="str">
            <v>Contraverga moldada in loco em concreto para vãos de até 1,5 m de comprimento. af_03/2016</v>
          </cell>
          <cell r="C2016" t="str">
            <v>m</v>
          </cell>
          <cell r="D2016">
            <v>38.672327525654161</v>
          </cell>
          <cell r="E2016">
            <v>11.12869097712931</v>
          </cell>
          <cell r="F2016">
            <v>49.8</v>
          </cell>
        </row>
        <row r="2017">
          <cell r="A2017">
            <v>93197</v>
          </cell>
          <cell r="B2017" t="str">
            <v>Contraverga moldada in loco em concreto para vãos de mais de 1,5 m de comprimento. af_03/2016</v>
          </cell>
          <cell r="C2017" t="str">
            <v>m</v>
          </cell>
          <cell r="D2017">
            <v>44.257419329823065</v>
          </cell>
          <cell r="E2017">
            <v>11.428227192015129</v>
          </cell>
          <cell r="F2017">
            <v>55.68</v>
          </cell>
        </row>
        <row r="2018">
          <cell r="A2018">
            <v>93198</v>
          </cell>
          <cell r="B2018" t="str">
            <v>Contraverga moldada in loco com utilização de blocos canaleta para vãos de até 1,5 m de comprimento. af_03/2016</v>
          </cell>
          <cell r="C2018" t="str">
            <v>m</v>
          </cell>
          <cell r="D2018">
            <v>17.541047210521366</v>
          </cell>
          <cell r="E2018">
            <v>6.3439949341805191</v>
          </cell>
          <cell r="F2018">
            <v>23.88</v>
          </cell>
        </row>
        <row r="2019">
          <cell r="A2019">
            <v>93199</v>
          </cell>
          <cell r="B2019" t="str">
            <v>Contraverga moldada in loco com utilização de blocos canaleta para vãos de mais de 1,5 m de comprimento. af_03/2016</v>
          </cell>
          <cell r="C2019" t="str">
            <v>m</v>
          </cell>
          <cell r="D2019">
            <v>17.446839506737366</v>
          </cell>
          <cell r="E2019">
            <v>6.0637586275533195</v>
          </cell>
          <cell r="F2019">
            <v>23.51</v>
          </cell>
        </row>
        <row r="2020">
          <cell r="A2020">
            <v>93200</v>
          </cell>
          <cell r="B2020" t="str">
            <v>Fixação (encunhamento) de alvenaria de vedação com argamassa aplicada com bisnaga. af_03/2016</v>
          </cell>
          <cell r="C2020" t="str">
            <v>m</v>
          </cell>
          <cell r="D2020">
            <v>1.3913636303587602</v>
          </cell>
          <cell r="E2020">
            <v>0.79227187108423192</v>
          </cell>
          <cell r="F2020">
            <v>2.1800000000000002</v>
          </cell>
        </row>
        <row r="2021">
          <cell r="A2021">
            <v>93201</v>
          </cell>
          <cell r="B2021" t="str">
            <v>Fixação (encunhamento) de alvenaria de vedação com argamassa aplicada com colher. af_03/2016</v>
          </cell>
          <cell r="C2021" t="str">
            <v>m</v>
          </cell>
          <cell r="D2021">
            <v>1.89380471720676</v>
          </cell>
          <cell r="E2021">
            <v>2.4065272332806318</v>
          </cell>
          <cell r="F2021">
            <v>4.3</v>
          </cell>
        </row>
        <row r="2022">
          <cell r="A2022">
            <v>93202</v>
          </cell>
          <cell r="B2022" t="str">
            <v>Fixação (encunhamento) de alvenaria de vedação com tijolo maciço. af_03/2016</v>
          </cell>
          <cell r="C2022" t="str">
            <v>m</v>
          </cell>
          <cell r="D2022">
            <v>7.3924885669704725</v>
          </cell>
          <cell r="E2022">
            <v>8.204784141741511</v>
          </cell>
          <cell r="F2022">
            <v>15.59</v>
          </cell>
        </row>
        <row r="2023">
          <cell r="A2023">
            <v>93204</v>
          </cell>
          <cell r="B2023" t="str">
            <v>Cinta de amarração de alvenaria moldada in loco em concreto. af_03/2016</v>
          </cell>
          <cell r="C2023" t="str">
            <v>m</v>
          </cell>
          <cell r="D2023">
            <v>27.511525977139243</v>
          </cell>
          <cell r="E2023">
            <v>9.998898918251605</v>
          </cell>
          <cell r="F2023">
            <v>37.51</v>
          </cell>
        </row>
        <row r="2024">
          <cell r="A2024">
            <v>93205</v>
          </cell>
          <cell r="B2024" t="str">
            <v>Cinta de amarração de alvenaria moldada in loco com utilização de blocos canaleta. af_03/2016</v>
          </cell>
          <cell r="C2024" t="str">
            <v>m</v>
          </cell>
          <cell r="D2024">
            <v>15.516068568936047</v>
          </cell>
          <cell r="E2024">
            <v>6.401797521459855</v>
          </cell>
          <cell r="F2024">
            <v>21.91</v>
          </cell>
        </row>
        <row r="2025">
          <cell r="A2025">
            <v>71623</v>
          </cell>
          <cell r="B2025" t="str">
            <v>Chapim de concreto aparente com acabamento desempenado, forma de compensado plastificado (madeirit) de 14 x 10 cm, fundido no local.</v>
          </cell>
          <cell r="C2025" t="str">
            <v>m</v>
          </cell>
          <cell r="D2025">
            <v>16.624072934576141</v>
          </cell>
          <cell r="E2025">
            <v>9.7821481350666488</v>
          </cell>
          <cell r="F2025">
            <v>26.4</v>
          </cell>
        </row>
        <row r="2026">
          <cell r="A2026" t="str">
            <v>74144/002</v>
          </cell>
          <cell r="B2026" t="str">
            <v>Suporte apoio caixa d agua barrotes madeira de 1</v>
          </cell>
          <cell r="C2026" t="str">
            <v>un</v>
          </cell>
          <cell r="D2026">
            <v>23.12</v>
          </cell>
          <cell r="E2026">
            <v>0</v>
          </cell>
          <cell r="F2026">
            <v>23.12</v>
          </cell>
        </row>
        <row r="2027">
          <cell r="A2027">
            <v>83513</v>
          </cell>
          <cell r="B2027" t="str">
            <v>Fornecimento de perfil simples "i" ou "h" ate 8" inclusive perdas</v>
          </cell>
          <cell r="C2027" t="str">
            <v>kg</v>
          </cell>
          <cell r="D2027">
            <v>5.0865485741895</v>
          </cell>
          <cell r="E2027">
            <v>0.40812441160039997</v>
          </cell>
          <cell r="F2027">
            <v>5.49</v>
          </cell>
        </row>
        <row r="2028">
          <cell r="A2028">
            <v>83514</v>
          </cell>
          <cell r="B2028" t="str">
            <v>Fornecimento de perfil simples "i" ou "h" 8 a 12" inclusive perdas</v>
          </cell>
          <cell r="C2028" t="str">
            <v>kg</v>
          </cell>
          <cell r="D2028">
            <v>4.5567108704054995</v>
          </cell>
          <cell r="E2028">
            <v>0.138641192503</v>
          </cell>
          <cell r="F2028">
            <v>4.6900000000000004</v>
          </cell>
        </row>
        <row r="2029">
          <cell r="A2029">
            <v>84153</v>
          </cell>
          <cell r="B2029" t="str">
            <v>Aparelho de apoio neoprene nao fretado (1,4kg/dm3)</v>
          </cell>
          <cell r="C2029" t="str">
            <v>kg</v>
          </cell>
          <cell r="D2029">
            <v>38.755143609009998</v>
          </cell>
          <cell r="E2029">
            <v>1.4869208662</v>
          </cell>
          <cell r="F2029">
            <v>40.24</v>
          </cell>
        </row>
        <row r="2030">
          <cell r="A2030">
            <v>84154</v>
          </cell>
          <cell r="B2030" t="str">
            <v>Aparelho apoio neoprene fretado</v>
          </cell>
          <cell r="C2030" t="str">
            <v>dm³</v>
          </cell>
          <cell r="D2030">
            <v>80.460843309010002</v>
          </cell>
          <cell r="E2030">
            <v>1.4869208662</v>
          </cell>
          <cell r="F2030">
            <v>81.94</v>
          </cell>
        </row>
        <row r="2031">
          <cell r="A2031">
            <v>85233</v>
          </cell>
          <cell r="B2031" t="str">
            <v>Escada em concreto armado, fck = 15 mpa, moldada in loco</v>
          </cell>
          <cell r="C2031" t="str">
            <v>m³</v>
          </cell>
          <cell r="D2031">
            <v>1456.5668241191543</v>
          </cell>
          <cell r="E2031">
            <v>878.46563537434167</v>
          </cell>
          <cell r="F2031">
            <v>2335.0300000000002</v>
          </cell>
        </row>
        <row r="2032">
          <cell r="A2032">
            <v>5968</v>
          </cell>
          <cell r="B2032" t="str">
            <v>Impermeabilizacao de superficie com argamassa de cimento e areia (media), traco 1:3, com aditivo impermeabilizante, e=2cm.</v>
          </cell>
          <cell r="C2032" t="str">
            <v>m²</v>
          </cell>
          <cell r="D2032">
            <v>15.346909441695203</v>
          </cell>
          <cell r="E2032">
            <v>17.019361529277798</v>
          </cell>
          <cell r="F2032">
            <v>32.36</v>
          </cell>
        </row>
        <row r="2033">
          <cell r="A2033">
            <v>83731</v>
          </cell>
          <cell r="B2033" t="str">
            <v>Impermeabilizacao de superficie com argamassa de cimento e areia, traco 1:3, com aditivo impermeabilizante, e=3 cm</v>
          </cell>
          <cell r="C2033" t="str">
            <v>m²</v>
          </cell>
          <cell r="D2033">
            <v>18.032339146610401</v>
          </cell>
          <cell r="E2033">
            <v>18.167886602748958</v>
          </cell>
          <cell r="F2033">
            <v>36.200000000000003</v>
          </cell>
        </row>
        <row r="2034">
          <cell r="A2034">
            <v>83732</v>
          </cell>
          <cell r="B2034" t="str">
            <v>Impermeabilizacao de superficie com argamassa de cimento e areia, traco 1:3, com aditivo impermeabilizante, e=1,5 cm</v>
          </cell>
          <cell r="C2034" t="str">
            <v>m²</v>
          </cell>
          <cell r="D2034">
            <v>9.9361007065368021</v>
          </cell>
          <cell r="E2034">
            <v>16.812000155116319</v>
          </cell>
          <cell r="F2034">
            <v>26.74</v>
          </cell>
        </row>
        <row r="2035">
          <cell r="A2035">
            <v>83733</v>
          </cell>
          <cell r="B2035" t="str">
            <v>Impermeabilizacao de superficie com argamassa de cimento e areia (grossa), traco 1:4, com aditivo impermeabilizante, e=2 cm</v>
          </cell>
          <cell r="C2035" t="str">
            <v>m²</v>
          </cell>
          <cell r="D2035">
            <v>13.414127632753802</v>
          </cell>
          <cell r="E2035">
            <v>17.507531528607117</v>
          </cell>
          <cell r="F2035">
            <v>30.92</v>
          </cell>
        </row>
        <row r="2036">
          <cell r="A2036">
            <v>83735</v>
          </cell>
          <cell r="B2036" t="str">
            <v>Impermeabilizacao de superficie com cimento impermeabilizante de pega ultra rapida, traco 1:1, e=0,5 cm</v>
          </cell>
          <cell r="C2036" t="str">
            <v>m²</v>
          </cell>
          <cell r="D2036">
            <v>34.080385189199994</v>
          </cell>
          <cell r="E2036">
            <v>12.907245545039999</v>
          </cell>
          <cell r="F2036">
            <v>46.98</v>
          </cell>
        </row>
        <row r="2037">
          <cell r="A2037">
            <v>68053</v>
          </cell>
          <cell r="B2037" t="str">
            <v>Fornecimento/instalacao lona plastica preta, para impermeabilizacao, espessura 150 micras.</v>
          </cell>
          <cell r="C2037" t="str">
            <v>m²</v>
          </cell>
          <cell r="D2037">
            <v>2.1820641982000004</v>
          </cell>
          <cell r="E2037">
            <v>2.8425292403200002</v>
          </cell>
          <cell r="F2037">
            <v>5.0199999999999996</v>
          </cell>
        </row>
        <row r="2038">
          <cell r="A2038" t="str">
            <v>73753/001</v>
          </cell>
          <cell r="B2038" t="str">
            <v>Impermeabilizacao de superficie com manta asfaltica protegida com filme de aluminio gofrado (de espessura 0,8mm), inclusa aplicacao de emulsao asfaltica, e=3mm.</v>
          </cell>
          <cell r="C2038" t="str">
            <v>m²</v>
          </cell>
          <cell r="D2038">
            <v>50.908575760380003</v>
          </cell>
          <cell r="E2038">
            <v>23.646290117911999</v>
          </cell>
          <cell r="F2038">
            <v>74.55</v>
          </cell>
        </row>
        <row r="2039">
          <cell r="A2039" t="str">
            <v>74033/001</v>
          </cell>
          <cell r="B2039" t="str">
            <v>Impermeabilizacao de superficie com geomembrana (manta termoplastica lisa) tipo pead, e=2mm.</v>
          </cell>
          <cell r="C2039" t="str">
            <v>m²</v>
          </cell>
          <cell r="D2039">
            <v>32.713128396400002</v>
          </cell>
          <cell r="E2039">
            <v>4.3024151816799998</v>
          </cell>
          <cell r="F2039">
            <v>37.01</v>
          </cell>
        </row>
        <row r="2040">
          <cell r="A2040">
            <v>83737</v>
          </cell>
          <cell r="B2040" t="str">
            <v>Impermeabilizacao de superficie com manta asfaltica (com polimeros tipo app), e=3 mm</v>
          </cell>
          <cell r="C2040" t="str">
            <v>m²</v>
          </cell>
          <cell r="D2040">
            <v>48.453788891900004</v>
          </cell>
          <cell r="E2040">
            <v>9.2491248299999995</v>
          </cell>
          <cell r="F2040">
            <v>57.7</v>
          </cell>
        </row>
        <row r="2041">
          <cell r="A2041">
            <v>83738</v>
          </cell>
          <cell r="B2041" t="str">
            <v>Impermeabilizacao de superficie com manta asfaltica (com polimeros tipo app), e=4 mm</v>
          </cell>
          <cell r="C2041" t="str">
            <v>m²</v>
          </cell>
          <cell r="D2041">
            <v>55.395385189199999</v>
          </cell>
          <cell r="E2041">
            <v>12.674495221740001</v>
          </cell>
          <cell r="F2041">
            <v>68.06</v>
          </cell>
        </row>
        <row r="2042">
          <cell r="A2042">
            <v>83740</v>
          </cell>
          <cell r="B2042" t="str">
            <v>Impermeabilizacao com véu de poliester</v>
          </cell>
          <cell r="C2042" t="str">
            <v>m²</v>
          </cell>
          <cell r="D2042">
            <v>17.037917288300001</v>
          </cell>
          <cell r="E2042">
            <v>14.56379720796</v>
          </cell>
          <cell r="F2042">
            <v>31.6</v>
          </cell>
        </row>
        <row r="2043">
          <cell r="A2043" t="str">
            <v>73929/001</v>
          </cell>
          <cell r="B2043" t="str">
            <v>Impermeabilizacao de superficie com cimento especial cristalizante com adesivo liquido, uma demao.</v>
          </cell>
          <cell r="C2043" t="str">
            <v>m²</v>
          </cell>
          <cell r="D2043">
            <v>8.4285209909999992</v>
          </cell>
          <cell r="E2043">
            <v>14.2126462016</v>
          </cell>
          <cell r="F2043">
            <v>22.64</v>
          </cell>
        </row>
        <row r="2044">
          <cell r="A2044" t="str">
            <v>73929/004</v>
          </cell>
          <cell r="B2044" t="str">
            <v>Impermeabilizacao de estruturas enterradas com cimento cristalizante e adesivo liquido, ate 7m de profundidade.</v>
          </cell>
          <cell r="C2044" t="str">
            <v>m²</v>
          </cell>
          <cell r="D2044">
            <v>16.097641981999999</v>
          </cell>
          <cell r="E2044">
            <v>28.4252924032</v>
          </cell>
          <cell r="F2044">
            <v>44.52</v>
          </cell>
        </row>
        <row r="2045">
          <cell r="A2045">
            <v>6225</v>
          </cell>
          <cell r="B2045" t="str">
            <v>Impermeabilizacao de calhas/lajes descobertas, com emulsao asfaltica com elastomeros, 3 demaos</v>
          </cell>
          <cell r="C2045" t="str">
            <v>m²</v>
          </cell>
          <cell r="D2045">
            <v>15.940249387400002</v>
          </cell>
          <cell r="E2045">
            <v>16.715307815359999</v>
          </cell>
          <cell r="F2045">
            <v>32.65</v>
          </cell>
        </row>
        <row r="2046">
          <cell r="A2046">
            <v>72075</v>
          </cell>
          <cell r="B2046" t="str">
            <v>Impermeabilizacao de superficie com revestimento bicomponente semi flexivel.</v>
          </cell>
          <cell r="C2046" t="str">
            <v>m²</v>
          </cell>
          <cell r="D2046">
            <v>5.7015962973000001</v>
          </cell>
          <cell r="E2046">
            <v>3.5029538328399998</v>
          </cell>
          <cell r="F2046">
            <v>9.1999999999999993</v>
          </cell>
        </row>
        <row r="2047">
          <cell r="A2047" t="str">
            <v>73762/002</v>
          </cell>
          <cell r="B2047" t="str">
            <v>Impermeabilizacao de superficie com adesivo liquido sobre cimento cristalizante, incluso veu de fibra de vidro.</v>
          </cell>
          <cell r="C2047" t="str">
            <v>m²</v>
          </cell>
          <cell r="D2047">
            <v>25.351706180200001</v>
          </cell>
          <cell r="E2047">
            <v>25.049788930319998</v>
          </cell>
          <cell r="F2047">
            <v>50.4</v>
          </cell>
        </row>
        <row r="2048">
          <cell r="A2048" t="str">
            <v>73762/004</v>
          </cell>
          <cell r="B2048" t="str">
            <v>Impermeabilizacao de superficie com asfalto elastomerico, inclusos primer e veu de fibra de vidro.</v>
          </cell>
          <cell r="C2048" t="str">
            <v>m²</v>
          </cell>
          <cell r="D2048">
            <v>74.983020378399999</v>
          </cell>
          <cell r="E2048">
            <v>26.648711628000001</v>
          </cell>
          <cell r="F2048">
            <v>101.63</v>
          </cell>
        </row>
        <row r="2049">
          <cell r="A2049" t="str">
            <v>74066/002</v>
          </cell>
          <cell r="B2049" t="str">
            <v>Impermeabilizacao de superficie, com impermeabilizante flexivel a base acrilica.</v>
          </cell>
          <cell r="C2049" t="str">
            <v>m²</v>
          </cell>
          <cell r="D2049">
            <v>39.593174081099995</v>
          </cell>
          <cell r="E2049">
            <v>25.493934124119999</v>
          </cell>
          <cell r="F2049">
            <v>65.08</v>
          </cell>
        </row>
        <row r="2050">
          <cell r="A2050" t="str">
            <v>74106/001</v>
          </cell>
          <cell r="B2050" t="str">
            <v>Impermeabilizacao de estruturas enterradas, com tinta asfaltica, duas demaos.</v>
          </cell>
          <cell r="C2050" t="str">
            <v>m²</v>
          </cell>
          <cell r="D2050">
            <v>4.1781283964</v>
          </cell>
          <cell r="E2050">
            <v>3.1978453953599999</v>
          </cell>
          <cell r="F2050">
            <v>7.37</v>
          </cell>
        </row>
        <row r="2051">
          <cell r="A2051">
            <v>83741</v>
          </cell>
          <cell r="B2051" t="str">
            <v>Impermeabilizacao de superficie com emulsao asfaltica com elastomero, inclusos primer e veu de poliester</v>
          </cell>
          <cell r="C2051" t="str">
            <v>m²</v>
          </cell>
          <cell r="D2051">
            <v>61.086981486500015</v>
          </cell>
          <cell r="E2051">
            <v>15.41520805</v>
          </cell>
          <cell r="F2051">
            <v>76.5</v>
          </cell>
        </row>
        <row r="2052">
          <cell r="A2052">
            <v>83742</v>
          </cell>
          <cell r="B2052" t="str">
            <v>Impermeabilizacao de superficie com emulsao asfaltica a base d'agua</v>
          </cell>
          <cell r="C2052" t="str">
            <v>m²</v>
          </cell>
          <cell r="D2052">
            <v>10.964256792800001</v>
          </cell>
          <cell r="E2052">
            <v>8.8829038760000003</v>
          </cell>
          <cell r="F2052">
            <v>19.84</v>
          </cell>
        </row>
        <row r="2053">
          <cell r="A2053">
            <v>83743</v>
          </cell>
          <cell r="B2053" t="str">
            <v>Junta de dilatacao para impermeabilizacao, com asfalto oxidado aplicado a quente, dimensoes 2x2 cm</v>
          </cell>
          <cell r="C2053" t="str">
            <v>m</v>
          </cell>
          <cell r="D2053">
            <v>6.9477503729800008</v>
          </cell>
          <cell r="E2053">
            <v>8.738278324776001</v>
          </cell>
          <cell r="F2053">
            <v>15.68</v>
          </cell>
        </row>
        <row r="2054">
          <cell r="A2054" t="str">
            <v>73872/001</v>
          </cell>
          <cell r="B2054" t="str">
            <v>Impermeabilizacao com pintura a base de resina epoxi alcatrao, uma demao.</v>
          </cell>
          <cell r="C2054" t="str">
            <v>m²</v>
          </cell>
          <cell r="D2054">
            <v>12.569588891899999</v>
          </cell>
          <cell r="E2054">
            <v>10.92597176748</v>
          </cell>
          <cell r="F2054">
            <v>23.49</v>
          </cell>
        </row>
        <row r="2055">
          <cell r="A2055" t="str">
            <v>73872/002</v>
          </cell>
          <cell r="B2055" t="str">
            <v>Impermeabilizacao com pintura a base de resina epoxi alcatrao, duas demaos.</v>
          </cell>
          <cell r="C2055" t="str">
            <v>m²</v>
          </cell>
          <cell r="D2055">
            <v>23.875577783800001</v>
          </cell>
          <cell r="E2055">
            <v>21.85194353496</v>
          </cell>
          <cell r="F2055">
            <v>45.72</v>
          </cell>
        </row>
        <row r="2056">
          <cell r="A2056">
            <v>72124</v>
          </cell>
          <cell r="B2056" t="str">
            <v>Impermeabilizacao de superficie com mastique elastico a base de silicone, por volume.</v>
          </cell>
          <cell r="C2056" t="str">
            <v>dm³</v>
          </cell>
          <cell r="D2056">
            <v>91.042675927030004</v>
          </cell>
          <cell r="E2056">
            <v>4.6901732465280004</v>
          </cell>
          <cell r="F2056">
            <v>95.73</v>
          </cell>
        </row>
        <row r="2057">
          <cell r="A2057" t="str">
            <v>74025/001</v>
          </cell>
          <cell r="B2057" t="str">
            <v>Impermeabilizacao de superficie com mastique betuminoso a frio, por metro.</v>
          </cell>
          <cell r="C2057" t="str">
            <v>m</v>
          </cell>
          <cell r="D2057">
            <v>32.958445189199999</v>
          </cell>
          <cell r="E2057">
            <v>11.80267575872</v>
          </cell>
          <cell r="F2057">
            <v>44.76</v>
          </cell>
        </row>
        <row r="2058">
          <cell r="A2058" t="str">
            <v>74190/001</v>
          </cell>
          <cell r="B2058" t="str">
            <v>Impermeabilizacao de superficie com mastique betuminoso a frio, por area.</v>
          </cell>
          <cell r="C2058" t="str">
            <v>m²</v>
          </cell>
          <cell r="D2058">
            <v>109.45823075409</v>
          </cell>
          <cell r="E2058">
            <v>39.243896897744001</v>
          </cell>
          <cell r="F2058">
            <v>148.69999999999999</v>
          </cell>
        </row>
        <row r="2059">
          <cell r="A2059">
            <v>72308</v>
          </cell>
          <cell r="B2059" t="str">
            <v>Eletroduto de aco galvanizado eletrolitico dn 20mm (3/4), tipo leve - fornecimento e instalacao</v>
          </cell>
          <cell r="C2059" t="str">
            <v>m</v>
          </cell>
          <cell r="D2059">
            <v>8.2303209909999993</v>
          </cell>
          <cell r="E2059">
            <v>11.1184265841</v>
          </cell>
          <cell r="F2059">
            <v>19.34</v>
          </cell>
        </row>
        <row r="2060">
          <cell r="A2060">
            <v>72309</v>
          </cell>
          <cell r="B2060" t="str">
            <v>Eletroduto de aco galvanizado eletrolitico dn 25mm (1), tipo leve - fornecimento e instalacao</v>
          </cell>
          <cell r="C2060" t="str">
            <v>m</v>
          </cell>
          <cell r="D2060">
            <v>8.9863209910000013</v>
          </cell>
          <cell r="E2060">
            <v>11.1184265841</v>
          </cell>
          <cell r="F2060">
            <v>20.100000000000001</v>
          </cell>
        </row>
        <row r="2061">
          <cell r="A2061">
            <v>72310</v>
          </cell>
          <cell r="B2061" t="str">
            <v>Eletroduto de aco galvanizado eletrolitico dn 40mm (1 1/2), tipo semi-pesado - fornecimento e instalacao</v>
          </cell>
          <cell r="C2061" t="str">
            <v>m</v>
          </cell>
          <cell r="D2061">
            <v>16.282981486500002</v>
          </cell>
          <cell r="E2061">
            <v>16.67763987615</v>
          </cell>
          <cell r="F2061">
            <v>32.96</v>
          </cell>
        </row>
        <row r="2062">
          <cell r="A2062">
            <v>72311</v>
          </cell>
          <cell r="B2062" t="str">
            <v>Eletroduto de aco galvanizado eletrolitico dn 50mm (2 ), tipo semi-pesado - fornecimento e instalacao</v>
          </cell>
          <cell r="C2062" t="str">
            <v>m</v>
          </cell>
          <cell r="D2062">
            <v>19.306981486500003</v>
          </cell>
          <cell r="E2062">
            <v>16.67763987615</v>
          </cell>
          <cell r="F2062">
            <v>35.979999999999997</v>
          </cell>
        </row>
        <row r="2063">
          <cell r="A2063">
            <v>72312</v>
          </cell>
          <cell r="B2063" t="str">
            <v>Eletroduto de aco galvanizado eletrolitico dn 62mm (2 1/2), tipo semi-pesado - fornecimento e instalacao</v>
          </cell>
          <cell r="C2063" t="str">
            <v>m</v>
          </cell>
          <cell r="D2063">
            <v>27.223141981999998</v>
          </cell>
          <cell r="E2063">
            <v>22.2368531682</v>
          </cell>
          <cell r="F2063">
            <v>49.45</v>
          </cell>
        </row>
        <row r="2064">
          <cell r="A2064">
            <v>72316</v>
          </cell>
          <cell r="B2064" t="str">
            <v>Eletroduto de aco galvanizado eletrolitico dn 75mm (3), tipo semi-pesado - fornecimento e instalacao</v>
          </cell>
          <cell r="C2064" t="str">
            <v>m</v>
          </cell>
          <cell r="D2064">
            <v>34.478641981999999</v>
          </cell>
          <cell r="E2064">
            <v>22.2368531682</v>
          </cell>
          <cell r="F2064">
            <v>56.71</v>
          </cell>
        </row>
        <row r="2065">
          <cell r="A2065">
            <v>73627</v>
          </cell>
          <cell r="B2065" t="str">
            <v>Eletroduto de aco galvanizado eletrolitico dn 16mm (1/2"), tipo leve, inclusive conexoes - fornecimento e instalacao</v>
          </cell>
          <cell r="C2065" t="str">
            <v>m</v>
          </cell>
          <cell r="D2065">
            <v>7.2433209910000009</v>
          </cell>
          <cell r="E2065">
            <v>11.1184265841</v>
          </cell>
          <cell r="F2065">
            <v>18.36</v>
          </cell>
        </row>
        <row r="2066">
          <cell r="A2066" t="str">
            <v>73798/001</v>
          </cell>
          <cell r="B2066" t="str">
            <v>Duto espiral flexivel singelo pead d=50mm(2") revestido com pvc com fio guia de aco galvanizado, lancado direto no solo, incl conexoes</v>
          </cell>
          <cell r="C2066" t="str">
            <v>m</v>
          </cell>
          <cell r="D2066">
            <v>13.465320990999999</v>
          </cell>
          <cell r="E2066">
            <v>11.1184265841</v>
          </cell>
          <cell r="F2066">
            <v>24.58</v>
          </cell>
        </row>
        <row r="2067">
          <cell r="A2067" t="str">
            <v>73798/003</v>
          </cell>
          <cell r="B2067" t="str">
            <v>Duto espiral flexivel singelo pead d=75mm(3") revestido com pvc com fio guia de aco galvanizado, lancado direto no solo, incl conexoes</v>
          </cell>
          <cell r="C2067" t="str">
            <v>m</v>
          </cell>
          <cell r="D2067">
            <v>21.710513585600005</v>
          </cell>
          <cell r="E2067">
            <v>17.789482534560001</v>
          </cell>
          <cell r="F2067">
            <v>39.49</v>
          </cell>
        </row>
        <row r="2068">
          <cell r="A2068">
            <v>91831</v>
          </cell>
          <cell r="B2068" t="str">
            <v>Eletroduto flexível corrugado, pvc, dn 20 mm (1/2"), para circuitos terminais, instalado em forro - fornecimento e instalação. af_12/2015</v>
          </cell>
          <cell r="C2068" t="str">
            <v>m</v>
          </cell>
          <cell r="D2068">
            <v>1.7077853090099999</v>
          </cell>
          <cell r="E2068">
            <v>1.2230269242510001</v>
          </cell>
          <cell r="F2068">
            <v>2.93</v>
          </cell>
        </row>
        <row r="2069">
          <cell r="A2069">
            <v>91834</v>
          </cell>
          <cell r="B2069" t="str">
            <v>Eletroduto flexível corrugado, pvc, dn 25 mm (3/4"), para circuitos terminais, instalado em forro - fornecimento e instalação. af_12/2015</v>
          </cell>
          <cell r="C2069" t="str">
            <v>m</v>
          </cell>
          <cell r="D2069">
            <v>1.92454493874</v>
          </cell>
          <cell r="E2069">
            <v>1.5565797217740003</v>
          </cell>
          <cell r="F2069">
            <v>3.48</v>
          </cell>
        </row>
        <row r="2070">
          <cell r="A2070">
            <v>91836</v>
          </cell>
          <cell r="B2070" t="str">
            <v>Eletroduto flexível corrugado, pvc, dn 32 mm (1"), para circuitos terminais, instalado em forro - fornecimento e instalação. af_12/2015</v>
          </cell>
          <cell r="C2070" t="str">
            <v>m</v>
          </cell>
          <cell r="D2070">
            <v>3.0715577783799999</v>
          </cell>
          <cell r="E2070">
            <v>2.001316785138</v>
          </cell>
          <cell r="F2070">
            <v>5.07</v>
          </cell>
        </row>
        <row r="2071">
          <cell r="A2071">
            <v>91842</v>
          </cell>
          <cell r="B2071" t="str">
            <v>Eletroduto flexível corrugado, pvc, dn 20 mm (1/2"), para circuitos terminais, instalado em laje - fornecimento e instalação. af_12/2015</v>
          </cell>
          <cell r="C2071" t="str">
            <v>m</v>
          </cell>
          <cell r="D2071">
            <v>1.856702222704</v>
          </cell>
          <cell r="E2071">
            <v>1.6010534281103999</v>
          </cell>
          <cell r="F2071">
            <v>3.45</v>
          </cell>
        </row>
        <row r="2072">
          <cell r="A2072">
            <v>91844</v>
          </cell>
          <cell r="B2072" t="str">
            <v>Eletroduto flexível corrugado, pvc, dn 25 mm (3/4"), para circuitos terminais, instalado em laje - fornecimento e instalação. af_12/2015</v>
          </cell>
          <cell r="C2072" t="str">
            <v>m</v>
          </cell>
          <cell r="D2072">
            <v>2.0753938524339999</v>
          </cell>
          <cell r="E2072">
            <v>1.9346062256334</v>
          </cell>
          <cell r="F2072">
            <v>4.01</v>
          </cell>
        </row>
        <row r="2073">
          <cell r="A2073">
            <v>91846</v>
          </cell>
          <cell r="B2073" t="str">
            <v>Eletroduto flexível corrugado, pvc, dn 32 mm (1"), para circuitos terminais, instalado em laje - fornecimento e instalação. af_12/2015</v>
          </cell>
          <cell r="C2073" t="str">
            <v>m</v>
          </cell>
          <cell r="D2073">
            <v>3.2243386920740003</v>
          </cell>
          <cell r="E2073">
            <v>2.3793432889974002</v>
          </cell>
          <cell r="F2073">
            <v>5.6</v>
          </cell>
        </row>
        <row r="2074">
          <cell r="A2074">
            <v>91852</v>
          </cell>
          <cell r="B2074" t="str">
            <v>Eletroduto flexível corrugado, pvc, dn 20 mm (1/2"), para circuitos terminais, instalado em parede - fornecimento e instalação. af_12/2015</v>
          </cell>
          <cell r="C2074" t="str">
            <v>m</v>
          </cell>
          <cell r="D2074">
            <v>2.1924528156780001</v>
          </cell>
          <cell r="E2074">
            <v>2.8685540586978</v>
          </cell>
          <cell r="F2074">
            <v>5.0599999999999996</v>
          </cell>
        </row>
        <row r="2075">
          <cell r="A2075">
            <v>91854</v>
          </cell>
          <cell r="B2075" t="str">
            <v>Eletroduto flexível corrugado, pvc, dn 25 mm (3/4"), para circuitos terminais, instalado em parede - fornecimento e instalação. af_12/2015</v>
          </cell>
          <cell r="C2075" t="str">
            <v>m</v>
          </cell>
          <cell r="D2075">
            <v>2.4017424454079999</v>
          </cell>
          <cell r="E2075">
            <v>3.2021068562207997</v>
          </cell>
          <cell r="F2075">
            <v>5.6</v>
          </cell>
        </row>
        <row r="2076">
          <cell r="A2076">
            <v>91856</v>
          </cell>
          <cell r="B2076" t="str">
            <v>Eletroduto flexível corrugado, pvc, dn 32 mm (1"), para circuitos terminais, instalado em parede - fornecimento e instalação. af_12/2015</v>
          </cell>
          <cell r="C2076" t="str">
            <v>m</v>
          </cell>
          <cell r="D2076">
            <v>3.4740552850480002</v>
          </cell>
          <cell r="E2076">
            <v>3.6468439195848008</v>
          </cell>
          <cell r="F2076">
            <v>7.12</v>
          </cell>
        </row>
        <row r="2077">
          <cell r="A2077">
            <v>91862</v>
          </cell>
          <cell r="B2077" t="str">
            <v>Eletroduto rígido roscável, pvc, dn 20 mm (1/2"), para circuitos terminais, instalado em forro - fornecimento e instalação. af_12/2015</v>
          </cell>
          <cell r="C2077" t="str">
            <v>m</v>
          </cell>
          <cell r="D2077">
            <v>2.4629317288300001</v>
          </cell>
          <cell r="E2077">
            <v>1.4453954559330002</v>
          </cell>
          <cell r="F2077">
            <v>3.9</v>
          </cell>
        </row>
        <row r="2078">
          <cell r="A2078">
            <v>91863</v>
          </cell>
          <cell r="B2078" t="str">
            <v>Eletroduto rígido roscável, pvc, dn 25 mm (3/4"), para circuitos terminais, instalado em forro - fornecimento e instalação. af_12/2015</v>
          </cell>
          <cell r="C2078" t="str">
            <v>m</v>
          </cell>
          <cell r="D2078">
            <v>3.0743826425240002</v>
          </cell>
          <cell r="E2078">
            <v>1.8234219597924004</v>
          </cell>
          <cell r="F2078">
            <v>4.8899999999999997</v>
          </cell>
        </row>
        <row r="2079">
          <cell r="A2079">
            <v>91864</v>
          </cell>
          <cell r="B2079" t="str">
            <v>Eletroduto rígido roscável, pvc, dn 32 mm (1"), para circuitos terminais, instalado em forro - fornecimento e instalação. af_12/2015</v>
          </cell>
          <cell r="C2079" t="str">
            <v>m</v>
          </cell>
          <cell r="D2079">
            <v>4.6255780500920007</v>
          </cell>
          <cell r="E2079">
            <v>2.3571064358292002</v>
          </cell>
          <cell r="F2079">
            <v>6.98</v>
          </cell>
        </row>
        <row r="2080">
          <cell r="A2080">
            <v>91865</v>
          </cell>
          <cell r="B2080" t="str">
            <v>Eletroduto rígido roscável, pvc, dn 40 mm (1 1/4"), para circuitos terminais, instalado em forro - fornecimento e instalação. af_12/2015</v>
          </cell>
          <cell r="C2080" t="str">
            <v>m</v>
          </cell>
          <cell r="D2080">
            <v>6.106476025588</v>
          </cell>
          <cell r="E2080">
            <v>2.9797383245388005</v>
          </cell>
          <cell r="F2080">
            <v>9.08</v>
          </cell>
        </row>
        <row r="2081">
          <cell r="A2081">
            <v>91866</v>
          </cell>
          <cell r="B2081" t="str">
            <v>Eletroduto rígido roscável, pvc, dn 20 mm (1/2"), para circuitos terminais, instalado em laje - fornecimento e instalação. af_12/2015</v>
          </cell>
          <cell r="C2081" t="str">
            <v>m</v>
          </cell>
          <cell r="D2081">
            <v>2.6354005684699997</v>
          </cell>
          <cell r="E2081">
            <v>1.8901325192970002</v>
          </cell>
          <cell r="F2081">
            <v>4.5199999999999996</v>
          </cell>
        </row>
        <row r="2082">
          <cell r="A2082">
            <v>91867</v>
          </cell>
          <cell r="B2082" t="str">
            <v>Eletroduto rígido roscável, pvc, dn 25 mm (3/4"), para circuitos terminais, instalado em laje - fornecimento e instalação. af_12/2015</v>
          </cell>
          <cell r="C2082" t="str">
            <v>m</v>
          </cell>
          <cell r="D2082">
            <v>3.2487834821639998</v>
          </cell>
          <cell r="E2082">
            <v>2.2681590231564002</v>
          </cell>
          <cell r="F2082">
            <v>5.51</v>
          </cell>
        </row>
        <row r="2083">
          <cell r="A2083">
            <v>91868</v>
          </cell>
          <cell r="B2083" t="str">
            <v>Eletroduto rígido roscável, pvc, dn 32 mm (1"), para circuitos terminais, instalado em laje - fornecimento e instalação. af_12/2015</v>
          </cell>
          <cell r="C2083" t="str">
            <v>m</v>
          </cell>
          <cell r="D2083">
            <v>4.8019108897319995</v>
          </cell>
          <cell r="E2083">
            <v>2.8018434991932004</v>
          </cell>
          <cell r="F2083">
            <v>7.6</v>
          </cell>
        </row>
        <row r="2084">
          <cell r="A2084">
            <v>91869</v>
          </cell>
          <cell r="B2084" t="str">
            <v>Eletroduto rígido roscável, pvc, dn 40 mm (1 1/4"), para circuitos terminais, instalado em laje - fornecimento e instalação. af_12/2015</v>
          </cell>
          <cell r="C2084" t="str">
            <v>m</v>
          </cell>
          <cell r="D2084">
            <v>6.2857068652279997</v>
          </cell>
          <cell r="E2084">
            <v>3.4244753879027998</v>
          </cell>
          <cell r="F2084">
            <v>9.7100000000000009</v>
          </cell>
        </row>
        <row r="2085">
          <cell r="A2085">
            <v>91870</v>
          </cell>
          <cell r="B2085" t="str">
            <v>Eletroduto rígido roscável, pvc, dn 20 mm (1/2"), para circuitos terminais, instalado em parede - fornecimento e instalação. af_12/2015</v>
          </cell>
          <cell r="C2085" t="str">
            <v>m</v>
          </cell>
          <cell r="D2085">
            <v>3.1459375812639996</v>
          </cell>
          <cell r="E2085">
            <v>3.3800016815663998</v>
          </cell>
          <cell r="F2085">
            <v>6.52</v>
          </cell>
        </row>
        <row r="2086">
          <cell r="A2086">
            <v>91871</v>
          </cell>
          <cell r="B2086" t="str">
            <v>Eletroduto rígido roscável, pvc, dn 25 mm (3/4"), para circuitos terminais, instalado em parede - fornecimento e instalação. af_12/2015</v>
          </cell>
          <cell r="C2086" t="str">
            <v>m</v>
          </cell>
          <cell r="D2086">
            <v>3.76523913694</v>
          </cell>
          <cell r="E2086">
            <v>3.7802650385940004</v>
          </cell>
          <cell r="F2086">
            <v>7.54</v>
          </cell>
        </row>
        <row r="2087">
          <cell r="A2087">
            <v>91872</v>
          </cell>
          <cell r="B2087" t="str">
            <v>Eletroduto rígido roscável, pvc, dn 32 mm (1"), para circuitos terminais, instalado em parede - fornecimento e instalação. af_12/2015</v>
          </cell>
          <cell r="C2087" t="str">
            <v>m</v>
          </cell>
          <cell r="D2087">
            <v>5.3164345445080006</v>
          </cell>
          <cell r="E2087">
            <v>4.3139495146308002</v>
          </cell>
          <cell r="F2087">
            <v>9.6300000000000008</v>
          </cell>
        </row>
        <row r="2088">
          <cell r="A2088">
            <v>91873</v>
          </cell>
          <cell r="B2088" t="str">
            <v>Eletroduto rígido roscável, pvc, dn 40 mm (1 1/4"), para circuitos terminais, instalado em parede - fornecimento e instalação. af_12/2015</v>
          </cell>
          <cell r="C2088" t="str">
            <v>m</v>
          </cell>
          <cell r="D2088">
            <v>6.7894818780220003</v>
          </cell>
          <cell r="E2088">
            <v>4.9143445501722001</v>
          </cell>
          <cell r="F2088">
            <v>11.7</v>
          </cell>
        </row>
        <row r="2089">
          <cell r="A2089">
            <v>93008</v>
          </cell>
          <cell r="B2089" t="str">
            <v>Eletroduto rígido roscável, pvc, dn 50 mm (1 1/2") - fornecimento e instalação. af_12/2015</v>
          </cell>
          <cell r="C2089" t="str">
            <v>m</v>
          </cell>
          <cell r="D2089">
            <v>6.8852719019839999</v>
          </cell>
          <cell r="E2089">
            <v>2.4905275548384003</v>
          </cell>
          <cell r="F2089">
            <v>9.3699999999999992</v>
          </cell>
        </row>
        <row r="2090">
          <cell r="A2090">
            <v>93009</v>
          </cell>
          <cell r="B2090" t="str">
            <v>Eletroduto rígido roscável, pvc, dn 60 mm (2") - fornecimento e instalação. af_12/2015</v>
          </cell>
          <cell r="C2090" t="str">
            <v>m</v>
          </cell>
          <cell r="D2090">
            <v>10.835732815678</v>
          </cell>
          <cell r="E2090">
            <v>2.8685540586978</v>
          </cell>
          <cell r="F2090">
            <v>13.7</v>
          </cell>
        </row>
        <row r="2091">
          <cell r="A2091">
            <v>93010</v>
          </cell>
          <cell r="B2091" t="str">
            <v>Eletroduto rígido roscável, pvc, dn 75 mm (2 1/2") - fornecimento e instalação. af_12/2015</v>
          </cell>
          <cell r="C2091" t="str">
            <v>m</v>
          </cell>
          <cell r="D2091">
            <v>15.541998865228001</v>
          </cell>
          <cell r="E2091">
            <v>3.4244753879027998</v>
          </cell>
          <cell r="F2091">
            <v>18.96</v>
          </cell>
        </row>
        <row r="2092">
          <cell r="A2092">
            <v>93011</v>
          </cell>
          <cell r="B2092" t="str">
            <v>Eletroduto rígido roscável, pvc, dn 85 mm (3") - fornecimento e instalação. af_12/2015</v>
          </cell>
          <cell r="C2092" t="str">
            <v>m</v>
          </cell>
          <cell r="D2092">
            <v>19.316459778921999</v>
          </cell>
          <cell r="E2092">
            <v>3.8025018917622004</v>
          </cell>
          <cell r="F2092">
            <v>23.11</v>
          </cell>
        </row>
        <row r="2093">
          <cell r="A2093">
            <v>93012</v>
          </cell>
          <cell r="B2093" t="str">
            <v>Eletroduto rígido roscável, pvc, dn 110 mm (4") - fornecimento e instalação. af_12/2015</v>
          </cell>
          <cell r="C2093" t="str">
            <v>m</v>
          </cell>
          <cell r="D2093">
            <v>29.997186742166001</v>
          </cell>
          <cell r="E2093">
            <v>4.7364497248266</v>
          </cell>
          <cell r="F2093">
            <v>34.729999999999997</v>
          </cell>
        </row>
        <row r="2094">
          <cell r="A2094">
            <v>72259</v>
          </cell>
          <cell r="B2094" t="str">
            <v>Terminal ou conector de pressao - para cabo 10mm2 - fornecimento e instalacao</v>
          </cell>
          <cell r="C2094" t="str">
            <v>un</v>
          </cell>
          <cell r="D2094">
            <v>4.7851925945999998</v>
          </cell>
          <cell r="E2094">
            <v>6.6710559504600004</v>
          </cell>
          <cell r="F2094">
            <v>11.45</v>
          </cell>
        </row>
        <row r="2095">
          <cell r="A2095">
            <v>72260</v>
          </cell>
          <cell r="B2095" t="str">
            <v>Terminal ou conector de pressao - para cabo 16mm2 - fornecimento e instalacao</v>
          </cell>
          <cell r="C2095" t="str">
            <v>un</v>
          </cell>
          <cell r="D2095">
            <v>4.7351925946</v>
          </cell>
          <cell r="E2095">
            <v>6.6710559504600004</v>
          </cell>
          <cell r="F2095">
            <v>11.4</v>
          </cell>
        </row>
        <row r="2096">
          <cell r="A2096">
            <v>72261</v>
          </cell>
          <cell r="B2096" t="str">
            <v>Terminal ou conector de pressao - para cabo 25mm2 - fornecimento e instalacao</v>
          </cell>
          <cell r="C2096" t="str">
            <v>un</v>
          </cell>
          <cell r="D2096">
            <v>5.4251925945999995</v>
          </cell>
          <cell r="E2096">
            <v>6.6710559504600004</v>
          </cell>
          <cell r="F2096">
            <v>12.09</v>
          </cell>
        </row>
        <row r="2097">
          <cell r="A2097">
            <v>72262</v>
          </cell>
          <cell r="B2097" t="str">
            <v>Terminal ou conector de pressao - para cabo 35mm2 - fornecimento e instalacao</v>
          </cell>
          <cell r="C2097" t="str">
            <v>un</v>
          </cell>
          <cell r="D2097">
            <v>5.4251925945999995</v>
          </cell>
          <cell r="E2097">
            <v>6.6710559504600004</v>
          </cell>
          <cell r="F2097">
            <v>12.09</v>
          </cell>
        </row>
        <row r="2098">
          <cell r="A2098">
            <v>72263</v>
          </cell>
          <cell r="B2098" t="str">
            <v>Terminal ou conector de pressao - para cabo 50mm2 - fornecimento e instalacao</v>
          </cell>
          <cell r="C2098" t="str">
            <v>un</v>
          </cell>
          <cell r="D2098">
            <v>7.3602567928000004</v>
          </cell>
          <cell r="E2098">
            <v>8.8947412672800006</v>
          </cell>
          <cell r="F2098">
            <v>16.25</v>
          </cell>
        </row>
        <row r="2099">
          <cell r="A2099">
            <v>72264</v>
          </cell>
          <cell r="B2099" t="str">
            <v>Terminal ou conector de pressao - para cabo 70mm2 - fornecimento e instalacao</v>
          </cell>
          <cell r="C2099" t="str">
            <v>un</v>
          </cell>
          <cell r="D2099">
            <v>7.4902567928000003</v>
          </cell>
          <cell r="E2099">
            <v>8.8947412672800006</v>
          </cell>
          <cell r="F2099">
            <v>16.38</v>
          </cell>
        </row>
        <row r="2100">
          <cell r="A2100">
            <v>72265</v>
          </cell>
          <cell r="B2100" t="str">
            <v>Terminal ou conector de pressao - para cabo 95mm2 - fornecimento e instalacao</v>
          </cell>
          <cell r="C2100" t="str">
            <v>un</v>
          </cell>
          <cell r="D2100">
            <v>10.800256792800003</v>
          </cell>
          <cell r="E2100">
            <v>8.8947412672800006</v>
          </cell>
          <cell r="F2100">
            <v>19.690000000000001</v>
          </cell>
        </row>
        <row r="2101">
          <cell r="A2101">
            <v>72266</v>
          </cell>
          <cell r="B2101" t="str">
            <v>Terminal ou conector de pressao - para cabo 120mm2 - fornecimento e instalacao</v>
          </cell>
          <cell r="C2101" t="str">
            <v>un</v>
          </cell>
          <cell r="D2101">
            <v>15.285320990999999</v>
          </cell>
          <cell r="E2101">
            <v>11.1184265841</v>
          </cell>
          <cell r="F2101">
            <v>26.4</v>
          </cell>
        </row>
        <row r="2102">
          <cell r="A2102">
            <v>72267</v>
          </cell>
          <cell r="B2102" t="str">
            <v>Terminal ou conector de pressao - para cabo 150mm2 - fornecimento e instalacao</v>
          </cell>
          <cell r="C2102" t="str">
            <v>un</v>
          </cell>
          <cell r="D2102">
            <v>15.515320990999999</v>
          </cell>
          <cell r="E2102">
            <v>11.1184265841</v>
          </cell>
          <cell r="F2102">
            <v>26.63</v>
          </cell>
        </row>
        <row r="2103">
          <cell r="A2103">
            <v>72268</v>
          </cell>
          <cell r="B2103" t="str">
            <v>Terminal ou conector de pressao - para cabo 185mm2 - fornecimento e instalacao</v>
          </cell>
          <cell r="C2103" t="str">
            <v>un</v>
          </cell>
          <cell r="D2103">
            <v>16.595320991000001</v>
          </cell>
          <cell r="E2103">
            <v>11.1184265841</v>
          </cell>
          <cell r="F2103">
            <v>27.71</v>
          </cell>
        </row>
        <row r="2104">
          <cell r="A2104">
            <v>72269</v>
          </cell>
          <cell r="B2104" t="str">
            <v>Terminal ou conector de pressao - para cabo 240mm2 - fornecimento e instalacao</v>
          </cell>
          <cell r="C2104" t="str">
            <v>un</v>
          </cell>
          <cell r="D2104">
            <v>20.645320990999998</v>
          </cell>
          <cell r="E2104">
            <v>11.1184265841</v>
          </cell>
          <cell r="F2104">
            <v>31.76</v>
          </cell>
        </row>
        <row r="2105">
          <cell r="A2105">
            <v>72270</v>
          </cell>
          <cell r="B2105" t="str">
            <v>Terminal ou conector de pressao - para cabo 300mm2 - fornecimento e instalacao</v>
          </cell>
          <cell r="C2105" t="str">
            <v>un</v>
          </cell>
          <cell r="D2105">
            <v>28.245320991</v>
          </cell>
          <cell r="E2105">
            <v>11.1184265841</v>
          </cell>
          <cell r="F2105">
            <v>39.36</v>
          </cell>
        </row>
        <row r="2106">
          <cell r="A2106">
            <v>72271</v>
          </cell>
          <cell r="B2106" t="str">
            <v>Conector parafuso fendido split-bolt - para cabo de 16mm2 - fornecimento e instalacao</v>
          </cell>
          <cell r="C2106" t="str">
            <v>un</v>
          </cell>
          <cell r="D2106">
            <v>4.9901283964000012</v>
          </cell>
          <cell r="E2106">
            <v>4.4473706336400003</v>
          </cell>
          <cell r="F2106">
            <v>9.43</v>
          </cell>
        </row>
        <row r="2107">
          <cell r="A2107">
            <v>72272</v>
          </cell>
          <cell r="B2107" t="str">
            <v>Conector parafuso fendido split-bolt - para cabo de 35mm2 - fornecimento e instalacao</v>
          </cell>
          <cell r="C2107" t="str">
            <v>un</v>
          </cell>
          <cell r="D2107">
            <v>6.0701283964000012</v>
          </cell>
          <cell r="E2107">
            <v>4.4473706336400003</v>
          </cell>
          <cell r="F2107">
            <v>10.51</v>
          </cell>
        </row>
        <row r="2108">
          <cell r="A2108" t="str">
            <v>73782/002</v>
          </cell>
          <cell r="B2108" t="str">
            <v>Terminal metalico a pressao para 1 cabo de 50 mm2 - fornecimento e instalacao</v>
          </cell>
          <cell r="C2108" t="str">
            <v>un</v>
          </cell>
          <cell r="D2108">
            <v>10.5005135856</v>
          </cell>
          <cell r="E2108">
            <v>17.3635247896</v>
          </cell>
          <cell r="F2108">
            <v>27.86</v>
          </cell>
        </row>
        <row r="2109">
          <cell r="A2109" t="str">
            <v>73782/003</v>
          </cell>
          <cell r="B2109" t="str">
            <v>Terminal metalico a pressao para 1 cabo de 95 mm2 - fornecimento e instalacao</v>
          </cell>
          <cell r="C2109" t="str">
            <v>un</v>
          </cell>
          <cell r="D2109">
            <v>17.0807703784</v>
          </cell>
          <cell r="E2109">
            <v>26.045287184400003</v>
          </cell>
          <cell r="F2109">
            <v>43.12</v>
          </cell>
        </row>
        <row r="2110">
          <cell r="A2110" t="str">
            <v>73782/004</v>
          </cell>
          <cell r="B2110" t="str">
            <v>Terminal a pressao reforcado para conexao de cabo de cobre a barra, cabo 150 e 185mm2 - fornecimento e instalacao</v>
          </cell>
          <cell r="C2110" t="str">
            <v>un</v>
          </cell>
          <cell r="D2110">
            <v>70.520898774800003</v>
          </cell>
          <cell r="E2110">
            <v>30.386168381799997</v>
          </cell>
          <cell r="F2110">
            <v>100.9</v>
          </cell>
        </row>
        <row r="2111">
          <cell r="A2111" t="str">
            <v>73782/005</v>
          </cell>
          <cell r="B2111" t="str">
            <v>Terminal metalico a pressao p/ 1 cabo de cobre de 25 mm2 com 1 furo de fixação - fornecimento e instalacao</v>
          </cell>
          <cell r="C2111" t="str">
            <v>un</v>
          </cell>
          <cell r="D2111">
            <v>6.3053209910000003</v>
          </cell>
          <cell r="E2111">
            <v>10.852202993500001</v>
          </cell>
          <cell r="F2111">
            <v>17.149999999999999</v>
          </cell>
        </row>
        <row r="2112">
          <cell r="A2112">
            <v>83377</v>
          </cell>
          <cell r="B2112" t="str">
            <v>Conector de parafuso fendido em liga de cobre com separador de cabos para cabo 50 mm2 - fornecimento e instalacao</v>
          </cell>
          <cell r="C2112" t="str">
            <v>un</v>
          </cell>
          <cell r="D2112">
            <v>7.5447724693699998</v>
          </cell>
          <cell r="E2112">
            <v>0.95968547490200018</v>
          </cell>
          <cell r="F2112">
            <v>8.5</v>
          </cell>
        </row>
        <row r="2113">
          <cell r="A2113">
            <v>91874</v>
          </cell>
          <cell r="B2113" t="str">
            <v>Luva para eletroduto, pvc, roscável, dn 20 mm (1/2"), para circuitos terminais, instalada em forro - fornecimento e instalação. af_12/2015</v>
          </cell>
          <cell r="C2113" t="str">
            <v>un</v>
          </cell>
          <cell r="D2113">
            <v>1.1616032845060003</v>
          </cell>
          <cell r="E2113">
            <v>1.8456588129606002</v>
          </cell>
          <cell r="F2113">
            <v>3</v>
          </cell>
        </row>
        <row r="2114">
          <cell r="A2114">
            <v>91875</v>
          </cell>
          <cell r="B2114" t="str">
            <v>Luva para eletroduto, pvc, roscável, dn 25 mm (3/4"), para circuitos terminais, instalada em forro - fornecimento e instalação. af_12/2015</v>
          </cell>
          <cell r="C2114" t="str">
            <v>un</v>
          </cell>
          <cell r="D2114">
            <v>1.590018692074</v>
          </cell>
          <cell r="E2114">
            <v>2.3793432889974002</v>
          </cell>
          <cell r="F2114">
            <v>3.96</v>
          </cell>
        </row>
        <row r="2115">
          <cell r="A2115">
            <v>91876</v>
          </cell>
          <cell r="B2115" t="str">
            <v>Luva para eletroduto, pvc, roscável, dn 32 mm (1"), para circuitos terminais, instalada em forro - fornecimento e instalação. af_12/2015</v>
          </cell>
          <cell r="C2115" t="str">
            <v>un</v>
          </cell>
          <cell r="D2115">
            <v>2.1412392354980003</v>
          </cell>
          <cell r="E2115">
            <v>3.0909225903798005</v>
          </cell>
          <cell r="F2115">
            <v>5.23</v>
          </cell>
        </row>
        <row r="2116">
          <cell r="A2116">
            <v>91877</v>
          </cell>
          <cell r="B2116" t="str">
            <v>Luva para eletroduto, pvc, roscável, dn 40 mm (1 1/4"), para circuitos terminais, instalada em forro - fornecimento e instalação. af_12/2015</v>
          </cell>
          <cell r="C2116" t="str">
            <v>un</v>
          </cell>
          <cell r="D2116">
            <v>3.0117129888319996</v>
          </cell>
          <cell r="E2116">
            <v>3.9136861576032</v>
          </cell>
          <cell r="F2116">
            <v>6.92</v>
          </cell>
        </row>
        <row r="2117">
          <cell r="A2117">
            <v>91878</v>
          </cell>
          <cell r="B2117" t="str">
            <v>Luva para eletroduto, pvc, roscável, dn 20 mm (1/2"), para circuitos terminais, instalada em laje - fornecimento e instalação. af_12/2015</v>
          </cell>
          <cell r="C2117" t="str">
            <v>un</v>
          </cell>
          <cell r="D2117">
            <v>1.3892719019840001</v>
          </cell>
          <cell r="E2117">
            <v>2.4905275548384003</v>
          </cell>
          <cell r="F2117">
            <v>3.87</v>
          </cell>
        </row>
        <row r="2118">
          <cell r="A2118">
            <v>91879</v>
          </cell>
          <cell r="B2118" t="str">
            <v>Luva para eletroduto, pvc, roscável, dn 25 mm (3/4"), para circuitos terminais, instalada em laje - fornecimento e instalação. af_12/2015</v>
          </cell>
          <cell r="C2118" t="str">
            <v>un</v>
          </cell>
          <cell r="D2118">
            <v>1.8098366675699999</v>
          </cell>
          <cell r="E2118">
            <v>3.0019751777070001</v>
          </cell>
          <cell r="F2118">
            <v>4.8099999999999996</v>
          </cell>
        </row>
        <row r="2119">
          <cell r="A2119">
            <v>91880</v>
          </cell>
          <cell r="B2119" t="str">
            <v>Luva para eletroduto, pvc, roscável, dn 32 mm (1"), para circuitos terminais, instalada em laje - fornecimento e instalação. af_12/2015</v>
          </cell>
          <cell r="C2119" t="str">
            <v>un</v>
          </cell>
          <cell r="D2119">
            <v>2.3689078529760002</v>
          </cell>
          <cell r="E2119">
            <v>3.7357913322576004</v>
          </cell>
          <cell r="F2119">
            <v>6.1</v>
          </cell>
        </row>
        <row r="2120">
          <cell r="A2120">
            <v>91881</v>
          </cell>
          <cell r="B2120" t="str">
            <v>Luva para eletroduto, pvc, roscável, dn 40 mm (1 1/4"), para circuitos terminais, instalada em laje - fornecimento e instalação. af_12/2015</v>
          </cell>
          <cell r="C2120" t="str">
            <v>un</v>
          </cell>
          <cell r="D2120">
            <v>3.2393816063100003</v>
          </cell>
          <cell r="E2120">
            <v>4.5585548994809999</v>
          </cell>
          <cell r="F2120">
            <v>7.79</v>
          </cell>
        </row>
        <row r="2121">
          <cell r="A2121">
            <v>91882</v>
          </cell>
          <cell r="B2121" t="str">
            <v>Luva para eletroduto, pvc, roscável, dn 20 mm (1/2"), para circuitos terminais, instalada em parede - fornecimento e instalação. af_12/2015</v>
          </cell>
          <cell r="C2121" t="str">
            <v>un</v>
          </cell>
          <cell r="D2121">
            <v>1.632641803426</v>
          </cell>
          <cell r="E2121">
            <v>3.1798700030526001</v>
          </cell>
          <cell r="F2121">
            <v>4.8099999999999996</v>
          </cell>
        </row>
        <row r="2122">
          <cell r="A2122">
            <v>91884</v>
          </cell>
          <cell r="B2122" t="str">
            <v>Luva para eletroduto, pvc, roscável, dn 25 mm (3/4"), para circuitos terminais, instalada em parede - fornecimento e instalação. af_12/2015</v>
          </cell>
          <cell r="C2122" t="str">
            <v>un</v>
          </cell>
          <cell r="D2122">
            <v>1.9982520751380002</v>
          </cell>
          <cell r="E2122">
            <v>3.5356596537438003</v>
          </cell>
          <cell r="F2122">
            <v>5.53</v>
          </cell>
        </row>
        <row r="2123">
          <cell r="A2123">
            <v>91885</v>
          </cell>
          <cell r="B2123" t="str">
            <v>Luva para eletroduto, pvc, roscável, dn 32 mm (1"), para circuitos terminais, instalada em parede - fornecimento e instalação. af_12/2015</v>
          </cell>
          <cell r="C2123" t="str">
            <v>un</v>
          </cell>
          <cell r="D2123">
            <v>2.4788168407239999</v>
          </cell>
          <cell r="E2123">
            <v>4.0471072766124001</v>
          </cell>
          <cell r="F2123">
            <v>6.52</v>
          </cell>
        </row>
        <row r="2124">
          <cell r="A2124">
            <v>91886</v>
          </cell>
          <cell r="B2124" t="str">
            <v>Luva para eletroduto, pvc, roscável, dn 40 mm (1 1/4"), para circuitos terminais, instalada em parede - fornecimento e instalação. af_12/2015</v>
          </cell>
          <cell r="C2124" t="str">
            <v>un</v>
          </cell>
          <cell r="D2124">
            <v>3.2629335322560005</v>
          </cell>
          <cell r="E2124">
            <v>4.6252654589856004</v>
          </cell>
          <cell r="F2124">
            <v>7.88</v>
          </cell>
        </row>
        <row r="2125">
          <cell r="A2125">
            <v>91887</v>
          </cell>
          <cell r="B2125" t="str">
            <v>Curva 90 graus para eletroduto, pvc, roscável, dn 20 mm (1/2"), para circuitos terminais, instalada em forro - fornecimento e instalação. af_12/2015</v>
          </cell>
          <cell r="C2125" t="str">
            <v>un</v>
          </cell>
          <cell r="D2125">
            <v>2.6913302477499998</v>
          </cell>
          <cell r="E2125">
            <v>2.779606646025</v>
          </cell>
          <cell r="F2125">
            <v>5.47</v>
          </cell>
        </row>
        <row r="2126">
          <cell r="A2126">
            <v>91888</v>
          </cell>
          <cell r="B2126" t="str">
            <v>Curva 135 graus para eletroduto, pvc, roscável, dn 20 mm (1/2"), para circuitos terminais, instalada em forro - fornecimento e instalação. af_12/2015</v>
          </cell>
          <cell r="C2126" t="str">
            <v>un</v>
          </cell>
          <cell r="D2126">
            <v>5.3613302477499998</v>
          </cell>
          <cell r="E2126">
            <v>2.779606646025</v>
          </cell>
          <cell r="F2126">
            <v>8.14</v>
          </cell>
        </row>
        <row r="2127">
          <cell r="A2127">
            <v>91890</v>
          </cell>
          <cell r="B2127" t="str">
            <v>Curva 90 graus para eletroduto, pvc, roscável, dn 25 mm (3/4"), para circuitos terminais, instalada em forro - fornecimento e instalação. af_12/2015</v>
          </cell>
          <cell r="C2127" t="str">
            <v>un</v>
          </cell>
          <cell r="D2127">
            <v>2.9861027171200001</v>
          </cell>
          <cell r="E2127">
            <v>3.5578965069120003</v>
          </cell>
          <cell r="F2127">
            <v>6.54</v>
          </cell>
        </row>
        <row r="2128">
          <cell r="A2128">
            <v>91892</v>
          </cell>
          <cell r="B2128" t="str">
            <v>Curva 180 graus para eletroduto, pvc, roscável, dn 25 mm (3/4"), para circuitos terminais, instalada em forro - fornecimento e instalação. af_12/2015</v>
          </cell>
          <cell r="C2128" t="str">
            <v>un</v>
          </cell>
          <cell r="D2128">
            <v>4.2261027171199999</v>
          </cell>
          <cell r="E2128">
            <v>3.5578965069120003</v>
          </cell>
          <cell r="F2128">
            <v>7.78</v>
          </cell>
        </row>
        <row r="2129">
          <cell r="A2129">
            <v>91893</v>
          </cell>
          <cell r="B2129" t="str">
            <v>Curva 90 graus para eletroduto, pvc, roscável, dn 32 mm (1"), para circuitos terminais, instalada em forro - fornecimento e instalação. af_12/2015</v>
          </cell>
          <cell r="C2129" t="str">
            <v>un</v>
          </cell>
          <cell r="D2129">
            <v>4.2607841742380002</v>
          </cell>
          <cell r="E2129">
            <v>4.6475023121537999</v>
          </cell>
          <cell r="F2129">
            <v>8.9</v>
          </cell>
        </row>
        <row r="2130">
          <cell r="A2130">
            <v>91894</v>
          </cell>
          <cell r="B2130" t="str">
            <v>Curva 135 graus para eletroduto, pvc, roscável, dn 32 mm (1"), para circuitos terminais, instalada em forro - fornecimento e instalação. af_12/2015</v>
          </cell>
          <cell r="C2130" t="str">
            <v>un</v>
          </cell>
          <cell r="D2130">
            <v>6.9907841742379997</v>
          </cell>
          <cell r="E2130">
            <v>4.6475023121537999</v>
          </cell>
          <cell r="F2130">
            <v>11.63</v>
          </cell>
        </row>
        <row r="2131">
          <cell r="A2131">
            <v>91896</v>
          </cell>
          <cell r="B2131" t="str">
            <v>Curva 90 graus para eletroduto, pvc, roscável, dn 40 mm (1 1/4"), para circuitos terminais, instalada em forro - fornecimento e instalação. af_12/2015</v>
          </cell>
          <cell r="C2131" t="str">
            <v>un</v>
          </cell>
          <cell r="D2131">
            <v>5.0325694832480004</v>
          </cell>
          <cell r="E2131">
            <v>5.870529236404801</v>
          </cell>
          <cell r="F2131">
            <v>10.9</v>
          </cell>
        </row>
        <row r="2132">
          <cell r="A2132">
            <v>91897</v>
          </cell>
          <cell r="B2132" t="str">
            <v>Curva 135 graus para eletroduto, pvc, roscável, dn 40 mm (1 1/4"), para circuitos terminais, instalada em forro - fornecimento e instalação. af_12/2015</v>
          </cell>
          <cell r="C2132" t="str">
            <v>un</v>
          </cell>
          <cell r="D2132">
            <v>12.612569483247999</v>
          </cell>
          <cell r="E2132">
            <v>5.870529236404801</v>
          </cell>
          <cell r="F2132">
            <v>18.48</v>
          </cell>
        </row>
        <row r="2133">
          <cell r="A2133">
            <v>91899</v>
          </cell>
          <cell r="B2133" t="str">
            <v>Curva 90 graus para eletroduto, pvc, roscável, dn 20 mm (1/2"), para circuitos terminais, instalada em laje - fornecimento e instalação. af_12/2015</v>
          </cell>
          <cell r="C2133" t="str">
            <v>un</v>
          </cell>
          <cell r="D2133">
            <v>3.0210572109939999</v>
          </cell>
          <cell r="E2133">
            <v>3.7135544790894004</v>
          </cell>
          <cell r="F2133">
            <v>6.73</v>
          </cell>
        </row>
        <row r="2134">
          <cell r="A2134">
            <v>91900</v>
          </cell>
          <cell r="B2134" t="str">
            <v>Curva 135 graus para eletroduto, pvc, roscável, dn 20 mm (1/2"), para circuitos terminais, instalada em laje - fornecimento e instalação. af_12/2015</v>
          </cell>
          <cell r="C2134" t="str">
            <v>un</v>
          </cell>
          <cell r="D2134">
            <v>5.6910572109940007</v>
          </cell>
          <cell r="E2134">
            <v>3.7135544790894004</v>
          </cell>
          <cell r="F2134">
            <v>9.4</v>
          </cell>
        </row>
        <row r="2135">
          <cell r="A2135">
            <v>91902</v>
          </cell>
          <cell r="B2135" t="str">
            <v>Curva 90 graus para eletroduto, pvc, roscável, dn 25 mm (3/4"), para circuitos terminais, instalada em laje - fornecimento e instalação. af_12/2015</v>
          </cell>
          <cell r="C2135" t="str">
            <v>un</v>
          </cell>
          <cell r="D2135">
            <v>3.3158296803640002</v>
          </cell>
          <cell r="E2135">
            <v>4.4918443399764012</v>
          </cell>
          <cell r="F2135">
            <v>7.8</v>
          </cell>
        </row>
        <row r="2136">
          <cell r="A2136">
            <v>91904</v>
          </cell>
          <cell r="B2136" t="str">
            <v>Curva 180 graus para eletroduto, pvc, roscável, dn 25 mm (3/4"), para circuitos terminais, instalada em laje - fornecimento e instalação. af_12/2015</v>
          </cell>
          <cell r="C2136" t="str">
            <v>un</v>
          </cell>
          <cell r="D2136">
            <v>4.5558296803640008</v>
          </cell>
          <cell r="E2136">
            <v>4.4918443399764012</v>
          </cell>
          <cell r="F2136">
            <v>9.0399999999999991</v>
          </cell>
        </row>
        <row r="2137">
          <cell r="A2137">
            <v>91905</v>
          </cell>
          <cell r="B2137" t="str">
            <v>Curva 90 graus para eletroduto, pvc, roscável, dn 32 mm (1"), para circuitos terminais, instalada em laje - fornecimento e instalação. af_12/2015</v>
          </cell>
          <cell r="C2137" t="str">
            <v>un</v>
          </cell>
          <cell r="D2137">
            <v>4.5905111374820002</v>
          </cell>
          <cell r="E2137">
            <v>5.5814501452182004</v>
          </cell>
          <cell r="F2137">
            <v>10.17</v>
          </cell>
        </row>
        <row r="2138">
          <cell r="A2138">
            <v>91906</v>
          </cell>
          <cell r="B2138" t="str">
            <v>Curva 135 graus para eletroduto, pvc, roscável, dn 32 mm (1"), para circuitos terminais, instalada em laje - fornecimento e instalação. af_12/2015</v>
          </cell>
          <cell r="C2138" t="str">
            <v>un</v>
          </cell>
          <cell r="D2138">
            <v>7.3205111374819989</v>
          </cell>
          <cell r="E2138">
            <v>5.5814501452182004</v>
          </cell>
          <cell r="F2138">
            <v>12.9</v>
          </cell>
        </row>
        <row r="2139">
          <cell r="A2139">
            <v>91908</v>
          </cell>
          <cell r="B2139" t="str">
            <v>Curva 90 graus para eletroduto, pvc, roscável, dn 40 mm (1 1/4"), para circuitos terminais, instalada em laje - fornecimento e instalação. af_12/2015</v>
          </cell>
          <cell r="C2139" t="str">
            <v>un</v>
          </cell>
          <cell r="D2139">
            <v>5.3701470884739999</v>
          </cell>
          <cell r="E2139">
            <v>6.826713922637401</v>
          </cell>
          <cell r="F2139">
            <v>12.19</v>
          </cell>
        </row>
        <row r="2140">
          <cell r="A2140">
            <v>91909</v>
          </cell>
          <cell r="B2140" t="str">
            <v>Curva 135 graus para eletroduto, pvc, roscável, dn 40 mm (1 1/4"), para circuitos terminais, instalada em laje - fornecimento e instalação. af_12/2015</v>
          </cell>
          <cell r="C2140" t="str">
            <v>un</v>
          </cell>
          <cell r="D2140">
            <v>12.950147088474001</v>
          </cell>
          <cell r="E2140">
            <v>6.826713922637401</v>
          </cell>
          <cell r="F2140">
            <v>19.77</v>
          </cell>
        </row>
        <row r="2141">
          <cell r="A2141">
            <v>91911</v>
          </cell>
          <cell r="B2141" t="str">
            <v>Curva 90 graus para eletroduto, pvc, roscável, dn 20 mm (1/2"), para circuitos terminais, instalada em parede - fornecimento e instalação. af_12/2015</v>
          </cell>
          <cell r="C2141" t="str">
            <v>un</v>
          </cell>
          <cell r="D2141">
            <v>3.3978880261300004</v>
          </cell>
          <cell r="E2141">
            <v>4.780923431163</v>
          </cell>
          <cell r="F2141">
            <v>8.17</v>
          </cell>
        </row>
        <row r="2142">
          <cell r="A2142">
            <v>91912</v>
          </cell>
          <cell r="B2142" t="str">
            <v>Curva 135 graus para eletroduto, pvc, roscável, dn 20 mm (1/2"), para circuitos terminais, instalada em parede - fornecimento e instalação. af_12/2015</v>
          </cell>
          <cell r="C2142" t="str">
            <v>un</v>
          </cell>
          <cell r="D2142">
            <v>6.0678880261300003</v>
          </cell>
          <cell r="E2142">
            <v>4.780923431163</v>
          </cell>
          <cell r="F2142">
            <v>10.84</v>
          </cell>
        </row>
        <row r="2143">
          <cell r="A2143">
            <v>91914</v>
          </cell>
          <cell r="B2143" t="str">
            <v>Curva 90 graus para eletroduto, pvc, roscável, dn 25 mm (3/4"), para circuitos terminais, instalada em parede - fornecimento e instalação. af_12/2015</v>
          </cell>
          <cell r="C2143" t="str">
            <v>un</v>
          </cell>
          <cell r="D2143">
            <v>3.6063034336980002</v>
          </cell>
          <cell r="E2143">
            <v>5.3146079071998003</v>
          </cell>
          <cell r="F2143">
            <v>8.92</v>
          </cell>
        </row>
        <row r="2144">
          <cell r="A2144">
            <v>91916</v>
          </cell>
          <cell r="B2144" t="str">
            <v>Curva 180 graus para eletroduto, pvc, roscável, dn 25 mm (3/4"), para circuitos terminais, instalada em parede - fornecimento e instalação. af_12/2015</v>
          </cell>
          <cell r="C2144" t="str">
            <v>un</v>
          </cell>
          <cell r="D2144">
            <v>4.8463034336980009</v>
          </cell>
          <cell r="E2144">
            <v>5.3146079071998003</v>
          </cell>
          <cell r="F2144">
            <v>10.16</v>
          </cell>
        </row>
        <row r="2145">
          <cell r="A2145">
            <v>91917</v>
          </cell>
          <cell r="B2145" t="str">
            <v>Curva 90 graus para eletroduto, pvc, roscável, dn 32 mm (1"), para circuitos terminais, instalada em parede - fornecimento e instalação. af_12/2015</v>
          </cell>
          <cell r="C2145" t="str">
            <v>un</v>
          </cell>
          <cell r="D2145">
            <v>4.7632252610860002</v>
          </cell>
          <cell r="E2145">
            <v>6.0706609149186006</v>
          </cell>
          <cell r="F2145">
            <v>10.83</v>
          </cell>
        </row>
        <row r="2146">
          <cell r="A2146">
            <v>91918</v>
          </cell>
          <cell r="B2146" t="str">
            <v>Curva 135 graus para eletroduto, pvc, roscável, dn 32 mm (1"), para circuitos terminais, instalada em parede - fornecimento e instalação. af_12/2015</v>
          </cell>
          <cell r="C2146" t="str">
            <v>un</v>
          </cell>
          <cell r="D2146">
            <v>7.4932252610859997</v>
          </cell>
          <cell r="E2146">
            <v>6.0706609149186006</v>
          </cell>
          <cell r="F2146">
            <v>13.56</v>
          </cell>
        </row>
        <row r="2147">
          <cell r="A2147">
            <v>91920</v>
          </cell>
          <cell r="B2147" t="str">
            <v>Curva 90 graus para eletroduto, pvc, roscável, dn 40 mm (1 1/4"), para circuitos terminais, instalada em parede - fornecimento e instalação. af_12/2015</v>
          </cell>
          <cell r="C2147" t="str">
            <v>un</v>
          </cell>
          <cell r="D2147">
            <v>5.4094002983840008</v>
          </cell>
          <cell r="E2147">
            <v>6.9378981884783997</v>
          </cell>
          <cell r="F2147">
            <v>12.34</v>
          </cell>
        </row>
        <row r="2148">
          <cell r="A2148">
            <v>91921</v>
          </cell>
          <cell r="B2148" t="str">
            <v>Curva 135 graus para eletroduto, pvc, roscável, dn 40 mm (1 1/4"), para circuitos terminais, instalada em parede - fornecimento e instalação. af_12/2015</v>
          </cell>
          <cell r="C2148" t="str">
            <v>un</v>
          </cell>
          <cell r="D2148">
            <v>12.989400298383998</v>
          </cell>
          <cell r="E2148">
            <v>6.9378981884783997</v>
          </cell>
          <cell r="F2148">
            <v>19.920000000000002</v>
          </cell>
        </row>
        <row r="2149">
          <cell r="A2149">
            <v>93013</v>
          </cell>
          <cell r="B2149" t="str">
            <v>Luva para eletroduto, pvc, roscável, dn 50 mm (1 1/2") - fornecimento e instalação. af_12/2015</v>
          </cell>
          <cell r="C2149" t="str">
            <v>un</v>
          </cell>
          <cell r="D2149">
            <v>3.9985438039680004</v>
          </cell>
          <cell r="E2149">
            <v>4.9810551096768005</v>
          </cell>
          <cell r="F2149">
            <v>8.9700000000000006</v>
          </cell>
        </row>
        <row r="2150">
          <cell r="A2150">
            <v>93014</v>
          </cell>
          <cell r="B2150" t="str">
            <v>Luva para eletroduto, pvc, roscável, dn 60 mm (2") - fornecimento e instalação. af_12/2015</v>
          </cell>
          <cell r="C2150" t="str">
            <v>un</v>
          </cell>
          <cell r="D2150">
            <v>5.2654656313560011</v>
          </cell>
          <cell r="E2150">
            <v>5.7371081173956</v>
          </cell>
          <cell r="F2150">
            <v>11</v>
          </cell>
        </row>
        <row r="2151">
          <cell r="A2151">
            <v>93015</v>
          </cell>
          <cell r="B2151" t="str">
            <v>Luva para eletroduto, pvc, roscável, dn 75 mm (2 1/2") - fornecimento e instalação. af_12/2015</v>
          </cell>
          <cell r="C2151" t="str">
            <v>un</v>
          </cell>
          <cell r="D2151">
            <v>9.6179977304560005</v>
          </cell>
          <cell r="E2151">
            <v>6.8489507758055996</v>
          </cell>
          <cell r="F2151">
            <v>16.46</v>
          </cell>
        </row>
        <row r="2152">
          <cell r="A2152">
            <v>93016</v>
          </cell>
          <cell r="B2152" t="str">
            <v>Luva para eletroduto, pvc, roscável, dn 85 mm (3") - fornecimento e instalação. af_12/2015</v>
          </cell>
          <cell r="C2152" t="str">
            <v>un</v>
          </cell>
          <cell r="D2152">
            <v>12.354919557844001</v>
          </cell>
          <cell r="E2152">
            <v>7.6050037835244009</v>
          </cell>
          <cell r="F2152">
            <v>19.95</v>
          </cell>
        </row>
        <row r="2153">
          <cell r="A2153">
            <v>93017</v>
          </cell>
          <cell r="B2153" t="str">
            <v>Luva para eletroduto, pvc, roscável, dn 110 mm (4") - fornecimento e instalação. af_12/2015</v>
          </cell>
          <cell r="C2153" t="str">
            <v>un</v>
          </cell>
          <cell r="D2153">
            <v>20.344373484332003</v>
          </cell>
          <cell r="E2153">
            <v>9.4728994496532</v>
          </cell>
          <cell r="F2153">
            <v>29.81</v>
          </cell>
        </row>
        <row r="2154">
          <cell r="A2154">
            <v>93018</v>
          </cell>
          <cell r="B2154" t="str">
            <v>Curva 90 graus para eletroduto, pvc, roscável, dn 50 mm (1 1/2") - fornecimento e instalação. af_12/2015</v>
          </cell>
          <cell r="C2154" t="str">
            <v>un</v>
          </cell>
          <cell r="D2154">
            <v>6.2178157059520007</v>
          </cell>
          <cell r="E2154">
            <v>7.4715826645152008</v>
          </cell>
          <cell r="F2154">
            <v>13.68</v>
          </cell>
        </row>
        <row r="2155">
          <cell r="A2155">
            <v>93019</v>
          </cell>
          <cell r="B2155" t="str">
            <v>Curva 135 graus para eletroduto, pvc, roscável, dn 50 mm (1 1/2") - fornecimento e instalação. af_12/2015</v>
          </cell>
          <cell r="C2155" t="str">
            <v>un</v>
          </cell>
          <cell r="D2155">
            <v>14.717815705952001</v>
          </cell>
          <cell r="E2155">
            <v>7.4715826645152008</v>
          </cell>
          <cell r="F2155">
            <v>22.18</v>
          </cell>
        </row>
        <row r="2156">
          <cell r="A2156">
            <v>93020</v>
          </cell>
          <cell r="B2156" t="str">
            <v>Curva 90 graus para eletroduto, pvc, roscável, dn 60 mm (2") - fornecimento e instalação. af_12/2015</v>
          </cell>
          <cell r="C2156" t="str">
            <v>un</v>
          </cell>
          <cell r="D2156">
            <v>8.8581984470340007</v>
          </cell>
          <cell r="E2156">
            <v>8.6056621760934</v>
          </cell>
          <cell r="F2156">
            <v>17.46</v>
          </cell>
        </row>
        <row r="2157">
          <cell r="A2157">
            <v>93021</v>
          </cell>
          <cell r="B2157" t="str">
            <v>Curva 135 graus para eletroduto, pvc, roscável, dn 60 mm (2") - fornecimento e instalação. af_12/2015</v>
          </cell>
          <cell r="C2157" t="str">
            <v>un</v>
          </cell>
          <cell r="D2157">
            <v>18.988198447033998</v>
          </cell>
          <cell r="E2157">
            <v>8.6056621760934</v>
          </cell>
          <cell r="F2157">
            <v>27.59</v>
          </cell>
        </row>
        <row r="2158">
          <cell r="A2158">
            <v>93022</v>
          </cell>
          <cell r="B2158" t="str">
            <v>Curva 90 graus para eletroduto, pvc, roscável, dn 75 mm (2 1/2") - fornecimento e instalação. af_12/2015</v>
          </cell>
          <cell r="C2158" t="str">
            <v>un</v>
          </cell>
          <cell r="D2158">
            <v>18.494847237666001</v>
          </cell>
          <cell r="E2158">
            <v>10.295663016876601</v>
          </cell>
          <cell r="F2158">
            <v>28.79</v>
          </cell>
        </row>
        <row r="2159">
          <cell r="A2159">
            <v>93023</v>
          </cell>
          <cell r="B2159" t="str">
            <v>Curva 135 graus para eletroduto, pvc, roscável, dn 75 mm (2 1/2") - fornecimento e instalação. af_12/2015</v>
          </cell>
          <cell r="C2159" t="str">
            <v>un</v>
          </cell>
          <cell r="D2159">
            <v>21.874847237666</v>
          </cell>
          <cell r="E2159">
            <v>10.295663016876601</v>
          </cell>
          <cell r="F2159">
            <v>32.17</v>
          </cell>
        </row>
        <row r="2160">
          <cell r="A2160">
            <v>93024</v>
          </cell>
          <cell r="B2160" t="str">
            <v>Curva 90 graus para eletroduto, pvc, roscável, dn 85 mm (3") - fornecimento e instalação. af_12/2015</v>
          </cell>
          <cell r="C2160" t="str">
            <v>un</v>
          </cell>
          <cell r="D2160">
            <v>18.907379336766002</v>
          </cell>
          <cell r="E2160">
            <v>11.4075056752866</v>
          </cell>
          <cell r="F2160">
            <v>30.31</v>
          </cell>
        </row>
        <row r="2161">
          <cell r="A2161">
            <v>93025</v>
          </cell>
          <cell r="B2161" t="str">
            <v>Curva 135 graus para eletroduto, pvc, roscável, dn 85 mm (3") - fornecimento e instalação. af_12/2015</v>
          </cell>
          <cell r="C2161" t="str">
            <v>un</v>
          </cell>
          <cell r="D2161">
            <v>47.167379336766004</v>
          </cell>
          <cell r="E2161">
            <v>11.4075056752866</v>
          </cell>
          <cell r="F2161">
            <v>58.57</v>
          </cell>
        </row>
        <row r="2162">
          <cell r="A2162">
            <v>93026</v>
          </cell>
          <cell r="B2162" t="str">
            <v>Curva 90 graus para eletroduto, pvc, roscável, dn 110 mm (4") - fornecimento e instalação. af_12/2015</v>
          </cell>
          <cell r="C2162" t="str">
            <v>un</v>
          </cell>
          <cell r="D2162">
            <v>34.926560226497998</v>
          </cell>
          <cell r="E2162">
            <v>14.209349174479801</v>
          </cell>
          <cell r="F2162">
            <v>49.13</v>
          </cell>
        </row>
        <row r="2163">
          <cell r="A2163">
            <v>93027</v>
          </cell>
          <cell r="B2163" t="str">
            <v>Curva 135 graus para eletroduto, pvc, roscável, dn 110 mm (4") - fornecimento e instalação. af_12/2015</v>
          </cell>
          <cell r="C2163" t="str">
            <v>un</v>
          </cell>
          <cell r="D2163">
            <v>51.126560226498</v>
          </cell>
          <cell r="E2163">
            <v>14.209349174479801</v>
          </cell>
          <cell r="F2163">
            <v>65.33</v>
          </cell>
        </row>
        <row r="2164">
          <cell r="A2164">
            <v>72250</v>
          </cell>
          <cell r="B2164" t="str">
            <v>Cabo de cobre nu 10mm2 - fornecimento e instalacao</v>
          </cell>
          <cell r="C2164" t="str">
            <v>m</v>
          </cell>
          <cell r="D2164">
            <v>4.7630641982000004</v>
          </cell>
          <cell r="E2164">
            <v>2.2236853168200001</v>
          </cell>
          <cell r="F2164">
            <v>6.98</v>
          </cell>
        </row>
        <row r="2165">
          <cell r="A2165">
            <v>72251</v>
          </cell>
          <cell r="B2165" t="str">
            <v>Cabo de cobre nu 16mm2 - fornecimento e instalacao</v>
          </cell>
          <cell r="C2165" t="str">
            <v>m</v>
          </cell>
          <cell r="D2165">
            <v>7.3649834576600011</v>
          </cell>
          <cell r="E2165">
            <v>2.8907909118660005</v>
          </cell>
          <cell r="F2165">
            <v>10.25</v>
          </cell>
        </row>
        <row r="2166">
          <cell r="A2166">
            <v>72252</v>
          </cell>
          <cell r="B2166" t="str">
            <v>Cabo de cobre nu 25mm2 - fornecimento e instalacao</v>
          </cell>
          <cell r="C2166" t="str">
            <v>m</v>
          </cell>
          <cell r="D2166">
            <v>11.126609136939999</v>
          </cell>
          <cell r="E2166">
            <v>3.7802650385940004</v>
          </cell>
          <cell r="F2166">
            <v>14.9</v>
          </cell>
        </row>
        <row r="2167">
          <cell r="A2167">
            <v>72253</v>
          </cell>
          <cell r="B2167" t="str">
            <v>Cabo de cobre nu 35mm2 - fornecimento e instalacao</v>
          </cell>
          <cell r="C2167" t="str">
            <v>m</v>
          </cell>
          <cell r="D2167">
            <v>15.184034816219999</v>
          </cell>
          <cell r="E2167">
            <v>4.6697391653220004</v>
          </cell>
          <cell r="F2167">
            <v>19.850000000000001</v>
          </cell>
        </row>
        <row r="2168">
          <cell r="A2168">
            <v>72254</v>
          </cell>
          <cell r="B2168" t="str">
            <v>Cabo de cobre nu 50mm2 - fornecimento e instalacao</v>
          </cell>
          <cell r="C2168" t="str">
            <v>m</v>
          </cell>
          <cell r="D2168">
            <v>21.283299014420002</v>
          </cell>
          <cell r="E2168">
            <v>6.8934244821420005</v>
          </cell>
          <cell r="F2168">
            <v>28.17</v>
          </cell>
        </row>
        <row r="2169">
          <cell r="A2169">
            <v>72255</v>
          </cell>
          <cell r="B2169" t="str">
            <v>Cabo de cobre nu 70mm2 - fornecimento e instalacao</v>
          </cell>
          <cell r="C2169" t="str">
            <v>m</v>
          </cell>
          <cell r="D2169">
            <v>29.230018273879999</v>
          </cell>
          <cell r="E2169">
            <v>7.5605300771880009</v>
          </cell>
          <cell r="F2169">
            <v>36.79</v>
          </cell>
        </row>
        <row r="2170">
          <cell r="A2170">
            <v>72256</v>
          </cell>
          <cell r="B2170" t="str">
            <v>Cabo de cobre nu 95mm2 - fornecimento e instalacao</v>
          </cell>
          <cell r="C2170" t="str">
            <v>m</v>
          </cell>
          <cell r="D2170">
            <v>40.22963111352</v>
          </cell>
          <cell r="E2170">
            <v>8.0052671405520002</v>
          </cell>
          <cell r="F2170">
            <v>48.23</v>
          </cell>
        </row>
        <row r="2171">
          <cell r="A2171">
            <v>72257</v>
          </cell>
          <cell r="B2171" t="str">
            <v>Cabo de cobre nu 120mm2 - fornecimento e instalacao</v>
          </cell>
          <cell r="C2171" t="str">
            <v>m</v>
          </cell>
          <cell r="D2171">
            <v>52.612095311719997</v>
          </cell>
          <cell r="E2171">
            <v>10.228952457372001</v>
          </cell>
          <cell r="F2171">
            <v>62.84</v>
          </cell>
        </row>
        <row r="2172">
          <cell r="A2172">
            <v>91924</v>
          </cell>
          <cell r="B2172" t="str">
            <v>Cabo de cobre flexível isolado, 1,5 mm², anti-chama 450/750 v, para circuitos terminais - fornecimento e instalação. af_12/2015</v>
          </cell>
          <cell r="C2172" t="str">
            <v>m</v>
          </cell>
          <cell r="D2172">
            <v>1.3042754075679999</v>
          </cell>
          <cell r="E2172">
            <v>0.53368447603680003</v>
          </cell>
          <cell r="F2172">
            <v>1.83</v>
          </cell>
        </row>
        <row r="2173">
          <cell r="A2173">
            <v>91925</v>
          </cell>
          <cell r="B2173" t="str">
            <v>Cabo de cobre flexível isolado, 1,5 mm², anti-chama 0,6/1,0 kv, para circuitos terminais - fornecimento e instalação. af_12/2015</v>
          </cell>
          <cell r="C2173" t="str">
            <v>m</v>
          </cell>
          <cell r="D2173">
            <v>1.744575407568</v>
          </cell>
          <cell r="E2173">
            <v>0.53368447603680003</v>
          </cell>
          <cell r="F2173">
            <v>2.27</v>
          </cell>
        </row>
        <row r="2174">
          <cell r="A2174">
            <v>91926</v>
          </cell>
          <cell r="B2174" t="str">
            <v>Cabo de cobre flexível isolado, 2,5 mm², anti-chama 450/750 v, para circuitos terminais - fornecimento e instalação. af_12/2015</v>
          </cell>
          <cell r="C2174" t="str">
            <v>m</v>
          </cell>
          <cell r="D2174">
            <v>1.7916792594600002</v>
          </cell>
          <cell r="E2174">
            <v>0.66710559504600009</v>
          </cell>
          <cell r="F2174">
            <v>2.4500000000000002</v>
          </cell>
        </row>
        <row r="2175">
          <cell r="A2175">
            <v>91927</v>
          </cell>
          <cell r="B2175" t="str">
            <v>Cabo de cobre flexível isolado, 2,5 mm², anti-chama 0,6/1,0 kv, para circuitos terminais - fornecimento e instalação. af_12/2015</v>
          </cell>
          <cell r="C2175" t="str">
            <v>m</v>
          </cell>
          <cell r="D2175">
            <v>2.2319792594600001</v>
          </cell>
          <cell r="E2175">
            <v>0.66710559504600009</v>
          </cell>
          <cell r="F2175">
            <v>2.89</v>
          </cell>
        </row>
        <row r="2176">
          <cell r="A2176">
            <v>91928</v>
          </cell>
          <cell r="B2176" t="str">
            <v>Cabo de cobre flexível isolado, 4 mm², anti-chama 450/750 v, para circuitos terminais - fornecimento e instalação. af_12/2015</v>
          </cell>
          <cell r="C2176" t="str">
            <v>m</v>
          </cell>
          <cell r="D2176">
            <v>2.5246856792800001</v>
          </cell>
          <cell r="E2176">
            <v>0.88947412672800008</v>
          </cell>
          <cell r="F2176">
            <v>3.41</v>
          </cell>
        </row>
        <row r="2177">
          <cell r="A2177">
            <v>91929</v>
          </cell>
          <cell r="B2177" t="str">
            <v>Cabo de cobre flexível isolado, 4 mm², anti-chama 0,6/1,0 kv, para circuitos terminais - fornecimento e instalação. af_12/2015</v>
          </cell>
          <cell r="C2177" t="str">
            <v>m</v>
          </cell>
          <cell r="D2177">
            <v>2.9411856792799997</v>
          </cell>
          <cell r="E2177">
            <v>0.88947412672800008</v>
          </cell>
          <cell r="F2177">
            <v>3.83</v>
          </cell>
        </row>
        <row r="2178">
          <cell r="A2178">
            <v>91930</v>
          </cell>
          <cell r="B2178" t="str">
            <v>Cabo de cobre flexível isolado, 6 mm², anti-chama 450/750 v, para circuitos terminais - fornecimento e instalação. af_12/2015</v>
          </cell>
          <cell r="C2178" t="str">
            <v>m</v>
          </cell>
          <cell r="D2178">
            <v>3.7969933830640001</v>
          </cell>
          <cell r="E2178">
            <v>1.1563163647464001</v>
          </cell>
          <cell r="F2178">
            <v>4.95</v>
          </cell>
        </row>
        <row r="2179">
          <cell r="A2179">
            <v>91931</v>
          </cell>
          <cell r="B2179" t="str">
            <v>Cabo de cobre flexível isolado, 6 mm², anti-chama 0,6/1,0 kv, para circuitos terminais - fornecimento e instalação. af_12/2015</v>
          </cell>
          <cell r="C2179" t="str">
            <v>m</v>
          </cell>
          <cell r="D2179">
            <v>3.987393383064</v>
          </cell>
          <cell r="E2179">
            <v>1.1563163647464001</v>
          </cell>
          <cell r="F2179">
            <v>5.14</v>
          </cell>
        </row>
        <row r="2180">
          <cell r="A2180">
            <v>91932</v>
          </cell>
          <cell r="B2180" t="str">
            <v>Cabo de cobre flexível isolado, 10 mm², anti-chama 450/750 v, para circuitos terminais - fornecimento e instalação. af_12/2015</v>
          </cell>
          <cell r="C2180" t="str">
            <v>m</v>
          </cell>
          <cell r="D2180">
            <v>6.2542594326140009</v>
          </cell>
          <cell r="E2180">
            <v>1.7122376939513999</v>
          </cell>
          <cell r="F2180">
            <v>7.96</v>
          </cell>
        </row>
        <row r="2181">
          <cell r="A2181">
            <v>91933</v>
          </cell>
          <cell r="B2181" t="str">
            <v>Cabo de cobre flexível isolado, 10 mm², anti-chama 0,6/1,0 kv, para circuitos terminais - fornecimento e instalação. af_12/2015</v>
          </cell>
          <cell r="C2181" t="str">
            <v>m</v>
          </cell>
          <cell r="D2181">
            <v>6.9206594326140003</v>
          </cell>
          <cell r="E2181">
            <v>1.7122376939513999</v>
          </cell>
          <cell r="F2181">
            <v>8.6300000000000008</v>
          </cell>
        </row>
        <row r="2182">
          <cell r="A2182">
            <v>91934</v>
          </cell>
          <cell r="B2182" t="str">
            <v>Cabo de cobre flexível isolado, 16 mm², anti-chama 450/750 v, para circuitos terminais - fornecimento e instalação. af_12/2015</v>
          </cell>
          <cell r="C2182" t="str">
            <v>m</v>
          </cell>
          <cell r="D2182">
            <v>12.63348382793</v>
          </cell>
          <cell r="E2182">
            <v>2.5572381143430003</v>
          </cell>
          <cell r="F2182">
            <v>15.19</v>
          </cell>
        </row>
        <row r="2183">
          <cell r="A2183">
            <v>91935</v>
          </cell>
          <cell r="B2183" t="str">
            <v>Cabo de cobre flexível isolado, 16 mm², anti-chama 0,6/1,0 kv, para circuitos terminais - fornecimento e instalação. af_12/2015</v>
          </cell>
          <cell r="C2183" t="str">
            <v>m</v>
          </cell>
          <cell r="D2183">
            <v>9.6584838279299987</v>
          </cell>
          <cell r="E2183">
            <v>2.5572381143430003</v>
          </cell>
          <cell r="F2183">
            <v>12.21</v>
          </cell>
        </row>
        <row r="2184">
          <cell r="A2184">
            <v>92979</v>
          </cell>
          <cell r="B2184" t="str">
            <v>Cabo de cobre flexível isolado, 10 mm², anti-chama 450/750 v, para distribuição - fornecimento e instalação. af_12/2015</v>
          </cell>
          <cell r="C2184" t="str">
            <v>m</v>
          </cell>
          <cell r="D2184">
            <v>4.9517657778380002</v>
          </cell>
          <cell r="E2184">
            <v>0.20013167851379998</v>
          </cell>
          <cell r="F2184">
            <v>5.15</v>
          </cell>
        </row>
        <row r="2185">
          <cell r="A2185">
            <v>92980</v>
          </cell>
          <cell r="B2185" t="str">
            <v>Cabo de cobre flexível isolado, 10 mm², anti-chama 0,6/1,0 kv, para distribuição - fornecimento e instalação. af_12/2015</v>
          </cell>
          <cell r="C2185" t="str">
            <v>m</v>
          </cell>
          <cell r="D2185">
            <v>5.5268857778379994</v>
          </cell>
          <cell r="E2185">
            <v>0.20013167851379998</v>
          </cell>
          <cell r="F2185">
            <v>5.72</v>
          </cell>
        </row>
        <row r="2186">
          <cell r="A2186">
            <v>92981</v>
          </cell>
          <cell r="B2186" t="str">
            <v>Cabo de cobre flexível isolado, 16 mm², anti-chama 450/750 v, para distribuição - fornecimento e instalação. af_12/2015</v>
          </cell>
          <cell r="C2186" t="str">
            <v>m</v>
          </cell>
          <cell r="D2186">
            <v>10.231138345766</v>
          </cell>
          <cell r="E2186">
            <v>0.28907909118660002</v>
          </cell>
          <cell r="F2186">
            <v>10.52</v>
          </cell>
        </row>
        <row r="2187">
          <cell r="A2187">
            <v>92982</v>
          </cell>
          <cell r="B2187" t="str">
            <v>Cabo de cobre flexível isolado, 16 mm², anti-chama 0,6/1,0 kv, para distribuição - fornecimento e instalação. af_12/2015</v>
          </cell>
          <cell r="C2187" t="str">
            <v>m</v>
          </cell>
          <cell r="D2187">
            <v>7.6636383457659996</v>
          </cell>
          <cell r="E2187">
            <v>0.28907909118660002</v>
          </cell>
          <cell r="F2187">
            <v>7.95</v>
          </cell>
        </row>
        <row r="2188">
          <cell r="A2188">
            <v>92983</v>
          </cell>
          <cell r="B2188" t="str">
            <v>Cabo de cobre flexível isolado, 25 mm², anti-chama 450/750 v, para distribuição - fornecimento e instalação. af_12/2015</v>
          </cell>
          <cell r="C2188" t="str">
            <v>m</v>
          </cell>
          <cell r="D2188">
            <v>11.262201086848002</v>
          </cell>
          <cell r="E2188">
            <v>1.4231586027648002</v>
          </cell>
          <cell r="F2188">
            <v>12.68</v>
          </cell>
        </row>
        <row r="2189">
          <cell r="A2189">
            <v>92984</v>
          </cell>
          <cell r="B2189" t="str">
            <v>Cabo de cobre flexível isolado, 25 mm², anti-chama 0,6/1,0 kv, para distribuição - fornecimento e instalação. af_12/2015</v>
          </cell>
          <cell r="C2189" t="str">
            <v>m</v>
          </cell>
          <cell r="D2189">
            <v>11.871201086848</v>
          </cell>
          <cell r="E2189">
            <v>1.4231586027648002</v>
          </cell>
          <cell r="F2189">
            <v>13.29</v>
          </cell>
        </row>
        <row r="2190">
          <cell r="A2190">
            <v>92985</v>
          </cell>
          <cell r="B2190" t="str">
            <v>Cabo de cobre flexível isolado, 35 mm², anti-chama 450/750 v, para distribuição - fornecimento e instalação. af_12/2015</v>
          </cell>
          <cell r="C2190" t="str">
            <v>m</v>
          </cell>
          <cell r="D2190">
            <v>14.834606864685998</v>
          </cell>
          <cell r="E2190">
            <v>1.6232902812785999</v>
          </cell>
          <cell r="F2190">
            <v>16.45</v>
          </cell>
        </row>
        <row r="2191">
          <cell r="A2191">
            <v>92986</v>
          </cell>
          <cell r="B2191" t="str">
            <v>Cabo de cobre flexível isolado, 35 mm², anti-chama 0,6/1,0 kv, para distribuição - fornecimento e instalação. af_12/2015</v>
          </cell>
          <cell r="C2191" t="str">
            <v>m</v>
          </cell>
          <cell r="D2191">
            <v>16.235306864685999</v>
          </cell>
          <cell r="E2191">
            <v>1.6232902812785999</v>
          </cell>
          <cell r="F2191">
            <v>17.850000000000001</v>
          </cell>
        </row>
        <row r="2192">
          <cell r="A2192">
            <v>92987</v>
          </cell>
          <cell r="B2192" t="str">
            <v>Cabo de cobre flexível isolado, 50 mm², anti-chama 450/750 v, para distribuição - fornecimento e instalação. af_12/2015</v>
          </cell>
          <cell r="C2192" t="str">
            <v>m</v>
          </cell>
          <cell r="D2192">
            <v>19.938315852433995</v>
          </cell>
          <cell r="E2192">
            <v>1.9346062256334</v>
          </cell>
          <cell r="F2192">
            <v>21.87</v>
          </cell>
        </row>
        <row r="2193">
          <cell r="A2193">
            <v>92988</v>
          </cell>
          <cell r="B2193" t="str">
            <v>Cabo de cobre flexível isolado, 50 mm², anti-chama 0,6/1,0 kv, para distribuição - fornecimento e instalação. af_12/2015</v>
          </cell>
          <cell r="C2193" t="str">
            <v>m</v>
          </cell>
          <cell r="D2193">
            <v>23.003615852433995</v>
          </cell>
          <cell r="E2193">
            <v>1.9346062256334</v>
          </cell>
          <cell r="F2193">
            <v>24.93</v>
          </cell>
        </row>
        <row r="2194">
          <cell r="A2194">
            <v>92989</v>
          </cell>
          <cell r="B2194" t="str">
            <v>Cabo de cobre flexível isolado, 70 mm², anti-chama 450/750 v, para distribuição - fornecimento e instalação. af_12/2015</v>
          </cell>
          <cell r="C2194" t="str">
            <v>m</v>
          </cell>
          <cell r="D2194">
            <v>29.072527408109991</v>
          </cell>
          <cell r="E2194">
            <v>2.3348695826610002</v>
          </cell>
          <cell r="F2194">
            <v>31.4</v>
          </cell>
        </row>
        <row r="2195">
          <cell r="A2195">
            <v>92990</v>
          </cell>
          <cell r="B2195" t="str">
            <v>Cabo de cobre flexível isolado, 70 mm², anti-chama 0,6/1,0 kv, para distribuição - fornecimento e instalação. af_12/2015</v>
          </cell>
          <cell r="C2195" t="str">
            <v>m</v>
          </cell>
          <cell r="D2195">
            <v>31.823177408109991</v>
          </cell>
          <cell r="E2195">
            <v>2.3348695826610002</v>
          </cell>
          <cell r="F2195">
            <v>34.15</v>
          </cell>
        </row>
        <row r="2196">
          <cell r="A2196">
            <v>92991</v>
          </cell>
          <cell r="B2196" t="str">
            <v>Cabo de cobre flexível isolado, 95 mm², anti-chama 450/750 v, para distribuição - fornecimento e instalação. af_12/2015</v>
          </cell>
          <cell r="C2196" t="str">
            <v>m</v>
          </cell>
          <cell r="D2196">
            <v>39.068142173695996</v>
          </cell>
          <cell r="E2196">
            <v>2.8463172055296004</v>
          </cell>
          <cell r="F2196">
            <v>41.91</v>
          </cell>
        </row>
        <row r="2197">
          <cell r="A2197">
            <v>92992</v>
          </cell>
          <cell r="B2197" t="str">
            <v>Cabo de cobre flexível isolado, 95 mm², anti-chama 0,6/1,0 kv, para distribuição - fornecimento e instalação. af_12/2015</v>
          </cell>
          <cell r="C2197" t="str">
            <v>m</v>
          </cell>
          <cell r="D2197">
            <v>44.437492173696</v>
          </cell>
          <cell r="E2197">
            <v>2.8463172055296004</v>
          </cell>
          <cell r="F2197">
            <v>47.28</v>
          </cell>
        </row>
        <row r="2198">
          <cell r="A2198">
            <v>92993</v>
          </cell>
          <cell r="B2198" t="str">
            <v>Cabo de cobre flexível isolado, 120 mm², anti-chama 450/750 v, para distribuição - fornecimento e instalação. af_12/2015</v>
          </cell>
          <cell r="C2198" t="str">
            <v>m</v>
          </cell>
          <cell r="D2198">
            <v>48.625007581264001</v>
          </cell>
          <cell r="E2198">
            <v>3.3800016815663998</v>
          </cell>
          <cell r="F2198">
            <v>52</v>
          </cell>
        </row>
        <row r="2199">
          <cell r="A2199">
            <v>92994</v>
          </cell>
          <cell r="B2199" t="str">
            <v>Cabo de cobre flexível isolado, 120 mm², anti-chama 0,6/1,0 kv, para distribuição - fornecimento e instalação. af_12/2015</v>
          </cell>
          <cell r="C2199" t="str">
            <v>m</v>
          </cell>
          <cell r="D2199">
            <v>54.633807581264001</v>
          </cell>
          <cell r="E2199">
            <v>3.3800016815663998</v>
          </cell>
          <cell r="F2199">
            <v>58.01</v>
          </cell>
        </row>
        <row r="2200">
          <cell r="A2200">
            <v>92995</v>
          </cell>
          <cell r="B2200" t="str">
            <v>Cabo de cobre flexível isolado, 150 mm², anti-chama 450/750 v, para distribuição - fornecimento e instalação. af_12/2015</v>
          </cell>
          <cell r="C2200" t="str">
            <v>m</v>
          </cell>
          <cell r="D2200">
            <v>58.702774914777997</v>
          </cell>
          <cell r="E2200">
            <v>3.9803967171077996</v>
          </cell>
          <cell r="F2200">
            <v>62.68</v>
          </cell>
        </row>
        <row r="2201">
          <cell r="A2201">
            <v>92996</v>
          </cell>
          <cell r="B2201" t="str">
            <v>Cabo de cobre flexível isolado, 150 mm², anti-chama 0,6/1,0 kv, para distribuição - fornecimento e instalação. af_12/2015</v>
          </cell>
          <cell r="C2201" t="str">
            <v>m</v>
          </cell>
          <cell r="D2201">
            <v>65.137874914777996</v>
          </cell>
          <cell r="E2201">
            <v>3.9803967171077996</v>
          </cell>
          <cell r="F2201">
            <v>69.11</v>
          </cell>
        </row>
        <row r="2202">
          <cell r="A2202">
            <v>92997</v>
          </cell>
          <cell r="B2202" t="str">
            <v>Cabo de cobre flexível isolado, 185 mm², anti-chama 450/750 v, para distribuição - fornecimento e instalação. af_12/2015</v>
          </cell>
          <cell r="C2202" t="str">
            <v>m</v>
          </cell>
          <cell r="D2202">
            <v>73.334246100183989</v>
          </cell>
          <cell r="E2202">
            <v>4.7142128716584004</v>
          </cell>
          <cell r="F2202">
            <v>78.040000000000006</v>
          </cell>
        </row>
        <row r="2203">
          <cell r="A2203">
            <v>92998</v>
          </cell>
          <cell r="B2203" t="str">
            <v>Cabo de cobre flexível isolado, 185 mm², anti-chama 0,6/1,0 kv, para distribuição - fornecimento e instalação. af_12/2015</v>
          </cell>
          <cell r="C2203" t="str">
            <v>m</v>
          </cell>
          <cell r="D2203">
            <v>82.824496100183978</v>
          </cell>
          <cell r="E2203">
            <v>4.7142128716584004</v>
          </cell>
          <cell r="F2203">
            <v>87.53</v>
          </cell>
        </row>
        <row r="2204">
          <cell r="A2204">
            <v>92999</v>
          </cell>
          <cell r="B2204" t="str">
            <v>Cabo de cobre flexível isolado, 240 mm², anti-chama 450/750 v, para distribuição - fornecimento e instalação. af_12/2015</v>
          </cell>
          <cell r="C2204" t="str">
            <v>m</v>
          </cell>
          <cell r="D2204">
            <v>95.343978841265994</v>
          </cell>
          <cell r="E2204">
            <v>5.8482923832366005</v>
          </cell>
          <cell r="F2204">
            <v>101.19</v>
          </cell>
        </row>
        <row r="2205">
          <cell r="A2205">
            <v>93000</v>
          </cell>
          <cell r="B2205" t="str">
            <v>Cabo de cobre flexível isolado, 240 mm², anti-chama 0,6/1,0 kv, para distribuição - fornecimento e instalação. af_12/2015</v>
          </cell>
          <cell r="C2205" t="str">
            <v>m</v>
          </cell>
          <cell r="D2205">
            <v>107.83862884126599</v>
          </cell>
          <cell r="E2205">
            <v>5.8482923832366005</v>
          </cell>
          <cell r="F2205">
            <v>113.68</v>
          </cell>
        </row>
        <row r="2206">
          <cell r="A2206">
            <v>93001</v>
          </cell>
          <cell r="B2206" t="str">
            <v>Cabo de cobre flexível isolado, 300 mm², anti-chama 450/750 v, para distribuição - fornecimento e instalação. af_12/2015</v>
          </cell>
          <cell r="C2206" t="str">
            <v>m</v>
          </cell>
          <cell r="D2206">
            <v>115.838109656402</v>
          </cell>
          <cell r="E2206">
            <v>6.915661335310201</v>
          </cell>
          <cell r="F2206">
            <v>122.75</v>
          </cell>
        </row>
        <row r="2207">
          <cell r="A2207">
            <v>93002</v>
          </cell>
          <cell r="B2207" t="str">
            <v>Cabo de cobre flexível isolado, 300 mm², anti-chama 0,6/1,0 kv, para distribuição - fornecimento e instalação. af_12/2015</v>
          </cell>
          <cell r="C2207" t="str">
            <v>m</v>
          </cell>
          <cell r="D2207">
            <v>128.271859656402</v>
          </cell>
          <cell r="E2207">
            <v>6.915661335310201</v>
          </cell>
          <cell r="F2207">
            <v>135.18</v>
          </cell>
        </row>
        <row r="2208">
          <cell r="A2208" t="str">
            <v>73861/001</v>
          </cell>
          <cell r="B2208" t="str">
            <v>Condulete 1/2" em liga de alumínio fundido tipo b - fornecimento e instalacao</v>
          </cell>
          <cell r="C2208" t="str">
            <v>un</v>
          </cell>
          <cell r="D2208">
            <v>8.5950641982000011</v>
          </cell>
          <cell r="E2208">
            <v>2.7419584997200004</v>
          </cell>
          <cell r="F2208">
            <v>11.33</v>
          </cell>
        </row>
        <row r="2209">
          <cell r="A2209" t="str">
            <v>73861/002</v>
          </cell>
          <cell r="B2209" t="str">
            <v>Condulete 3/4" em liga de alumínio fundido tipo "b" - fornecimento e instalacao</v>
          </cell>
          <cell r="C2209" t="str">
            <v>un</v>
          </cell>
          <cell r="D2209">
            <v>9.06133024775</v>
          </cell>
          <cell r="E2209">
            <v>3.4274481246500001</v>
          </cell>
          <cell r="F2209">
            <v>12.48</v>
          </cell>
        </row>
        <row r="2210">
          <cell r="A2210" t="str">
            <v>73861/003</v>
          </cell>
          <cell r="B2210" t="str">
            <v>Condulete 1" em liga de alumínio fundido tipo "b" - fornecimento e instalacao</v>
          </cell>
          <cell r="C2210" t="str">
            <v>un</v>
          </cell>
          <cell r="D2210">
            <v>11.497596297299999</v>
          </cell>
          <cell r="E2210">
            <v>4.1129377495800004</v>
          </cell>
          <cell r="F2210">
            <v>15.61</v>
          </cell>
        </row>
        <row r="2211">
          <cell r="A2211" t="str">
            <v>73861/004</v>
          </cell>
          <cell r="B2211" t="str">
            <v>Condulete 1/2" em liga de alumínio fundido tipo "c" - fornecimento e instalacao</v>
          </cell>
          <cell r="C2211" t="str">
            <v>un</v>
          </cell>
          <cell r="D2211">
            <v>7.7550641981999995</v>
          </cell>
          <cell r="E2211">
            <v>2.7419584997200004</v>
          </cell>
          <cell r="F2211">
            <v>10.49</v>
          </cell>
        </row>
        <row r="2212">
          <cell r="A2212" t="str">
            <v>73861/005</v>
          </cell>
          <cell r="B2212" t="str">
            <v>Condulete 3/4" em liga de alumínio fundido tipo "c" - fornecimento e instalacao</v>
          </cell>
          <cell r="C2212" t="str">
            <v>un</v>
          </cell>
          <cell r="D2212">
            <v>10.47133024775</v>
          </cell>
          <cell r="E2212">
            <v>3.4274481246500001</v>
          </cell>
          <cell r="F2212">
            <v>13.89</v>
          </cell>
        </row>
        <row r="2213">
          <cell r="A2213" t="str">
            <v>73861/006</v>
          </cell>
          <cell r="B2213" t="str">
            <v>Condulete 1" em liga de alumínio fundido tipo "c" - fornecimento e instalacao</v>
          </cell>
          <cell r="C2213" t="str">
            <v>un</v>
          </cell>
          <cell r="D2213">
            <v>13.027596297300001</v>
          </cell>
          <cell r="E2213">
            <v>4.1129377495800004</v>
          </cell>
          <cell r="F2213">
            <v>17.14</v>
          </cell>
        </row>
        <row r="2214">
          <cell r="A2214" t="str">
            <v>73861/007</v>
          </cell>
          <cell r="B2214" t="str">
            <v>Condulete 1/2" em liga de alumínio fundido tipo "e" - fornecimento e instalacao</v>
          </cell>
          <cell r="C2214" t="str">
            <v>un</v>
          </cell>
          <cell r="D2214">
            <v>7.685064198200001</v>
          </cell>
          <cell r="E2214">
            <v>2.7419584997200004</v>
          </cell>
          <cell r="F2214">
            <v>10.42</v>
          </cell>
        </row>
        <row r="2215">
          <cell r="A2215" t="str">
            <v>73861/008</v>
          </cell>
          <cell r="B2215" t="str">
            <v>Condulete 3/4" em liga de alumínio fundido tipo "e" - fornecimento e instalacao</v>
          </cell>
          <cell r="C2215" t="str">
            <v>un</v>
          </cell>
          <cell r="D2215">
            <v>8.06133024775</v>
          </cell>
          <cell r="E2215">
            <v>3.4274481246500001</v>
          </cell>
          <cell r="F2215">
            <v>11.48</v>
          </cell>
        </row>
        <row r="2216">
          <cell r="A2216" t="str">
            <v>73861/009</v>
          </cell>
          <cell r="B2216" t="str">
            <v>Condulete 1" em liga de alumínio fundido tipo "e" - fornecimento e instalacao</v>
          </cell>
          <cell r="C2216" t="str">
            <v>un</v>
          </cell>
          <cell r="D2216">
            <v>12.6375962973</v>
          </cell>
          <cell r="E2216">
            <v>4.1129377495800004</v>
          </cell>
          <cell r="F2216">
            <v>16.75</v>
          </cell>
        </row>
        <row r="2217">
          <cell r="A2217" t="str">
            <v>73861/010</v>
          </cell>
          <cell r="B2217" t="str">
            <v>Condulete 1/2" em liga de alumínio fundido tipo "lb" - fornecimento e instalacao</v>
          </cell>
          <cell r="C2217" t="str">
            <v>un</v>
          </cell>
          <cell r="D2217">
            <v>8.3150641982</v>
          </cell>
          <cell r="E2217">
            <v>2.7419584997200004</v>
          </cell>
          <cell r="F2217">
            <v>11.05</v>
          </cell>
        </row>
        <row r="2218">
          <cell r="A2218" t="str">
            <v>73861/011</v>
          </cell>
          <cell r="B2218" t="str">
            <v>Condulete 3/4" em liga de alumínio fundido tipo "lb" - fornecimento e instalacao</v>
          </cell>
          <cell r="C2218" t="str">
            <v>un</v>
          </cell>
          <cell r="D2218">
            <v>9.2413302477499997</v>
          </cell>
          <cell r="E2218">
            <v>3.4274481246500001</v>
          </cell>
          <cell r="F2218">
            <v>12.66</v>
          </cell>
        </row>
        <row r="2219">
          <cell r="A2219" t="str">
            <v>73861/012</v>
          </cell>
          <cell r="B2219" t="str">
            <v>Condulete 1" em liga de alumínio fundido tipo "lb" - fornecimento e instalacao</v>
          </cell>
          <cell r="C2219" t="str">
            <v>un</v>
          </cell>
          <cell r="D2219">
            <v>13.517596297299999</v>
          </cell>
          <cell r="E2219">
            <v>4.1129377495800004</v>
          </cell>
          <cell r="F2219">
            <v>17.63</v>
          </cell>
        </row>
        <row r="2220">
          <cell r="A2220" t="str">
            <v>73861/013</v>
          </cell>
          <cell r="B2220" t="str">
            <v>Condulete 1/2" em liga de alumínio fundido tipo "ll" - fornecimento e instalacao</v>
          </cell>
          <cell r="C2220" t="str">
            <v>un</v>
          </cell>
          <cell r="D2220">
            <v>8.3150641982</v>
          </cell>
          <cell r="E2220">
            <v>2.7419584997200004</v>
          </cell>
          <cell r="F2220">
            <v>11.05</v>
          </cell>
        </row>
        <row r="2221">
          <cell r="A2221" t="str">
            <v>73861/014</v>
          </cell>
          <cell r="B2221" t="str">
            <v>Condulete 3/4" em liga de alumínio fundido tipo "ll" - fornecimento e instalacao</v>
          </cell>
          <cell r="C2221" t="str">
            <v>un</v>
          </cell>
          <cell r="D2221">
            <v>9.2413302477499997</v>
          </cell>
          <cell r="E2221">
            <v>3.4274481246500001</v>
          </cell>
          <cell r="F2221">
            <v>12.66</v>
          </cell>
        </row>
        <row r="2222">
          <cell r="A2222" t="str">
            <v>73861/015</v>
          </cell>
          <cell r="B2222" t="str">
            <v>Condulete 1" em liga de alumínio fundido tipo "ll" - fornecimento e instalacao</v>
          </cell>
          <cell r="C2222" t="str">
            <v>un</v>
          </cell>
          <cell r="D2222">
            <v>13.517596297299999</v>
          </cell>
          <cell r="E2222">
            <v>4.1129377495800004</v>
          </cell>
          <cell r="F2222">
            <v>17.63</v>
          </cell>
        </row>
        <row r="2223">
          <cell r="A2223" t="str">
            <v>73861/016</v>
          </cell>
          <cell r="B2223" t="str">
            <v>Condulete 1/2" em liga de alumínio fundido tipo "x" - fornecimento e instalacao</v>
          </cell>
          <cell r="C2223" t="str">
            <v>un</v>
          </cell>
          <cell r="D2223">
            <v>12.775064198200001</v>
          </cell>
          <cell r="E2223">
            <v>2.7419584997200004</v>
          </cell>
          <cell r="F2223">
            <v>15.51</v>
          </cell>
        </row>
        <row r="2224">
          <cell r="A2224" t="str">
            <v>73861/017</v>
          </cell>
          <cell r="B2224" t="str">
            <v>Condulete 3/4" em liga de alumínio fundido tipo "x" - fornecimento e instalacao</v>
          </cell>
          <cell r="C2224" t="str">
            <v>un</v>
          </cell>
          <cell r="D2224">
            <v>14.49133024775</v>
          </cell>
          <cell r="E2224">
            <v>3.4274481246500001</v>
          </cell>
          <cell r="F2224">
            <v>17.91</v>
          </cell>
        </row>
        <row r="2225">
          <cell r="A2225" t="str">
            <v>73861/018</v>
          </cell>
          <cell r="B2225" t="str">
            <v>Condulete 1" em liga de alumínio fundido tipo "x" - fornecimento e instalacao</v>
          </cell>
          <cell r="C2225" t="str">
            <v>un</v>
          </cell>
          <cell r="D2225">
            <v>17.257596297299997</v>
          </cell>
          <cell r="E2225">
            <v>4.1129377495800004</v>
          </cell>
          <cell r="F2225">
            <v>21.37</v>
          </cell>
        </row>
        <row r="2226">
          <cell r="A2226" t="str">
            <v>73861/019</v>
          </cell>
          <cell r="B2226" t="str">
            <v>Condulete 1/2" em liga de alumínio fundido tipo "t" - fornecimento e instalacao</v>
          </cell>
          <cell r="C2226" t="str">
            <v>un</v>
          </cell>
          <cell r="D2226">
            <v>10.435064198200001</v>
          </cell>
          <cell r="E2226">
            <v>2.7419584997200004</v>
          </cell>
          <cell r="F2226">
            <v>13.17</v>
          </cell>
        </row>
        <row r="2227">
          <cell r="A2227" t="str">
            <v>73861/020</v>
          </cell>
          <cell r="B2227" t="str">
            <v>Condulete 3/4" em liga de alumínio fundido tipo "t" - fornecimento e instalacao</v>
          </cell>
          <cell r="C2227" t="str">
            <v>un</v>
          </cell>
          <cell r="D2227">
            <v>11.191330247750001</v>
          </cell>
          <cell r="E2227">
            <v>3.4274481246500001</v>
          </cell>
          <cell r="F2227">
            <v>14.61</v>
          </cell>
        </row>
        <row r="2228">
          <cell r="A2228" t="str">
            <v>73861/021</v>
          </cell>
          <cell r="B2228" t="str">
            <v>Condulete 1" em liga de alumínio fundido tipo "t" - fornecimento e instalacao</v>
          </cell>
          <cell r="C2228" t="str">
            <v>un</v>
          </cell>
          <cell r="D2228">
            <v>16.537596297299999</v>
          </cell>
          <cell r="E2228">
            <v>4.1129377495800004</v>
          </cell>
          <cell r="F2228">
            <v>20.65</v>
          </cell>
        </row>
        <row r="2229">
          <cell r="A2229" t="str">
            <v>74043/001</v>
          </cell>
          <cell r="B2229" t="str">
            <v>Condulete pvc tipo b 3/4 sem tampa, fornecimento e instalacao</v>
          </cell>
          <cell r="C2229" t="str">
            <v>un</v>
          </cell>
          <cell r="D2229">
            <v>12.105192594599998</v>
          </cell>
          <cell r="E2229">
            <v>6.6710559504600004</v>
          </cell>
          <cell r="F2229">
            <v>18.77</v>
          </cell>
        </row>
        <row r="2230">
          <cell r="A2230" t="str">
            <v>74043/002</v>
          </cell>
          <cell r="B2230" t="str">
            <v>Condulete pvc tipo ll 3/4  sem tampa, fornecimento e instalacao</v>
          </cell>
          <cell r="C2230" t="str">
            <v>un</v>
          </cell>
          <cell r="D2230">
            <v>8.9951925945999989</v>
          </cell>
          <cell r="E2230">
            <v>6.6710559504600004</v>
          </cell>
          <cell r="F2230">
            <v>15.66</v>
          </cell>
        </row>
        <row r="2231">
          <cell r="A2231" t="str">
            <v>74043/003</v>
          </cell>
          <cell r="B2231" t="str">
            <v>Condulete pvc tipo tb 3/4 sem tampa, fornecimento e instalacao</v>
          </cell>
          <cell r="C2231" t="str">
            <v>un</v>
          </cell>
          <cell r="D2231">
            <v>18.4551925946</v>
          </cell>
          <cell r="E2231">
            <v>6.6710559504600004</v>
          </cell>
          <cell r="F2231">
            <v>25.12</v>
          </cell>
        </row>
        <row r="2232">
          <cell r="A2232">
            <v>83443</v>
          </cell>
          <cell r="B2232" t="str">
            <v>Caixa de passagem 20x20x25 fundo brita com tampa</v>
          </cell>
          <cell r="C2232" t="str">
            <v>un</v>
          </cell>
          <cell r="D2232">
            <v>21.59475352434</v>
          </cell>
          <cell r="E2232">
            <v>17.721393232619999</v>
          </cell>
          <cell r="F2232">
            <v>39.31</v>
          </cell>
        </row>
        <row r="2233">
          <cell r="A2233">
            <v>83446</v>
          </cell>
          <cell r="B2233" t="str">
            <v>Caixa de passagem 30x30x40 com tampa e dreno brita</v>
          </cell>
          <cell r="C2233" t="str">
            <v>un</v>
          </cell>
          <cell r="D2233">
            <v>68.458388478641098</v>
          </cell>
          <cell r="E2233">
            <v>58.53591884813288</v>
          </cell>
          <cell r="F2233">
            <v>126.99</v>
          </cell>
        </row>
        <row r="2234">
          <cell r="A2234">
            <v>83447</v>
          </cell>
          <cell r="B2234" t="str">
            <v>Caixa de passagem 40x40x50 fundo brita com tampa</v>
          </cell>
          <cell r="C2234" t="str">
            <v>un</v>
          </cell>
          <cell r="D2234">
            <v>72.856072861320001</v>
          </cell>
          <cell r="E2234">
            <v>65.490174358839994</v>
          </cell>
          <cell r="F2234">
            <v>138.34</v>
          </cell>
        </row>
        <row r="2235">
          <cell r="A2235">
            <v>83448</v>
          </cell>
          <cell r="B2235" t="str">
            <v>Caixa de passgem 50x50x60 fundo brita c/ tampa</v>
          </cell>
          <cell r="C2235" t="str">
            <v>un</v>
          </cell>
          <cell r="D2235">
            <v>109.54772605144001</v>
          </cell>
          <cell r="E2235">
            <v>99.653822665935991</v>
          </cell>
          <cell r="F2235">
            <v>209.2</v>
          </cell>
        </row>
        <row r="2236">
          <cell r="A2236">
            <v>83449</v>
          </cell>
          <cell r="B2236" t="str">
            <v>Caixa de passagem 60x60x70 fundo brita com tampa</v>
          </cell>
          <cell r="C2236" t="str">
            <v>un</v>
          </cell>
          <cell r="D2236">
            <v>155.91812109561999</v>
          </cell>
          <cell r="E2236">
            <v>138.15503155700401</v>
          </cell>
          <cell r="F2236">
            <v>294.07</v>
          </cell>
        </row>
        <row r="2237">
          <cell r="A2237">
            <v>83450</v>
          </cell>
          <cell r="B2237" t="str">
            <v>Caixa de passagem 80x80x62 fundo brita com tampa</v>
          </cell>
          <cell r="C2237" t="str">
            <v>un</v>
          </cell>
          <cell r="D2237">
            <v>187.23118425240003</v>
          </cell>
          <cell r="E2237">
            <v>162.59190011987999</v>
          </cell>
          <cell r="F2237">
            <v>349.82</v>
          </cell>
        </row>
        <row r="2238">
          <cell r="A2238">
            <v>83451</v>
          </cell>
          <cell r="B2238" t="str">
            <v>Condulete em liga de aluminio tipo "lr" 3/4" - fornecimento e instalacao</v>
          </cell>
          <cell r="C2238" t="str">
            <v>un</v>
          </cell>
          <cell r="D2238">
            <v>8.655192594599999</v>
          </cell>
          <cell r="E2238">
            <v>6.6710559504600004</v>
          </cell>
          <cell r="F2238">
            <v>15.32</v>
          </cell>
        </row>
        <row r="2239">
          <cell r="A2239">
            <v>83452</v>
          </cell>
          <cell r="B2239" t="str">
            <v>Condulete em liga de aluminio tipo "lr" 1" - fornecimento e instalacao</v>
          </cell>
          <cell r="C2239" t="str">
            <v>un</v>
          </cell>
          <cell r="D2239">
            <v>12.2551925946</v>
          </cell>
          <cell r="E2239">
            <v>6.6710559504600004</v>
          </cell>
          <cell r="F2239">
            <v>18.920000000000002</v>
          </cell>
        </row>
        <row r="2240">
          <cell r="A2240">
            <v>83455</v>
          </cell>
          <cell r="B2240" t="str">
            <v>Condulete pvc tipo "b" 1/2" sem tampa - fornecimento e instalacao</v>
          </cell>
          <cell r="C2240" t="str">
            <v>un</v>
          </cell>
          <cell r="D2240">
            <v>8.6351925945999994</v>
          </cell>
          <cell r="E2240">
            <v>6.6710559504600004</v>
          </cell>
          <cell r="F2240">
            <v>15.3</v>
          </cell>
        </row>
        <row r="2241">
          <cell r="A2241">
            <v>83456</v>
          </cell>
          <cell r="B2241" t="str">
            <v>Condulete pvc tipo "lb" 1/2" sem tampa - fornecimento e instalacao</v>
          </cell>
          <cell r="C2241" t="str">
            <v>un</v>
          </cell>
          <cell r="D2241">
            <v>9.2751925946</v>
          </cell>
          <cell r="E2241">
            <v>6.6710559504600004</v>
          </cell>
          <cell r="F2241">
            <v>15.94</v>
          </cell>
        </row>
        <row r="2242">
          <cell r="A2242">
            <v>83457</v>
          </cell>
          <cell r="B2242" t="str">
            <v>Condulete pvc tipo "lb" 3/4" sem tampa - fornecimento e instalacao</v>
          </cell>
          <cell r="C2242" t="str">
            <v>un</v>
          </cell>
          <cell r="D2242">
            <v>8.9551925945999997</v>
          </cell>
          <cell r="E2242">
            <v>6.6710559504600004</v>
          </cell>
          <cell r="F2242">
            <v>15.62</v>
          </cell>
        </row>
        <row r="2243">
          <cell r="A2243">
            <v>83458</v>
          </cell>
          <cell r="B2243" t="str">
            <v>Condulete pvc tipo "ll" 1/2" sem tampa - fornecimento e instalacao</v>
          </cell>
          <cell r="C2243" t="str">
            <v>un</v>
          </cell>
          <cell r="D2243">
            <v>9.2751925946</v>
          </cell>
          <cell r="E2243">
            <v>6.6710559504600004</v>
          </cell>
          <cell r="F2243">
            <v>15.94</v>
          </cell>
        </row>
        <row r="2244">
          <cell r="A2244">
            <v>83460</v>
          </cell>
          <cell r="B2244" t="str">
            <v>Condulete pvc tipo "ta" 3/4" sem tampa - fornecimento e instalacao</v>
          </cell>
          <cell r="C2244" t="str">
            <v>un</v>
          </cell>
          <cell r="D2244">
            <v>21.355192594599998</v>
          </cell>
          <cell r="E2244">
            <v>6.6710559504600004</v>
          </cell>
          <cell r="F2244">
            <v>28.02</v>
          </cell>
        </row>
        <row r="2245">
          <cell r="A2245">
            <v>83461</v>
          </cell>
          <cell r="B2245" t="str">
            <v>Condulete pvc tipo "tb" 1/2" sem tampa - fornecimento e instalacao</v>
          </cell>
          <cell r="C2245" t="str">
            <v>un</v>
          </cell>
          <cell r="D2245">
            <v>9.9851925946000009</v>
          </cell>
          <cell r="E2245">
            <v>6.6710559504600004</v>
          </cell>
          <cell r="F2245">
            <v>16.649999999999999</v>
          </cell>
        </row>
        <row r="2246">
          <cell r="A2246">
            <v>83462</v>
          </cell>
          <cell r="B2246" t="str">
            <v>Condulete pvc tipo "xa" 3/4" sem tampa - fornecimento e instalacao</v>
          </cell>
          <cell r="C2246" t="str">
            <v>un</v>
          </cell>
          <cell r="D2246">
            <v>18.835192594599999</v>
          </cell>
          <cell r="E2246">
            <v>6.6710559504600004</v>
          </cell>
          <cell r="F2246">
            <v>25.5</v>
          </cell>
        </row>
        <row r="2247">
          <cell r="A2247">
            <v>83471</v>
          </cell>
          <cell r="B2247" t="str">
            <v>Condulete em aluminio fundido 2" tipo "e" - fornecimento e instalacao</v>
          </cell>
          <cell r="C2247" t="str">
            <v>un</v>
          </cell>
          <cell r="D2247">
            <v>26.452660495499998</v>
          </cell>
          <cell r="E2247">
            <v>6.8548962493000003</v>
          </cell>
          <cell r="F2247">
            <v>33.299999999999997</v>
          </cell>
        </row>
        <row r="2248">
          <cell r="A2248">
            <v>83472</v>
          </cell>
          <cell r="B2248" t="str">
            <v>Condulete em aluminio fundido 3" tipo "e" - fornecimento e instalacao</v>
          </cell>
          <cell r="C2248" t="str">
            <v>un</v>
          </cell>
          <cell r="D2248">
            <v>69.972660495500008</v>
          </cell>
          <cell r="E2248">
            <v>6.8548962493000003</v>
          </cell>
          <cell r="F2248">
            <v>76.819999999999993</v>
          </cell>
        </row>
        <row r="2249">
          <cell r="A2249">
            <v>91936</v>
          </cell>
          <cell r="B2249" t="str">
            <v>Caixa octogonal 4" x 4", pvc, instalada em laje - fornecimento e instalação. af_12/2015</v>
          </cell>
          <cell r="C2249" t="str">
            <v>un</v>
          </cell>
          <cell r="D2249">
            <v>4.9826418034259996</v>
          </cell>
          <cell r="E2249">
            <v>3.1798700030526001</v>
          </cell>
          <cell r="F2249">
            <v>8.16</v>
          </cell>
        </row>
        <row r="2250">
          <cell r="A2250">
            <v>91937</v>
          </cell>
          <cell r="B2250" t="str">
            <v>Caixa octogonal 3" x 3", pvc, instalada em laje - fornecimento e instalação. af_12/2015</v>
          </cell>
          <cell r="C2250" t="str">
            <v>un</v>
          </cell>
          <cell r="D2250">
            <v>3.7926418034260001</v>
          </cell>
          <cell r="E2250">
            <v>3.1798700030526001</v>
          </cell>
          <cell r="F2250">
            <v>6.97</v>
          </cell>
        </row>
        <row r="2251">
          <cell r="A2251">
            <v>91939</v>
          </cell>
          <cell r="B2251" t="str">
            <v>Caixa retangular 4" x 2" alta (2,00 m do piso), pvc, instalada em parede - fornecimento e instalação. af_12/2015</v>
          </cell>
          <cell r="C2251" t="str">
            <v>un</v>
          </cell>
          <cell r="D2251">
            <v>5.8648239184613118</v>
          </cell>
          <cell r="E2251">
            <v>11.60194168443927</v>
          </cell>
          <cell r="F2251">
            <v>17.46</v>
          </cell>
        </row>
        <row r="2252">
          <cell r="A2252">
            <v>91940</v>
          </cell>
          <cell r="B2252" t="str">
            <v>Caixa retangular 4" x 2" média (1,30 m do piso), pvc, instalada em parede - fornecimento e instalação. af_12/2015</v>
          </cell>
          <cell r="C2252" t="str">
            <v>un</v>
          </cell>
          <cell r="D2252">
            <v>3.7294492993573125</v>
          </cell>
          <cell r="E2252">
            <v>5.5535176226888687</v>
          </cell>
          <cell r="F2252">
            <v>9.2799999999999994</v>
          </cell>
        </row>
        <row r="2253">
          <cell r="A2253">
            <v>91941</v>
          </cell>
          <cell r="B2253" t="str">
            <v>Caixa retangular 4" x 2" baixa (0,30 m do piso), pvc, instalada em parede - fornecimento e instalação. af_12/2015</v>
          </cell>
          <cell r="C2253" t="str">
            <v>un</v>
          </cell>
          <cell r="D2253">
            <v>2.9286838171933121</v>
          </cell>
          <cell r="E2253">
            <v>3.2853585995324686</v>
          </cell>
          <cell r="F2253">
            <v>6.21</v>
          </cell>
        </row>
        <row r="2254">
          <cell r="A2254">
            <v>91942</v>
          </cell>
          <cell r="B2254" t="str">
            <v>Caixa retangular 4" x 4" alta (2,00 m do piso), pvc, instalada em parede - fornecimento e instalação. af_12/2015</v>
          </cell>
          <cell r="C2254" t="str">
            <v>un</v>
          </cell>
          <cell r="D2254">
            <v>8.0494369276764175</v>
          </cell>
          <cell r="E2254">
            <v>13.334517675105159</v>
          </cell>
          <cell r="F2254">
            <v>21.38</v>
          </cell>
        </row>
        <row r="2255">
          <cell r="A2255">
            <v>91943</v>
          </cell>
          <cell r="B2255" t="str">
            <v>Caixa retangular 4" x 4" média (1,30 m do piso), pvc, instalada em parede - fornecimento e instalação. af_12/2015</v>
          </cell>
          <cell r="C2255" t="str">
            <v>un</v>
          </cell>
          <cell r="D2255">
            <v>5.5921859873104163</v>
          </cell>
          <cell r="E2255">
            <v>6.3743826334585583</v>
          </cell>
          <cell r="F2255">
            <v>11.96</v>
          </cell>
        </row>
        <row r="2256">
          <cell r="A2256">
            <v>91944</v>
          </cell>
          <cell r="B2256" t="str">
            <v>Caixa retangular 4" x 4" baixa (0,30 m do piso), pvc, instalada em parede - fornecimento e instalação. af_12/2015</v>
          </cell>
          <cell r="C2256" t="str">
            <v>un</v>
          </cell>
          <cell r="D2256">
            <v>4.6736608754164157</v>
          </cell>
          <cell r="E2256">
            <v>3.7726708127791588</v>
          </cell>
          <cell r="F2256">
            <v>8.44</v>
          </cell>
        </row>
        <row r="2257">
          <cell r="A2257">
            <v>92865</v>
          </cell>
          <cell r="B2257" t="str">
            <v>Caixa octogonal 4" x 4", metálica, instalada em laje - fornecimento e instalação. af_12/2015</v>
          </cell>
          <cell r="C2257" t="str">
            <v>un</v>
          </cell>
          <cell r="D2257">
            <v>3.232641803426</v>
          </cell>
          <cell r="E2257">
            <v>3.1798700030526001</v>
          </cell>
          <cell r="F2257">
            <v>6.41</v>
          </cell>
        </row>
        <row r="2258">
          <cell r="A2258">
            <v>92866</v>
          </cell>
          <cell r="B2258" t="str">
            <v>Caixa sextavada 3" x 3", metálica, instalada em laje - fornecimento e instalação. af_12/2015</v>
          </cell>
          <cell r="C2258" t="str">
            <v>un</v>
          </cell>
          <cell r="D2258">
            <v>2.212641803426</v>
          </cell>
          <cell r="E2258">
            <v>3.1798700030526001</v>
          </cell>
          <cell r="F2258">
            <v>5.39</v>
          </cell>
        </row>
        <row r="2259">
          <cell r="A2259">
            <v>92867</v>
          </cell>
          <cell r="B2259" t="str">
            <v>Caixa retangular 4" x 2" alta (2,00 m do piso), metálica, instalada em parede - fornecimento e instalação. af_12/2015</v>
          </cell>
          <cell r="C2259" t="str">
            <v>un</v>
          </cell>
          <cell r="D2259">
            <v>5.3848239184613123</v>
          </cell>
          <cell r="E2259">
            <v>11.60194168443927</v>
          </cell>
          <cell r="F2259">
            <v>16.98</v>
          </cell>
        </row>
        <row r="2260">
          <cell r="A2260">
            <v>92868</v>
          </cell>
          <cell r="B2260" t="str">
            <v>Caixa retangular 4" x 2" média (1,30 m do piso), metálica, instalada em parede - fornecimento e instalação. af_12/2015</v>
          </cell>
          <cell r="C2260" t="str">
            <v>un</v>
          </cell>
          <cell r="D2260">
            <v>3.2494492993573125</v>
          </cell>
          <cell r="E2260">
            <v>5.5535176226888687</v>
          </cell>
          <cell r="F2260">
            <v>8.8000000000000007</v>
          </cell>
        </row>
        <row r="2261">
          <cell r="A2261">
            <v>92869</v>
          </cell>
          <cell r="B2261" t="str">
            <v>Caixa retangular 4" x 2" baixa (0,30 m do piso), metálica, instalada em parede - fornecimento e instalação. af_12/2015</v>
          </cell>
          <cell r="C2261" t="str">
            <v>un</v>
          </cell>
          <cell r="D2261">
            <v>2.4486838171933121</v>
          </cell>
          <cell r="E2261">
            <v>3.2853585995324686</v>
          </cell>
          <cell r="F2261">
            <v>5.73</v>
          </cell>
        </row>
        <row r="2262">
          <cell r="A2262">
            <v>92870</v>
          </cell>
          <cell r="B2262" t="str">
            <v>Caixa retangular 4" x 4" alta (2,00 m do piso), metálica, instalada em parede - fornecimento e instalação. af_12/2015</v>
          </cell>
          <cell r="C2262" t="str">
            <v>un</v>
          </cell>
          <cell r="D2262">
            <v>7.2094369276764168</v>
          </cell>
          <cell r="E2262">
            <v>13.334517675105159</v>
          </cell>
          <cell r="F2262">
            <v>20.54</v>
          </cell>
        </row>
        <row r="2263">
          <cell r="A2263">
            <v>92871</v>
          </cell>
          <cell r="B2263" t="str">
            <v>Caixa retangular 4" x 4" média (1,30 m do piso), metálica, instalada em parede - fornecimento e instalação. af_12/2015</v>
          </cell>
          <cell r="C2263" t="str">
            <v>un</v>
          </cell>
          <cell r="D2263">
            <v>4.7521859873104155</v>
          </cell>
          <cell r="E2263">
            <v>6.3743826334585583</v>
          </cell>
          <cell r="F2263">
            <v>11.12</v>
          </cell>
        </row>
        <row r="2264">
          <cell r="A2264">
            <v>92872</v>
          </cell>
          <cell r="B2264" t="str">
            <v>Caixa retangular 4" x 4" baixa (0,30 m do piso), metálica, instalada em parede - fornecimento e instalação. af_12/2015</v>
          </cell>
          <cell r="C2264" t="str">
            <v>un</v>
          </cell>
          <cell r="D2264">
            <v>3.8336608754164163</v>
          </cell>
          <cell r="E2264">
            <v>3.7726708127791588</v>
          </cell>
          <cell r="F2264">
            <v>7.6</v>
          </cell>
        </row>
        <row r="2265">
          <cell r="A2265">
            <v>68066</v>
          </cell>
          <cell r="B2265" t="str">
            <v>Caixa de protecao para medidor monofasico, fornecimento e instalacao</v>
          </cell>
          <cell r="C2265" t="str">
            <v>un</v>
          </cell>
          <cell r="D2265">
            <v>108.49181025587998</v>
          </cell>
          <cell r="E2265">
            <v>28.826181717256002</v>
          </cell>
          <cell r="F2265">
            <v>137.31</v>
          </cell>
        </row>
        <row r="2266">
          <cell r="A2266">
            <v>72319</v>
          </cell>
          <cell r="B2266" t="str">
            <v>Disjuntor baixa tensao tripolar a seco 800a/600v, inclusive eletrotécnico</v>
          </cell>
          <cell r="C2266" t="str">
            <v>un</v>
          </cell>
          <cell r="D2266">
            <v>4045.1464198199997</v>
          </cell>
          <cell r="E2266">
            <v>261.56745636560004</v>
          </cell>
          <cell r="F2266">
            <v>4306.71</v>
          </cell>
        </row>
        <row r="2267">
          <cell r="A2267">
            <v>72341</v>
          </cell>
          <cell r="B2267" t="str">
            <v>Contator tripolar i nominal 12a - fornecimento e instalacao inclusive eletrotécnico</v>
          </cell>
          <cell r="C2267" t="str">
            <v>un</v>
          </cell>
          <cell r="D2267">
            <v>153.05458644149999</v>
          </cell>
          <cell r="E2267">
            <v>77.169638382100004</v>
          </cell>
          <cell r="F2267">
            <v>230.22</v>
          </cell>
        </row>
        <row r="2268">
          <cell r="A2268">
            <v>72343</v>
          </cell>
          <cell r="B2268" t="str">
            <v>Contator tripolar i nominal 22a - fornecimento e instalacao inclusive eletrotécnico</v>
          </cell>
          <cell r="C2268" t="str">
            <v>un</v>
          </cell>
          <cell r="D2268">
            <v>185.82990743249999</v>
          </cell>
          <cell r="E2268">
            <v>88.288064966200011</v>
          </cell>
          <cell r="F2268">
            <v>274.11</v>
          </cell>
        </row>
        <row r="2269">
          <cell r="A2269">
            <v>72344</v>
          </cell>
          <cell r="B2269" t="str">
            <v>Contator tripolar i nominal 36a - fornecimento e instalacao inclusive eletrotécnico</v>
          </cell>
          <cell r="C2269" t="str">
            <v>un</v>
          </cell>
          <cell r="D2269">
            <v>361.23510002710003</v>
          </cell>
          <cell r="E2269">
            <v>94.959120916659998</v>
          </cell>
          <cell r="F2269">
            <v>456.19</v>
          </cell>
        </row>
        <row r="2270">
          <cell r="A2270">
            <v>72345</v>
          </cell>
          <cell r="B2270" t="str">
            <v>Contator tripolar i nomimal 94a - fornecimento e instalacao inclusive eletrotécnico</v>
          </cell>
          <cell r="C2270" t="str">
            <v>un</v>
          </cell>
          <cell r="D2270">
            <v>1290.4205494145001</v>
          </cell>
          <cell r="E2270">
            <v>110.5249181344</v>
          </cell>
          <cell r="F2270">
            <v>1400.94</v>
          </cell>
        </row>
        <row r="2271">
          <cell r="A2271" t="str">
            <v>74052/005</v>
          </cell>
          <cell r="B2271" t="str">
            <v>Quadro de medicao geral em chapa metalica para edificios com 16 aptos, inclusive disjuntores e aterramento</v>
          </cell>
          <cell r="C2271" t="str">
            <v>un</v>
          </cell>
          <cell r="D2271">
            <v>1159.6977668118273</v>
          </cell>
          <cell r="E2271">
            <v>184.50635742321728</v>
          </cell>
          <cell r="F2271">
            <v>1344.2</v>
          </cell>
        </row>
        <row r="2272">
          <cell r="A2272" t="str">
            <v>74130/001</v>
          </cell>
          <cell r="B2272" t="str">
            <v>Disjuntor termomagnetico monopolar padrao nema (americano) 10 a 30a 240v, fornecimento e instalacao</v>
          </cell>
          <cell r="C2272" t="str">
            <v>un</v>
          </cell>
          <cell r="D2272">
            <v>10.890665123875001</v>
          </cell>
          <cell r="E2272">
            <v>1.7137240623250001</v>
          </cell>
          <cell r="F2272">
            <v>12.6</v>
          </cell>
        </row>
        <row r="2273">
          <cell r="A2273" t="str">
            <v>74130/002</v>
          </cell>
          <cell r="B2273" t="str">
            <v>Disjuntor termomagnetico monopolar padrao nema (americano) 35 a 50a 240v, fornecimento e instalacao</v>
          </cell>
          <cell r="C2273" t="str">
            <v>un</v>
          </cell>
          <cell r="D2273">
            <v>17.930665123875002</v>
          </cell>
          <cell r="E2273">
            <v>1.7137240623250001</v>
          </cell>
          <cell r="F2273">
            <v>19.64</v>
          </cell>
        </row>
        <row r="2274">
          <cell r="A2274" t="str">
            <v>74130/003</v>
          </cell>
          <cell r="B2274" t="str">
            <v>Disjuntor termomagnetico bipolar padrao nema (americano) 10 a 50a 240v, fornecimento e instalacao</v>
          </cell>
          <cell r="C2274" t="str">
            <v>un</v>
          </cell>
          <cell r="D2274">
            <v>56.558798148649998</v>
          </cell>
          <cell r="E2274">
            <v>2.0564688747900002</v>
          </cell>
          <cell r="F2274">
            <v>58.61</v>
          </cell>
        </row>
        <row r="2275">
          <cell r="A2275" t="str">
            <v>74130/004</v>
          </cell>
          <cell r="B2275" t="str">
            <v>Disjuntor termomagnetico tripolar padrao nema (americano) 10 a 50a 240v, fornecimento e instalacao</v>
          </cell>
          <cell r="C2275" t="str">
            <v>un</v>
          </cell>
          <cell r="D2275">
            <v>72.950256792799991</v>
          </cell>
          <cell r="E2275">
            <v>8.8947412672800006</v>
          </cell>
          <cell r="F2275">
            <v>81.84</v>
          </cell>
        </row>
        <row r="2276">
          <cell r="A2276" t="str">
            <v>74130/005</v>
          </cell>
          <cell r="B2276" t="str">
            <v>Disjuntor termomagnetico tripolar padrao nema (americano) 60 a 100a 240v, fornecimento e instalacao</v>
          </cell>
          <cell r="C2276" t="str">
            <v>un</v>
          </cell>
          <cell r="D2276">
            <v>101.50025679279999</v>
          </cell>
          <cell r="E2276">
            <v>8.8947412672800006</v>
          </cell>
          <cell r="F2276">
            <v>110.39</v>
          </cell>
        </row>
        <row r="2277">
          <cell r="A2277" t="str">
            <v>74130/006</v>
          </cell>
          <cell r="B2277" t="str">
            <v>Disjuntor termomagnetico tripolar padrao nema (americano) 125 a 150a 240v, fornecimento e instalacao</v>
          </cell>
          <cell r="C2277" t="str">
            <v>un</v>
          </cell>
          <cell r="D2277">
            <v>310.75025679279997</v>
          </cell>
          <cell r="E2277">
            <v>8.8947412672800006</v>
          </cell>
          <cell r="F2277">
            <v>319.64</v>
          </cell>
        </row>
        <row r="2278">
          <cell r="A2278" t="str">
            <v>74130/007</v>
          </cell>
          <cell r="B2278" t="str">
            <v>Disjuntor termomagnetico tripolar em caixa moldada 250a 600v, fornecimento e instalacao</v>
          </cell>
          <cell r="C2278" t="str">
            <v>un</v>
          </cell>
          <cell r="D2278">
            <v>823.28025679280006</v>
          </cell>
          <cell r="E2278">
            <v>8.8947412672800006</v>
          </cell>
          <cell r="F2278">
            <v>832.17</v>
          </cell>
        </row>
        <row r="2279">
          <cell r="A2279" t="str">
            <v>74130/008</v>
          </cell>
          <cell r="B2279" t="str">
            <v>Disjuntor termomagnetico tripolar em caixa moldada 300 a 400a 600v, fornecimento e instalacao</v>
          </cell>
          <cell r="C2279" t="str">
            <v>un</v>
          </cell>
          <cell r="D2279">
            <v>1129.7102567927998</v>
          </cell>
          <cell r="E2279">
            <v>8.8947412672800006</v>
          </cell>
          <cell r="F2279">
            <v>1138.5999999999999</v>
          </cell>
        </row>
        <row r="2280">
          <cell r="A2280" t="str">
            <v>74130/009</v>
          </cell>
          <cell r="B2280" t="str">
            <v>Disjuntor termomagnetico tripolar em caixa moldada 500 a 600a 600v, fornecimento e instalacao</v>
          </cell>
          <cell r="C2280" t="str">
            <v>un</v>
          </cell>
          <cell r="D2280">
            <v>1858.6002567927999</v>
          </cell>
          <cell r="E2280">
            <v>8.8947412672800006</v>
          </cell>
          <cell r="F2280">
            <v>1867.49</v>
          </cell>
        </row>
        <row r="2281">
          <cell r="A2281" t="str">
            <v>74130/010</v>
          </cell>
          <cell r="B2281" t="str">
            <v>Disjuntor termomagnetico tripolar em caixa moldada 175 a 225a 240v, fornecimento e instalacao</v>
          </cell>
          <cell r="C2281" t="str">
            <v>un</v>
          </cell>
          <cell r="D2281">
            <v>492.88025679279997</v>
          </cell>
          <cell r="E2281">
            <v>8.8947412672800006</v>
          </cell>
          <cell r="F2281">
            <v>501.77</v>
          </cell>
        </row>
        <row r="2282">
          <cell r="A2282" t="str">
            <v>74131/001</v>
          </cell>
          <cell r="B2282" t="str">
            <v>Quadro de distribuicao de energia de embutir, em chapa metalica, para 3 disjuntores termomagneticos monopolares sem barramento fornecimento e instalacao</v>
          </cell>
          <cell r="C2282" t="str">
            <v>un</v>
          </cell>
          <cell r="D2282">
            <v>31.350641981999999</v>
          </cell>
          <cell r="E2282">
            <v>22.2368531682</v>
          </cell>
          <cell r="F2282">
            <v>53.58</v>
          </cell>
        </row>
        <row r="2283">
          <cell r="A2283" t="str">
            <v>74131/004</v>
          </cell>
          <cell r="B2283" t="str">
            <v>Quadro de distribuicao de energia de embutir, em chapa metalica, para 18 disjuntores termomagneticos monopolares, com barramento trifasico e neutro, fornecimento e instalacao</v>
          </cell>
          <cell r="C2283" t="str">
            <v>un</v>
          </cell>
          <cell r="D2283">
            <v>266.79660495499996</v>
          </cell>
          <cell r="E2283">
            <v>55.592132920500006</v>
          </cell>
          <cell r="F2283">
            <v>322.38</v>
          </cell>
        </row>
        <row r="2284">
          <cell r="A2284" t="str">
            <v>74131/005</v>
          </cell>
          <cell r="B2284" t="str">
            <v>Quadro de distribuicao de energia de embutir, em chapa metalica, para 24 disjuntores termomagneticos monopolares, com barramento trifasico e neutro, fornecimento e instalacao</v>
          </cell>
          <cell r="C2284" t="str">
            <v>un</v>
          </cell>
          <cell r="D2284">
            <v>307.45192594599996</v>
          </cell>
          <cell r="E2284">
            <v>66.710559504599999</v>
          </cell>
          <cell r="F2284">
            <v>374.16</v>
          </cell>
        </row>
        <row r="2285">
          <cell r="A2285" t="str">
            <v>74131/006</v>
          </cell>
          <cell r="B2285" t="str">
            <v>Quadro de distribuicao de energia de embutir, em chapa metalica, para 32 disjuntores termomagneticos monopolares, com barramento trifasico e neutro, fornecimento e instalacao</v>
          </cell>
          <cell r="C2285" t="str">
            <v>un</v>
          </cell>
          <cell r="D2285">
            <v>648.57724693700004</v>
          </cell>
          <cell r="E2285">
            <v>77.828986088700006</v>
          </cell>
          <cell r="F2285">
            <v>726.4</v>
          </cell>
        </row>
        <row r="2286">
          <cell r="A2286" t="str">
            <v>74131/007</v>
          </cell>
          <cell r="B2286" t="str">
            <v>Quadro de distribuicao de energia de embutir, em chapa metalica, para 40 disjuntores termomagneticos monopolares, com barramento trifasico e neutro, fornecimento e instalacao</v>
          </cell>
          <cell r="C2286" t="str">
            <v>un</v>
          </cell>
          <cell r="D2286">
            <v>708.65256792800005</v>
          </cell>
          <cell r="E2286">
            <v>88.947412672799999</v>
          </cell>
          <cell r="F2286">
            <v>797.59</v>
          </cell>
        </row>
        <row r="2287">
          <cell r="A2287" t="str">
            <v>74131/008</v>
          </cell>
          <cell r="B2287" t="str">
            <v>Quadro de distribuicao de energia de embutir, em chapa metalica, para 50 disjuntores termomagneticos monopolares, com barramento trifasico e neutro, fornecimento e instalacao</v>
          </cell>
          <cell r="C2287" t="str">
            <v>un</v>
          </cell>
          <cell r="D2287">
            <v>763.28385189199992</v>
          </cell>
          <cell r="E2287">
            <v>133.4211190092</v>
          </cell>
          <cell r="F2287">
            <v>896.7</v>
          </cell>
        </row>
        <row r="2288">
          <cell r="A2288">
            <v>83372</v>
          </cell>
          <cell r="B2288" t="str">
            <v>Caixa de medicao em alta tensao - fornecimento e instalacao</v>
          </cell>
          <cell r="C2288" t="str">
            <v>un</v>
          </cell>
          <cell r="D2288">
            <v>688.07385189199999</v>
          </cell>
          <cell r="E2288">
            <v>130.22643592200001</v>
          </cell>
          <cell r="F2288">
            <v>818.3</v>
          </cell>
        </row>
        <row r="2289">
          <cell r="A2289">
            <v>83463</v>
          </cell>
          <cell r="B2289" t="str">
            <v>Quadro de distribuicao de energia em chapa de aco galvanizado, para 12 disjuntores termomagneticos monopolares, com barramento trifasico e neutro - fornecimento e instalacao</v>
          </cell>
          <cell r="C2289" t="str">
            <v>un</v>
          </cell>
          <cell r="D2289">
            <v>192.63128396400003</v>
          </cell>
          <cell r="E2289">
            <v>44.473706336399999</v>
          </cell>
          <cell r="F2289">
            <v>237.1</v>
          </cell>
        </row>
        <row r="2290">
          <cell r="A2290">
            <v>84402</v>
          </cell>
          <cell r="B2290" t="str">
            <v>Quadro de distribuicao de energia p/ 6 disjuntores termomagneticos monopolares sem barramento, de embutir, em chapa metalica - fornecimento e instalacao</v>
          </cell>
          <cell r="C2290" t="str">
            <v>un</v>
          </cell>
          <cell r="D2290">
            <v>43.480641982000002</v>
          </cell>
          <cell r="E2290">
            <v>22.2368531682</v>
          </cell>
          <cell r="F2290">
            <v>65.709999999999994</v>
          </cell>
        </row>
        <row r="2291">
          <cell r="A2291">
            <v>93653</v>
          </cell>
          <cell r="B2291" t="str">
            <v>Disjuntor monopolar tipo din, corrente nominal de 10a - fornecimento e instalação. af_04/2016</v>
          </cell>
          <cell r="C2291" t="str">
            <v>un</v>
          </cell>
          <cell r="D2291">
            <v>8.7447724693699982</v>
          </cell>
          <cell r="E2291">
            <v>0.77828986088700014</v>
          </cell>
          <cell r="F2291">
            <v>9.52</v>
          </cell>
        </row>
        <row r="2292">
          <cell r="A2292">
            <v>93654</v>
          </cell>
          <cell r="B2292" t="str">
            <v>Disjuntor monopolar tipo din, corrente nominal de 16a - fornecimento e instalação. af_04/2016</v>
          </cell>
          <cell r="C2292" t="str">
            <v>un</v>
          </cell>
          <cell r="D2292">
            <v>8.8468308151359984</v>
          </cell>
          <cell r="E2292">
            <v>1.0673689520736001</v>
          </cell>
          <cell r="F2292">
            <v>9.91</v>
          </cell>
        </row>
        <row r="2293">
          <cell r="A2293">
            <v>93655</v>
          </cell>
          <cell r="B2293" t="str">
            <v>Disjuntor monopolar tipo din, corrente nominal de 20a - fornecimento e instalação. af_04/2016</v>
          </cell>
          <cell r="C2293" t="str">
            <v>un</v>
          </cell>
          <cell r="D2293">
            <v>9.1181423708120004</v>
          </cell>
          <cell r="E2293">
            <v>1.4676323091012002</v>
          </cell>
          <cell r="F2293">
            <v>10.58</v>
          </cell>
        </row>
        <row r="2294">
          <cell r="A2294">
            <v>93656</v>
          </cell>
          <cell r="B2294" t="str">
            <v>Disjuntor monopolar tipo din, corrente nominal de 25a - fornecimento e instalação. af_04/2016</v>
          </cell>
          <cell r="C2294" t="str">
            <v>un</v>
          </cell>
          <cell r="D2294">
            <v>9.1181423708120004</v>
          </cell>
          <cell r="E2294">
            <v>1.4676323091012002</v>
          </cell>
          <cell r="F2294">
            <v>10.58</v>
          </cell>
        </row>
        <row r="2295">
          <cell r="A2295">
            <v>93657</v>
          </cell>
          <cell r="B2295" t="str">
            <v>Disjuntor monopolar tipo din, corrente nominal de 32a - fornecimento e instalação. af_04/2016</v>
          </cell>
          <cell r="C2295" t="str">
            <v>un</v>
          </cell>
          <cell r="D2295">
            <v>9.4244084203619991</v>
          </cell>
          <cell r="E2295">
            <v>2.0235536383062001</v>
          </cell>
          <cell r="F2295">
            <v>11.44</v>
          </cell>
        </row>
        <row r="2296">
          <cell r="A2296">
            <v>93658</v>
          </cell>
          <cell r="B2296" t="str">
            <v>Disjuntor monopolar tipo din, corrente nominal de 40a - fornecimento e instalação. af_04/2016</v>
          </cell>
          <cell r="C2296" t="str">
            <v>un</v>
          </cell>
          <cell r="D2296">
            <v>13.699836667570001</v>
          </cell>
          <cell r="E2296">
            <v>3.0019751777070001</v>
          </cell>
          <cell r="F2296">
            <v>16.7</v>
          </cell>
        </row>
        <row r="2297">
          <cell r="A2297">
            <v>93659</v>
          </cell>
          <cell r="B2297" t="str">
            <v>Disjuntor monopolar tipo din, corrente nominal de 50a - fornecimento e instalação. af_04/2016</v>
          </cell>
          <cell r="C2297" t="str">
            <v>un</v>
          </cell>
          <cell r="D2297">
            <v>14.263771334598001</v>
          </cell>
          <cell r="E2297">
            <v>4.2027652487898006</v>
          </cell>
          <cell r="F2297">
            <v>18.46</v>
          </cell>
        </row>
        <row r="2298">
          <cell r="A2298">
            <v>93660</v>
          </cell>
          <cell r="B2298" t="str">
            <v>Disjuntor bipolar tipo din, corrente nominal de 10a - fornecimento e instalação. af_04/2016</v>
          </cell>
          <cell r="C2298" t="str">
            <v>un</v>
          </cell>
          <cell r="D2298">
            <v>47.459544938740002</v>
          </cell>
          <cell r="E2298">
            <v>1.5565797217740003</v>
          </cell>
          <cell r="F2298">
            <v>49.01</v>
          </cell>
        </row>
        <row r="2299">
          <cell r="A2299">
            <v>93661</v>
          </cell>
          <cell r="B2299" t="str">
            <v>Disjuntor bipolar tipo din, corrente nominal de 16a - fornecimento e instalação. af_04/2016</v>
          </cell>
          <cell r="C2299" t="str">
            <v>un</v>
          </cell>
          <cell r="D2299">
            <v>47.655810988290007</v>
          </cell>
          <cell r="E2299">
            <v>2.1125010509790005</v>
          </cell>
          <cell r="F2299">
            <v>49.76</v>
          </cell>
        </row>
        <row r="2300">
          <cell r="A2300">
            <v>93662</v>
          </cell>
          <cell r="B2300" t="str">
            <v>Disjuntor bipolar tipo din, corrente nominal de 20a - fornecimento e instalação. af_04/2016</v>
          </cell>
          <cell r="C2300" t="str">
            <v>un</v>
          </cell>
          <cell r="D2300">
            <v>48.214135383606006</v>
          </cell>
          <cell r="E2300">
            <v>2.9575014713706005</v>
          </cell>
          <cell r="F2300">
            <v>51.17</v>
          </cell>
        </row>
        <row r="2301">
          <cell r="A2301">
            <v>93663</v>
          </cell>
          <cell r="B2301" t="str">
            <v>Disjuntor bipolar tipo din, corrente nominal de 25a - fornecimento e instalação. af_04/2016</v>
          </cell>
          <cell r="C2301" t="str">
            <v>un</v>
          </cell>
          <cell r="D2301">
            <v>48.214135383606006</v>
          </cell>
          <cell r="E2301">
            <v>2.9575014713706005</v>
          </cell>
          <cell r="F2301">
            <v>51.17</v>
          </cell>
        </row>
        <row r="2302">
          <cell r="A2302">
            <v>93664</v>
          </cell>
          <cell r="B2302" t="str">
            <v>Disjuntor bipolar tipo din, corrente nominal de 32a - fornecimento e instalação. af_04/2016</v>
          </cell>
          <cell r="C2302" t="str">
            <v>un</v>
          </cell>
          <cell r="D2302">
            <v>48.818816840723997</v>
          </cell>
          <cell r="E2302">
            <v>4.0471072766124001</v>
          </cell>
          <cell r="F2302">
            <v>52.86</v>
          </cell>
        </row>
        <row r="2303">
          <cell r="A2303">
            <v>93665</v>
          </cell>
          <cell r="B2303" t="str">
            <v>Disjuntor bipolar tipo din, corrente nominal de 40a - fornecimento e instalação. af_04/2016</v>
          </cell>
          <cell r="C2303" t="str">
            <v>un</v>
          </cell>
          <cell r="D2303">
            <v>48.919673335140004</v>
          </cell>
          <cell r="E2303">
            <v>6.0039503554140001</v>
          </cell>
          <cell r="F2303">
            <v>54.92</v>
          </cell>
        </row>
        <row r="2304">
          <cell r="A2304">
            <v>93666</v>
          </cell>
          <cell r="B2304" t="str">
            <v>Disjuntor bipolar tipo din, corrente nominal de 50a - fornecimento e instalação. af_04/2016</v>
          </cell>
          <cell r="C2304" t="str">
            <v>un</v>
          </cell>
          <cell r="D2304">
            <v>50.047542669196005</v>
          </cell>
          <cell r="E2304">
            <v>8.4055304975796012</v>
          </cell>
          <cell r="F2304">
            <v>58.45</v>
          </cell>
        </row>
        <row r="2305">
          <cell r="A2305">
            <v>93667</v>
          </cell>
          <cell r="B2305" t="str">
            <v>Disjuntor tripolar tipo din, corrente nominal de 10a - fornecimento e instalação. af_04/2016</v>
          </cell>
          <cell r="C2305" t="str">
            <v>un</v>
          </cell>
          <cell r="D2305">
            <v>58.534317408110006</v>
          </cell>
          <cell r="E2305">
            <v>2.3348695826610002</v>
          </cell>
          <cell r="F2305">
            <v>60.86</v>
          </cell>
        </row>
        <row r="2306">
          <cell r="A2306">
            <v>93668</v>
          </cell>
          <cell r="B2306" t="str">
            <v>Disjuntor tripolar tipo din, corrente nominal de 16a - fornecimento e instalação. af_04/2016</v>
          </cell>
          <cell r="C2306" t="str">
            <v>un</v>
          </cell>
          <cell r="D2306">
            <v>58.832641803426007</v>
          </cell>
          <cell r="E2306">
            <v>3.1798700030526001</v>
          </cell>
          <cell r="F2306">
            <v>62.01</v>
          </cell>
        </row>
        <row r="2307">
          <cell r="A2307">
            <v>93669</v>
          </cell>
          <cell r="B2307" t="str">
            <v>Disjuntor tripolar tipo din, corrente nominal de 20a - fornecimento e instalação. af_04/2016</v>
          </cell>
          <cell r="C2307" t="str">
            <v>un</v>
          </cell>
          <cell r="D2307">
            <v>59.662277754418007</v>
          </cell>
          <cell r="E2307">
            <v>4.4251337804718007</v>
          </cell>
          <cell r="F2307">
            <v>64.08</v>
          </cell>
        </row>
        <row r="2308">
          <cell r="A2308">
            <v>93670</v>
          </cell>
          <cell r="B2308" t="str">
            <v>Disjuntor tripolar tipo din, corrente nominal de 25a - fornecimento e instalação. af_04/2016</v>
          </cell>
          <cell r="C2308" t="str">
            <v>un</v>
          </cell>
          <cell r="D2308">
            <v>59.662277754418007</v>
          </cell>
          <cell r="E2308">
            <v>4.4251337804718007</v>
          </cell>
          <cell r="F2308">
            <v>64.08</v>
          </cell>
        </row>
        <row r="2309">
          <cell r="A2309">
            <v>93671</v>
          </cell>
          <cell r="B2309" t="str">
            <v>Disjuntor tripolar tipo din, corrente nominal de 32a - fornecimento e instalação. af_04/2016</v>
          </cell>
          <cell r="C2309" t="str">
            <v>un</v>
          </cell>
          <cell r="D2309">
            <v>60.573225261086002</v>
          </cell>
          <cell r="E2309">
            <v>6.0706609149186006</v>
          </cell>
          <cell r="F2309">
            <v>66.64</v>
          </cell>
        </row>
        <row r="2310">
          <cell r="A2310">
            <v>93672</v>
          </cell>
          <cell r="B2310" t="str">
            <v>Disjuntor tripolar tipo din, corrente nominal de 40a - fornecimento e instalação. af_04/2016</v>
          </cell>
          <cell r="C2310" t="str">
            <v>un</v>
          </cell>
          <cell r="D2310">
            <v>61.797360644692006</v>
          </cell>
          <cell r="E2310">
            <v>9.0281623862892015</v>
          </cell>
          <cell r="F2310">
            <v>70.819999999999993</v>
          </cell>
        </row>
        <row r="2311">
          <cell r="A2311">
            <v>93673</v>
          </cell>
          <cell r="B2311" t="str">
            <v>Disjuntor tripolar tipo din, corrente nominal de 50a - fornecimento e instalação. af_04/2016</v>
          </cell>
          <cell r="C2311" t="str">
            <v>un</v>
          </cell>
          <cell r="D2311">
            <v>63.489164645776</v>
          </cell>
          <cell r="E2311">
            <v>12.630532599537601</v>
          </cell>
          <cell r="F2311">
            <v>76.11</v>
          </cell>
        </row>
        <row r="2312">
          <cell r="A2312">
            <v>93677</v>
          </cell>
          <cell r="B2312" t="str">
            <v>Disjuntor tetrapolar tipo dr, corrente nominal de 40a - fornecimento e instalação. af_04/2016</v>
          </cell>
          <cell r="C2312" t="str">
            <v>un</v>
          </cell>
          <cell r="D2312">
            <v>52.527197312262004</v>
          </cell>
          <cell r="E2312">
            <v>12.030137563996202</v>
          </cell>
          <cell r="F2312">
            <v>64.55</v>
          </cell>
        </row>
        <row r="2313">
          <cell r="A2313">
            <v>72339</v>
          </cell>
          <cell r="B2313" t="str">
            <v>Tomada 3p+t 30a/440v sem placa - fornecimento e instalacao</v>
          </cell>
          <cell r="C2313" t="str">
            <v>un</v>
          </cell>
          <cell r="D2313">
            <v>22.582788891899998</v>
          </cell>
          <cell r="E2313">
            <v>10.006583925690002</v>
          </cell>
          <cell r="F2313">
            <v>32.58</v>
          </cell>
        </row>
        <row r="2314">
          <cell r="A2314">
            <v>83403</v>
          </cell>
          <cell r="B2314" t="str">
            <v>Interruptor pulsador de campainha ou minuteria 2a/250v c/ caixa - fornecimento e instalacao</v>
          </cell>
          <cell r="C2314" t="str">
            <v>un</v>
          </cell>
          <cell r="D2314">
            <v>9.4786348162199996</v>
          </cell>
          <cell r="E2314">
            <v>4.6697391653220004</v>
          </cell>
          <cell r="F2314">
            <v>14.14</v>
          </cell>
        </row>
        <row r="2315">
          <cell r="A2315">
            <v>83465</v>
          </cell>
          <cell r="B2315" t="str">
            <v>Interruptor intermediario (four-way) - fornecimento e instalacao</v>
          </cell>
          <cell r="C2315" t="str">
            <v>un</v>
          </cell>
          <cell r="D2315">
            <v>23.840840250459998</v>
          </cell>
          <cell r="E2315">
            <v>11.785532179146003</v>
          </cell>
          <cell r="F2315">
            <v>35.619999999999997</v>
          </cell>
        </row>
        <row r="2316">
          <cell r="A2316">
            <v>91945</v>
          </cell>
          <cell r="B2316" t="str">
            <v>Suporte parafusado com placa de encaixe 4" x 2" alto (2,00 m do piso) para ponto elétrico - fornecimento e instalação. af_12/2015</v>
          </cell>
          <cell r="C2316" t="str">
            <v>un</v>
          </cell>
          <cell r="D2316">
            <v>4.2244084203619998</v>
          </cell>
          <cell r="E2316">
            <v>2.4951822347452</v>
          </cell>
          <cell r="F2316">
            <v>6.71</v>
          </cell>
        </row>
        <row r="2317">
          <cell r="A2317">
            <v>91946</v>
          </cell>
          <cell r="B2317" t="str">
            <v>Suporte parafusado com placa de encaixe 4" x 2" médio (1,30 m do piso) para ponto elétrico - fornecimento e instalação. af_12/2015</v>
          </cell>
          <cell r="C2317" t="str">
            <v>un</v>
          </cell>
          <cell r="D2317">
            <v>3.996739802884</v>
          </cell>
          <cell r="E2317">
            <v>1.7000142698264</v>
          </cell>
          <cell r="F2317">
            <v>5.69</v>
          </cell>
        </row>
        <row r="2318">
          <cell r="A2318">
            <v>91947</v>
          </cell>
          <cell r="B2318" t="str">
            <v>Suporte parafusado com placa de encaixe 4" x 2" baixo (0,30 m do piso) para ponto elétrico - fornecimento e instalação. af_12/2015</v>
          </cell>
          <cell r="C2318" t="str">
            <v>un</v>
          </cell>
          <cell r="D2318">
            <v>3.8554282472079997</v>
          </cell>
          <cell r="E2318">
            <v>1.2064617398768001</v>
          </cell>
          <cell r="F2318">
            <v>5.0599999999999996</v>
          </cell>
        </row>
        <row r="2319">
          <cell r="A2319">
            <v>91949</v>
          </cell>
          <cell r="B2319" t="str">
            <v>Suporte parafusado com placa de encaixe 4" x 4" alto (2,00 m do piso) para ponto elétrico - fornecimento e instalação. af_12/2015</v>
          </cell>
          <cell r="C2319" t="str">
            <v>un</v>
          </cell>
          <cell r="D2319">
            <v>8.8078693340560008</v>
          </cell>
          <cell r="E2319">
            <v>2.9613151796976003</v>
          </cell>
          <cell r="F2319">
            <v>11.76</v>
          </cell>
        </row>
        <row r="2320">
          <cell r="A2320">
            <v>91950</v>
          </cell>
          <cell r="B2320" t="str">
            <v>Suporte parafusado com placa de encaixe 4" x 4" médio (1,30 m do piso) para ponto elétrico - fornecimento e instalação. af_12/2015</v>
          </cell>
          <cell r="C2320" t="str">
            <v>un</v>
          </cell>
          <cell r="D2320">
            <v>8.5330968646860015</v>
          </cell>
          <cell r="E2320">
            <v>2.0016297047956</v>
          </cell>
          <cell r="F2320">
            <v>10.53</v>
          </cell>
        </row>
        <row r="2321">
          <cell r="A2321">
            <v>91951</v>
          </cell>
          <cell r="B2321" t="str">
            <v>Suporte parafusado com placa de encaixe 4" x 4" baixo (0,30 m do piso) para ponto elétrico - fornecimento e instalação. af_12/2015</v>
          </cell>
          <cell r="C2321" t="str">
            <v>un</v>
          </cell>
          <cell r="D2321">
            <v>8.3682333830640001</v>
          </cell>
          <cell r="E2321">
            <v>1.4258184198543999</v>
          </cell>
          <cell r="F2321">
            <v>9.7899999999999991</v>
          </cell>
        </row>
        <row r="2322">
          <cell r="A2322">
            <v>91952</v>
          </cell>
          <cell r="B2322" t="str">
            <v>Interruptor simples (1 módulo), 10a/250v, sem suporte e sem placa - fornecimento e instalação. af_12/2015</v>
          </cell>
          <cell r="C2322" t="str">
            <v>un</v>
          </cell>
          <cell r="D2322">
            <v>7.4963944459500009</v>
          </cell>
          <cell r="E2322">
            <v>5.003291962845001</v>
          </cell>
          <cell r="F2322">
            <v>12.49</v>
          </cell>
        </row>
        <row r="2323">
          <cell r="A2323">
            <v>91953</v>
          </cell>
          <cell r="B2323" t="str">
            <v>Interruptor simples (1 módulo), 10a/250v, incluindo suporte e placa - fornecimento e instalação. af_12/2015</v>
          </cell>
          <cell r="C2323" t="str">
            <v>un</v>
          </cell>
          <cell r="D2323">
            <v>11.493134248834</v>
          </cell>
          <cell r="E2323">
            <v>6.7033062326714008</v>
          </cell>
          <cell r="F2323">
            <v>18.190000000000001</v>
          </cell>
        </row>
        <row r="2324">
          <cell r="A2324">
            <v>91954</v>
          </cell>
          <cell r="B2324" t="str">
            <v>Interruptor paralelo (1 módulo), 10a/250v, sem suporte e sem placa - fornecimento e instalação. af_12/2015</v>
          </cell>
          <cell r="C2324" t="str">
            <v>un</v>
          </cell>
          <cell r="D2324">
            <v>10.347997730456001</v>
          </cell>
          <cell r="E2324">
            <v>6.8489507758055996</v>
          </cell>
          <cell r="F2324">
            <v>17.190000000000001</v>
          </cell>
        </row>
        <row r="2325">
          <cell r="A2325">
            <v>91955</v>
          </cell>
          <cell r="B2325" t="str">
            <v>Interruptor paralelo (1 módulo), 10a/250v, incluindo suporte e placa - fornecimento e instalação. af_12/2015</v>
          </cell>
          <cell r="C2325" t="str">
            <v>un</v>
          </cell>
          <cell r="D2325">
            <v>14.344737533340002</v>
          </cell>
          <cell r="E2325">
            <v>8.5489650456320003</v>
          </cell>
          <cell r="F2325">
            <v>22.89</v>
          </cell>
        </row>
        <row r="2326">
          <cell r="A2326">
            <v>91956</v>
          </cell>
          <cell r="B2326" t="str">
            <v>Interruptor simples (1 módulo) com interruptor paralelo (1 módulo), 10a/250v, sem suporte e sem placa - fornecimento e instalação. af_12/2015</v>
          </cell>
          <cell r="C2326" t="str">
            <v>un</v>
          </cell>
          <cell r="D2326">
            <v>17.365503015504</v>
          </cell>
          <cell r="E2326">
            <v>10.495794695390401</v>
          </cell>
          <cell r="F2326">
            <v>27.86</v>
          </cell>
        </row>
        <row r="2327">
          <cell r="A2327">
            <v>91957</v>
          </cell>
          <cell r="B2327" t="str">
            <v>Interruptor simples (1 módulo) com interruptor paralelo (1 módulo), 10a/250v, incluindo suporte e placa - fornecimento e instalação. af_12/2015</v>
          </cell>
          <cell r="C2327" t="str">
            <v>un</v>
          </cell>
          <cell r="D2327">
            <v>21.362242818388001</v>
          </cell>
          <cell r="E2327">
            <v>12.195808965216802</v>
          </cell>
          <cell r="F2327">
            <v>33.549999999999997</v>
          </cell>
        </row>
        <row r="2328">
          <cell r="A2328">
            <v>91958</v>
          </cell>
          <cell r="B2328" t="str">
            <v>Interruptor simples (2 módulos), 10a/250v, sem suporte e sem placa - fornecimento e instalação. af_12/2015</v>
          </cell>
          <cell r="C2328" t="str">
            <v>un</v>
          </cell>
          <cell r="D2328">
            <v>14.521750372980001</v>
          </cell>
          <cell r="E2328">
            <v>8.6723727355980014</v>
          </cell>
          <cell r="F2328">
            <v>23.19</v>
          </cell>
        </row>
        <row r="2329">
          <cell r="A2329">
            <v>91959</v>
          </cell>
          <cell r="B2329" t="str">
            <v>Interruptor simples (2 módulos), 10a/250v, incluindo suporte e placa - fornecimento e instalação. af_12/2015</v>
          </cell>
          <cell r="C2329" t="str">
            <v>un</v>
          </cell>
          <cell r="D2329">
            <v>18.518490175864002</v>
          </cell>
          <cell r="E2329">
            <v>10.372387005424402</v>
          </cell>
          <cell r="F2329">
            <v>28.89</v>
          </cell>
        </row>
        <row r="2330">
          <cell r="A2330">
            <v>91960</v>
          </cell>
          <cell r="B2330" t="str">
            <v>Interruptor paralelo (2 módulos), 10a/250v, sem suporte e sem placa - fornecimento e instalação. af_12/2015</v>
          </cell>
          <cell r="C2330" t="str">
            <v>un</v>
          </cell>
          <cell r="D2330">
            <v>20.217106300010002</v>
          </cell>
          <cell r="E2330">
            <v>12.341453508351002</v>
          </cell>
          <cell r="F2330">
            <v>32.549999999999997</v>
          </cell>
        </row>
        <row r="2331">
          <cell r="A2331">
            <v>91961</v>
          </cell>
          <cell r="B2331" t="str">
            <v>Interruptor paralelo (2 módulos), 10a/250v, incluindo suporte e placa - fornecimento e instalação. af_12/2015</v>
          </cell>
          <cell r="C2331" t="str">
            <v>un</v>
          </cell>
          <cell r="D2331">
            <v>24.213846102894003</v>
          </cell>
          <cell r="E2331">
            <v>14.041467778177402</v>
          </cell>
          <cell r="F2331">
            <v>38.25</v>
          </cell>
        </row>
        <row r="2332">
          <cell r="A2332">
            <v>91962</v>
          </cell>
          <cell r="B2332" t="str">
            <v>Interruptor simples (1 módulo) com interruptor paralelo (2 módulos), 10a/250v, sem suporte e sem placa - fornecimento e instalação. af_12/2015</v>
          </cell>
          <cell r="C2332" t="str">
            <v>un</v>
          </cell>
          <cell r="D2332">
            <v>27.242462227039997</v>
          </cell>
          <cell r="E2332">
            <v>16.010534281104</v>
          </cell>
          <cell r="F2332">
            <v>43.25</v>
          </cell>
        </row>
        <row r="2333">
          <cell r="A2333">
            <v>91963</v>
          </cell>
          <cell r="B2333" t="str">
            <v>Interruptor simples (1 módulo) com interruptor paralelo (2 módulos), 10a/250v, incluindo suporte e placa - fornecimento e instalação. af_12/2015</v>
          </cell>
          <cell r="C2333" t="str">
            <v>un</v>
          </cell>
          <cell r="D2333">
            <v>31.239202029923998</v>
          </cell>
          <cell r="E2333">
            <v>17.710548550930401</v>
          </cell>
          <cell r="F2333">
            <v>48.94</v>
          </cell>
        </row>
        <row r="2334">
          <cell r="A2334">
            <v>91964</v>
          </cell>
          <cell r="B2334" t="str">
            <v>Interruptor simples (2 módulos) com interruptor paralelo (1 módulo), 10a/250v, sem suporte e sem placa - fornecimento e instalação. af_12/2015</v>
          </cell>
          <cell r="C2334" t="str">
            <v>un</v>
          </cell>
          <cell r="D2334">
            <v>24.390858942534003</v>
          </cell>
          <cell r="E2334">
            <v>14.164875468143402</v>
          </cell>
          <cell r="F2334">
            <v>38.549999999999997</v>
          </cell>
        </row>
        <row r="2335">
          <cell r="A2335">
            <v>91965</v>
          </cell>
          <cell r="B2335" t="str">
            <v>Interruptor simples (2 módulos) com interruptor paralelo (1 módulo), 10a/250v, incluindo suporte e placa - fornecimento e instalação. af_12/2015</v>
          </cell>
          <cell r="C2335" t="str">
            <v>un</v>
          </cell>
          <cell r="D2335">
            <v>28.387598745418003</v>
          </cell>
          <cell r="E2335">
            <v>15.864889737969802</v>
          </cell>
          <cell r="F2335">
            <v>44.25</v>
          </cell>
        </row>
        <row r="2336">
          <cell r="A2336">
            <v>91966</v>
          </cell>
          <cell r="B2336" t="str">
            <v>Interruptor simples (3 módulos), 10a/250v, sem suporte e sem placa - fornecimento e instalação. af_12/2015</v>
          </cell>
          <cell r="C2336" t="str">
            <v>un</v>
          </cell>
          <cell r="D2336">
            <v>21.547106300010004</v>
          </cell>
          <cell r="E2336">
            <v>12.341453508351002</v>
          </cell>
          <cell r="F2336">
            <v>33.880000000000003</v>
          </cell>
        </row>
        <row r="2337">
          <cell r="A2337">
            <v>91967</v>
          </cell>
          <cell r="B2337" t="str">
            <v>Interruptor simples (3 módulos), 10a/250v, incluindo suporte e placa - fornecimento e instalação. af_12/2015</v>
          </cell>
          <cell r="C2337" t="str">
            <v>un</v>
          </cell>
          <cell r="D2337">
            <v>25.543846102894005</v>
          </cell>
          <cell r="E2337">
            <v>14.041467778177402</v>
          </cell>
          <cell r="F2337">
            <v>39.58</v>
          </cell>
        </row>
        <row r="2338">
          <cell r="A2338">
            <v>91968</v>
          </cell>
          <cell r="B2338" t="str">
            <v>Interruptor paralelo (3 módulos), 10a/250v, sem suporte e sem placa - fornecimento e instalação. af_12/2015</v>
          </cell>
          <cell r="C2338" t="str">
            <v>un</v>
          </cell>
          <cell r="D2338">
            <v>30.086214869564003</v>
          </cell>
          <cell r="E2338">
            <v>17.833956240896402</v>
          </cell>
          <cell r="F2338">
            <v>47.92</v>
          </cell>
        </row>
        <row r="2339">
          <cell r="A2339">
            <v>91969</v>
          </cell>
          <cell r="B2339" t="str">
            <v>Interruptor paralelo (3 módulos), 10a/250v, incluindo suporte e placa - fornecimento e instalação. af_12/2015</v>
          </cell>
          <cell r="C2339" t="str">
            <v>un</v>
          </cell>
          <cell r="D2339">
            <v>34.082954672448004</v>
          </cell>
          <cell r="E2339">
            <v>19.533970510722803</v>
          </cell>
          <cell r="F2339">
            <v>53.61</v>
          </cell>
        </row>
        <row r="2340">
          <cell r="A2340">
            <v>91970</v>
          </cell>
          <cell r="B2340" t="str">
            <v>Interruptor simples (3 módulos) com interruptor paralelo (1 módulo), 10a/250v, sem suporte e sem placa - fornecimento e instalação. af_12/2015</v>
          </cell>
          <cell r="C2340" t="str">
            <v>un</v>
          </cell>
          <cell r="D2340">
            <v>31.471169363438005</v>
          </cell>
          <cell r="E2340">
            <v>17.9896142130738</v>
          </cell>
          <cell r="F2340">
            <v>49.46</v>
          </cell>
        </row>
        <row r="2341">
          <cell r="A2341">
            <v>91971</v>
          </cell>
          <cell r="B2341" t="str">
            <v>Interruptor simples (3 módulos) com interruptor paralelo (1 módulo), 10a/250v, incluindo suporte e placa - fornecimento e instalação. af_12/2015</v>
          </cell>
          <cell r="C2341" t="str">
            <v>un</v>
          </cell>
          <cell r="D2341">
            <v>40.00426622812401</v>
          </cell>
          <cell r="E2341">
            <v>19.991243917869401</v>
          </cell>
          <cell r="F2341">
            <v>59.99</v>
          </cell>
        </row>
        <row r="2342">
          <cell r="A2342">
            <v>91972</v>
          </cell>
          <cell r="B2342" t="str">
            <v>Interruptor simples (2 módulos) com interruptor paralelo (2 módulos), 10a/250v, sem suporte e sem placa - fornecimento e instalação. af_12/2015</v>
          </cell>
          <cell r="C2342" t="str">
            <v>un</v>
          </cell>
          <cell r="D2342">
            <v>34.322772647943999</v>
          </cell>
          <cell r="E2342">
            <v>19.8352730260344</v>
          </cell>
          <cell r="F2342">
            <v>54.15</v>
          </cell>
        </row>
        <row r="2343">
          <cell r="A2343">
            <v>91973</v>
          </cell>
          <cell r="B2343" t="str">
            <v>Interruptor simples (2 módulos) com interruptor paralelo (2 módulos), 10a/250v, incluindo suporte e placa - fornecimento e instalação. af_12/2015</v>
          </cell>
          <cell r="C2343" t="str">
            <v>un</v>
          </cell>
          <cell r="D2343">
            <v>42.855869512630001</v>
          </cell>
          <cell r="E2343">
            <v>21.836902730830001</v>
          </cell>
          <cell r="F2343">
            <v>64.69</v>
          </cell>
        </row>
        <row r="2344">
          <cell r="A2344">
            <v>91974</v>
          </cell>
          <cell r="B2344" t="str">
            <v>Interruptor simples (4 módulos), 10a/250v, sem suporte e sem placa - fornecimento e instalação. af_12/2015</v>
          </cell>
          <cell r="C2344" t="str">
            <v>un</v>
          </cell>
          <cell r="D2344">
            <v>28.619566078932003</v>
          </cell>
          <cell r="E2344">
            <v>16.1439554001132</v>
          </cell>
          <cell r="F2344">
            <v>44.76</v>
          </cell>
        </row>
        <row r="2345">
          <cell r="A2345">
            <v>91975</v>
          </cell>
          <cell r="B2345" t="str">
            <v>Interruptor simples (4 módulos), 10a/250v, incluindo suporte e placa - fornecimento e instalação. af_12/2015</v>
          </cell>
          <cell r="C2345" t="str">
            <v>un</v>
          </cell>
          <cell r="D2345">
            <v>37.152662943618004</v>
          </cell>
          <cell r="E2345">
            <v>18.1455851049088</v>
          </cell>
          <cell r="F2345">
            <v>55.29</v>
          </cell>
        </row>
        <row r="2346">
          <cell r="A2346">
            <v>91976</v>
          </cell>
          <cell r="B2346" t="str">
            <v>Interruptor simples (6 módulos), 10a/250v, sem suporte e sem placa - fornecimento e instalação. af_12/2015</v>
          </cell>
          <cell r="C2346" t="str">
            <v>un</v>
          </cell>
          <cell r="D2346">
            <v>42.685979216956007</v>
          </cell>
          <cell r="E2346">
            <v>23.526590651955601</v>
          </cell>
          <cell r="F2346">
            <v>66.209999999999994</v>
          </cell>
        </row>
        <row r="2347">
          <cell r="A2347">
            <v>91977</v>
          </cell>
          <cell r="B2347" t="str">
            <v>Interruptor simples (6 módulos), 10a/250v, incluindo suporte e placa - fornecimento e instalação. af_12/2015</v>
          </cell>
          <cell r="C2347" t="str">
            <v>un</v>
          </cell>
          <cell r="D2347">
            <v>51.219076081642008</v>
          </cell>
          <cell r="E2347">
            <v>25.528220356751202</v>
          </cell>
          <cell r="F2347">
            <v>76.739999999999995</v>
          </cell>
        </row>
        <row r="2348">
          <cell r="A2348">
            <v>91990</v>
          </cell>
          <cell r="B2348" t="str">
            <v>Tomada alta de embutir (1 módulo), 2p+t 10 a, sem suporte e sem placa - fornecimento e instalação. af_12/2015</v>
          </cell>
          <cell r="C2348" t="str">
            <v>un</v>
          </cell>
          <cell r="D2348">
            <v>8.4639184230720002</v>
          </cell>
          <cell r="E2348">
            <v>11.029479171427202</v>
          </cell>
          <cell r="F2348">
            <v>19.489999999999998</v>
          </cell>
        </row>
        <row r="2349">
          <cell r="A2349">
            <v>91991</v>
          </cell>
          <cell r="B2349" t="str">
            <v>Tomada alta de embutir (1 módulo), 2p+t 20 a, sem suporte e sem placa - fornecimento e instalação. af_12/2015</v>
          </cell>
          <cell r="C2349" t="str">
            <v>un</v>
          </cell>
          <cell r="D2349">
            <v>11.193918423072001</v>
          </cell>
          <cell r="E2349">
            <v>11.029479171427202</v>
          </cell>
          <cell r="F2349">
            <v>22.22</v>
          </cell>
        </row>
        <row r="2350">
          <cell r="A2350">
            <v>91992</v>
          </cell>
          <cell r="B2350" t="str">
            <v>Tomada alta de embutir (1 módulo), 2p+t 10 a, incluindo suporte e placa - fornecimento e instalação. af_12/2015</v>
          </cell>
          <cell r="C2350" t="str">
            <v>un</v>
          </cell>
          <cell r="D2350">
            <v>12.460658225955999</v>
          </cell>
          <cell r="E2350">
            <v>12.729493441253602</v>
          </cell>
          <cell r="F2350">
            <v>25.19</v>
          </cell>
        </row>
        <row r="2351">
          <cell r="A2351">
            <v>91993</v>
          </cell>
          <cell r="B2351" t="str">
            <v>Tomada alta de embutir (1 módulo), 2p+t 20 a, incluindo suporte e placa - fornecimento e instalação. af_12/2015</v>
          </cell>
          <cell r="C2351" t="str">
            <v>un</v>
          </cell>
          <cell r="D2351">
            <v>15.190658225956</v>
          </cell>
          <cell r="E2351">
            <v>12.729493441253602</v>
          </cell>
          <cell r="F2351">
            <v>27.92</v>
          </cell>
        </row>
        <row r="2352">
          <cell r="A2352">
            <v>91994</v>
          </cell>
          <cell r="B2352" t="str">
            <v>Tomada média de embutir (1 módulo), 2p+t 10 a, sem suporte e sem placa - fornecimento e instalação. af_12/2015</v>
          </cell>
          <cell r="C2352" t="str">
            <v>un</v>
          </cell>
          <cell r="D2352">
            <v>6.9879977304560015</v>
          </cell>
          <cell r="E2352">
            <v>6.8489507758055996</v>
          </cell>
          <cell r="F2352">
            <v>13.83</v>
          </cell>
        </row>
        <row r="2353">
          <cell r="A2353">
            <v>91995</v>
          </cell>
          <cell r="B2353" t="str">
            <v>Tomada média de embutir (1 módulo), 2p+t 20 a, sem suporte e sem placa - fornecimento e instalação. af_12/2015</v>
          </cell>
          <cell r="C2353" t="str">
            <v>un</v>
          </cell>
          <cell r="D2353">
            <v>9.7179977304560001</v>
          </cell>
          <cell r="E2353">
            <v>6.8489507758055996</v>
          </cell>
          <cell r="F2353">
            <v>16.559999999999999</v>
          </cell>
        </row>
        <row r="2354">
          <cell r="A2354">
            <v>91996</v>
          </cell>
          <cell r="B2354" t="str">
            <v>Tomada média de embutir (1 módulo), 2p+t 10 a, incluindo suporte e placa - fornecimento e instalação. af_12/2015</v>
          </cell>
          <cell r="C2354" t="str">
            <v>un</v>
          </cell>
          <cell r="D2354">
            <v>10.984737533340002</v>
          </cell>
          <cell r="E2354">
            <v>8.5489650456320003</v>
          </cell>
          <cell r="F2354">
            <v>19.53</v>
          </cell>
        </row>
        <row r="2355">
          <cell r="A2355">
            <v>91997</v>
          </cell>
          <cell r="B2355" t="str">
            <v>Tomada média de embutir (1 módulo), 2p+t 20 a, incluindo suporte e placa - fornecimento e instalação. af_12/2015</v>
          </cell>
          <cell r="C2355" t="str">
            <v>un</v>
          </cell>
          <cell r="D2355">
            <v>13.714737533339999</v>
          </cell>
          <cell r="E2355">
            <v>8.5489650456320003</v>
          </cell>
          <cell r="F2355">
            <v>22.26</v>
          </cell>
        </row>
        <row r="2356">
          <cell r="A2356">
            <v>91998</v>
          </cell>
          <cell r="B2356" t="str">
            <v>Tomada baixa de embutir (1 módulo), 2p+t 10 a, sem suporte e sem placa - fornecimento e instalação. af_12/2015</v>
          </cell>
          <cell r="C2356" t="str">
            <v>un</v>
          </cell>
          <cell r="D2356">
            <v>6.4149008657700008</v>
          </cell>
          <cell r="E2356">
            <v>5.2256604945270002</v>
          </cell>
          <cell r="F2356">
            <v>11.64</v>
          </cell>
        </row>
        <row r="2357">
          <cell r="A2357">
            <v>91999</v>
          </cell>
          <cell r="B2357" t="str">
            <v>Tomada baixa de embutir (1 módulo), 2p+t 20 a, sem suporte e sem placa - fornecimento e instalação. af_12/2015</v>
          </cell>
          <cell r="C2357" t="str">
            <v>un</v>
          </cell>
          <cell r="D2357">
            <v>9.1449008657699995</v>
          </cell>
          <cell r="E2357">
            <v>5.2256604945270002</v>
          </cell>
          <cell r="F2357">
            <v>14.37</v>
          </cell>
        </row>
        <row r="2358">
          <cell r="A2358">
            <v>92000</v>
          </cell>
          <cell r="B2358" t="str">
            <v>Tomada baixa de embutir (1 módulo), 2p+t 10 a, incluindo suporte e placa - fornecimento e instalação. af_12/2015</v>
          </cell>
          <cell r="C2358" t="str">
            <v>un</v>
          </cell>
          <cell r="D2358">
            <v>10.411640668654002</v>
          </cell>
          <cell r="E2358">
            <v>6.9256747643534</v>
          </cell>
          <cell r="F2358">
            <v>17.329999999999998</v>
          </cell>
        </row>
        <row r="2359">
          <cell r="A2359">
            <v>92001</v>
          </cell>
          <cell r="B2359" t="str">
            <v>Tomada baixa de embutir (1 módulo), 2p+t 20 a, incluindo suporte e placa - fornecimento e instalação. af_12/2015</v>
          </cell>
          <cell r="C2359" t="str">
            <v>un</v>
          </cell>
          <cell r="D2359">
            <v>13.141640668653999</v>
          </cell>
          <cell r="E2359">
            <v>6.9256747643534</v>
          </cell>
          <cell r="F2359">
            <v>20.059999999999999</v>
          </cell>
        </row>
        <row r="2360">
          <cell r="A2360">
            <v>92002</v>
          </cell>
          <cell r="B2360" t="str">
            <v>Tomada média de embutir (2 módulos), 2p+t 10 a, sem suporte e sem placa - fornecimento e instalação. af_12/2015</v>
          </cell>
          <cell r="C2360" t="str">
            <v>un</v>
          </cell>
          <cell r="D2360">
            <v>13.497106300010003</v>
          </cell>
          <cell r="E2360">
            <v>12.341453508351002</v>
          </cell>
          <cell r="F2360">
            <v>25.83</v>
          </cell>
        </row>
        <row r="2361">
          <cell r="A2361">
            <v>92003</v>
          </cell>
          <cell r="B2361" t="str">
            <v>Tomada média de embutir (2 módulos), 2p+t 20 a, sem suporte e sem placa - fornecimento e instalação. af_12/2015</v>
          </cell>
          <cell r="C2361" t="str">
            <v>un</v>
          </cell>
          <cell r="D2361">
            <v>18.95710630001</v>
          </cell>
          <cell r="E2361">
            <v>12.341453508351002</v>
          </cell>
          <cell r="F2361">
            <v>31.29</v>
          </cell>
        </row>
        <row r="2362">
          <cell r="A2362">
            <v>92004</v>
          </cell>
          <cell r="B2362" t="str">
            <v>Tomada média de embutir (2 módulos), 2p+t 10 a, incluindo suporte e placa - fornecimento e instalação. af_12/2015</v>
          </cell>
          <cell r="C2362" t="str">
            <v>un</v>
          </cell>
          <cell r="D2362">
            <v>17.493846102894004</v>
          </cell>
          <cell r="E2362">
            <v>14.041467778177402</v>
          </cell>
          <cell r="F2362">
            <v>31.53</v>
          </cell>
        </row>
        <row r="2363">
          <cell r="A2363">
            <v>92005</v>
          </cell>
          <cell r="B2363" t="str">
            <v>Tomada média de embutir (2 módulos), 2p+t 20 a, incluindo suporte e placa - fornecimento e instalação. af_12/2015</v>
          </cell>
          <cell r="C2363" t="str">
            <v>un</v>
          </cell>
          <cell r="D2363">
            <v>22.953846102894001</v>
          </cell>
          <cell r="E2363">
            <v>14.041467778177402</v>
          </cell>
          <cell r="F2363">
            <v>36.99</v>
          </cell>
        </row>
        <row r="2364">
          <cell r="A2364">
            <v>92006</v>
          </cell>
          <cell r="B2364" t="str">
            <v>Tomada baixa de embutir (2 módulos), 2p+t 10 a, sem suporte e sem placa - fornecimento e instalação. af_12/2015</v>
          </cell>
          <cell r="C2364" t="str">
            <v>un</v>
          </cell>
          <cell r="D2364">
            <v>12.350912570638002</v>
          </cell>
          <cell r="E2364">
            <v>9.0948729457937993</v>
          </cell>
          <cell r="F2364">
            <v>21.44</v>
          </cell>
        </row>
        <row r="2365">
          <cell r="A2365">
            <v>92007</v>
          </cell>
          <cell r="B2365" t="str">
            <v>Tomada baixa de embutir (2 módulos), 2p+t 20 a, sem suporte e sem placa - fornecimento e instalação. af_12/2015</v>
          </cell>
          <cell r="C2365" t="str">
            <v>un</v>
          </cell>
          <cell r="D2365">
            <v>17.810912570637999</v>
          </cell>
          <cell r="E2365">
            <v>9.0948729457937993</v>
          </cell>
          <cell r="F2365">
            <v>26.9</v>
          </cell>
        </row>
        <row r="2366">
          <cell r="A2366">
            <v>92008</v>
          </cell>
          <cell r="B2366" t="str">
            <v>Tomada baixa de embutir (2 módulos), 2p+t 10 a, incluindo suporte e placa - fornecimento e instalação. af_12/2015</v>
          </cell>
          <cell r="C2366" t="str">
            <v>un</v>
          </cell>
          <cell r="D2366">
            <v>16.347652373522003</v>
          </cell>
          <cell r="E2366">
            <v>10.7948872156202</v>
          </cell>
          <cell r="F2366">
            <v>27.14</v>
          </cell>
        </row>
        <row r="2367">
          <cell r="A2367">
            <v>92009</v>
          </cell>
          <cell r="B2367" t="str">
            <v>Tomada baixa de embutir (2 módulos), 2p+t 20 a, incluindo suporte e placa - fornecimento e instalação. af_12/2015</v>
          </cell>
          <cell r="C2367" t="str">
            <v>un</v>
          </cell>
          <cell r="D2367">
            <v>21.807652373522</v>
          </cell>
          <cell r="E2367">
            <v>10.7948872156202</v>
          </cell>
          <cell r="F2367">
            <v>32.6</v>
          </cell>
        </row>
        <row r="2368">
          <cell r="A2368">
            <v>92010</v>
          </cell>
          <cell r="B2368" t="str">
            <v>Tomada média de embutir (3 módulos), 2p+t 10 a, sem suporte e sem placa - fornecimento e instalação. af_12/2015</v>
          </cell>
          <cell r="C2368" t="str">
            <v>un</v>
          </cell>
          <cell r="D2368">
            <v>20.006214869564005</v>
          </cell>
          <cell r="E2368">
            <v>17.833956240896402</v>
          </cell>
          <cell r="F2368">
            <v>37.840000000000003</v>
          </cell>
        </row>
        <row r="2369">
          <cell r="A2369">
            <v>92011</v>
          </cell>
          <cell r="B2369" t="str">
            <v>Tomada média de embutir (3 módulos), 2p+t 20 a, sem suporte e sem placa - fornecimento e instalação. af_12/2015</v>
          </cell>
          <cell r="C2369" t="str">
            <v>un</v>
          </cell>
          <cell r="D2369">
            <v>28.196214869564002</v>
          </cell>
          <cell r="E2369">
            <v>17.833956240896402</v>
          </cell>
          <cell r="F2369">
            <v>46.03</v>
          </cell>
        </row>
        <row r="2370">
          <cell r="A2370">
            <v>92012</v>
          </cell>
          <cell r="B2370" t="str">
            <v>Tomada média de embutir (3 módulos), 2p+t 10 a, incluindo suporte e placa - fornecimento e instalação. af_12/2015</v>
          </cell>
          <cell r="C2370" t="str">
            <v>un</v>
          </cell>
          <cell r="D2370">
            <v>24.002954672448006</v>
          </cell>
          <cell r="E2370">
            <v>19.533970510722803</v>
          </cell>
          <cell r="F2370">
            <v>43.53</v>
          </cell>
        </row>
        <row r="2371">
          <cell r="A2371">
            <v>92013</v>
          </cell>
          <cell r="B2371" t="str">
            <v>Tomada média de embutir (3 módulos), 2p+t 20 a, incluindo suporte e placa - fornecimento e instalação. af_12/2015</v>
          </cell>
          <cell r="C2371" t="str">
            <v>un</v>
          </cell>
          <cell r="D2371">
            <v>32.192954672448003</v>
          </cell>
          <cell r="E2371">
            <v>19.533970510722803</v>
          </cell>
          <cell r="F2371">
            <v>51.72</v>
          </cell>
        </row>
        <row r="2372">
          <cell r="A2372">
            <v>92014</v>
          </cell>
          <cell r="B2372" t="str">
            <v>Tomada baixa de embutir (3 módulos), 2p+t 10 a, sem suporte e sem placa - fornecimento e instalação. af_12/2015</v>
          </cell>
          <cell r="C2372" t="str">
            <v>un</v>
          </cell>
          <cell r="D2372">
            <v>18.286924275506003</v>
          </cell>
          <cell r="E2372">
            <v>12.9640853970606</v>
          </cell>
          <cell r="F2372">
            <v>31.25</v>
          </cell>
        </row>
        <row r="2373">
          <cell r="A2373">
            <v>92015</v>
          </cell>
          <cell r="B2373" t="str">
            <v>Tomada baixa de embutir (3 módulos), 2p+t 20 a, sem suporte e sem placa - fornecimento e instalação. af_12/2015</v>
          </cell>
          <cell r="C2373" t="str">
            <v>un</v>
          </cell>
          <cell r="D2373">
            <v>26.476924275506001</v>
          </cell>
          <cell r="E2373">
            <v>12.9640853970606</v>
          </cell>
          <cell r="F2373">
            <v>39.44</v>
          </cell>
        </row>
        <row r="2374">
          <cell r="A2374">
            <v>92016</v>
          </cell>
          <cell r="B2374" t="str">
            <v>Tomada baixa de embutir (3 módulos), 2p+t 10 a, incluindo suporte e placa - fornecimento e instalação. af_12/2015</v>
          </cell>
          <cell r="C2374" t="str">
            <v>un</v>
          </cell>
          <cell r="D2374">
            <v>22.283664078390004</v>
          </cell>
          <cell r="E2374">
            <v>14.664099666887001</v>
          </cell>
          <cell r="F2374">
            <v>36.94</v>
          </cell>
        </row>
        <row r="2375">
          <cell r="A2375">
            <v>92017</v>
          </cell>
          <cell r="B2375" t="str">
            <v>Tomada baixa de embutir (3 módulos), 2p+t 20 a, incluindo suporte e placa - fornecimento e instalação. af_12/2015</v>
          </cell>
          <cell r="C2375" t="str">
            <v>un</v>
          </cell>
          <cell r="D2375">
            <v>30.473664078390001</v>
          </cell>
          <cell r="E2375">
            <v>14.664099666887001</v>
          </cell>
          <cell r="F2375">
            <v>45.13</v>
          </cell>
        </row>
        <row r="2376">
          <cell r="A2376">
            <v>92018</v>
          </cell>
          <cell r="B2376" t="str">
            <v>Tomada baixa de embutir (4 módulos), 2p+t 10 a, sem suporte e sem placa - fornecimento e instalação. af_12/2015</v>
          </cell>
          <cell r="C2376" t="str">
            <v>un</v>
          </cell>
          <cell r="D2376">
            <v>24.301442400194006</v>
          </cell>
          <cell r="E2376">
            <v>17.055666380009402</v>
          </cell>
          <cell r="F2376">
            <v>41.35</v>
          </cell>
        </row>
        <row r="2377">
          <cell r="A2377">
            <v>92019</v>
          </cell>
          <cell r="B2377" t="str">
            <v>Tomada baixa de embutir (4 módulos), 2p+t 10 a, incluindo suporte e placa - fornecimento e instalação. af_12/2015</v>
          </cell>
          <cell r="C2377" t="str">
            <v>un</v>
          </cell>
          <cell r="D2377">
            <v>32.834539264880007</v>
          </cell>
          <cell r="E2377">
            <v>19.057296084805003</v>
          </cell>
          <cell r="F2377">
            <v>51.89</v>
          </cell>
        </row>
        <row r="2378">
          <cell r="A2378">
            <v>92020</v>
          </cell>
          <cell r="B2378" t="str">
            <v>Tomada baixa de embutir (6 módulos), 2p+t 10 a, sem suporte e sem placa - fornecimento e instalação. af_12/2015</v>
          </cell>
          <cell r="C2378" t="str">
            <v>un</v>
          </cell>
          <cell r="D2378">
            <v>36.212719019840002</v>
          </cell>
          <cell r="E2378">
            <v>24.905275548384004</v>
          </cell>
          <cell r="F2378">
            <v>61.11</v>
          </cell>
        </row>
        <row r="2379">
          <cell r="A2379">
            <v>92021</v>
          </cell>
          <cell r="B2379" t="str">
            <v>Tomada baixa de embutir (6 módulos), 2p+t 10 a, incluindo suporte e placa - fornecimento e instalação. af_12/2015</v>
          </cell>
          <cell r="C2379" t="str">
            <v>un</v>
          </cell>
          <cell r="D2379">
            <v>44.745815884526003</v>
          </cell>
          <cell r="E2379">
            <v>26.906905253179605</v>
          </cell>
          <cell r="F2379">
            <v>71.650000000000006</v>
          </cell>
        </row>
        <row r="2380">
          <cell r="A2380">
            <v>92022</v>
          </cell>
          <cell r="B2380" t="str">
            <v>Interruptor simples (1 módulo) com 1 tomada de embutir 2p+t 10 a, sem suporte e sem placa - fornecimento e instalação. af_12/2015</v>
          </cell>
          <cell r="C2380" t="str">
            <v>un</v>
          </cell>
          <cell r="D2380">
            <v>14.005503015504001</v>
          </cell>
          <cell r="E2380">
            <v>10.495794695390401</v>
          </cell>
          <cell r="F2380">
            <v>24.5</v>
          </cell>
        </row>
        <row r="2381">
          <cell r="A2381">
            <v>92023</v>
          </cell>
          <cell r="B2381" t="str">
            <v>Interruptor simples (1 módulo) com 1 tomada de embutir 2p+t 10 a, incluindo suporte e placa - fornecimento e instalação. af_12/2015</v>
          </cell>
          <cell r="C2381" t="str">
            <v>un</v>
          </cell>
          <cell r="D2381">
            <v>18.002242818388002</v>
          </cell>
          <cell r="E2381">
            <v>12.195808965216802</v>
          </cell>
          <cell r="F2381">
            <v>30.19</v>
          </cell>
        </row>
        <row r="2382">
          <cell r="A2382">
            <v>92024</v>
          </cell>
          <cell r="B2382" t="str">
            <v>Interruptor simples (1 módulo) com 2 tomadas de embutir 2p+t 10 a, sem suporte e sem placa - fornecimento e instalação. af_12/2015</v>
          </cell>
          <cell r="C2382" t="str">
            <v>un</v>
          </cell>
          <cell r="D2382">
            <v>20.522462227039998</v>
          </cell>
          <cell r="E2382">
            <v>16.010534281104</v>
          </cell>
          <cell r="F2382">
            <v>36.53</v>
          </cell>
        </row>
        <row r="2383">
          <cell r="A2383">
            <v>92025</v>
          </cell>
          <cell r="B2383" t="str">
            <v>Interruptor simples (1 módulo) com 2 tomadas de embutir 2p+t 10 a, incluindo suporte e placa - fornecimento e instalação. af_12/2015</v>
          </cell>
          <cell r="C2383" t="str">
            <v>un</v>
          </cell>
          <cell r="D2383">
            <v>24.519202029923999</v>
          </cell>
          <cell r="E2383">
            <v>17.710548550930401</v>
          </cell>
          <cell r="F2383">
            <v>42.22</v>
          </cell>
        </row>
        <row r="2384">
          <cell r="A2384">
            <v>92026</v>
          </cell>
          <cell r="B2384" t="str">
            <v>Interruptor simples (2 módulos) com 1 tomada de embutir 2p+t 10 a, sem suporte e sem placa - fornecimento e instalação. af_12/2015</v>
          </cell>
          <cell r="C2384" t="str">
            <v>un</v>
          </cell>
          <cell r="D2384">
            <v>21.030858942534003</v>
          </cell>
          <cell r="E2384">
            <v>14.164875468143402</v>
          </cell>
          <cell r="F2384">
            <v>35.19</v>
          </cell>
        </row>
        <row r="2385">
          <cell r="A2385">
            <v>92027</v>
          </cell>
          <cell r="B2385" t="str">
            <v>Interruptor simples (2 módulos) com 1 tomada de embutir 2p+t 10 a, incluindo suporte e placa - fornecimento e instalação. af_12/2015</v>
          </cell>
          <cell r="C2385" t="str">
            <v>un</v>
          </cell>
          <cell r="D2385">
            <v>25.027598745418004</v>
          </cell>
          <cell r="E2385">
            <v>15.864889737969802</v>
          </cell>
          <cell r="F2385">
            <v>40.89</v>
          </cell>
        </row>
        <row r="2386">
          <cell r="A2386">
            <v>92028</v>
          </cell>
          <cell r="B2386" t="str">
            <v>Interruptor paralelo (1 módulo) com 1 tomada de embutir 2p+t 10 a, sem suporte e sem placa - fornecimento e instalação. af_12/2015</v>
          </cell>
          <cell r="C2386" t="str">
            <v>un</v>
          </cell>
          <cell r="D2386">
            <v>16.857106300010003</v>
          </cell>
          <cell r="E2386">
            <v>12.341453508351002</v>
          </cell>
          <cell r="F2386">
            <v>29.19</v>
          </cell>
        </row>
        <row r="2387">
          <cell r="A2387">
            <v>92029</v>
          </cell>
          <cell r="B2387" t="str">
            <v>Interruptor paralelo (1 módulo) com 1 tomada de embutir 2p+t 10 a, incluindo suporte e placa - fornecimento e instalação. af_12/2015</v>
          </cell>
          <cell r="C2387" t="str">
            <v>un</v>
          </cell>
          <cell r="D2387">
            <v>20.853846102894003</v>
          </cell>
          <cell r="E2387">
            <v>14.041467778177402</v>
          </cell>
          <cell r="F2387">
            <v>34.89</v>
          </cell>
        </row>
        <row r="2388">
          <cell r="A2388">
            <v>92030</v>
          </cell>
          <cell r="B2388" t="str">
            <v>Interruptor paralelo (1 módulo) com 2 tomadas de embutir 2p+t 10 a, sem suporte e sem placa - fornecimento e instalação. af_12/2015</v>
          </cell>
          <cell r="C2388" t="str">
            <v>un</v>
          </cell>
          <cell r="D2388">
            <v>23.366214869564004</v>
          </cell>
          <cell r="E2388">
            <v>17.833956240896402</v>
          </cell>
          <cell r="F2388">
            <v>41.2</v>
          </cell>
        </row>
        <row r="2389">
          <cell r="A2389">
            <v>92031</v>
          </cell>
          <cell r="B2389" t="str">
            <v>Interruptor paralelo (1 módulo) com 2 tomadas de embutir 2p+t 10 a, incluindo suporte e placa - fornecimento e instalação. af_12/2015</v>
          </cell>
          <cell r="C2389" t="str">
            <v>un</v>
          </cell>
          <cell r="D2389">
            <v>27.362954672448005</v>
          </cell>
          <cell r="E2389">
            <v>19.533970510722803</v>
          </cell>
          <cell r="F2389">
            <v>46.89</v>
          </cell>
        </row>
        <row r="2390">
          <cell r="A2390">
            <v>92032</v>
          </cell>
          <cell r="B2390" t="str">
            <v>Interruptor paralelo (2 módulos) com 1 tomada de embutir 2p+t 10 a, sem suporte e sem placa - fornecimento e instalação. af_12/2015</v>
          </cell>
          <cell r="C2390" t="str">
            <v>un</v>
          </cell>
          <cell r="D2390">
            <v>26.726214869564004</v>
          </cell>
          <cell r="E2390">
            <v>17.833956240896402</v>
          </cell>
          <cell r="F2390">
            <v>44.56</v>
          </cell>
        </row>
        <row r="2391">
          <cell r="A2391">
            <v>92033</v>
          </cell>
          <cell r="B2391" t="str">
            <v>Interruptor paralelo (2 módulos) com 1 tomada de embutir 2p+t 10 a, incluindo suporte e placa - fornecimento e instalação. af_12/2015</v>
          </cell>
          <cell r="C2391" t="str">
            <v>un</v>
          </cell>
          <cell r="D2391">
            <v>30.722954672448004</v>
          </cell>
          <cell r="E2391">
            <v>19.533970510722803</v>
          </cell>
          <cell r="F2391">
            <v>50.25</v>
          </cell>
        </row>
        <row r="2392">
          <cell r="A2392">
            <v>92034</v>
          </cell>
          <cell r="B2392" t="str">
            <v>Interruptor simples (1 módulo), interruptor paralelo (1 módulo) e 1 tomada de embutir 2p+t 10 a, sem suporte e sem placa - fornecimento e instalação. af_12/2015</v>
          </cell>
          <cell r="C2392" t="str">
            <v>un</v>
          </cell>
          <cell r="D2392">
            <v>23.882462227039998</v>
          </cell>
          <cell r="E2392">
            <v>16.010534281104</v>
          </cell>
          <cell r="F2392">
            <v>39.89</v>
          </cell>
        </row>
        <row r="2393">
          <cell r="A2393">
            <v>92035</v>
          </cell>
          <cell r="B2393" t="str">
            <v>Interruptor simples (1 módulo), interruptor paralelo (1 módulo) e 1 tomada de embutir 2p+t 10 a, incluindo suporte e placa - fornecimento e instalação. af_12/2015</v>
          </cell>
          <cell r="C2393" t="str">
            <v>un</v>
          </cell>
          <cell r="D2393">
            <v>27.879202029923999</v>
          </cell>
          <cell r="E2393">
            <v>17.710548550930401</v>
          </cell>
          <cell r="F2393">
            <v>45.58</v>
          </cell>
        </row>
        <row r="2394">
          <cell r="A2394">
            <v>72278</v>
          </cell>
          <cell r="B2394" t="str">
            <v>Lampada vapor metalico 400w - fornecimento e instalacao</v>
          </cell>
          <cell r="C2394" t="str">
            <v>un</v>
          </cell>
          <cell r="D2394">
            <v>52.665192594600001</v>
          </cell>
          <cell r="E2394">
            <v>6.6710559504600004</v>
          </cell>
          <cell r="F2394">
            <v>59.33</v>
          </cell>
        </row>
        <row r="2395">
          <cell r="A2395">
            <v>72280</v>
          </cell>
          <cell r="B2395" t="str">
            <v>Ignitor para partida lâmpada vapor sódio alta pressão até 400w</v>
          </cell>
          <cell r="C2395" t="str">
            <v>un</v>
          </cell>
          <cell r="D2395">
            <v>35.525320991000008</v>
          </cell>
          <cell r="E2395">
            <v>11.1184265841</v>
          </cell>
          <cell r="F2395">
            <v>46.64</v>
          </cell>
        </row>
        <row r="2396">
          <cell r="A2396" t="str">
            <v>73953/001</v>
          </cell>
          <cell r="B2396" t="str">
            <v>Luminaria tipo calha, de sobrepor, com reator de partida rapida e lampada fluorescente 1x20w, completa, fornecimento e instalacao</v>
          </cell>
          <cell r="C2396" t="str">
            <v>un</v>
          </cell>
          <cell r="D2396">
            <v>40.695449387400004</v>
          </cell>
          <cell r="E2396">
            <v>15.193084190899999</v>
          </cell>
          <cell r="F2396">
            <v>55.88</v>
          </cell>
        </row>
        <row r="2397">
          <cell r="A2397" t="str">
            <v>73953/002</v>
          </cell>
          <cell r="B2397" t="str">
            <v>Luminaria tipo calha, de sobrepor, com reator de partida rapida e lampada fluorescente 2x20w, completa, fornecimento e instalacao</v>
          </cell>
          <cell r="C2397" t="str">
            <v>un</v>
          </cell>
          <cell r="D2397">
            <v>63.413045684700002</v>
          </cell>
          <cell r="E2397">
            <v>18.448745088949998</v>
          </cell>
          <cell r="F2397">
            <v>81.86</v>
          </cell>
        </row>
        <row r="2398">
          <cell r="A2398" t="str">
            <v>73953/004</v>
          </cell>
          <cell r="B2398" t="str">
            <v>Luminaria tipo calha, de sobrepor, com reator de partida rapida e lampada fluorescente 4x20w, completa, fornecimento e instalacao</v>
          </cell>
          <cell r="C2398" t="str">
            <v>un</v>
          </cell>
          <cell r="D2398">
            <v>104.11077037839999</v>
          </cell>
          <cell r="E2398">
            <v>26.045287184400003</v>
          </cell>
          <cell r="F2398">
            <v>130.15</v>
          </cell>
        </row>
        <row r="2399">
          <cell r="A2399" t="str">
            <v>73953/005</v>
          </cell>
          <cell r="B2399" t="str">
            <v>Luminaria tipo calha, de sobrepor, com reator de partida rapida e lampada fluorescente 1x40w, completa, fornecimento e instalacao</v>
          </cell>
          <cell r="C2399" t="str">
            <v>un</v>
          </cell>
          <cell r="D2399">
            <v>46.9230456847</v>
          </cell>
          <cell r="E2399">
            <v>18.448745088949998</v>
          </cell>
          <cell r="F2399">
            <v>65.37</v>
          </cell>
        </row>
        <row r="2400">
          <cell r="A2400" t="str">
            <v>73953/006</v>
          </cell>
          <cell r="B2400" t="str">
            <v>Luminaria tipo calha, de sobrepor, com reator de partida rapida e lampada fluorescente 2x40w, completa, fornecimento e instalacao</v>
          </cell>
          <cell r="C2400" t="str">
            <v>un</v>
          </cell>
          <cell r="D2400">
            <v>67.550641982000002</v>
          </cell>
          <cell r="E2400">
            <v>21.704405987000001</v>
          </cell>
          <cell r="F2400">
            <v>89.25</v>
          </cell>
        </row>
        <row r="2401">
          <cell r="A2401" t="str">
            <v>73953/008</v>
          </cell>
          <cell r="B2401" t="str">
            <v>Luminaria tipo calha, de sobrepor, com reator de partida rapida e lampada fluorescente 4x40w, completa, fornecimento e instalacao</v>
          </cell>
          <cell r="C2401" t="str">
            <v>un</v>
          </cell>
          <cell r="D2401">
            <v>120.84836667569999</v>
          </cell>
          <cell r="E2401">
            <v>29.300948082449999</v>
          </cell>
          <cell r="F2401">
            <v>150.13999999999999</v>
          </cell>
        </row>
        <row r="2402">
          <cell r="A2402" t="str">
            <v>73953/009</v>
          </cell>
          <cell r="B2402" t="str">
            <v>Luminaria sobrepor tp calha c/reator part convenc lamp 1x20w e starterfix em laje ou forro - fornecimento e colocacao</v>
          </cell>
          <cell r="C2402" t="str">
            <v>un</v>
          </cell>
          <cell r="D2402">
            <v>39.125320991000009</v>
          </cell>
          <cell r="E2402">
            <v>10.852202993500001</v>
          </cell>
          <cell r="F2402">
            <v>49.97</v>
          </cell>
        </row>
        <row r="2403">
          <cell r="A2403" t="str">
            <v>74041/001</v>
          </cell>
          <cell r="B2403" t="str">
            <v>Luminaria globo vidro leitoso/plafonier/bocal/lampada fluorescente 20w</v>
          </cell>
          <cell r="C2403" t="str">
            <v>un</v>
          </cell>
          <cell r="D2403">
            <v>32.150513585600002</v>
          </cell>
          <cell r="E2403">
            <v>17.789482534560001</v>
          </cell>
          <cell r="F2403">
            <v>49.93</v>
          </cell>
        </row>
        <row r="2404">
          <cell r="A2404" t="str">
            <v>74041/002</v>
          </cell>
          <cell r="B2404" t="str">
            <v>Luminaria globo vidro leitoso/plafonier/bocal/lampada fluorescente 40w</v>
          </cell>
          <cell r="C2404" t="str">
            <v>un</v>
          </cell>
          <cell r="D2404">
            <v>32.150513585600002</v>
          </cell>
          <cell r="E2404">
            <v>17.789482534560001</v>
          </cell>
          <cell r="F2404">
            <v>49.93</v>
          </cell>
        </row>
        <row r="2405">
          <cell r="A2405" t="str">
            <v>74082/001</v>
          </cell>
          <cell r="B2405" t="str">
            <v>Refletor redondo em aluminio com suporte e alca regulavel para fixacao, com lampada vapor de mercurio 250w</v>
          </cell>
          <cell r="C2405" t="str">
            <v>un</v>
          </cell>
          <cell r="D2405">
            <v>145.76128396400003</v>
          </cell>
          <cell r="E2405">
            <v>44.473706336399999</v>
          </cell>
          <cell r="F2405">
            <v>190.23</v>
          </cell>
        </row>
        <row r="2406">
          <cell r="A2406" t="str">
            <v>74094/001</v>
          </cell>
          <cell r="B2406" t="str">
            <v>Luminaria tipo spot para 1 lampada incandescente/fluorescente compacta</v>
          </cell>
          <cell r="C2406" t="str">
            <v>un</v>
          </cell>
          <cell r="D2406">
            <v>14.315720990999999</v>
          </cell>
          <cell r="E2406">
            <v>11.1184265841</v>
          </cell>
          <cell r="F2406">
            <v>25.43</v>
          </cell>
        </row>
        <row r="2407">
          <cell r="A2407">
            <v>83391</v>
          </cell>
          <cell r="B2407" t="str">
            <v>Reator para lampada fluorescente 2x40w partida rapida fornecimento e instalacao</v>
          </cell>
          <cell r="C2407" t="str">
            <v>un</v>
          </cell>
          <cell r="D2407">
            <v>29.926394445949999</v>
          </cell>
          <cell r="E2407">
            <v>6.1694066243700005</v>
          </cell>
          <cell r="F2407">
            <v>36.090000000000003</v>
          </cell>
        </row>
        <row r="2408">
          <cell r="A2408">
            <v>83392</v>
          </cell>
          <cell r="B2408" t="str">
            <v>Reator para lampada fluorescente 1x20w partida rapida fornecimento e instalacao</v>
          </cell>
          <cell r="C2408" t="str">
            <v>un</v>
          </cell>
          <cell r="D2408">
            <v>19.94535592703</v>
          </cell>
          <cell r="E2408">
            <v>4.524231524538</v>
          </cell>
          <cell r="F2408">
            <v>24.46</v>
          </cell>
        </row>
        <row r="2409">
          <cell r="A2409">
            <v>83393</v>
          </cell>
          <cell r="B2409" t="str">
            <v>Reator para lampada fluorescente 1x40w partida rapida fornecimento e instalacao</v>
          </cell>
          <cell r="C2409" t="str">
            <v>un</v>
          </cell>
          <cell r="D2409">
            <v>20.416394445949997</v>
          </cell>
          <cell r="E2409">
            <v>6.1694066243700005</v>
          </cell>
          <cell r="F2409">
            <v>26.58</v>
          </cell>
        </row>
        <row r="2410">
          <cell r="A2410">
            <v>83468</v>
          </cell>
          <cell r="B2410" t="str">
            <v>Lampada fluorescente 20w - fornecimento e instalacao</v>
          </cell>
          <cell r="C2410" t="str">
            <v>un</v>
          </cell>
          <cell r="D2410">
            <v>4.8677596297299992</v>
          </cell>
          <cell r="E2410">
            <v>0.33355279752300004</v>
          </cell>
          <cell r="F2410">
            <v>5.2</v>
          </cell>
        </row>
        <row r="2411">
          <cell r="A2411">
            <v>83469</v>
          </cell>
          <cell r="B2411" t="str">
            <v>Lampada fluorescente 40w - fornecimento e instalacao</v>
          </cell>
          <cell r="C2411" t="str">
            <v>un</v>
          </cell>
          <cell r="D2411">
            <v>4.8677596297299992</v>
          </cell>
          <cell r="E2411">
            <v>0.33355279752300004</v>
          </cell>
          <cell r="F2411">
            <v>5.2</v>
          </cell>
        </row>
        <row r="2412">
          <cell r="A2412">
            <v>83470</v>
          </cell>
          <cell r="B2412" t="str">
            <v>Lampada fluorescente tp ho 85w - fornecimento e instalacao</v>
          </cell>
          <cell r="C2412" t="str">
            <v>un</v>
          </cell>
          <cell r="D2412">
            <v>54.702532099100004</v>
          </cell>
          <cell r="E2412">
            <v>1.3709792498600002</v>
          </cell>
          <cell r="F2412">
            <v>56.07</v>
          </cell>
        </row>
        <row r="2413">
          <cell r="A2413">
            <v>93040</v>
          </cell>
          <cell r="B2413" t="str">
            <v>Lâmpada fluorescente compacta 15 w 2u, base e27 - fornecimento e instalação</v>
          </cell>
          <cell r="C2413" t="str">
            <v>un</v>
          </cell>
          <cell r="D2413">
            <v>8.1825320990999995</v>
          </cell>
          <cell r="E2413">
            <v>0.85270606696000018</v>
          </cell>
          <cell r="F2413">
            <v>9.0299999999999994</v>
          </cell>
        </row>
        <row r="2414">
          <cell r="A2414">
            <v>93041</v>
          </cell>
          <cell r="B2414" t="str">
            <v>Lâmpada fluorescente espiral branca 65 w, base e27 - fornecimento e instalação</v>
          </cell>
          <cell r="C2414" t="str">
            <v>un</v>
          </cell>
          <cell r="D2414">
            <v>54.702532099100004</v>
          </cell>
          <cell r="E2414">
            <v>0.85270606696000018</v>
          </cell>
          <cell r="F2414">
            <v>55.55</v>
          </cell>
        </row>
        <row r="2415">
          <cell r="A2415">
            <v>93042</v>
          </cell>
          <cell r="B2415" t="str">
            <v>Lâmpada led 6 w bivolt branca, formato tradicional (base e27) - fornecimento e instalação</v>
          </cell>
          <cell r="C2415" t="str">
            <v>un</v>
          </cell>
          <cell r="D2415">
            <v>17.272532099099998</v>
          </cell>
          <cell r="E2415">
            <v>0.85270606696000018</v>
          </cell>
          <cell r="F2415">
            <v>18.12</v>
          </cell>
        </row>
        <row r="2416">
          <cell r="A2416">
            <v>93043</v>
          </cell>
          <cell r="B2416" t="str">
            <v>Lâmpada led 10 w bivolt branca, formato tradicional (base e27) - fornecimento e instalação</v>
          </cell>
          <cell r="C2416" t="str">
            <v>un</v>
          </cell>
          <cell r="D2416">
            <v>23.212532099099999</v>
          </cell>
          <cell r="E2416">
            <v>0.85270606696000018</v>
          </cell>
          <cell r="F2416">
            <v>24.06</v>
          </cell>
        </row>
        <row r="2417">
          <cell r="A2417">
            <v>93044</v>
          </cell>
          <cell r="B2417" t="str">
            <v>Lâmpada fluorescente compacta 3u branca 20 w, base e27 - fornecimento e instalação</v>
          </cell>
          <cell r="C2417" t="str">
            <v>un</v>
          </cell>
          <cell r="D2417">
            <v>9.2825320991000009</v>
          </cell>
          <cell r="E2417">
            <v>0.85270606696000018</v>
          </cell>
          <cell r="F2417">
            <v>10.130000000000001</v>
          </cell>
        </row>
        <row r="2418">
          <cell r="A2418">
            <v>93045</v>
          </cell>
          <cell r="B2418" t="str">
            <v>Lâmpada fluorescente espiral branca 45 w, base e27 - fornecimento e instalação</v>
          </cell>
          <cell r="C2418" t="str">
            <v>un</v>
          </cell>
          <cell r="D2418">
            <v>30.4025320991</v>
          </cell>
          <cell r="E2418">
            <v>0.85270606696000018</v>
          </cell>
          <cell r="F2418">
            <v>31.25</v>
          </cell>
        </row>
        <row r="2419">
          <cell r="A2419">
            <v>9540</v>
          </cell>
          <cell r="B2419" t="str">
            <v>Entrada de energia elétrica aérea monofásica 50a com poste de concreto, inclusive cabeamento, caixa de proteção para medidor e aterramento.</v>
          </cell>
          <cell r="C2419" t="str">
            <v>un</v>
          </cell>
          <cell r="D2419">
            <v>796.04385189200002</v>
          </cell>
          <cell r="E2419">
            <v>130.22643592200001</v>
          </cell>
          <cell r="F2419">
            <v>926.27</v>
          </cell>
        </row>
        <row r="2420">
          <cell r="A2420">
            <v>41598</v>
          </cell>
          <cell r="B2420" t="str">
            <v>Entrada provisoria de energia eletrica aerea trifasica 40a em poste madeira</v>
          </cell>
          <cell r="C2420" t="str">
            <v>un</v>
          </cell>
          <cell r="D2420">
            <v>929.30566772200007</v>
          </cell>
          <cell r="E2420">
            <v>173.63524789600001</v>
          </cell>
          <cell r="F2420">
            <v>1102.94</v>
          </cell>
        </row>
        <row r="2421">
          <cell r="A2421">
            <v>72941</v>
          </cell>
          <cell r="B2421" t="str">
            <v>Aparelho sinalizador de saida de garagem, com celula fotoeletrica - fornecimento e instalacao</v>
          </cell>
          <cell r="C2421" t="str">
            <v>un</v>
          </cell>
          <cell r="D2421">
            <v>340.34596297299998</v>
          </cell>
          <cell r="E2421">
            <v>33.3552797523</v>
          </cell>
          <cell r="F2421">
            <v>373.7</v>
          </cell>
        </row>
        <row r="2422">
          <cell r="A2422">
            <v>73624</v>
          </cell>
          <cell r="B2422" t="str">
            <v>Suporte para transformador em poste de concreto circular</v>
          </cell>
          <cell r="C2422" t="str">
            <v>un</v>
          </cell>
          <cell r="D2422">
            <v>39.845962973000006</v>
          </cell>
          <cell r="E2422">
            <v>33.3552797523</v>
          </cell>
          <cell r="F2422">
            <v>73.2</v>
          </cell>
        </row>
        <row r="2423">
          <cell r="A2423" t="str">
            <v>73767/001</v>
          </cell>
          <cell r="B2423" t="str">
            <v>Grampo paralelo em aluminio fundido ou estrudado de 2 parafusos, para cabo de 6 a 50 mm2, pasta antioxidante. fornec e instalação.</v>
          </cell>
          <cell r="C2423" t="str">
            <v>un</v>
          </cell>
          <cell r="D2423">
            <v>7.60954493874</v>
          </cell>
          <cell r="E2423">
            <v>1.9193709498040004</v>
          </cell>
          <cell r="F2423">
            <v>9.52</v>
          </cell>
        </row>
        <row r="2424">
          <cell r="A2424" t="str">
            <v>73767/002</v>
          </cell>
          <cell r="B2424" t="str">
            <v>Alca pre-formada distribuição em aco recoberto com aluminio para cabo 25mm2, encapado. fornecimento e instalação.</v>
          </cell>
          <cell r="C2424" t="str">
            <v>un</v>
          </cell>
          <cell r="D2424">
            <v>8.8395449387399996</v>
          </cell>
          <cell r="E2424">
            <v>1.9193709498040004</v>
          </cell>
          <cell r="F2424">
            <v>10.75</v>
          </cell>
        </row>
        <row r="2425">
          <cell r="A2425" t="str">
            <v>73767/003</v>
          </cell>
          <cell r="B2425" t="str">
            <v>Laco de roldana pre-formado aco recoberto de aluminio para cabo de aluminio nu bitola 25mm2 - fornecimento e colocacao</v>
          </cell>
          <cell r="C2425" t="str">
            <v>un</v>
          </cell>
          <cell r="D2425">
            <v>5.5595449387400002</v>
          </cell>
          <cell r="E2425">
            <v>1.9193709498040004</v>
          </cell>
          <cell r="F2425">
            <v>7.47</v>
          </cell>
        </row>
        <row r="2426">
          <cell r="A2426" t="str">
            <v>73767/004</v>
          </cell>
          <cell r="B2426" t="str">
            <v>Alca pre-formada distribuicao em aco recoberto com aluminio nu para cabo 25mm2, encapado. fornecimento e instalacao.</v>
          </cell>
          <cell r="C2426" t="str">
            <v>un</v>
          </cell>
          <cell r="D2426">
            <v>2.5595449387399998</v>
          </cell>
          <cell r="E2426">
            <v>1.9193709498040004</v>
          </cell>
          <cell r="F2426">
            <v>4.47</v>
          </cell>
        </row>
        <row r="2427">
          <cell r="A2427" t="str">
            <v>73767/005</v>
          </cell>
          <cell r="B2427" t="str">
            <v>Alca pre-formada serv de aco recob c/alum nu encapado 25mm2 (bitola) conf proj a4-148-cp rioluz fornecimento e colocacao</v>
          </cell>
          <cell r="C2427" t="str">
            <v>un</v>
          </cell>
          <cell r="D2427">
            <v>2.0795449387400002</v>
          </cell>
          <cell r="E2427">
            <v>1.9193709498040004</v>
          </cell>
          <cell r="F2427">
            <v>3.99</v>
          </cell>
        </row>
        <row r="2428">
          <cell r="A2428" t="str">
            <v>73781/001</v>
          </cell>
          <cell r="B2428" t="str">
            <v>Mufla terminal primaria unipolar uso interno para cabo 35/120mm2, isolacao 15/25kv em epr - borracha de silicone. fornecimento e instalacao.</v>
          </cell>
          <cell r="C2428" t="str">
            <v>un</v>
          </cell>
          <cell r="D2428">
            <v>224.98128396400003</v>
          </cell>
          <cell r="E2428">
            <v>43.408811974000002</v>
          </cell>
          <cell r="F2428">
            <v>268.39</v>
          </cell>
        </row>
        <row r="2429">
          <cell r="A2429" t="str">
            <v>73781/002</v>
          </cell>
          <cell r="B2429" t="str">
            <v>Isolador de pino tp hi-pot cilindrico classe 15kv. fornecimento e instalacao.</v>
          </cell>
          <cell r="C2429" t="str">
            <v>un</v>
          </cell>
          <cell r="D2429">
            <v>24.750128396400001</v>
          </cell>
          <cell r="E2429">
            <v>4.3408811973999999</v>
          </cell>
          <cell r="F2429">
            <v>29.09</v>
          </cell>
        </row>
        <row r="2430">
          <cell r="A2430" t="str">
            <v>73781/003</v>
          </cell>
          <cell r="B2430" t="str">
            <v>Isolador de suspensao (disco) tp cavilha classe 15kv - 6''. fornecimento e instalacao.</v>
          </cell>
          <cell r="C2430" t="str">
            <v>un</v>
          </cell>
          <cell r="D2430">
            <v>79.655320991000011</v>
          </cell>
          <cell r="E2430">
            <v>10.852202993500001</v>
          </cell>
          <cell r="F2430">
            <v>90.5</v>
          </cell>
        </row>
        <row r="2431">
          <cell r="A2431">
            <v>88543</v>
          </cell>
          <cell r="B2431" t="str">
            <v>Armacao secundaria ou rex completa para treslinhas-fornecimento e instalacao.</v>
          </cell>
          <cell r="C2431" t="str">
            <v>un</v>
          </cell>
          <cell r="D2431">
            <v>91.921155567599982</v>
          </cell>
          <cell r="E2431">
            <v>39.067930776600001</v>
          </cell>
          <cell r="F2431">
            <v>130.97999999999999</v>
          </cell>
        </row>
        <row r="2432">
          <cell r="A2432">
            <v>88544</v>
          </cell>
          <cell r="B2432" t="str">
            <v>Armacao secundaria ou rex completa para duas linhas-fornecimento e instalacao.</v>
          </cell>
          <cell r="C2432" t="str">
            <v>un</v>
          </cell>
          <cell r="D2432">
            <v>46.315962973000005</v>
          </cell>
          <cell r="E2432">
            <v>32.556608980500002</v>
          </cell>
          <cell r="F2432">
            <v>78.87</v>
          </cell>
        </row>
        <row r="2433">
          <cell r="A2433">
            <v>88545</v>
          </cell>
          <cell r="B2433" t="str">
            <v>Armacao secundaria ou rex completa para quatro linhas-fornecimento e instalacao.</v>
          </cell>
          <cell r="C2433" t="str">
            <v>un</v>
          </cell>
          <cell r="D2433">
            <v>111.00128396400001</v>
          </cell>
          <cell r="E2433">
            <v>43.408811974000002</v>
          </cell>
          <cell r="F2433">
            <v>154.41</v>
          </cell>
        </row>
        <row r="2434">
          <cell r="A2434" t="str">
            <v>73783/001</v>
          </cell>
          <cell r="B2434" t="str">
            <v>Poste concreto secao circular comprimento=5m carga nominal topo 100kg inclusive escavacao exclusive transporte - fornecimento e colocacao</v>
          </cell>
          <cell r="C2434" t="str">
            <v>un</v>
          </cell>
          <cell r="D2434">
            <v>407.53392621111317</v>
          </cell>
          <cell r="E2434">
            <v>69.652159427291096</v>
          </cell>
          <cell r="F2434">
            <v>477.18</v>
          </cell>
        </row>
        <row r="2435">
          <cell r="A2435" t="str">
            <v>73783/003</v>
          </cell>
          <cell r="B2435" t="str">
            <v>Poste concreto seção circular comprimento=5m carga nominal topo 300kg inclusive escavacao exclusive transporte - fornecimento e colocação</v>
          </cell>
          <cell r="C2435" t="str">
            <v>un</v>
          </cell>
          <cell r="D2435">
            <v>396.34365360211319</v>
          </cell>
          <cell r="E2435">
            <v>62.6435287894911</v>
          </cell>
          <cell r="F2435">
            <v>458.98</v>
          </cell>
        </row>
        <row r="2436">
          <cell r="A2436" t="str">
            <v>73783/005</v>
          </cell>
          <cell r="B2436" t="str">
            <v>Poste concreto seção circular comprimento=7m carga nominal topo 100kg inclusive escavacao exclusive transporte - fornecimento e colocação</v>
          </cell>
          <cell r="C2436" t="str">
            <v>un</v>
          </cell>
          <cell r="D2436">
            <v>437.19802664472644</v>
          </cell>
          <cell r="E2436">
            <v>72.7100979635822</v>
          </cell>
          <cell r="F2436">
            <v>509.9</v>
          </cell>
        </row>
        <row r="2437">
          <cell r="A2437" t="str">
            <v>73783/006</v>
          </cell>
          <cell r="B2437" t="str">
            <v>Poste concreto seção circular comprimento=7m carga nominal topo 200kg inclusive escavacao exclusive transporte - fornecimento e colocação</v>
          </cell>
          <cell r="C2437" t="str">
            <v>un</v>
          </cell>
          <cell r="D2437">
            <v>526.90802664472631</v>
          </cell>
          <cell r="E2437">
            <v>72.7100979635822</v>
          </cell>
          <cell r="F2437">
            <v>599.61</v>
          </cell>
        </row>
        <row r="2438">
          <cell r="A2438" t="str">
            <v>73783/008</v>
          </cell>
          <cell r="B2438" t="str">
            <v>Poste concreto seção circular comprimento=11m e carga nominal 200kg inclusive escavacao exclusive transporte - fornecimento e colocação</v>
          </cell>
          <cell r="C2438" t="str">
            <v>un</v>
          </cell>
          <cell r="D2438">
            <v>960.51678028445269</v>
          </cell>
          <cell r="E2438">
            <v>97.146529026364391</v>
          </cell>
          <cell r="F2438">
            <v>1057.6600000000001</v>
          </cell>
        </row>
        <row r="2439">
          <cell r="A2439" t="str">
            <v>73783/009</v>
          </cell>
          <cell r="B2439" t="str">
            <v>Poste concreto seção circular comprimento=11m carga nominal no topo 300kg inclusive escavacao exclusive transporte - fornecimento e colocação</v>
          </cell>
          <cell r="C2439" t="str">
            <v>un</v>
          </cell>
          <cell r="D2439">
            <v>962.82678028445275</v>
          </cell>
          <cell r="E2439">
            <v>97.146529026364391</v>
          </cell>
          <cell r="F2439">
            <v>1059.97</v>
          </cell>
        </row>
        <row r="2440">
          <cell r="A2440" t="str">
            <v>73783/010</v>
          </cell>
          <cell r="B2440" t="str">
            <v>Poste concreto seção circular comprimento=11m carga nominal no topo 400kg inclusive escavacao exclusive transporte - fornecimento e colocação</v>
          </cell>
          <cell r="C2440" t="str">
            <v>un</v>
          </cell>
          <cell r="D2440">
            <v>1170.1367802844527</v>
          </cell>
          <cell r="E2440">
            <v>97.146529026364391</v>
          </cell>
          <cell r="F2440">
            <v>1267.28</v>
          </cell>
        </row>
        <row r="2441">
          <cell r="A2441" t="str">
            <v>73783/011</v>
          </cell>
          <cell r="B2441" t="str">
            <v>Poste concreto seção circular comprimento=14m carga nominal no topo 400kg inclusive escavacao exclusive transporte - fornecimento e colocação</v>
          </cell>
          <cell r="C2441" t="str">
            <v>un</v>
          </cell>
          <cell r="D2441">
            <v>1846.0602053786793</v>
          </cell>
          <cell r="E2441">
            <v>109.28505388614659</v>
          </cell>
          <cell r="F2441">
            <v>1955.34</v>
          </cell>
        </row>
        <row r="2442">
          <cell r="A2442" t="str">
            <v>73783/012</v>
          </cell>
          <cell r="B2442" t="str">
            <v>Poste concreto seção circular comprimento=7m carga nominal no topo 300kg inclusive escavacao exclusive transporte - fornecimento e colocação</v>
          </cell>
          <cell r="C2442" t="str">
            <v>un</v>
          </cell>
          <cell r="D2442">
            <v>618.57068714022637</v>
          </cell>
          <cell r="E2442">
            <v>76.707404707782189</v>
          </cell>
          <cell r="F2442">
            <v>695.27</v>
          </cell>
        </row>
        <row r="2443">
          <cell r="A2443" t="str">
            <v>73783/014</v>
          </cell>
          <cell r="B2443" t="str">
            <v>Poste concreto seção circular comprimento=9m carga nominal no topo 200kg inclusive escavacao exclusive transporte - fornecimento e colocação</v>
          </cell>
          <cell r="C2443" t="str">
            <v>un</v>
          </cell>
          <cell r="D2443">
            <v>701.76240346458974</v>
          </cell>
          <cell r="E2443">
            <v>84.928313494973295</v>
          </cell>
          <cell r="F2443">
            <v>786.69</v>
          </cell>
        </row>
        <row r="2444">
          <cell r="A2444" t="str">
            <v>73783/015</v>
          </cell>
          <cell r="B2444" t="str">
            <v>Poste concreto seção circular comprimento=9m carga nominal no topo 300kg inclusive escavacao exclusive transporte - fornecimento e colocação</v>
          </cell>
          <cell r="C2444" t="str">
            <v>un</v>
          </cell>
          <cell r="D2444">
            <v>759.76373371233967</v>
          </cell>
          <cell r="E2444">
            <v>86.926966867073304</v>
          </cell>
          <cell r="F2444">
            <v>846.69</v>
          </cell>
        </row>
        <row r="2445">
          <cell r="A2445" t="str">
            <v>73783/016</v>
          </cell>
          <cell r="B2445" t="str">
            <v>Poste concreto seção circular comprimento=9m carga nominal no topo 400kg inclusive escavacao exclusive transporte - fornecimento e colocação</v>
          </cell>
          <cell r="C2445" t="str">
            <v>un</v>
          </cell>
          <cell r="D2445">
            <v>924.76373371233967</v>
          </cell>
          <cell r="E2445">
            <v>86.926966867073304</v>
          </cell>
          <cell r="F2445">
            <v>1011.69</v>
          </cell>
        </row>
        <row r="2446">
          <cell r="A2446" t="str">
            <v>73783/017</v>
          </cell>
          <cell r="B2446" t="str">
            <v>Poste concreto seção circular comprimento=10m carga nominal no topo 600kg inclusive escavacao exclusive transporte - fornecimento e colocação</v>
          </cell>
          <cell r="C2446" t="str">
            <v>un</v>
          </cell>
          <cell r="D2446">
            <v>1246.8067802844528</v>
          </cell>
          <cell r="E2446">
            <v>97.146529026364391</v>
          </cell>
          <cell r="F2446">
            <v>1343.95</v>
          </cell>
        </row>
        <row r="2447">
          <cell r="A2447">
            <v>83394</v>
          </cell>
          <cell r="B2447" t="str">
            <v>Poste de concreto duplo t h=11m e carga nominal 200kg inclusive escavacao, exclusive transporte - fornecimento e instalacao</v>
          </cell>
          <cell r="C2447" t="str">
            <v>un</v>
          </cell>
          <cell r="D2447">
            <v>782.58678028445274</v>
          </cell>
          <cell r="E2447">
            <v>97.146529026364391</v>
          </cell>
          <cell r="F2447">
            <v>879.73</v>
          </cell>
        </row>
        <row r="2448">
          <cell r="A2448">
            <v>83396</v>
          </cell>
          <cell r="B2448" t="str">
            <v>Poste de concreto duplo t h=9m carga nominal 300kg inclusive escavacao, exclusive transporte - fornecimento e instalacao</v>
          </cell>
          <cell r="C2448" t="str">
            <v>un</v>
          </cell>
          <cell r="D2448">
            <v>708.15373371233954</v>
          </cell>
          <cell r="E2448">
            <v>86.926966867073304</v>
          </cell>
          <cell r="F2448">
            <v>795.08</v>
          </cell>
        </row>
        <row r="2449">
          <cell r="A2449">
            <v>83397</v>
          </cell>
          <cell r="B2449" t="str">
            <v>Poste de concreto duplo t h=9m carga nominal 500kg inclusive escavacao, exclusive transporte - fornecimento e instalacao</v>
          </cell>
          <cell r="C2449" t="str">
            <v>un</v>
          </cell>
          <cell r="D2449">
            <v>979.43373371233952</v>
          </cell>
          <cell r="E2449">
            <v>86.926966867073304</v>
          </cell>
          <cell r="F2449">
            <v>1066.3599999999999</v>
          </cell>
        </row>
        <row r="2450">
          <cell r="A2450">
            <v>83398</v>
          </cell>
          <cell r="B2450" t="str">
            <v>Poste de concreto duplo t h=10m carga nominal 300kg inclusive escavacao, exclusive transporte - fornecimento e instalacao</v>
          </cell>
          <cell r="C2450" t="str">
            <v>un</v>
          </cell>
          <cell r="D2450">
            <v>835.94025699839619</v>
          </cell>
          <cell r="E2450">
            <v>92.036747946718833</v>
          </cell>
          <cell r="F2450">
            <v>927.97</v>
          </cell>
        </row>
        <row r="2451">
          <cell r="A2451" t="str">
            <v>73769/001</v>
          </cell>
          <cell r="B2451" t="str">
            <v>Poste aco conico continuo curvo simples sem base c/janela 9m (inspecao) - fornecimento e instalacao</v>
          </cell>
          <cell r="C2451" t="str">
            <v>un</v>
          </cell>
          <cell r="D2451">
            <v>875.71724693700003</v>
          </cell>
          <cell r="E2451">
            <v>95.96854749020001</v>
          </cell>
          <cell r="F2451">
            <v>971.68</v>
          </cell>
        </row>
        <row r="2452">
          <cell r="A2452" t="str">
            <v>73769/002</v>
          </cell>
          <cell r="B2452" t="str">
            <v>Poste de aço conico contínuo curvo simples, flangeado, com janela de inspeção h=9m - fornecimento e instalacao</v>
          </cell>
          <cell r="C2452" t="str">
            <v>un</v>
          </cell>
          <cell r="D2452">
            <v>876.94724693700005</v>
          </cell>
          <cell r="E2452">
            <v>95.96854749020001</v>
          </cell>
          <cell r="F2452">
            <v>972.91</v>
          </cell>
        </row>
        <row r="2453">
          <cell r="A2453" t="str">
            <v>73769/003</v>
          </cell>
          <cell r="B2453" t="str">
            <v>Poste de aco conico continuo curvo duplo, flangeado, com janela de inspecao h=9m - fornecimento e instalacao</v>
          </cell>
          <cell r="C2453" t="str">
            <v>un</v>
          </cell>
          <cell r="D2453">
            <v>906.27724693699997</v>
          </cell>
          <cell r="E2453">
            <v>95.96854749020001</v>
          </cell>
          <cell r="F2453">
            <v>1002.24</v>
          </cell>
        </row>
        <row r="2454">
          <cell r="A2454" t="str">
            <v>73769/004</v>
          </cell>
          <cell r="B2454" t="str">
            <v>Poste de aco conico continuo reto, flangeado, h=9m - fornecimento e instalacao</v>
          </cell>
          <cell r="C2454" t="str">
            <v>un</v>
          </cell>
          <cell r="D2454">
            <v>915.41724693700007</v>
          </cell>
          <cell r="E2454">
            <v>95.96854749020001</v>
          </cell>
          <cell r="F2454">
            <v>1011.38</v>
          </cell>
        </row>
        <row r="2455">
          <cell r="A2455" t="str">
            <v>73855/001</v>
          </cell>
          <cell r="B2455" t="str">
            <v>Chumbador de aço para fixação de poste de aco reto ou curvo 7 a 9m com flange - fornecimento e instalacao</v>
          </cell>
          <cell r="C2455" t="str">
            <v>un</v>
          </cell>
          <cell r="D2455">
            <v>442.28256792799999</v>
          </cell>
          <cell r="E2455">
            <v>109.6783399888</v>
          </cell>
          <cell r="F2455">
            <v>551.96</v>
          </cell>
        </row>
        <row r="2456">
          <cell r="A2456">
            <v>72281</v>
          </cell>
          <cell r="B2456" t="str">
            <v>Reator para lampada vapor de mercurio uso externo 220v/400w</v>
          </cell>
          <cell r="C2456" t="str">
            <v>un</v>
          </cell>
          <cell r="D2456">
            <v>66.570513585599997</v>
          </cell>
          <cell r="E2456">
            <v>17.789482534560001</v>
          </cell>
          <cell r="F2456">
            <v>84.35</v>
          </cell>
        </row>
        <row r="2457">
          <cell r="A2457">
            <v>72282</v>
          </cell>
          <cell r="B2457" t="str">
            <v>Reator para lampada vapor de sodio alta pressao - 220v/250w - uso externo</v>
          </cell>
          <cell r="C2457" t="str">
            <v>un</v>
          </cell>
          <cell r="D2457">
            <v>100.4603851892</v>
          </cell>
          <cell r="E2457">
            <v>13.342111900920001</v>
          </cell>
          <cell r="F2457">
            <v>113.8</v>
          </cell>
        </row>
        <row r="2458">
          <cell r="A2458" t="str">
            <v>73831/001</v>
          </cell>
          <cell r="B2458" t="str">
            <v>Lampada de vapor de mercurio de 125w - fornecimento e instalacao</v>
          </cell>
          <cell r="C2458" t="str">
            <v>un</v>
          </cell>
          <cell r="D2458">
            <v>13.128798148649999</v>
          </cell>
          <cell r="E2458">
            <v>2.0564688747900002</v>
          </cell>
          <cell r="F2458">
            <v>15.18</v>
          </cell>
        </row>
        <row r="2459">
          <cell r="A2459" t="str">
            <v>73831/002</v>
          </cell>
          <cell r="B2459" t="str">
            <v>Lampada de vapor de mercurio de 250w - fornecimento e instalacao</v>
          </cell>
          <cell r="C2459" t="str">
            <v>un</v>
          </cell>
          <cell r="D2459">
            <v>23.135064198200002</v>
          </cell>
          <cell r="E2459">
            <v>2.7419584997200004</v>
          </cell>
          <cell r="F2459">
            <v>25.87</v>
          </cell>
        </row>
        <row r="2460">
          <cell r="A2460" t="str">
            <v>73831/003</v>
          </cell>
          <cell r="B2460" t="str">
            <v>Lampada de vapor de mercurio de 400w/250v - fornecimento e instalacao</v>
          </cell>
          <cell r="C2460" t="str">
            <v>un</v>
          </cell>
          <cell r="D2460">
            <v>31.285064198200001</v>
          </cell>
          <cell r="E2460">
            <v>2.7419584997200004</v>
          </cell>
          <cell r="F2460">
            <v>34.020000000000003</v>
          </cell>
        </row>
        <row r="2461">
          <cell r="A2461" t="str">
            <v>73831/004</v>
          </cell>
          <cell r="B2461" t="str">
            <v>Lampada mista de 160w - fornecimento e instalacao</v>
          </cell>
          <cell r="C2461" t="str">
            <v>un</v>
          </cell>
          <cell r="D2461">
            <v>14.64879814865</v>
          </cell>
          <cell r="E2461">
            <v>2.0564688747900002</v>
          </cell>
          <cell r="F2461">
            <v>16.7</v>
          </cell>
        </row>
        <row r="2462">
          <cell r="A2462" t="str">
            <v>73831/005</v>
          </cell>
          <cell r="B2462" t="str">
            <v>Lampada mista de 250w - fornecimento e instalacao</v>
          </cell>
          <cell r="C2462" t="str">
            <v>un</v>
          </cell>
          <cell r="D2462">
            <v>19.488798148649998</v>
          </cell>
          <cell r="E2462">
            <v>2.0564688747900002</v>
          </cell>
          <cell r="F2462">
            <v>21.54</v>
          </cell>
        </row>
        <row r="2463">
          <cell r="A2463" t="str">
            <v>73831/006</v>
          </cell>
          <cell r="B2463" t="str">
            <v>Lampada mista de 500w - fornecimento e instalacao</v>
          </cell>
          <cell r="C2463" t="str">
            <v>un</v>
          </cell>
          <cell r="D2463">
            <v>35.918798148649998</v>
          </cell>
          <cell r="E2463">
            <v>2.0564688747900002</v>
          </cell>
          <cell r="F2463">
            <v>37.97</v>
          </cell>
        </row>
        <row r="2464">
          <cell r="A2464" t="str">
            <v>73831/007</v>
          </cell>
          <cell r="B2464" t="str">
            <v>Lampada de vapor de sodio de 150wx220v - fornecimento e instalacao</v>
          </cell>
          <cell r="C2464" t="str">
            <v>un</v>
          </cell>
          <cell r="D2464">
            <v>27.945064198200001</v>
          </cell>
          <cell r="E2464">
            <v>2.7419584997200004</v>
          </cell>
          <cell r="F2464">
            <v>30.68</v>
          </cell>
        </row>
        <row r="2465">
          <cell r="A2465" t="str">
            <v>73831/008</v>
          </cell>
          <cell r="B2465" t="str">
            <v>Lampada de vapor de sodio de 250wx220v - fornecimento e instalacao</v>
          </cell>
          <cell r="C2465" t="str">
            <v>un</v>
          </cell>
          <cell r="D2465">
            <v>32.185064198199996</v>
          </cell>
          <cell r="E2465">
            <v>2.7419584997200004</v>
          </cell>
          <cell r="F2465">
            <v>34.92</v>
          </cell>
        </row>
        <row r="2466">
          <cell r="A2466" t="str">
            <v>73831/009</v>
          </cell>
          <cell r="B2466" t="str">
            <v>Lampada de vapor de sodio de 400wx220v - fornecimento e instalacao</v>
          </cell>
          <cell r="C2466" t="str">
            <v>un</v>
          </cell>
          <cell r="D2466">
            <v>37.405064198199995</v>
          </cell>
          <cell r="E2466">
            <v>2.7419584997200004</v>
          </cell>
          <cell r="F2466">
            <v>40.14</v>
          </cell>
        </row>
        <row r="2467">
          <cell r="A2467" t="str">
            <v>74231/001</v>
          </cell>
          <cell r="B2467" t="str">
            <v>Luminaria aberta para iluminacao publica, para lampada a vapor de mercurio ate 400w e mista ate 500w, com braco em tubo de aco galv d=50mm proj hor=2.500mm e proj vert= 2.200mm, fornecimento e instalacao</v>
          </cell>
          <cell r="C2467" t="str">
            <v>un</v>
          </cell>
          <cell r="D2467">
            <v>63.641283963999996</v>
          </cell>
          <cell r="E2467">
            <v>43.408811974000002</v>
          </cell>
          <cell r="F2467">
            <v>107.05</v>
          </cell>
        </row>
        <row r="2468">
          <cell r="A2468" t="str">
            <v>74246/001</v>
          </cell>
          <cell r="B2468" t="str">
            <v>Refletor retangular fechado com lampada vapor metalico 400 w</v>
          </cell>
          <cell r="C2468" t="str">
            <v>un</v>
          </cell>
          <cell r="D2468">
            <v>168.54128396400003</v>
          </cell>
          <cell r="E2468">
            <v>44.473706336399999</v>
          </cell>
          <cell r="F2468">
            <v>213.01</v>
          </cell>
        </row>
        <row r="2469">
          <cell r="A2469">
            <v>83399</v>
          </cell>
          <cell r="B2469" t="str">
            <v>Rele fotoeletrico p/ comando de iluminacao externa 220v/1000w - fornecimento e instalacao</v>
          </cell>
          <cell r="C2469" t="str">
            <v>un</v>
          </cell>
          <cell r="D2469">
            <v>27.897724693699999</v>
          </cell>
          <cell r="E2469">
            <v>7.5965420954499994</v>
          </cell>
          <cell r="F2469">
            <v>35.49</v>
          </cell>
        </row>
        <row r="2470">
          <cell r="A2470">
            <v>83400</v>
          </cell>
          <cell r="B2470" t="str">
            <v>Braco p/ iluminacao de ruas em tubo aco galv 1" comp = 1,20m e inclinacao 25graus em relacao ao plano vertical p/ fixacao em poste ou parede - fornecimento e instalacao</v>
          </cell>
          <cell r="C2470" t="str">
            <v>un</v>
          </cell>
          <cell r="D2470">
            <v>42.626237440550355</v>
          </cell>
          <cell r="E2470">
            <v>32.367115533685457</v>
          </cell>
          <cell r="F2470">
            <v>74.989999999999995</v>
          </cell>
        </row>
        <row r="2471">
          <cell r="A2471">
            <v>83401</v>
          </cell>
          <cell r="B2471" t="str">
            <v>Braco p/ luminaria publica 1 x 1,50 m, em tubo aco galv 3/4, p/ fixacao em poste ou parede - fornecimento e instalacao</v>
          </cell>
          <cell r="C2471" t="str">
            <v>un</v>
          </cell>
          <cell r="D2471">
            <v>42.626237440550355</v>
          </cell>
          <cell r="E2471">
            <v>32.367115533685457</v>
          </cell>
          <cell r="F2471">
            <v>74.989999999999995</v>
          </cell>
        </row>
        <row r="2472">
          <cell r="A2472">
            <v>83402</v>
          </cell>
          <cell r="B2472" t="str">
            <v>Abracadeira de fixacao de bracos de luminarias de 4" - fornecimento e instalacao</v>
          </cell>
          <cell r="C2472" t="str">
            <v>un</v>
          </cell>
          <cell r="D2472">
            <v>25.419600219294885</v>
          </cell>
          <cell r="E2472">
            <v>12.783319986714389</v>
          </cell>
          <cell r="F2472">
            <v>38.200000000000003</v>
          </cell>
        </row>
        <row r="2473">
          <cell r="A2473">
            <v>83475</v>
          </cell>
          <cell r="B2473" t="str">
            <v>Luminaria fechada para iluminacao publica com reator de partida rapida com lampada a vapor de mercurio 250w - fornecimento e instalacao</v>
          </cell>
          <cell r="C2473" t="str">
            <v>un</v>
          </cell>
          <cell r="D2473">
            <v>282.21404080254968</v>
          </cell>
          <cell r="E2473">
            <v>15.024240263643794</v>
          </cell>
          <cell r="F2473">
            <v>297.23</v>
          </cell>
        </row>
        <row r="2474">
          <cell r="A2474">
            <v>83478</v>
          </cell>
          <cell r="B2474" t="str">
            <v>Luminaria fechada para iluminacao publica - lampadas de 250/500w - fornecimento e instalacao (excluindo lampadas)</v>
          </cell>
          <cell r="C2474" t="str">
            <v>un</v>
          </cell>
          <cell r="D2474">
            <v>182.90758519861819</v>
          </cell>
          <cell r="E2474">
            <v>29.855791481924971</v>
          </cell>
          <cell r="F2474">
            <v>212.76</v>
          </cell>
        </row>
        <row r="2475">
          <cell r="A2475">
            <v>83479</v>
          </cell>
          <cell r="B2475" t="str">
            <v>Luminaria estanque - protecao contra agua, poeira ou impactos - tipo aquatic pial ou equivalente</v>
          </cell>
          <cell r="C2475" t="str">
            <v>un</v>
          </cell>
          <cell r="D2475">
            <v>119.51051358560001</v>
          </cell>
          <cell r="E2475">
            <v>17.789482534560001</v>
          </cell>
          <cell r="F2475">
            <v>137.29</v>
          </cell>
        </row>
        <row r="2476">
          <cell r="A2476">
            <v>83480</v>
          </cell>
          <cell r="B2476" t="str">
            <v>Reator para lampada vapor de mercurio 125w uso externo</v>
          </cell>
          <cell r="C2476" t="str">
            <v>un</v>
          </cell>
          <cell r="D2476">
            <v>50.160513585600008</v>
          </cell>
          <cell r="E2476">
            <v>17.789482534560001</v>
          </cell>
          <cell r="F2476">
            <v>67.94</v>
          </cell>
        </row>
        <row r="2477">
          <cell r="A2477">
            <v>83481</v>
          </cell>
          <cell r="B2477" t="str">
            <v>Reator para lampada vapor de mercurio 250w uso externo</v>
          </cell>
          <cell r="C2477" t="str">
            <v>un</v>
          </cell>
          <cell r="D2477">
            <v>58.610513585600003</v>
          </cell>
          <cell r="E2477">
            <v>17.789482534560001</v>
          </cell>
          <cell r="F2477">
            <v>76.39</v>
          </cell>
        </row>
        <row r="2478">
          <cell r="A2478" t="str">
            <v>73857/001</v>
          </cell>
          <cell r="B2478" t="str">
            <v>Transformador distribuicao 75kva trifasico 60hz classe 15kv imerso em óleo mineral fornecimento e instalacao</v>
          </cell>
          <cell r="C2478" t="str">
            <v>un</v>
          </cell>
          <cell r="D2478">
            <v>9715.701283964001</v>
          </cell>
          <cell r="E2478">
            <v>43.408811974000002</v>
          </cell>
          <cell r="F2478">
            <v>9759.11</v>
          </cell>
        </row>
        <row r="2479">
          <cell r="A2479" t="str">
            <v>73857/002</v>
          </cell>
          <cell r="B2479" t="str">
            <v>Transformador distribuicao 112,5kva trifasico 60hz classe 15kv imerso em óleo mineral fornecimento e instalacao</v>
          </cell>
          <cell r="C2479" t="str">
            <v>un</v>
          </cell>
          <cell r="D2479">
            <v>12005.206604954999</v>
          </cell>
          <cell r="E2479">
            <v>54.261014967500003</v>
          </cell>
          <cell r="F2479">
            <v>12059.46</v>
          </cell>
        </row>
        <row r="2480">
          <cell r="A2480" t="str">
            <v>73857/003</v>
          </cell>
          <cell r="B2480" t="str">
            <v>Transformador distribuicao 150kva trifasico 60hz classe 15kv imerso em óleo mineral fornecimento e instalacao</v>
          </cell>
          <cell r="C2480" t="str">
            <v>un</v>
          </cell>
          <cell r="D2480">
            <v>15140.231925946002</v>
          </cell>
          <cell r="E2480">
            <v>65.113217961000004</v>
          </cell>
          <cell r="F2480">
            <v>15205.34</v>
          </cell>
        </row>
        <row r="2481">
          <cell r="A2481" t="str">
            <v>73857/004</v>
          </cell>
          <cell r="B2481" t="str">
            <v>Transformador distribuicao 225kva trifasico 60hz classe 15kv imerso em óleo mineral fornecimento e instalacao</v>
          </cell>
          <cell r="C2481" t="str">
            <v>un</v>
          </cell>
          <cell r="D2481">
            <v>21233.947246937001</v>
          </cell>
          <cell r="E2481">
            <v>75.965420954500004</v>
          </cell>
          <cell r="F2481">
            <v>21309.91</v>
          </cell>
        </row>
        <row r="2482">
          <cell r="A2482" t="str">
            <v>73857/005</v>
          </cell>
          <cell r="B2482" t="str">
            <v>Transformador distribuicao 300kva trifasico 60hz classe 15kv imerso em óleo mineral fornecimento e instalacao</v>
          </cell>
          <cell r="C2482" t="str">
            <v>un</v>
          </cell>
          <cell r="D2482">
            <v>24772.282567928003</v>
          </cell>
          <cell r="E2482">
            <v>86.817623948000005</v>
          </cell>
          <cell r="F2482">
            <v>24859.1</v>
          </cell>
        </row>
        <row r="2483">
          <cell r="A2483" t="str">
            <v>73857/006</v>
          </cell>
          <cell r="B2483" t="str">
            <v>Transformador distribuicao 500kva trifasico 60hz classe 15kv imerso em óleo mineral fornecimento e instalacao</v>
          </cell>
          <cell r="C2483" t="str">
            <v>un</v>
          </cell>
          <cell r="D2483">
            <v>40408.527888918994</v>
          </cell>
          <cell r="E2483">
            <v>97.669826941499991</v>
          </cell>
          <cell r="F2483">
            <v>40506.19</v>
          </cell>
        </row>
        <row r="2484">
          <cell r="A2484" t="str">
            <v>73857/007</v>
          </cell>
          <cell r="B2484" t="str">
            <v>Transformador distribuicao 30kva trifasico 60hz classe 15kv imerso em óleo mineral fornecimento e instalacao</v>
          </cell>
          <cell r="C2484" t="str">
            <v>un</v>
          </cell>
          <cell r="D2484">
            <v>6723.2306419820006</v>
          </cell>
          <cell r="E2484">
            <v>21.704405987000001</v>
          </cell>
          <cell r="F2484">
            <v>6744.93</v>
          </cell>
        </row>
        <row r="2485">
          <cell r="A2485" t="str">
            <v>73857/008</v>
          </cell>
          <cell r="B2485" t="str">
            <v>Transformador distribuicao 45kva trifasico 60hz classe 15kv imerso em óleo mineral fornecimento e instalacao</v>
          </cell>
          <cell r="C2485" t="str">
            <v>un</v>
          </cell>
          <cell r="D2485">
            <v>7512.575962973001</v>
          </cell>
          <cell r="E2485">
            <v>32.556608980500002</v>
          </cell>
          <cell r="F2485">
            <v>7545.13</v>
          </cell>
        </row>
        <row r="2486">
          <cell r="A2486" t="str">
            <v>73857/009</v>
          </cell>
          <cell r="B2486" t="str">
            <v>Transformador distribuicao 750kva trifasico 60hz classe 15kv imerso em óleo mineral fornecimento e instalacao</v>
          </cell>
          <cell r="C2486" t="str">
            <v>un</v>
          </cell>
          <cell r="D2486">
            <v>55418.003209910006</v>
          </cell>
          <cell r="E2486">
            <v>108.52202993500001</v>
          </cell>
          <cell r="F2486">
            <v>55526.52</v>
          </cell>
        </row>
        <row r="2487">
          <cell r="A2487" t="str">
            <v>73857/010</v>
          </cell>
          <cell r="B2487" t="str">
            <v>Transformador distribuicao 1000kva trifasico 60hz classe 15kv imerso em óleo mineral fornecimento e instalacao</v>
          </cell>
          <cell r="C2487" t="str">
            <v>un</v>
          </cell>
          <cell r="D2487">
            <v>77580.338530901005</v>
          </cell>
          <cell r="E2487">
            <v>119.37423292849999</v>
          </cell>
          <cell r="F2487">
            <v>77699.710000000006</v>
          </cell>
        </row>
        <row r="2488">
          <cell r="A2488">
            <v>93128</v>
          </cell>
          <cell r="B2488" t="str">
            <v>Ponto de iluminação residencial incluindo interruptor simples, caixa elétrica, eletroduto, cabo, rasgo, quebra e chumbamento (excluindo luminária e lâmpada). af_01/2016</v>
          </cell>
          <cell r="C2488" t="str">
            <v>un</v>
          </cell>
          <cell r="D2488">
            <v>45.006017080087354</v>
          </cell>
          <cell r="E2488">
            <v>50.043774344857638</v>
          </cell>
          <cell r="F2488">
            <v>95.04</v>
          </cell>
        </row>
        <row r="2489">
          <cell r="A2489">
            <v>93137</v>
          </cell>
          <cell r="B2489" t="str">
            <v>Ponto de iluminação residencial incluindo interruptor simples (2 módulos), caixa elétrica, eletroduto, cabo, rasgo, quebra e chumbamento (excluindo luminária e lâmpada). af_01/2016</v>
          </cell>
          <cell r="C2489" t="str">
            <v>un</v>
          </cell>
          <cell r="D2489">
            <v>57.509329718902954</v>
          </cell>
          <cell r="E2489">
            <v>55.9543299169652</v>
          </cell>
          <cell r="F2489">
            <v>113.46</v>
          </cell>
        </row>
        <row r="2490">
          <cell r="A2490">
            <v>93138</v>
          </cell>
          <cell r="B2490" t="str">
            <v>Ponto de iluminação residencial incluindo interruptor paralelo, caixa elétrica, eletroduto, cabo, rasgo, quebra e chumbamento (excluindo luminária e lâmpada). af_01/2016</v>
          </cell>
          <cell r="C2490" t="str">
            <v>un</v>
          </cell>
          <cell r="D2490">
            <v>53.335577076378954</v>
          </cell>
          <cell r="E2490">
            <v>54.130907957172802</v>
          </cell>
          <cell r="F2490">
            <v>107.46</v>
          </cell>
        </row>
        <row r="2491">
          <cell r="A2491">
            <v>93139</v>
          </cell>
          <cell r="B2491" t="str">
            <v>Ponto de iluminação residencial incluindo interruptor paralelo (2 módulos), caixa elétrica, eletroduto, cabo, rasgo, quebra e chumbamento (excluindo luminária e lâmpada). af_01/2016</v>
          </cell>
          <cell r="C2491" t="str">
            <v>un</v>
          </cell>
          <cell r="D2491">
            <v>74.160599069504144</v>
          </cell>
          <cell r="E2491">
            <v>64.106360288427325</v>
          </cell>
          <cell r="F2491">
            <v>138.26</v>
          </cell>
        </row>
        <row r="2492">
          <cell r="A2492">
            <v>93140</v>
          </cell>
          <cell r="B2492" t="str">
            <v>Ponto de iluminação residencial incluindo interruptor simples conjugado com paralelo, caixa elétrica, eletroduto, cabo, rasgo, quebra e chumbamento (excluindo luminária e lâmpada). af_01/2016</v>
          </cell>
          <cell r="C2492" t="str">
            <v>un</v>
          </cell>
          <cell r="D2492">
            <v>68.570017429105349</v>
          </cell>
          <cell r="E2492">
            <v>61.139964075789443</v>
          </cell>
          <cell r="F2492">
            <v>129.69999999999999</v>
          </cell>
        </row>
        <row r="2493">
          <cell r="A2493">
            <v>93141</v>
          </cell>
          <cell r="B2493" t="str">
            <v>Ponto de tomada residencial incluindo tomada 10a/250v, caixa elétrica, eletroduto, cabo, rasgo, quebra e chumbamento. af_01/2016</v>
          </cell>
          <cell r="C2493" t="str">
            <v>un</v>
          </cell>
          <cell r="D2493">
            <v>56.116865610218156</v>
          </cell>
          <cell r="E2493">
            <v>55.812014056688724</v>
          </cell>
          <cell r="F2493">
            <v>111.92</v>
          </cell>
        </row>
        <row r="2494">
          <cell r="A2494">
            <v>93142</v>
          </cell>
          <cell r="B2494" t="str">
            <v>Ponto de tomada residencial incluindo tomada (2 módulos) 10a/250v, caixa elétrica, eletroduto, cabo, rasgo, quebra e chumbamento. af_01/2016</v>
          </cell>
          <cell r="C2494" t="str">
            <v>un</v>
          </cell>
          <cell r="D2494">
            <v>62.625974179772157</v>
          </cell>
          <cell r="E2494">
            <v>61.304516789234128</v>
          </cell>
          <cell r="F2494">
            <v>123.93</v>
          </cell>
        </row>
        <row r="2495">
          <cell r="A2495">
            <v>93143</v>
          </cell>
          <cell r="B2495" t="str">
            <v>Ponto de tomada residencial incluindo tomada 20a/250v, caixa elétrica, eletroduto, cabo, rasgo, quebra e chumbamento. af_01/2016</v>
          </cell>
          <cell r="C2495" t="str">
            <v>un</v>
          </cell>
          <cell r="D2495">
            <v>58.846865610218153</v>
          </cell>
          <cell r="E2495">
            <v>55.812014056688724</v>
          </cell>
          <cell r="F2495">
            <v>114.65</v>
          </cell>
        </row>
        <row r="2496">
          <cell r="A2496">
            <v>93144</v>
          </cell>
          <cell r="B2496" t="str">
            <v>Ponto de utilização de equipamentos elétricos, residencial, incluindo suporte e placa, caixa elétrica, eletroduto, cabo, rasgo, quebra e chumbamento. af_01/2016</v>
          </cell>
          <cell r="C2496" t="str">
            <v>un</v>
          </cell>
          <cell r="D2496">
            <v>75.939124500492142</v>
          </cell>
          <cell r="E2496">
            <v>60.56534188554712</v>
          </cell>
          <cell r="F2496">
            <v>136.5</v>
          </cell>
        </row>
        <row r="2497">
          <cell r="A2497">
            <v>93145</v>
          </cell>
          <cell r="B2497" t="str">
            <v>Ponto de iluminação e tomada, residencial, incluindo interruptor simples e tomada 10a/250v, caixa elétrica, eletroduto, cabo, rasgo, quebra e chumbamento (excluindo luminária e lâmpada). af_01/2016</v>
          </cell>
          <cell r="C2497" t="str">
            <v>un</v>
          </cell>
          <cell r="D2497">
            <v>74.090284318837348</v>
          </cell>
          <cell r="E2497">
            <v>63.941807574982647</v>
          </cell>
          <cell r="F2497">
            <v>138.03</v>
          </cell>
        </row>
        <row r="2498">
          <cell r="A2498">
            <v>93146</v>
          </cell>
          <cell r="B2498" t="str">
            <v>Ponto de iluminação e tomada, residencial, incluindo interruptor paralelo e tomada 10a/250v, caixa elétrica, eletroduto, cabo, rasgo, quebra e chumbamento (excluindo luminária e lâmpada). af_01/2016</v>
          </cell>
          <cell r="C2498" t="str">
            <v>un</v>
          </cell>
          <cell r="D2498">
            <v>82.419844315128955</v>
          </cell>
          <cell r="E2498">
            <v>68.028941187297804</v>
          </cell>
          <cell r="F2498">
            <v>150.44</v>
          </cell>
        </row>
        <row r="2499">
          <cell r="A2499">
            <v>93147</v>
          </cell>
          <cell r="B2499" t="str">
            <v>Ponto de iluminação e tomada, residencial, incluindo interruptor simples, interruptor paralelo e tomada 10a/250v, caixa elétrica, eletroduto, cabo, rasgo, quebra e chumbamento (excluindo luminária e lâmpada). af_01/2016</v>
          </cell>
          <cell r="C2499" t="str">
            <v>un</v>
          </cell>
          <cell r="D2499">
            <v>97.662135309837339</v>
          </cell>
          <cell r="E2499">
            <v>75.06023415908264</v>
          </cell>
          <cell r="F2499">
            <v>172.72</v>
          </cell>
        </row>
        <row r="2500">
          <cell r="A2500">
            <v>8260</v>
          </cell>
          <cell r="B2500" t="str">
            <v>Instalacao para-raios p/reservatorio</v>
          </cell>
          <cell r="C2500" t="str">
            <v>un</v>
          </cell>
          <cell r="D2500">
            <v>2343.9951358559993</v>
          </cell>
          <cell r="E2500">
            <v>209.49971076319997</v>
          </cell>
          <cell r="F2500">
            <v>2553.4899999999998</v>
          </cell>
        </row>
        <row r="2501">
          <cell r="A2501">
            <v>68069</v>
          </cell>
          <cell r="B2501" t="str">
            <v>Haste copperweld 5/8 x 3,0m com conector</v>
          </cell>
          <cell r="C2501" t="str">
            <v>un</v>
          </cell>
          <cell r="D2501">
            <v>40.710256792800003</v>
          </cell>
          <cell r="E2501">
            <v>8.8947412672800006</v>
          </cell>
          <cell r="F2501">
            <v>49.6</v>
          </cell>
        </row>
        <row r="2502">
          <cell r="A2502">
            <v>68070</v>
          </cell>
          <cell r="B2502" t="str">
            <v>Para-raios tipo franklin - cabo e suporte isolador</v>
          </cell>
          <cell r="C2502" t="str">
            <v>m</v>
          </cell>
          <cell r="D2502">
            <v>24.025641982</v>
          </cell>
          <cell r="E2502">
            <v>22.2368531682</v>
          </cell>
          <cell r="F2502">
            <v>46.26</v>
          </cell>
        </row>
        <row r="2503">
          <cell r="A2503">
            <v>72315</v>
          </cell>
          <cell r="B2503" t="str">
            <v>Terminal aereo em aco galvanizado com base de fixacao h = 30cm</v>
          </cell>
          <cell r="C2503" t="str">
            <v>un</v>
          </cell>
          <cell r="D2503">
            <v>13.935320990999999</v>
          </cell>
          <cell r="E2503">
            <v>11.1184265841</v>
          </cell>
          <cell r="F2503">
            <v>25.05</v>
          </cell>
        </row>
        <row r="2504">
          <cell r="A2504">
            <v>72927</v>
          </cell>
          <cell r="B2504" t="str">
            <v>Cordoalha de cobre nu, inclusive isoladores - 16,00 mm2 - fornecimento e instalacao</v>
          </cell>
          <cell r="C2504" t="str">
            <v>m</v>
          </cell>
          <cell r="D2504">
            <v>14.903023708120001</v>
          </cell>
          <cell r="E2504">
            <v>14.676323091012001</v>
          </cell>
          <cell r="F2504">
            <v>29.57</v>
          </cell>
        </row>
        <row r="2505">
          <cell r="A2505">
            <v>72928</v>
          </cell>
          <cell r="B2505" t="str">
            <v>Cordoalha de cobre nu, inclusive isoladores - 25,00 mm2 - fornecimento e instalacao</v>
          </cell>
          <cell r="C2505" t="str">
            <v>m</v>
          </cell>
          <cell r="D2505">
            <v>18.462930127940002</v>
          </cell>
          <cell r="E2505">
            <v>14.898691622694002</v>
          </cell>
          <cell r="F2505">
            <v>33.36</v>
          </cell>
        </row>
        <row r="2506">
          <cell r="A2506">
            <v>72929</v>
          </cell>
          <cell r="B2506" t="str">
            <v>Cordoalha de cobre nu, inclusive isoladores - 35,00 mm2 - fornecimento e instalacao</v>
          </cell>
          <cell r="C2506" t="str">
            <v>m</v>
          </cell>
          <cell r="D2506">
            <v>22.557055807220003</v>
          </cell>
          <cell r="E2506">
            <v>15.788165749421999</v>
          </cell>
          <cell r="F2506">
            <v>38.340000000000003</v>
          </cell>
        </row>
        <row r="2507">
          <cell r="A2507">
            <v>72930</v>
          </cell>
          <cell r="B2507" t="str">
            <v>Cordoalha de cobre nu, inclusive isoladores - 50,00 mm2 - fornecimento e instalacao</v>
          </cell>
          <cell r="C2507" t="str">
            <v>m</v>
          </cell>
          <cell r="D2507">
            <v>28.708420005420002</v>
          </cell>
          <cell r="E2507">
            <v>18.011851066242002</v>
          </cell>
          <cell r="F2507">
            <v>46.72</v>
          </cell>
        </row>
        <row r="2508">
          <cell r="A2508">
            <v>72931</v>
          </cell>
          <cell r="B2508" t="str">
            <v>Cordoalha de cobre nu, inclusive isoladores - 70,00 mm2 - fornecimento e instalacao</v>
          </cell>
          <cell r="C2508" t="str">
            <v>m</v>
          </cell>
          <cell r="D2508">
            <v>36.73073926488</v>
          </cell>
          <cell r="E2508">
            <v>18.678956661288002</v>
          </cell>
          <cell r="F2508">
            <v>55.4</v>
          </cell>
        </row>
        <row r="2509">
          <cell r="A2509">
            <v>72932</v>
          </cell>
          <cell r="B2509" t="str">
            <v>Cordoalha de cobre nu, inclusive isoladores - 95,00 mm2 - fornecimento e instalacao</v>
          </cell>
          <cell r="C2509" t="str">
            <v>m</v>
          </cell>
          <cell r="D2509">
            <v>47.836652104519999</v>
          </cell>
          <cell r="E2509">
            <v>19.123693724652</v>
          </cell>
          <cell r="F2509">
            <v>66.959999999999994</v>
          </cell>
        </row>
        <row r="2510">
          <cell r="A2510">
            <v>83483</v>
          </cell>
          <cell r="B2510" t="str">
            <v>Haste de terra cantoneira galvanizada l=2,00m com conexoes</v>
          </cell>
          <cell r="C2510" t="str">
            <v>un</v>
          </cell>
          <cell r="D2510">
            <v>45.250256792800002</v>
          </cell>
          <cell r="E2510">
            <v>8.8947412672800006</v>
          </cell>
          <cell r="F2510">
            <v>54.14</v>
          </cell>
        </row>
        <row r="2511">
          <cell r="A2511">
            <v>83484</v>
          </cell>
          <cell r="B2511" t="str">
            <v>Haste coperweld 3/4" x 3,00m com conector</v>
          </cell>
          <cell r="C2511" t="str">
            <v>un</v>
          </cell>
          <cell r="D2511">
            <v>57.420256792800004</v>
          </cell>
          <cell r="E2511">
            <v>8.8947412672800006</v>
          </cell>
          <cell r="F2511">
            <v>66.31</v>
          </cell>
        </row>
        <row r="2512">
          <cell r="A2512">
            <v>83485</v>
          </cell>
          <cell r="B2512" t="str">
            <v>Haste de aterramento em aço com 3,00 m de comprimento e dn = 5/8" revestida com baixa camada de cobre, sem conector</v>
          </cell>
          <cell r="C2512" t="str">
            <v>un</v>
          </cell>
          <cell r="D2512">
            <v>39.410256792800006</v>
          </cell>
          <cell r="E2512">
            <v>8.8947412672800006</v>
          </cell>
          <cell r="F2512">
            <v>48.3</v>
          </cell>
        </row>
        <row r="2513">
          <cell r="A2513">
            <v>83638</v>
          </cell>
          <cell r="B2513" t="str">
            <v>Mastro simples de ferro galvanizado p/ para-raios h=3,00m incluindo base - fornecimento e instalacao</v>
          </cell>
          <cell r="C2513" t="str">
            <v>un</v>
          </cell>
          <cell r="D2513">
            <v>285.36256792800003</v>
          </cell>
          <cell r="E2513">
            <v>88.947412672799999</v>
          </cell>
          <cell r="F2513">
            <v>374.3</v>
          </cell>
        </row>
        <row r="2514">
          <cell r="A2514">
            <v>83641</v>
          </cell>
          <cell r="B2514" t="str">
            <v>Para-raio tp valvula 15kv/5ka - fornecimento e instalacao</v>
          </cell>
          <cell r="C2514" t="str">
            <v>un</v>
          </cell>
          <cell r="D2514">
            <v>293.72385189199997</v>
          </cell>
          <cell r="E2514">
            <v>133.4211190092</v>
          </cell>
          <cell r="F2514">
            <v>427.14</v>
          </cell>
        </row>
        <row r="2515">
          <cell r="A2515">
            <v>9535</v>
          </cell>
          <cell r="B2515" t="str">
            <v>Chuveiro eletrico comum corpo plastico tipo ducha, fornecimento e instalacao</v>
          </cell>
          <cell r="C2515" t="str">
            <v>un</v>
          </cell>
          <cell r="D2515">
            <v>43.878790743250001</v>
          </cell>
          <cell r="E2515">
            <v>8.56779067089</v>
          </cell>
          <cell r="F2515">
            <v>52.44</v>
          </cell>
        </row>
        <row r="2516">
          <cell r="A2516">
            <v>72322</v>
          </cell>
          <cell r="B2516" t="str">
            <v>Chave seccionadora tripolar, abertura sob carga, com fusíveis nh - 100a/250v - fornecimento e instalacao</v>
          </cell>
          <cell r="C2516" t="str">
            <v>un</v>
          </cell>
          <cell r="D2516">
            <v>239.93128396400004</v>
          </cell>
          <cell r="E2516">
            <v>44.473706336399999</v>
          </cell>
          <cell r="F2516">
            <v>284.39999999999998</v>
          </cell>
        </row>
        <row r="2517">
          <cell r="A2517">
            <v>72326</v>
          </cell>
          <cell r="B2517" t="str">
            <v>Chave seccionadora tripolar, abertura sob carga, com fusíveis nh - 200a/250v</v>
          </cell>
          <cell r="C2517" t="str">
            <v>un</v>
          </cell>
          <cell r="D2517">
            <v>355.87128396399999</v>
          </cell>
          <cell r="E2517">
            <v>44.473706336399999</v>
          </cell>
          <cell r="F2517">
            <v>400.34</v>
          </cell>
        </row>
        <row r="2518">
          <cell r="A2518">
            <v>72327</v>
          </cell>
          <cell r="B2518" t="str">
            <v>Fusível tipo "diazed", tipo rápido ou retardado - 2/25a - fornecimento e instalacao</v>
          </cell>
          <cell r="C2518" t="str">
            <v>un</v>
          </cell>
          <cell r="D2518">
            <v>4.0750641981999998</v>
          </cell>
          <cell r="E2518">
            <v>2.7419584997200004</v>
          </cell>
          <cell r="F2518">
            <v>6.81</v>
          </cell>
        </row>
        <row r="2519">
          <cell r="A2519">
            <v>72328</v>
          </cell>
          <cell r="B2519" t="str">
            <v>Fusível tipo "diazed", tipo rápido ou retardado - 35/63a - fornecimento e instalacao</v>
          </cell>
          <cell r="C2519" t="str">
            <v>un</v>
          </cell>
          <cell r="D2519">
            <v>5.8850641982000003</v>
          </cell>
          <cell r="E2519">
            <v>2.7419584997200004</v>
          </cell>
          <cell r="F2519">
            <v>8.6199999999999992</v>
          </cell>
        </row>
        <row r="2520">
          <cell r="A2520">
            <v>72330</v>
          </cell>
          <cell r="B2520" t="str">
            <v>Fusível tipo nh 200a - tamanho 01 - fornecimento e instalacao</v>
          </cell>
          <cell r="C2520" t="str">
            <v>un</v>
          </cell>
          <cell r="D2520">
            <v>45.265064198199994</v>
          </cell>
          <cell r="E2520">
            <v>2.7419584997200004</v>
          </cell>
          <cell r="F2520">
            <v>48</v>
          </cell>
        </row>
        <row r="2521">
          <cell r="A2521" t="str">
            <v>73780/001</v>
          </cell>
          <cell r="B2521" t="str">
            <v>Chave fusivel unipolar, 15kv - 100a, equipada com comando para haste de manobra . fornecimento e instalação.</v>
          </cell>
          <cell r="C2521" t="str">
            <v>un</v>
          </cell>
          <cell r="D2521">
            <v>190.26064198200001</v>
          </cell>
          <cell r="E2521">
            <v>21.704405987000001</v>
          </cell>
          <cell r="F2521">
            <v>211.96</v>
          </cell>
        </row>
        <row r="2522">
          <cell r="A2522" t="str">
            <v>73780/002</v>
          </cell>
          <cell r="B2522" t="str">
            <v>Chave blindada tripolar 250v, 30a - fornecimento e instalacao</v>
          </cell>
          <cell r="C2522" t="str">
            <v>un</v>
          </cell>
          <cell r="D2522">
            <v>122.14025679279999</v>
          </cell>
          <cell r="E2522">
            <v>8.6817623947999998</v>
          </cell>
          <cell r="F2522">
            <v>130.82</v>
          </cell>
        </row>
        <row r="2523">
          <cell r="A2523" t="str">
            <v>73780/003</v>
          </cell>
          <cell r="B2523" t="str">
            <v>Chave blindada tripolar 250v, 60a - fornecimento e instalacao</v>
          </cell>
          <cell r="C2523" t="str">
            <v>un</v>
          </cell>
          <cell r="D2523">
            <v>197.25025679280003</v>
          </cell>
          <cell r="E2523">
            <v>8.6817623947999998</v>
          </cell>
          <cell r="F2523">
            <v>205.93</v>
          </cell>
        </row>
        <row r="2524">
          <cell r="A2524" t="str">
            <v>73780/004</v>
          </cell>
          <cell r="B2524" t="str">
            <v>Chave blindada tripolar 250v, 100a - fornecimento e instalacao</v>
          </cell>
          <cell r="C2524" t="str">
            <v>un</v>
          </cell>
          <cell r="D2524">
            <v>449.39025679279996</v>
          </cell>
          <cell r="E2524">
            <v>8.6817623947999998</v>
          </cell>
          <cell r="F2524">
            <v>458.07</v>
          </cell>
        </row>
        <row r="2525">
          <cell r="A2525">
            <v>83482</v>
          </cell>
          <cell r="B2525" t="str">
            <v>Fusivel tipo nh 250 a, tamanho 1 - fornecimento e instalacao</v>
          </cell>
          <cell r="C2525" t="str">
            <v>un</v>
          </cell>
          <cell r="D2525">
            <v>45.595064198199999</v>
          </cell>
          <cell r="E2525">
            <v>2.7419584997200004</v>
          </cell>
          <cell r="F2525">
            <v>48.33</v>
          </cell>
        </row>
        <row r="2526">
          <cell r="A2526">
            <v>83487</v>
          </cell>
          <cell r="B2526" t="str">
            <v>Base para fusivel (porta-fusivel) nh 01 250a</v>
          </cell>
          <cell r="C2526" t="str">
            <v>un</v>
          </cell>
          <cell r="D2526">
            <v>44.825320991000005</v>
          </cell>
          <cell r="E2526">
            <v>11.1184265841</v>
          </cell>
          <cell r="F2526">
            <v>55.94</v>
          </cell>
        </row>
        <row r="2527">
          <cell r="A2527">
            <v>83488</v>
          </cell>
          <cell r="B2527" t="str">
            <v>Seccionador tripolar 15kv/400a acionam simult vara manobra (manobra) - fornecimento e instalacao</v>
          </cell>
          <cell r="C2527" t="str">
            <v>un</v>
          </cell>
          <cell r="D2527">
            <v>1408.8672469370001</v>
          </cell>
          <cell r="E2527">
            <v>77.828986088700006</v>
          </cell>
          <cell r="F2527">
            <v>1486.69</v>
          </cell>
        </row>
        <row r="2528">
          <cell r="A2528">
            <v>83489</v>
          </cell>
          <cell r="B2528" t="str">
            <v>Seccionador tripolar 15kv/400a acionam simult punho manobra (comando) - fornecimento e instalacao</v>
          </cell>
          <cell r="C2528" t="str">
            <v>un</v>
          </cell>
          <cell r="D2528">
            <v>1534.8072469369999</v>
          </cell>
          <cell r="E2528">
            <v>77.828986088700006</v>
          </cell>
          <cell r="F2528">
            <v>1612.63</v>
          </cell>
        </row>
        <row r="2529">
          <cell r="A2529">
            <v>83490</v>
          </cell>
          <cell r="B2529" t="str">
            <v>Chave faca tripolar blindada 250v/30a - fornecimento e instalacao</v>
          </cell>
          <cell r="C2529" t="str">
            <v>un</v>
          </cell>
          <cell r="D2529">
            <v>121.3551925946</v>
          </cell>
          <cell r="E2529">
            <v>6.6710559504600004</v>
          </cell>
          <cell r="F2529">
            <v>128.02000000000001</v>
          </cell>
        </row>
        <row r="2530">
          <cell r="A2530">
            <v>83491</v>
          </cell>
          <cell r="B2530" t="str">
            <v>Chave guarda motor trifasico 5cv/220v c/ chave magnetica - fornecimento e instalacao</v>
          </cell>
          <cell r="C2530" t="str">
            <v>un</v>
          </cell>
          <cell r="D2530">
            <v>480.70064198199998</v>
          </cell>
          <cell r="E2530">
            <v>22.2368531682</v>
          </cell>
          <cell r="F2530">
            <v>502.93</v>
          </cell>
        </row>
        <row r="2531">
          <cell r="A2531">
            <v>83492</v>
          </cell>
          <cell r="B2531" t="str">
            <v>Chave guarda motor trifisica 10cv/220v c/ chave magnetica - fornecimento e instalacao</v>
          </cell>
          <cell r="C2531" t="str">
            <v>un</v>
          </cell>
          <cell r="D2531">
            <v>466.71064198199997</v>
          </cell>
          <cell r="E2531">
            <v>22.2368531682</v>
          </cell>
          <cell r="F2531">
            <v>488.94</v>
          </cell>
        </row>
        <row r="2532">
          <cell r="A2532">
            <v>83493</v>
          </cell>
          <cell r="B2532" t="str">
            <v>Fusivel tipo nh 250a - tamanho 01 - fornecimento e instalacao</v>
          </cell>
          <cell r="C2532" t="str">
            <v>un</v>
          </cell>
          <cell r="D2532">
            <v>45.265064198199994</v>
          </cell>
          <cell r="E2532">
            <v>2.7419584997200004</v>
          </cell>
          <cell r="F2532">
            <v>48</v>
          </cell>
        </row>
        <row r="2533">
          <cell r="A2533">
            <v>85195</v>
          </cell>
          <cell r="B2533" t="str">
            <v>Chave de boia automática</v>
          </cell>
          <cell r="C2533" t="str">
            <v>un</v>
          </cell>
          <cell r="D2533">
            <v>45.235513585600003</v>
          </cell>
          <cell r="E2533">
            <v>17.789482534560001</v>
          </cell>
          <cell r="F2533">
            <v>63.02</v>
          </cell>
        </row>
        <row r="2534">
          <cell r="A2534">
            <v>88547</v>
          </cell>
          <cell r="B2534" t="str">
            <v>Chave de boia automática superior 10a/250v - fornecimento e instalacao</v>
          </cell>
          <cell r="C2534" t="str">
            <v>un</v>
          </cell>
          <cell r="D2534">
            <v>46.460641981999999</v>
          </cell>
          <cell r="E2534">
            <v>22.2368531682</v>
          </cell>
          <cell r="F2534">
            <v>68.69</v>
          </cell>
        </row>
        <row r="2535">
          <cell r="A2535">
            <v>72283</v>
          </cell>
          <cell r="B2535" t="str">
            <v>Abrigo para hidrante, 75x45x17cm, com registro globo angular 45º 2.1/2", adaptador storz 2.1/2", mangueira de incêndio 15m, redução 2.1/2x1.1/2" e esguicho em latão 1.1/2" - fornecimento e instalação</v>
          </cell>
          <cell r="C2535" t="str">
            <v>un</v>
          </cell>
          <cell r="D2535">
            <v>741.867246937</v>
          </cell>
          <cell r="E2535">
            <v>75.171324859399988</v>
          </cell>
          <cell r="F2535">
            <v>817.03</v>
          </cell>
        </row>
        <row r="2536">
          <cell r="A2536">
            <v>72284</v>
          </cell>
          <cell r="B2536" t="str">
            <v>Abrigo para hidrante, 90x60x17cm, com registro globo angular 45º 2.1/2", adaptador storz 2.1/2", mangueira de incêndio 20m, redução 2.1/2x1.1/2" e esguicho em latão 1.1/2" - fornecimento e instalação</v>
          </cell>
          <cell r="C2536" t="str">
            <v>un</v>
          </cell>
          <cell r="D2536">
            <v>854.37256792800008</v>
          </cell>
          <cell r="E2536">
            <v>85.910085553599998</v>
          </cell>
          <cell r="F2536">
            <v>940.28</v>
          </cell>
        </row>
        <row r="2537">
          <cell r="A2537">
            <v>72287</v>
          </cell>
          <cell r="B2537" t="str">
            <v>Caixa de incêndio 45x75x17cm - fornecimento e instalação</v>
          </cell>
          <cell r="C2537" t="str">
            <v>un</v>
          </cell>
          <cell r="D2537">
            <v>211.58798148649998</v>
          </cell>
          <cell r="E2537">
            <v>14.736067438399999</v>
          </cell>
          <cell r="F2537">
            <v>226.32</v>
          </cell>
        </row>
        <row r="2538">
          <cell r="A2538">
            <v>72288</v>
          </cell>
          <cell r="B2538" t="str">
            <v>Caixa de incêndio 60x75x17cm - fornecimento e instalação</v>
          </cell>
          <cell r="C2538" t="str">
            <v>un</v>
          </cell>
          <cell r="D2538">
            <v>266.07798148649999</v>
          </cell>
          <cell r="E2538">
            <v>17.4802146442</v>
          </cell>
          <cell r="F2538">
            <v>283.55</v>
          </cell>
        </row>
        <row r="2539">
          <cell r="A2539">
            <v>72553</v>
          </cell>
          <cell r="B2539" t="str">
            <v>Extintor de pqs 4kg - fornecimento e instalacao</v>
          </cell>
          <cell r="C2539" t="str">
            <v>un</v>
          </cell>
          <cell r="D2539">
            <v>137.98519259459999</v>
          </cell>
          <cell r="E2539">
            <v>6.4432564165199988</v>
          </cell>
          <cell r="F2539">
            <v>144.41999999999999</v>
          </cell>
        </row>
        <row r="2540">
          <cell r="A2540">
            <v>72554</v>
          </cell>
          <cell r="B2540" t="str">
            <v>Extintor de co2 6kg - fornecimento e instalacao</v>
          </cell>
          <cell r="C2540" t="str">
            <v>un</v>
          </cell>
          <cell r="D2540">
            <v>482.6051925946</v>
          </cell>
          <cell r="E2540">
            <v>6.4432564165199988</v>
          </cell>
          <cell r="F2540">
            <v>489.04</v>
          </cell>
        </row>
        <row r="2541">
          <cell r="A2541" t="str">
            <v>73775/001</v>
          </cell>
          <cell r="B2541" t="str">
            <v>Extintor incendio tp po quimico 4kg fornecimento e colocacao</v>
          </cell>
          <cell r="C2541" t="str">
            <v>un</v>
          </cell>
          <cell r="D2541">
            <v>139.30532099099997</v>
          </cell>
          <cell r="E2541">
            <v>10.7560379542</v>
          </cell>
          <cell r="F2541">
            <v>150.06</v>
          </cell>
        </row>
        <row r="2542">
          <cell r="A2542" t="str">
            <v>73775/002</v>
          </cell>
          <cell r="B2542" t="str">
            <v>Extintor incendio agua-pressurizada 10l incl suporte parede carga completa fornecimento e colocacao</v>
          </cell>
          <cell r="C2542" t="str">
            <v>un</v>
          </cell>
          <cell r="D2542">
            <v>143.92532099099998</v>
          </cell>
          <cell r="E2542">
            <v>10.7560379542</v>
          </cell>
          <cell r="F2542">
            <v>154.68</v>
          </cell>
        </row>
        <row r="2543">
          <cell r="A2543">
            <v>83633</v>
          </cell>
          <cell r="B2543" t="str">
            <v>Hidrante subterraneo ferro fundido c/ curva longa e caixa dn=75mm</v>
          </cell>
          <cell r="C2543" t="str">
            <v>un</v>
          </cell>
          <cell r="D2543">
            <v>2862.2356782792999</v>
          </cell>
          <cell r="E2543">
            <v>27.156502640299994</v>
          </cell>
          <cell r="F2543">
            <v>2889.39</v>
          </cell>
        </row>
        <row r="2544">
          <cell r="A2544">
            <v>83634</v>
          </cell>
          <cell r="B2544" t="str">
            <v>Extintor incendio tp gas carbonico 4kg completo - fornecimento e instalacao</v>
          </cell>
          <cell r="C2544" t="str">
            <v>un</v>
          </cell>
          <cell r="D2544">
            <v>446.99532099100003</v>
          </cell>
          <cell r="E2544">
            <v>10.7560379542</v>
          </cell>
          <cell r="F2544">
            <v>457.75</v>
          </cell>
        </row>
        <row r="2545">
          <cell r="A2545">
            <v>83635</v>
          </cell>
          <cell r="B2545" t="str">
            <v>Extintor incendio tp po quimico 6kg - fornecimento e instalacao</v>
          </cell>
          <cell r="C2545" t="str">
            <v>un</v>
          </cell>
          <cell r="D2545">
            <v>163.92532099099998</v>
          </cell>
          <cell r="E2545">
            <v>10.7560379542</v>
          </cell>
          <cell r="F2545">
            <v>174.68</v>
          </cell>
        </row>
        <row r="2546">
          <cell r="A2546">
            <v>72337</v>
          </cell>
          <cell r="B2546" t="str">
            <v>Tomada para telefone de 4 polos padrao telebras - fornecimento e instalacao</v>
          </cell>
          <cell r="C2546" t="str">
            <v>un</v>
          </cell>
          <cell r="D2546">
            <v>12.0526604955</v>
          </cell>
          <cell r="E2546">
            <v>5.5592132920499999</v>
          </cell>
          <cell r="F2546">
            <v>17.61</v>
          </cell>
        </row>
        <row r="2547">
          <cell r="A2547">
            <v>73688</v>
          </cell>
          <cell r="B2547" t="str">
            <v>Cabo telefonico ctp-apl-50, 30 pares (uso externo) - fornecimento e instalacao</v>
          </cell>
          <cell r="C2547" t="str">
            <v>m</v>
          </cell>
          <cell r="D2547">
            <v>10.46684950721</v>
          </cell>
          <cell r="E2547">
            <v>3.4467122410710003</v>
          </cell>
          <cell r="F2547">
            <v>13.91</v>
          </cell>
        </row>
        <row r="2548">
          <cell r="A2548">
            <v>73689</v>
          </cell>
          <cell r="B2548" t="str">
            <v>Cabo telefonico ctp-apl-50, 20 pares (uso externo) - fornecimento e instalacao</v>
          </cell>
          <cell r="C2548" t="str">
            <v>m</v>
          </cell>
          <cell r="D2548">
            <v>7.64431740811</v>
          </cell>
          <cell r="E2548">
            <v>2.3348695826610002</v>
          </cell>
          <cell r="F2548">
            <v>9.9700000000000006</v>
          </cell>
        </row>
        <row r="2549">
          <cell r="A2549">
            <v>73690</v>
          </cell>
          <cell r="B2549" t="str">
            <v>Cabo telefonico ctp-apl-50, 10 pares (uso externo) - fornecimento e instalacao</v>
          </cell>
          <cell r="C2549" t="str">
            <v>m</v>
          </cell>
          <cell r="D2549">
            <v>4.5873045684699996</v>
          </cell>
          <cell r="E2549">
            <v>1.8901325192970002</v>
          </cell>
          <cell r="F2549">
            <v>6.47</v>
          </cell>
        </row>
        <row r="2550">
          <cell r="A2550" t="str">
            <v>73749/001</v>
          </cell>
          <cell r="B2550" t="str">
            <v>Caixa enterrada para instalacoes telefonicas tipo r1 0,60x0,35x0,50m em blocos de concreto estrutural</v>
          </cell>
          <cell r="C2550" t="str">
            <v>un</v>
          </cell>
          <cell r="D2550">
            <v>102.46853343314827</v>
          </cell>
          <cell r="E2550">
            <v>57.137558318968402</v>
          </cell>
          <cell r="F2550">
            <v>159.6</v>
          </cell>
        </row>
        <row r="2551">
          <cell r="A2551" t="str">
            <v>73749/002</v>
          </cell>
          <cell r="B2551" t="str">
            <v>Caixa enterrada para instalacoes telefonicas tipo r2 1,07x0,52x0,50m em blocos de concreto estrutural</v>
          </cell>
          <cell r="C2551" t="str">
            <v>un</v>
          </cell>
          <cell r="D2551">
            <v>195.43490575670901</v>
          </cell>
          <cell r="E2551">
            <v>97.476876767562999</v>
          </cell>
          <cell r="F2551">
            <v>292.91000000000003</v>
          </cell>
        </row>
        <row r="2552">
          <cell r="A2552" t="str">
            <v>73749/003</v>
          </cell>
          <cell r="B2552" t="str">
            <v>Caixa enterrada para instalacoes telefonicas tipo r3 1,30x1,20x1,20m em blocos de concreto estrutural</v>
          </cell>
          <cell r="C2552" t="str">
            <v>un</v>
          </cell>
          <cell r="D2552">
            <v>611.84048849189617</v>
          </cell>
          <cell r="E2552">
            <v>328.97907536135034</v>
          </cell>
          <cell r="F2552">
            <v>940.81</v>
          </cell>
        </row>
        <row r="2553">
          <cell r="A2553" t="str">
            <v>73768/001</v>
          </cell>
          <cell r="B2553" t="str">
            <v>Fio telefonico fi 0,6mm, 2 condutores (uso interno)- fornecimento e instalacao</v>
          </cell>
          <cell r="C2553" t="str">
            <v>m</v>
          </cell>
          <cell r="D2553">
            <v>0.84626604955000007</v>
          </cell>
          <cell r="E2553">
            <v>0.54261014967499999</v>
          </cell>
          <cell r="F2553">
            <v>1.38</v>
          </cell>
        </row>
        <row r="2554">
          <cell r="A2554" t="str">
            <v>73768/002</v>
          </cell>
          <cell r="B2554" t="str">
            <v>Cabo telefonico fe 1,0mm, 2 condutores (uso externo) - fornecimento e instalacao</v>
          </cell>
          <cell r="C2554" t="str">
            <v>m</v>
          </cell>
          <cell r="D2554">
            <v>1.6240256792800003</v>
          </cell>
          <cell r="E2554">
            <v>0.86817623948000011</v>
          </cell>
          <cell r="F2554">
            <v>2.4900000000000002</v>
          </cell>
        </row>
        <row r="2555">
          <cell r="A2555" t="str">
            <v>73768/003</v>
          </cell>
          <cell r="B2555" t="str">
            <v>Cabo telefonico ci-50 10 pares (uso interno) - fornecimento e instalacao</v>
          </cell>
          <cell r="C2555" t="str">
            <v>m</v>
          </cell>
          <cell r="D2555">
            <v>3.4910385189200004</v>
          </cell>
          <cell r="E2555">
            <v>1.3022643592200001</v>
          </cell>
          <cell r="F2555">
            <v>4.79</v>
          </cell>
        </row>
        <row r="2556">
          <cell r="A2556" t="str">
            <v>73768/004</v>
          </cell>
          <cell r="B2556" t="str">
            <v>Cabo telefonico ci-50 20pares (uso interno) - fornecimento e instalacao</v>
          </cell>
          <cell r="C2556" t="str">
            <v>m</v>
          </cell>
          <cell r="D2556">
            <v>6.3995449387400001</v>
          </cell>
          <cell r="E2556">
            <v>1.5193084190900001</v>
          </cell>
          <cell r="F2556">
            <v>7.91</v>
          </cell>
        </row>
        <row r="2557">
          <cell r="A2557" t="str">
            <v>73768/005</v>
          </cell>
          <cell r="B2557" t="str">
            <v>Cabo telefonico ci-50 30pares (uso interno) - fornecimento e instalacao</v>
          </cell>
          <cell r="C2557" t="str">
            <v>m</v>
          </cell>
          <cell r="D2557">
            <v>8.5880513585599996</v>
          </cell>
          <cell r="E2557">
            <v>1.7363524789600002</v>
          </cell>
          <cell r="F2557">
            <v>10.32</v>
          </cell>
        </row>
        <row r="2558">
          <cell r="A2558" t="str">
            <v>73768/006</v>
          </cell>
          <cell r="B2558" t="str">
            <v>Cabo telefonico ci-50 50pares (uso interno) - fornecimento e instalacao</v>
          </cell>
          <cell r="C2558" t="str">
            <v>m</v>
          </cell>
          <cell r="D2558">
            <v>14.925064198200001</v>
          </cell>
          <cell r="E2558">
            <v>2.1704405986999999</v>
          </cell>
          <cell r="F2558">
            <v>17.09</v>
          </cell>
        </row>
        <row r="2559">
          <cell r="A2559" t="str">
            <v>73768/007</v>
          </cell>
          <cell r="B2559" t="str">
            <v>Cabo telefonico ci-50 75 pares (uso interno) - fornecimento e instalacao</v>
          </cell>
          <cell r="C2559" t="str">
            <v>m</v>
          </cell>
          <cell r="D2559">
            <v>24.042077037840002</v>
          </cell>
          <cell r="E2559">
            <v>2.6045287184400001</v>
          </cell>
          <cell r="F2559">
            <v>26.64</v>
          </cell>
        </row>
        <row r="2560">
          <cell r="A2560" t="str">
            <v>73768/008</v>
          </cell>
          <cell r="B2560" t="str">
            <v>Cabo telefonico ci-50 200 pares (uso interno) - fornecimento e instalacao</v>
          </cell>
          <cell r="C2560" t="str">
            <v>m</v>
          </cell>
          <cell r="D2560">
            <v>58.480128396399991</v>
          </cell>
          <cell r="E2560">
            <v>4.3408811973999999</v>
          </cell>
          <cell r="F2560">
            <v>62.82</v>
          </cell>
        </row>
        <row r="2561">
          <cell r="A2561" t="str">
            <v>73768/009</v>
          </cell>
          <cell r="B2561" t="str">
            <v>Cabo telefonico cci-50 1 par (uso interno) - fornecimento e instalacao</v>
          </cell>
          <cell r="C2561" t="str">
            <v>m</v>
          </cell>
          <cell r="D2561">
            <v>0.44701283963999999</v>
          </cell>
          <cell r="E2561">
            <v>0.43408811974000006</v>
          </cell>
          <cell r="F2561">
            <v>0.88</v>
          </cell>
        </row>
        <row r="2562">
          <cell r="A2562" t="str">
            <v>73768/010</v>
          </cell>
          <cell r="B2562" t="str">
            <v>Cabo telefonico cci-50 2 pares (uso interno) - fornecimento e instalacao</v>
          </cell>
          <cell r="C2562" t="str">
            <v>m</v>
          </cell>
          <cell r="D2562">
            <v>0.65701283964000012</v>
          </cell>
          <cell r="E2562">
            <v>0.43408811974000006</v>
          </cell>
          <cell r="F2562">
            <v>1.0900000000000001</v>
          </cell>
        </row>
        <row r="2563">
          <cell r="A2563" t="str">
            <v>73768/011</v>
          </cell>
          <cell r="B2563" t="str">
            <v>Cabo telefonico cci-50 3 pares (uso interno) - fornecimento e instalacao</v>
          </cell>
          <cell r="C2563" t="str">
            <v>m</v>
          </cell>
          <cell r="D2563">
            <v>0.93701283964000015</v>
          </cell>
          <cell r="E2563">
            <v>0.43408811974000006</v>
          </cell>
          <cell r="F2563">
            <v>1.37</v>
          </cell>
        </row>
        <row r="2564">
          <cell r="A2564" t="str">
            <v>73768/012</v>
          </cell>
          <cell r="B2564" t="str">
            <v>Cabo telefonico cci-50 4 pares (uso interno) - fornecimento e instalacao</v>
          </cell>
          <cell r="C2564" t="str">
            <v>m</v>
          </cell>
          <cell r="D2564">
            <v>1.2255192594600002</v>
          </cell>
          <cell r="E2564">
            <v>0.65113217961000003</v>
          </cell>
          <cell r="F2564">
            <v>1.87</v>
          </cell>
        </row>
        <row r="2565">
          <cell r="A2565" t="str">
            <v>73768/013</v>
          </cell>
          <cell r="B2565" t="str">
            <v>Cabo telefonico cci-50 5 pares (uso interno) - fornecimento e instalacao</v>
          </cell>
          <cell r="C2565" t="str">
            <v>m</v>
          </cell>
          <cell r="D2565">
            <v>1.6440256792800003</v>
          </cell>
          <cell r="E2565">
            <v>0.86817623948000011</v>
          </cell>
          <cell r="F2565">
            <v>2.5099999999999998</v>
          </cell>
        </row>
        <row r="2566">
          <cell r="A2566" t="str">
            <v>73768/014</v>
          </cell>
          <cell r="B2566" t="str">
            <v>Cabo telefonico cci-50 6 pares (uso interno) - fornecimento e instalacao</v>
          </cell>
          <cell r="C2566" t="str">
            <v>m</v>
          </cell>
          <cell r="D2566">
            <v>2.01103851892</v>
          </cell>
          <cell r="E2566">
            <v>1.3022643592200001</v>
          </cell>
          <cell r="F2566">
            <v>3.31</v>
          </cell>
        </row>
        <row r="2567">
          <cell r="A2567">
            <v>83366</v>
          </cell>
          <cell r="B2567" t="str">
            <v>Caixa de passagem para telefone 10x10x5cm (sobrepor) fornecimento e instalacao</v>
          </cell>
          <cell r="C2567" t="str">
            <v>un</v>
          </cell>
          <cell r="D2567">
            <v>26.023302477500003</v>
          </cell>
          <cell r="E2567">
            <v>27.796066460250003</v>
          </cell>
          <cell r="F2567">
            <v>53.81</v>
          </cell>
        </row>
        <row r="2568">
          <cell r="A2568">
            <v>83367</v>
          </cell>
          <cell r="B2568" t="str">
            <v>Caixa de passagem para telefone 80x80x15cm (sobrepor) fornecimento e instalacao</v>
          </cell>
          <cell r="C2568" t="str">
            <v>un</v>
          </cell>
          <cell r="D2568">
            <v>285.95394445950006</v>
          </cell>
          <cell r="E2568">
            <v>50.032919628450003</v>
          </cell>
          <cell r="F2568">
            <v>335.98</v>
          </cell>
        </row>
        <row r="2569">
          <cell r="A2569">
            <v>83368</v>
          </cell>
          <cell r="B2569" t="str">
            <v>Caixa de passagem para telefone 150x150x15cm (sobrepor) fornecimento e instalacao</v>
          </cell>
          <cell r="C2569" t="str">
            <v>un</v>
          </cell>
          <cell r="D2569">
            <v>744.63513585600015</v>
          </cell>
          <cell r="E2569">
            <v>177.8948253456</v>
          </cell>
          <cell r="F2569">
            <v>922.52</v>
          </cell>
        </row>
        <row r="2570">
          <cell r="A2570">
            <v>83369</v>
          </cell>
          <cell r="B2570" t="str">
            <v>Quadro de distribuicao para telefone n.4, 60x60x12cm em chapa metalica, de embutir, sem acessorios, padrao telebras, fornecimento e instalacao</v>
          </cell>
          <cell r="C2570" t="str">
            <v>un</v>
          </cell>
          <cell r="D2570">
            <v>165.16307816848149</v>
          </cell>
          <cell r="E2570">
            <v>55.583745775866355</v>
          </cell>
          <cell r="F2570">
            <v>220.74</v>
          </cell>
        </row>
        <row r="2571">
          <cell r="A2571">
            <v>83370</v>
          </cell>
          <cell r="B2571" t="str">
            <v>Quadro de distribuicao para telefone n.3, 40x40x12cm em chapa metalica, de embutir, sem acessorios, padrao telebras, fornecimento e instalacao</v>
          </cell>
          <cell r="C2571" t="str">
            <v>un</v>
          </cell>
          <cell r="D2571">
            <v>91.404544323096303</v>
          </cell>
          <cell r="E2571">
            <v>47.829074707318064</v>
          </cell>
          <cell r="F2571">
            <v>139.22999999999999</v>
          </cell>
        </row>
        <row r="2572">
          <cell r="A2572">
            <v>83371</v>
          </cell>
          <cell r="B2572" t="str">
            <v>Quadro de distribuicao para telefone n.2, 20x20x12cm em chapa metalica, de embutir, sem acessorios, padrao telebras, fornecimento e instalacao</v>
          </cell>
          <cell r="C2572" t="str">
            <v>un</v>
          </cell>
          <cell r="D2572">
            <v>47.944368421985189</v>
          </cell>
          <cell r="E2572">
            <v>36.626341324218295</v>
          </cell>
          <cell r="F2572">
            <v>84.57</v>
          </cell>
        </row>
        <row r="2573">
          <cell r="A2573">
            <v>83639</v>
          </cell>
          <cell r="B2573" t="str">
            <v>Cabo telefonico ct-apl-50, 100 pares (uso externo) - fornecimento e instalacao</v>
          </cell>
          <cell r="C2573" t="str">
            <v>m</v>
          </cell>
          <cell r="D2573">
            <v>29.559089877479998</v>
          </cell>
          <cell r="E2573">
            <v>3.0386168381800003</v>
          </cell>
          <cell r="F2573">
            <v>32.590000000000003</v>
          </cell>
        </row>
        <row r="2574">
          <cell r="A2574">
            <v>84676</v>
          </cell>
          <cell r="B2574" t="str">
            <v>Quadro de distribuicao para telefone n.5, 80x80x12cm em chapa metalica, sem acessorios, padrao telebras, fornecimento e instalacao</v>
          </cell>
          <cell r="C2574" t="str">
            <v>un</v>
          </cell>
          <cell r="D2574">
            <v>255.52307816848148</v>
          </cell>
          <cell r="E2574">
            <v>55.583745775866355</v>
          </cell>
          <cell r="F2574">
            <v>311.10000000000002</v>
          </cell>
        </row>
        <row r="2575">
          <cell r="A2575">
            <v>84796</v>
          </cell>
          <cell r="B2575" t="str">
            <v>Tampao fofo p/ caixa r2 padrao telebras completo - fornecimento e instalacao</v>
          </cell>
          <cell r="C2575" t="str">
            <v>un</v>
          </cell>
          <cell r="D2575">
            <v>456.37037029069023</v>
          </cell>
          <cell r="E2575">
            <v>36.848730361463794</v>
          </cell>
          <cell r="F2575">
            <v>493.21</v>
          </cell>
        </row>
        <row r="2576">
          <cell r="A2576">
            <v>84798</v>
          </cell>
          <cell r="B2576" t="str">
            <v>Tampao fofo p/ caixa r1 padrao telebras completo - fornecimento e instalacao</v>
          </cell>
          <cell r="C2576" t="str">
            <v>un</v>
          </cell>
          <cell r="D2576">
            <v>186.83585656525796</v>
          </cell>
          <cell r="E2576">
            <v>32.446957566503862</v>
          </cell>
          <cell r="F2576">
            <v>219.28</v>
          </cell>
        </row>
        <row r="2577">
          <cell r="A2577">
            <v>83636</v>
          </cell>
          <cell r="B2577" t="str">
            <v>Duto chapa galvanizada num 26 p/ ar condicionado</v>
          </cell>
          <cell r="C2577" t="str">
            <v>m²</v>
          </cell>
          <cell r="D2577">
            <v>34.105680594600003</v>
          </cell>
          <cell r="E2577">
            <v>8.1735544499399992</v>
          </cell>
          <cell r="F2577">
            <v>42.27</v>
          </cell>
        </row>
        <row r="2578">
          <cell r="A2578">
            <v>83637</v>
          </cell>
          <cell r="B2578" t="str">
            <v>Duto chapa galvanizada num 22 p/ ar condicionado</v>
          </cell>
          <cell r="C2578" t="str">
            <v>m²</v>
          </cell>
          <cell r="D2578">
            <v>51.788044486499992</v>
          </cell>
          <cell r="E2578">
            <v>18.934055822879998</v>
          </cell>
          <cell r="F2578">
            <v>70.72</v>
          </cell>
        </row>
        <row r="2579">
          <cell r="A2579" t="str">
            <v>74003/001</v>
          </cell>
          <cell r="B2579" t="str">
            <v>Instalacoes gas central p/ edificio residencial c/ 4 pavtos 16 unid. uma central por bloco com 16 pontos</v>
          </cell>
          <cell r="C2579" t="str">
            <v>un</v>
          </cell>
          <cell r="D2579">
            <v>2969.6519515796404</v>
          </cell>
          <cell r="E2579">
            <v>1653.4767955424397</v>
          </cell>
          <cell r="F2579">
            <v>4623.12</v>
          </cell>
        </row>
        <row r="2580">
          <cell r="A2580">
            <v>85120</v>
          </cell>
          <cell r="B2580" t="str">
            <v>Manometro 0 a 200 psi (0 a 14 kgf/cm2), d = 50mm - fornecimento e colocacao</v>
          </cell>
          <cell r="C2580" t="str">
            <v>un</v>
          </cell>
          <cell r="D2580">
            <v>48.878917288300002</v>
          </cell>
          <cell r="E2580">
            <v>15.349327579299999</v>
          </cell>
          <cell r="F2580">
            <v>64.22</v>
          </cell>
        </row>
        <row r="2581">
          <cell r="A2581">
            <v>83486</v>
          </cell>
          <cell r="B2581" t="str">
            <v>Bomba centrifuga c/ motor eletrico trifasico 1cv</v>
          </cell>
          <cell r="C2581" t="str">
            <v>un</v>
          </cell>
          <cell r="D2581">
            <v>795.33513585600008</v>
          </cell>
          <cell r="E2581">
            <v>188.91480097599998</v>
          </cell>
          <cell r="F2581">
            <v>984.24</v>
          </cell>
        </row>
        <row r="2582">
          <cell r="A2582">
            <v>83643</v>
          </cell>
          <cell r="B2582" t="str">
            <v>Bomba submersivel eletrica, trifasica, potência 3,75 hp, diametro do rotor 90 mm semiaberto, bocal de saida diametro de 2 polegadas, hm/q = 5 m / 61,2 m3/h a 25,5 m / 3,6 m3/h</v>
          </cell>
          <cell r="C2582" t="str">
            <v>un</v>
          </cell>
          <cell r="D2582">
            <v>2621.1911913965</v>
          </cell>
          <cell r="E2582">
            <v>166.15871886965999</v>
          </cell>
          <cell r="F2582">
            <v>2787.34</v>
          </cell>
        </row>
        <row r="2583">
          <cell r="A2583">
            <v>83644</v>
          </cell>
          <cell r="B2583" t="str">
            <v>Bomba recalque d'agua trifasica 10,0 hp</v>
          </cell>
          <cell r="C2583" t="str">
            <v>un</v>
          </cell>
          <cell r="D2583">
            <v>3912.2589160901998</v>
          </cell>
          <cell r="E2583">
            <v>166.19560714877997</v>
          </cell>
          <cell r="F2583">
            <v>4078.45</v>
          </cell>
        </row>
        <row r="2584">
          <cell r="A2584">
            <v>83645</v>
          </cell>
          <cell r="B2584" t="str">
            <v>Bomba recalque d'agua trifasica 3,0 hp</v>
          </cell>
          <cell r="C2584" t="str">
            <v>un</v>
          </cell>
          <cell r="D2584">
            <v>1143.5889160902</v>
          </cell>
          <cell r="E2584">
            <v>166.19560714877997</v>
          </cell>
          <cell r="F2584">
            <v>1309.78</v>
          </cell>
        </row>
        <row r="2585">
          <cell r="A2585">
            <v>83646</v>
          </cell>
          <cell r="B2585" t="str">
            <v>Bomba recalque d'agua de estagios trifasica 2,0 hp</v>
          </cell>
          <cell r="C2585" t="str">
            <v>un</v>
          </cell>
          <cell r="D2585">
            <v>1351.0189160902</v>
          </cell>
          <cell r="E2585">
            <v>166.19560714877997</v>
          </cell>
          <cell r="F2585">
            <v>1517.21</v>
          </cell>
        </row>
        <row r="2586">
          <cell r="A2586">
            <v>83647</v>
          </cell>
          <cell r="B2586" t="str">
            <v>Bomba recalque d'agua trifasica 1,5hp</v>
          </cell>
          <cell r="C2586" t="str">
            <v>un</v>
          </cell>
          <cell r="D2586">
            <v>833.15891609019991</v>
          </cell>
          <cell r="E2586">
            <v>166.19560714877997</v>
          </cell>
          <cell r="F2586">
            <v>999.35</v>
          </cell>
        </row>
        <row r="2587">
          <cell r="A2587">
            <v>83648</v>
          </cell>
          <cell r="B2587" t="str">
            <v>Bomba recalque d'agua trifasica 0,5 hp</v>
          </cell>
          <cell r="C2587" t="str">
            <v>un</v>
          </cell>
          <cell r="D2587">
            <v>482.44891609020004</v>
          </cell>
          <cell r="E2587">
            <v>166.19560714877997</v>
          </cell>
          <cell r="F2587">
            <v>648.64</v>
          </cell>
        </row>
        <row r="2588">
          <cell r="A2588">
            <v>83649</v>
          </cell>
          <cell r="B2588" t="str">
            <v>Bomba recalque d'agua predio 6 a 10 pavtos - 2ud</v>
          </cell>
          <cell r="C2588" t="str">
            <v>un</v>
          </cell>
          <cell r="D2588">
            <v>3052.3972964869999</v>
          </cell>
          <cell r="E2588">
            <v>684.371786208</v>
          </cell>
          <cell r="F2588">
            <v>3736.76</v>
          </cell>
        </row>
        <row r="2589">
          <cell r="A2589">
            <v>83650</v>
          </cell>
          <cell r="B2589" t="str">
            <v>Bomba recalque d'agua predio 3 a 5 pavtos - 2ud</v>
          </cell>
          <cell r="C2589" t="str">
            <v>un</v>
          </cell>
          <cell r="D2589">
            <v>2431.5372964869998</v>
          </cell>
          <cell r="E2589">
            <v>684.371786208</v>
          </cell>
          <cell r="F2589">
            <v>3115.9</v>
          </cell>
        </row>
        <row r="2590">
          <cell r="A2590" t="str">
            <v>73976/004</v>
          </cell>
          <cell r="B2590" t="str">
            <v>Tubo de aço galvanizado com costura 1" (25mm), inclusive conexoes - fornecimento e instalacao</v>
          </cell>
          <cell r="C2590" t="str">
            <v>m</v>
          </cell>
          <cell r="D2590">
            <v>31.603706180200007</v>
          </cell>
          <cell r="E2590">
            <v>25.975785134200002</v>
          </cell>
          <cell r="F2590">
            <v>57.57</v>
          </cell>
        </row>
        <row r="2591">
          <cell r="A2591" t="str">
            <v>73976/010</v>
          </cell>
          <cell r="B2591" t="str">
            <v>Tubo de aço galvanizado com costura 4" (100mm), inclusive conexoes - fornecimento e instalacao</v>
          </cell>
          <cell r="C2591" t="str">
            <v>m</v>
          </cell>
          <cell r="D2591">
            <v>137.4775123604</v>
          </cell>
          <cell r="E2591">
            <v>51.951570268400005</v>
          </cell>
          <cell r="F2591">
            <v>189.42</v>
          </cell>
        </row>
        <row r="2592">
          <cell r="A2592" t="str">
            <v>73976/011</v>
          </cell>
          <cell r="B2592" t="str">
            <v>Tubo de aço galvanizado com costura 6" (150mm), inclusive conexões - instalação</v>
          </cell>
          <cell r="C2592" t="str">
            <v>m</v>
          </cell>
          <cell r="D2592">
            <v>206.9651012523</v>
          </cell>
          <cell r="E2592">
            <v>62.57802782329999</v>
          </cell>
          <cell r="F2592">
            <v>269.54000000000002</v>
          </cell>
        </row>
        <row r="2593">
          <cell r="A2593" t="str">
            <v>75027/004</v>
          </cell>
          <cell r="B2593" t="str">
            <v>Tubo de aço preto 4" sem costura schedule 40/nbr 5590, inclusive conexoes - fornecimento e instalacao</v>
          </cell>
          <cell r="C2593" t="str">
            <v>m</v>
          </cell>
          <cell r="D2593">
            <v>174.5744123604</v>
          </cell>
          <cell r="E2593">
            <v>51.951570268400005</v>
          </cell>
          <cell r="F2593">
            <v>226.52</v>
          </cell>
        </row>
        <row r="2594">
          <cell r="A2594" t="str">
            <v>75027/005</v>
          </cell>
          <cell r="B2594" t="str">
            <v>Tubo de aço preto 6" sem costura schedule 40/nbr 5590, inclusive conexões - fornecimento e instalação</v>
          </cell>
          <cell r="C2594" t="str">
            <v>m</v>
          </cell>
          <cell r="D2594">
            <v>298.33020125230001</v>
          </cell>
          <cell r="E2594">
            <v>62.57802782329999</v>
          </cell>
          <cell r="F2594">
            <v>360.9</v>
          </cell>
        </row>
        <row r="2595">
          <cell r="A2595">
            <v>89355</v>
          </cell>
          <cell r="B2595" t="str">
            <v>Tubo, pvc, soldável, dn 20mm, instalado em ramal ou sub-ramal de água - fornecimento e instalação. af_12/2014</v>
          </cell>
          <cell r="C2595" t="str">
            <v>m</v>
          </cell>
          <cell r="D2595">
            <v>4.458554792258</v>
          </cell>
          <cell r="E2595">
            <v>7.5329776889179989</v>
          </cell>
          <cell r="F2595">
            <v>11.99</v>
          </cell>
        </row>
        <row r="2596">
          <cell r="A2596">
            <v>89356</v>
          </cell>
          <cell r="B2596" t="str">
            <v>Tubo, pvc, soldável, dn 25mm, instalado em ramal ou sub-ramal de água - fornecimento e instalação. af_12/2014</v>
          </cell>
          <cell r="C2596" t="str">
            <v>m</v>
          </cell>
          <cell r="D2596">
            <v>5.4621768913580002</v>
          </cell>
          <cell r="E2596">
            <v>8.7136951950179995</v>
          </cell>
          <cell r="F2596">
            <v>14.17</v>
          </cell>
        </row>
        <row r="2597">
          <cell r="A2597">
            <v>89357</v>
          </cell>
          <cell r="B2597" t="str">
            <v>Tubo, pvc, soldável, dn 32mm, instalado em ramal ou sub-ramal de água - fornecimento e instalação. af_12/2014</v>
          </cell>
          <cell r="C2597" t="str">
            <v>m</v>
          </cell>
          <cell r="D2597">
            <v>8.7640024720799996</v>
          </cell>
          <cell r="E2597">
            <v>10.390314053679997</v>
          </cell>
          <cell r="F2597">
            <v>19.149999999999999</v>
          </cell>
        </row>
        <row r="2598">
          <cell r="A2598">
            <v>89401</v>
          </cell>
          <cell r="B2598" t="str">
            <v>Tubo, pvc, soldável, dn 20mm, instalado em ramal de distribuição de água - fornecimento e instalação. af_12/2014</v>
          </cell>
          <cell r="C2598" t="str">
            <v>m</v>
          </cell>
          <cell r="D2598">
            <v>2.5958322722540004</v>
          </cell>
          <cell r="E2598">
            <v>2.290591961834</v>
          </cell>
          <cell r="F2598">
            <v>4.88</v>
          </cell>
        </row>
        <row r="2599">
          <cell r="A2599">
            <v>89402</v>
          </cell>
          <cell r="B2599" t="str">
            <v>Tubo, pvc, soldável, dn 25mm, instalado em ramal de distribuição de água - fornecimento e instalação. af_12/2014</v>
          </cell>
          <cell r="C2599" t="str">
            <v>m</v>
          </cell>
          <cell r="D2599">
            <v>3.3147125439659999</v>
          </cell>
          <cell r="E2599">
            <v>2.6684215637859996</v>
          </cell>
          <cell r="F2599">
            <v>5.98</v>
          </cell>
        </row>
        <row r="2600">
          <cell r="A2600">
            <v>89403</v>
          </cell>
          <cell r="B2600" t="str">
            <v>Tubo, pvc, soldável, dn 32mm, instalado em ramal de distribuição de água - fornecimento e instalação. af_12/2014</v>
          </cell>
          <cell r="C2600" t="str">
            <v>m</v>
          </cell>
          <cell r="D2600">
            <v>6.1964660255880002</v>
          </cell>
          <cell r="E2600">
            <v>3.164322916348</v>
          </cell>
          <cell r="F2600">
            <v>9.36</v>
          </cell>
        </row>
        <row r="2601">
          <cell r="A2601">
            <v>89446</v>
          </cell>
          <cell r="B2601" t="str">
            <v>Tubo, pvc, soldável, dn 25mm, instalado em prumada de água - fornecimento e instalação. af_12/2014</v>
          </cell>
          <cell r="C2601" t="str">
            <v>m</v>
          </cell>
          <cell r="D2601">
            <v>2.4997402717120005</v>
          </cell>
          <cell r="E2601">
            <v>0.37782960195199999</v>
          </cell>
          <cell r="F2601">
            <v>2.87</v>
          </cell>
        </row>
        <row r="2602">
          <cell r="A2602">
            <v>89447</v>
          </cell>
          <cell r="B2602" t="str">
            <v>Tubo, pvc, soldável, dn 32mm, instalado em prumada de água - fornecimento e instalação. af_12/2014</v>
          </cell>
          <cell r="C2602" t="str">
            <v>m</v>
          </cell>
          <cell r="D2602">
            <v>5.2399328396399998</v>
          </cell>
          <cell r="E2602">
            <v>0.47228700243999999</v>
          </cell>
          <cell r="F2602">
            <v>5.71</v>
          </cell>
        </row>
        <row r="2603">
          <cell r="A2603">
            <v>89448</v>
          </cell>
          <cell r="B2603" t="str">
            <v>Tubo, pvc, soldável, dn 40mm, instalado em prumada de água - fornecimento e instalação. af_12/2014</v>
          </cell>
          <cell r="C2603" t="str">
            <v>m</v>
          </cell>
          <cell r="D2603">
            <v>7.6071554075679995</v>
          </cell>
          <cell r="E2603">
            <v>0.56674440292799999</v>
          </cell>
          <cell r="F2603">
            <v>8.17</v>
          </cell>
        </row>
        <row r="2604">
          <cell r="A2604">
            <v>89449</v>
          </cell>
          <cell r="B2604" t="str">
            <v>Tubo, pvc, soldável, dn 50mm, instalado em prumada de água - fornecimento e instalação. af_12/2014</v>
          </cell>
          <cell r="C2604" t="str">
            <v>m</v>
          </cell>
          <cell r="D2604">
            <v>9.4215186174779983</v>
          </cell>
          <cell r="E2604">
            <v>0.68481615353799996</v>
          </cell>
          <cell r="F2604">
            <v>10.1</v>
          </cell>
        </row>
        <row r="2605">
          <cell r="A2605">
            <v>89450</v>
          </cell>
          <cell r="B2605" t="str">
            <v>Tubo, pvc, soldável, dn 60mm, instalado em prumada de água - fornecimento e instalação. af_12/2014</v>
          </cell>
          <cell r="C2605" t="str">
            <v>m</v>
          </cell>
          <cell r="D2605">
            <v>14.587021827388</v>
          </cell>
          <cell r="E2605">
            <v>0.80288790414799993</v>
          </cell>
          <cell r="F2605">
            <v>15.38</v>
          </cell>
        </row>
        <row r="2606">
          <cell r="A2606">
            <v>89451</v>
          </cell>
          <cell r="B2606" t="str">
            <v>Tubo, pvc, soldável, dn 75mm, instalado em prumada de água - fornecimento e instalação. af_12/2014</v>
          </cell>
          <cell r="C2606" t="str">
            <v>m</v>
          </cell>
          <cell r="D2606">
            <v>20.426526963244001</v>
          </cell>
          <cell r="E2606">
            <v>0.99180270512399993</v>
          </cell>
          <cell r="F2606">
            <v>21.41</v>
          </cell>
        </row>
        <row r="2607">
          <cell r="A2607">
            <v>89452</v>
          </cell>
          <cell r="B2607" t="str">
            <v>Tubo, pvc, soldável, dn 85mm, instalado em prumada de água - fornecimento e instalação. af_12/2014</v>
          </cell>
          <cell r="C2607" t="str">
            <v>m</v>
          </cell>
          <cell r="D2607">
            <v>25.699750173154001</v>
          </cell>
          <cell r="E2607">
            <v>1.1098744557339999</v>
          </cell>
          <cell r="F2607">
            <v>26.8</v>
          </cell>
        </row>
        <row r="2608">
          <cell r="A2608">
            <v>89508</v>
          </cell>
          <cell r="B2608" t="str">
            <v>Tubo pvc, série r, água pluvial, dn 40 mm, fornecido e instalado em ramal de encaminhamento. af_12/2014</v>
          </cell>
          <cell r="C2608" t="str">
            <v>m</v>
          </cell>
          <cell r="D2608">
            <v>7.7200959270300009</v>
          </cell>
          <cell r="E2608">
            <v>3.8963677701299999</v>
          </cell>
          <cell r="F2608">
            <v>11.61</v>
          </cell>
        </row>
        <row r="2609">
          <cell r="A2609">
            <v>89509</v>
          </cell>
          <cell r="B2609" t="str">
            <v>Tubo pvc, série r, água pluvial, dn 50 mm, fornecido e instalado em ramal de encaminhamento. af_12/2014</v>
          </cell>
          <cell r="C2609" t="str">
            <v>m</v>
          </cell>
          <cell r="D2609">
            <v>11.02183781622</v>
          </cell>
          <cell r="E2609">
            <v>4.9590135256199996</v>
          </cell>
          <cell r="F2609">
            <v>15.98</v>
          </cell>
        </row>
        <row r="2610">
          <cell r="A2610">
            <v>89511</v>
          </cell>
          <cell r="B2610" t="str">
            <v>Tubo pvc, série r, água pluvial, dn 75 mm, fornecido e instalado em ramal de encaminhamento. af_12/2014</v>
          </cell>
          <cell r="C2610" t="str">
            <v>m</v>
          </cell>
          <cell r="D2610">
            <v>16.04739464415</v>
          </cell>
          <cell r="E2610">
            <v>7.6746637896499994</v>
          </cell>
          <cell r="F2610">
            <v>23.72</v>
          </cell>
        </row>
        <row r="2611">
          <cell r="A2611">
            <v>89512</v>
          </cell>
          <cell r="B2611" t="str">
            <v>Tubo pvc, série r, água pluvial, dn 100 mm, fornecido e instalado em ramal de encaminhamento. af_12/2014</v>
          </cell>
          <cell r="C2611" t="str">
            <v>m</v>
          </cell>
          <cell r="D2611">
            <v>25.914097681990004</v>
          </cell>
          <cell r="E2611">
            <v>10.50838580429</v>
          </cell>
          <cell r="F2611">
            <v>36.42</v>
          </cell>
        </row>
        <row r="2612">
          <cell r="A2612">
            <v>89576</v>
          </cell>
          <cell r="B2612" t="str">
            <v>Tubo pvc, série r, água pluvial, dn 75 mm, fornecido e instalado em condutores verticais de águas pluviais. af_12/2014</v>
          </cell>
          <cell r="C2612" t="str">
            <v>m</v>
          </cell>
          <cell r="D2612">
            <v>11.034489938739998</v>
          </cell>
          <cell r="E2612">
            <v>1.65300450854</v>
          </cell>
          <cell r="F2612">
            <v>12.68</v>
          </cell>
        </row>
        <row r="2613">
          <cell r="A2613">
            <v>89578</v>
          </cell>
          <cell r="B2613" t="str">
            <v>Tubo pvc, série r, água pluvial, dn 100 mm, fornecido e instalado em condutores verticais de águas pluviais. af_12/2014</v>
          </cell>
          <cell r="C2613" t="str">
            <v>m</v>
          </cell>
          <cell r="D2613">
            <v>18.775758618020003</v>
          </cell>
          <cell r="E2613">
            <v>2.5975785134199993</v>
          </cell>
          <cell r="F2613">
            <v>21.37</v>
          </cell>
        </row>
        <row r="2614">
          <cell r="A2614">
            <v>89580</v>
          </cell>
          <cell r="B2614" t="str">
            <v>Tubo pvc, série r, água pluvial, dn 150 mm, fornecido e instalado em condutores verticais de águas pluviais. af_12/2014</v>
          </cell>
          <cell r="C2614" t="str">
            <v>m</v>
          </cell>
          <cell r="D2614">
            <v>37.98752755676</v>
          </cell>
          <cell r="E2614">
            <v>4.2505830219599989</v>
          </cell>
          <cell r="F2614">
            <v>42.23</v>
          </cell>
        </row>
        <row r="2615">
          <cell r="A2615">
            <v>89633</v>
          </cell>
          <cell r="B2615" t="str">
            <v>Tubo, cpvc, soldável, dn 15mm, instalado em ramal ou sub-ramal de água - fornecimento e instalação. af_12/2014</v>
          </cell>
          <cell r="C2615" t="str">
            <v>m</v>
          </cell>
          <cell r="D2615">
            <v>9.7856120511760007</v>
          </cell>
          <cell r="E2615">
            <v>6.328645832696</v>
          </cell>
          <cell r="F2615">
            <v>16.11</v>
          </cell>
        </row>
        <row r="2616">
          <cell r="A2616">
            <v>89634</v>
          </cell>
          <cell r="B2616" t="str">
            <v>Tubo, cpvc, soldável, dn 22mm, instalado em ramal ou sub-ramal de água - fornecimento e instalação. af_12/2014</v>
          </cell>
          <cell r="C2616" t="str">
            <v>m</v>
          </cell>
          <cell r="D2616">
            <v>16.284607631897998</v>
          </cell>
          <cell r="E2616">
            <v>8.0052646913580006</v>
          </cell>
          <cell r="F2616">
            <v>24.28</v>
          </cell>
        </row>
        <row r="2617">
          <cell r="A2617">
            <v>89635</v>
          </cell>
          <cell r="B2617" t="str">
            <v>Tubo, cpvc, soldável, dn 28mm, instalado em ramal ou sub-ramal de água - fornecimento e instalação. af_12/2014</v>
          </cell>
          <cell r="C2617" t="str">
            <v>m</v>
          </cell>
          <cell r="D2617">
            <v>24.996856792800003</v>
          </cell>
          <cell r="E2617">
            <v>9.4457400488000012</v>
          </cell>
          <cell r="F2617">
            <v>34.44</v>
          </cell>
        </row>
        <row r="2618">
          <cell r="A2618">
            <v>89636</v>
          </cell>
          <cell r="B2618" t="str">
            <v>Tubo, cpvc, soldável, dn 35mm, instalado em ramal ou sub-ramal de água  fornecimento e instalação. af_12/2014</v>
          </cell>
          <cell r="C2618" t="str">
            <v>m</v>
          </cell>
          <cell r="D2618">
            <v>30.763762373521999</v>
          </cell>
          <cell r="E2618">
            <v>11.122358907461997</v>
          </cell>
          <cell r="F2618">
            <v>41.88</v>
          </cell>
        </row>
        <row r="2619">
          <cell r="A2619">
            <v>89711</v>
          </cell>
          <cell r="B2619" t="str">
            <v>Tubo pvc, serie normal, esgoto predial, dn 40 mm, fornecido e instalado em ramal de descarga ou ramal de esgoto sanitário. af_12/2014</v>
          </cell>
          <cell r="C2619" t="str">
            <v>m</v>
          </cell>
          <cell r="D2619">
            <v>5.8246925946000001</v>
          </cell>
          <cell r="E2619">
            <v>7.0843050365999982</v>
          </cell>
          <cell r="F2619">
            <v>12.9</v>
          </cell>
        </row>
        <row r="2620">
          <cell r="A2620">
            <v>89712</v>
          </cell>
          <cell r="B2620" t="str">
            <v>Tubo pvc, serie normal, esgoto predial, dn 50 mm, fornecido e instalado em ramal de descarga ou ramal de esgoto sanitário. af_12/2014</v>
          </cell>
          <cell r="C2620" t="str">
            <v>m</v>
          </cell>
          <cell r="D2620">
            <v>10.041636953160001</v>
          </cell>
          <cell r="E2620">
            <v>8.9734530463599995</v>
          </cell>
          <cell r="F2620">
            <v>19.010000000000002</v>
          </cell>
        </row>
        <row r="2621">
          <cell r="A2621">
            <v>89713</v>
          </cell>
          <cell r="B2621" t="str">
            <v>Tubo pvc, serie normal, esgoto predial, dn 75 mm, fornecido e instalado em ramal de descarga ou ramal de esgoto sanitário. af_12/2014</v>
          </cell>
          <cell r="C2621" t="str">
            <v>m</v>
          </cell>
          <cell r="D2621">
            <v>15.126373509920001</v>
          </cell>
          <cell r="E2621">
            <v>13.22403606832</v>
          </cell>
          <cell r="F2621">
            <v>28.35</v>
          </cell>
        </row>
        <row r="2622">
          <cell r="A2622">
            <v>89714</v>
          </cell>
          <cell r="B2622" t="str">
            <v>Tubo pvc, serie normal, esgoto predial, dn 100 mm, fornecido e instalado em ramal de descarga ou ramal de esgoto sanitário. af_12/2014</v>
          </cell>
          <cell r="C2622" t="str">
            <v>m</v>
          </cell>
          <cell r="D2622">
            <v>19.069473066680001</v>
          </cell>
          <cell r="E2622">
            <v>17.474619090279997</v>
          </cell>
          <cell r="F2622">
            <v>36.54</v>
          </cell>
        </row>
        <row r="2623">
          <cell r="A2623">
            <v>89716</v>
          </cell>
          <cell r="B2623" t="str">
            <v>Tubo, cpvc, soldável, dn 22mm, instalado em ramal de distribuição de água - fornecimento e instalação. af_12/2014</v>
          </cell>
          <cell r="C2623" t="str">
            <v>m</v>
          </cell>
          <cell r="D2623">
            <v>14.431856124145998</v>
          </cell>
          <cell r="E2623">
            <v>2.4322780625659997</v>
          </cell>
          <cell r="F2623">
            <v>16.86</v>
          </cell>
        </row>
        <row r="2624">
          <cell r="A2624">
            <v>89717</v>
          </cell>
          <cell r="B2624" t="str">
            <v>Tubo, cpvc, soldável, dn 28mm, instalado em ramal de distribuição de água - fornecimento e instalação. af_12/2014</v>
          </cell>
          <cell r="C2624" t="str">
            <v>m</v>
          </cell>
          <cell r="D2624">
            <v>22.814378321804</v>
          </cell>
          <cell r="E2624">
            <v>2.8809507148839995</v>
          </cell>
          <cell r="F2624">
            <v>25.69</v>
          </cell>
        </row>
        <row r="2625">
          <cell r="A2625">
            <v>89770</v>
          </cell>
          <cell r="B2625" t="str">
            <v>Tubo, cpvc, soldável, dn 35mm, instalado em prumada de água  fornecimento e instalação. af_12/2014</v>
          </cell>
          <cell r="C2625" t="str">
            <v>m</v>
          </cell>
          <cell r="D2625">
            <v>27.230973481622001</v>
          </cell>
          <cell r="E2625">
            <v>0.49590135256199996</v>
          </cell>
          <cell r="F2625">
            <v>27.72</v>
          </cell>
        </row>
        <row r="2626">
          <cell r="A2626">
            <v>89771</v>
          </cell>
          <cell r="B2626" t="str">
            <v>Tubo, cpvc, soldável, dn 42mm, instalado em prumada de água  fornecimento e instalação. af_12/2014</v>
          </cell>
          <cell r="C2626" t="str">
            <v>m</v>
          </cell>
          <cell r="D2626">
            <v>37.288826049550003</v>
          </cell>
          <cell r="E2626">
            <v>0.59035875305000007</v>
          </cell>
          <cell r="F2626">
            <v>37.869999999999997</v>
          </cell>
        </row>
        <row r="2627">
          <cell r="A2627">
            <v>89773</v>
          </cell>
          <cell r="B2627" t="str">
            <v>Tubo, cpvc, soldável, dn 73mm, instalado em prumada de água  fornecimento e instalação. af_12/2014</v>
          </cell>
          <cell r="C2627" t="str">
            <v>m</v>
          </cell>
          <cell r="D2627">
            <v>87.175336321262009</v>
          </cell>
          <cell r="E2627">
            <v>0.96818835500200007</v>
          </cell>
          <cell r="F2627">
            <v>88.14</v>
          </cell>
        </row>
        <row r="2628">
          <cell r="A2628">
            <v>89775</v>
          </cell>
          <cell r="B2628" t="str">
            <v>Tubo, cpvc, soldável, dn 89mm, instalado em prumada de água  fornecimento e instalação. af_12/2014</v>
          </cell>
          <cell r="C2628" t="str">
            <v>m</v>
          </cell>
          <cell r="D2628">
            <v>138.01760145711799</v>
          </cell>
          <cell r="E2628">
            <v>1.1571031559780001</v>
          </cell>
          <cell r="F2628">
            <v>139.16999999999999</v>
          </cell>
        </row>
        <row r="2629">
          <cell r="A2629">
            <v>89798</v>
          </cell>
          <cell r="B2629" t="str">
            <v>Tubo pvc, serie normal, esgoto predial, dn 50 mm, fornecido e instalado em prumada de esgoto sanitário ou ventilação. af_12/2014</v>
          </cell>
          <cell r="C2629" t="str">
            <v>m</v>
          </cell>
          <cell r="D2629">
            <v>6.4607590991000006</v>
          </cell>
          <cell r="E2629">
            <v>1.1807175061000001</v>
          </cell>
          <cell r="F2629">
            <v>7.64</v>
          </cell>
        </row>
        <row r="2630">
          <cell r="A2630">
            <v>89799</v>
          </cell>
          <cell r="B2630" t="str">
            <v>Tubo pvc, serie normal, esgoto predial, dn 75 mm, fornecido e instalado em prumada de esgoto sanitário ou ventilação. af_12/2014</v>
          </cell>
          <cell r="C2630" t="str">
            <v>m</v>
          </cell>
          <cell r="D2630">
            <v>9.5015666180199982</v>
          </cell>
          <cell r="E2630">
            <v>2.5975785134199993</v>
          </cell>
          <cell r="F2630">
            <v>12.09</v>
          </cell>
        </row>
        <row r="2631">
          <cell r="A2631">
            <v>89800</v>
          </cell>
          <cell r="B2631" t="str">
            <v>Tubo pvc, serie normal, esgoto predial, dn 100 mm, fornecido e instalado em prumada de esgoto sanitário ou ventilação. af_12/2014</v>
          </cell>
          <cell r="C2631" t="str">
            <v>m</v>
          </cell>
          <cell r="D2631">
            <v>11.406600717120002</v>
          </cell>
          <cell r="E2631">
            <v>3.7782960195199999</v>
          </cell>
          <cell r="F2631">
            <v>15.18</v>
          </cell>
        </row>
        <row r="2632">
          <cell r="A2632">
            <v>89848</v>
          </cell>
          <cell r="B2632" t="str">
            <v>Tubo pvc, serie normal, esgoto predial, dn 100 mm, fornecido e instalado em subcoletor aéreo de esgoto sanitário. af_12/2014</v>
          </cell>
          <cell r="C2632" t="str">
            <v>m</v>
          </cell>
          <cell r="D2632">
            <v>12.56743433514</v>
          </cell>
          <cell r="E2632">
            <v>6.3758745329399993</v>
          </cell>
          <cell r="F2632">
            <v>18.940000000000001</v>
          </cell>
        </row>
        <row r="2633">
          <cell r="A2633">
            <v>89849</v>
          </cell>
          <cell r="B2633" t="str">
            <v>Tubo pvc, serie normal, esgoto predial, dn 150 mm, fornecido e instalado em subcoletor aéreo de esgoto sanitário. af_12/2014</v>
          </cell>
          <cell r="C2633" t="str">
            <v>m</v>
          </cell>
          <cell r="D2633">
            <v>25.778659533339997</v>
          </cell>
          <cell r="E2633">
            <v>8.7373095451399987</v>
          </cell>
          <cell r="F2633">
            <v>34.51</v>
          </cell>
        </row>
        <row r="2634">
          <cell r="A2634">
            <v>89865</v>
          </cell>
          <cell r="B2634" t="str">
            <v>Tubo, pvc, soldável, dn 25mm, instalado em dreno de ar-condicionado - fornecimento e instalação. af_12/2014</v>
          </cell>
          <cell r="C2634" t="str">
            <v>m</v>
          </cell>
          <cell r="D2634">
            <v>3.93518197658</v>
          </cell>
          <cell r="E2634">
            <v>4.4867265231799998</v>
          </cell>
          <cell r="F2634">
            <v>8.42</v>
          </cell>
        </row>
        <row r="2635">
          <cell r="A2635">
            <v>91784</v>
          </cell>
          <cell r="B2635" t="str">
            <v>(composição representativa) do serviço de instalação de tubos de pvc, soldável, água fria, dn 20 mm (instalado em ramal, sub-ramal ou ramal de distribuição), inclusive conexões, cortes e fixações, para prédios. af_10/2015_p</v>
          </cell>
          <cell r="C2635" t="str">
            <v>m</v>
          </cell>
          <cell r="D2635">
            <v>12.037740197573285</v>
          </cell>
          <cell r="E2635">
            <v>16.854039457179027</v>
          </cell>
          <cell r="F2635">
            <v>28.89</v>
          </cell>
        </row>
        <row r="2636">
          <cell r="A2636">
            <v>91785</v>
          </cell>
          <cell r="B2636" t="str">
            <v>(composição representativa) do serviço de instalação de tubos de pvc, soldável, água fria, dn 25 mm (instalado em ramal, sub-ramal, ramal de distribuição ou prumada), inclusive conexões, cortes e fixações, para prédios. af_10/2015_p</v>
          </cell>
          <cell r="C2636" t="str">
            <v>m</v>
          </cell>
          <cell r="D2636">
            <v>12.145013881064795</v>
          </cell>
          <cell r="E2636">
            <v>16.381881298609066</v>
          </cell>
          <cell r="F2636">
            <v>28.52</v>
          </cell>
        </row>
        <row r="2637">
          <cell r="A2637">
            <v>91786</v>
          </cell>
          <cell r="B2637" t="str">
            <v>(composição representativa) do serviço de instalação tubos de pvc, soldável, água fria, dn 32 mm (instalado em ramal, sub-ramal, ramal de distribuição ou prumada), inclusive conexões, cortes e fixações, para prédios. af_10/2015_p</v>
          </cell>
          <cell r="C2637" t="str">
            <v>m</v>
          </cell>
          <cell r="D2637">
            <v>11.376998395792681</v>
          </cell>
          <cell r="E2637">
            <v>6.2435824718595256</v>
          </cell>
          <cell r="F2637">
            <v>17.62</v>
          </cell>
        </row>
        <row r="2638">
          <cell r="A2638">
            <v>91787</v>
          </cell>
          <cell r="B2638" t="str">
            <v>(composição representativa) do serviço de instalação de tubos de pvc, soldável, água fria, dn 40 mm (instalado em prumada), inclusive conexões, cortes e fixações, para prédios. af_10/2015_p</v>
          </cell>
          <cell r="C2638" t="str">
            <v>m</v>
          </cell>
          <cell r="D2638">
            <v>15.532304347416986</v>
          </cell>
          <cell r="E2638">
            <v>2.8916037766711904</v>
          </cell>
          <cell r="F2638">
            <v>18.420000000000002</v>
          </cell>
        </row>
        <row r="2639">
          <cell r="A2639">
            <v>91788</v>
          </cell>
          <cell r="B2639" t="str">
            <v>(composição representativa) do serviço de instalação de tubos de pvc, soldável, água fria, dn 50 mm (instalado em prumada), inclusive conexões, cortes e fixações, para prédios. af_10/2015_p</v>
          </cell>
          <cell r="C2639" t="str">
            <v>m</v>
          </cell>
          <cell r="D2639">
            <v>20.147951644222289</v>
          </cell>
          <cell r="E2639">
            <v>4.9849224352944805</v>
          </cell>
          <cell r="F2639">
            <v>25.13</v>
          </cell>
        </row>
        <row r="2640">
          <cell r="A2640">
            <v>91789</v>
          </cell>
          <cell r="B2640" t="str">
            <v>(composição representativa) do serviço de instalação de tubos de pvc, série r, água pluvial, dn 75 mm (instalado em ramal de encaminhamento, ou condutores verticais), inclusive conexões, corte e fixações, para prédios. af_10/2015_p</v>
          </cell>
          <cell r="C2640" t="str">
            <v>m</v>
          </cell>
          <cell r="D2640">
            <v>22.897298932919426</v>
          </cell>
          <cell r="E2640">
            <v>4.3736906346207389</v>
          </cell>
          <cell r="F2640">
            <v>27.27</v>
          </cell>
        </row>
        <row r="2641">
          <cell r="A2641">
            <v>91790</v>
          </cell>
          <cell r="B2641" t="str">
            <v>(composição representativa) do serviço de instalação de tubos de pvc, série r, água pluvial, dn 100 mm (instalado em ramal de encaminhamento, ou condutores verticais), inclusive conexões, cortes e fixações, para prédios. af_10/2015_p</v>
          </cell>
          <cell r="C2641" t="str">
            <v>m</v>
          </cell>
          <cell r="D2641">
            <v>30.844243973971338</v>
          </cell>
          <cell r="E2641">
            <v>8.3487055936461232</v>
          </cell>
          <cell r="F2641">
            <v>39.19</v>
          </cell>
        </row>
        <row r="2642">
          <cell r="A2642">
            <v>91791</v>
          </cell>
          <cell r="B2642" t="str">
            <v>(composição representativa) do serviço de instalação de tubos de pvc, série r, água pluvial, dn 150 mm (instalado em condutores verticais), inclusive conexões, cortes e fixações, para prédios. af_10/2015_p</v>
          </cell>
          <cell r="C2642" t="str">
            <v>m</v>
          </cell>
          <cell r="D2642">
            <v>41.696776112139133</v>
          </cell>
          <cell r="E2642">
            <v>4.6477342204547423</v>
          </cell>
          <cell r="F2642">
            <v>46.34</v>
          </cell>
        </row>
        <row r="2643">
          <cell r="A2643">
            <v>91792</v>
          </cell>
          <cell r="B2643" t="str">
            <v>(composição representativa) do serviço de instalação de tubo de pvc, série normal, esgoto predial, dn 40 mm (instalado em ramal de descarga ou ramal de esgoto sanitário), inclusive conexões, cortes e fixações, para prédios. af_10/2015_p</v>
          </cell>
          <cell r="C2643" t="str">
            <v>m</v>
          </cell>
          <cell r="D2643">
            <v>16.839152813491502</v>
          </cell>
          <cell r="E2643">
            <v>21.067064196711627</v>
          </cell>
          <cell r="F2643">
            <v>37.9</v>
          </cell>
        </row>
        <row r="2644">
          <cell r="A2644">
            <v>91793</v>
          </cell>
          <cell r="B2644" t="str">
            <v>(composição representativa) do serviço de instalação de tubo de pvc, série normal, esgoto predial, dn 50 mm (instalado em ramal de descarga ou ramal de esgoto sanitário), inclusive conexões, cortes e fixações para, prédios. af_10/2015_p</v>
          </cell>
          <cell r="C2644" t="str">
            <v>m</v>
          </cell>
          <cell r="D2644">
            <v>30.503839960941622</v>
          </cell>
          <cell r="E2644">
            <v>26.180521339807619</v>
          </cell>
          <cell r="F2644">
            <v>56.68</v>
          </cell>
        </row>
        <row r="2645">
          <cell r="A2645">
            <v>91794</v>
          </cell>
          <cell r="B2645" t="str">
            <v>(composição representativa) do serviço de inst. tubo pvc, série n, esgoto predial, dn 75 mm, (inst. em ramal de descarga, ramal de esg. sanitário, prumada de esg. sanitário ou ventilação), incl. conexões, cortes e fixações, p/ prédios. af_10/2015_p</v>
          </cell>
          <cell r="C2645" t="str">
            <v>m</v>
          </cell>
          <cell r="D2645">
            <v>17.391516901364081</v>
          </cell>
          <cell r="E2645">
            <v>7.9880983646023545</v>
          </cell>
          <cell r="F2645">
            <v>25.37</v>
          </cell>
        </row>
        <row r="2646">
          <cell r="A2646">
            <v>91795</v>
          </cell>
          <cell r="B2646" t="str">
            <v>(composição representativa) do serviço de inst. tubo pvc, série n, esgoto predial, 100 mm (inst. ramal descarga, ramal de esg. sanit., prumada esg. sanit., ventilação ou sub-coletor aéreo), incl. conexões e cortes, fixações, p/ prédios. af_10/2015_p</v>
          </cell>
          <cell r="C2646" t="str">
            <v>m</v>
          </cell>
          <cell r="D2646">
            <v>29.303804216685226</v>
          </cell>
          <cell r="E2646">
            <v>15.393619667191183</v>
          </cell>
          <cell r="F2646">
            <v>44.69</v>
          </cell>
        </row>
        <row r="2647">
          <cell r="A2647">
            <v>91796</v>
          </cell>
          <cell r="B2647" t="str">
            <v>(composição representativa) do serviço de instalação de tubo de pvc, série normal, esgoto predial, dn 150 mm (instalado em sub-coletor aéreo), inclusive conexões, cortes e fixações, para prédios. af_10/2015_p</v>
          </cell>
          <cell r="C2647" t="str">
            <v>m</v>
          </cell>
          <cell r="D2647">
            <v>30.062740221727321</v>
          </cell>
          <cell r="E2647">
            <v>13.565597634514329</v>
          </cell>
          <cell r="F2647">
            <v>43.62</v>
          </cell>
        </row>
        <row r="2648">
          <cell r="A2648">
            <v>92275</v>
          </cell>
          <cell r="B2648" t="str">
            <v>Tubo em cobre rígido, dn 22 classe e, sem isolamento, instalado em prumada - fornecimento e instalação. af_12/2015</v>
          </cell>
          <cell r="C2648" t="str">
            <v>m</v>
          </cell>
          <cell r="D2648">
            <v>22.639171173153997</v>
          </cell>
          <cell r="E2648">
            <v>1.1098744557339999</v>
          </cell>
          <cell r="F2648">
            <v>23.74</v>
          </cell>
        </row>
        <row r="2649">
          <cell r="A2649">
            <v>92276</v>
          </cell>
          <cell r="B2649" t="str">
            <v>Tubo em cobre rígido, dn 28 classe e, sem isolamento, instalado em prumada - fornecimento e instalação. af_12/2015</v>
          </cell>
          <cell r="C2649" t="str">
            <v>m</v>
          </cell>
          <cell r="D2649">
            <v>28.703683950991994</v>
          </cell>
          <cell r="E2649">
            <v>1.3224036068319998</v>
          </cell>
          <cell r="F2649">
            <v>30.02</v>
          </cell>
        </row>
        <row r="2650">
          <cell r="A2650">
            <v>92277</v>
          </cell>
          <cell r="B2650" t="str">
            <v>Tubo em cobre rígido, dn 35 classe e, sem isolamento, instalado em prumada - fornecimento e instalação. af_12/2015</v>
          </cell>
          <cell r="C2650" t="str">
            <v>m</v>
          </cell>
          <cell r="D2650">
            <v>41.566362370812001</v>
          </cell>
          <cell r="E2650">
            <v>1.5585471080519999</v>
          </cell>
          <cell r="F2650">
            <v>43.12</v>
          </cell>
        </row>
        <row r="2651">
          <cell r="A2651">
            <v>92278</v>
          </cell>
          <cell r="B2651" t="str">
            <v>Tubo em cobre rígido, dn 42 classe e, sem isolamento, instalado em prumada - fornecimento e instalação. af_12/2015</v>
          </cell>
          <cell r="C2651" t="str">
            <v>m</v>
          </cell>
          <cell r="D2651">
            <v>56.021956790631997</v>
          </cell>
          <cell r="E2651">
            <v>1.7946906092719996</v>
          </cell>
          <cell r="F2651">
            <v>57.81</v>
          </cell>
        </row>
        <row r="2652">
          <cell r="A2652">
            <v>92279</v>
          </cell>
          <cell r="B2652" t="str">
            <v>Tubo em cobre rígido, dn 54 classe e, sem isolamento, instalado em prumada - fornecimento e instalação. af_12/2015</v>
          </cell>
          <cell r="C2652" t="str">
            <v>m</v>
          </cell>
          <cell r="D2652">
            <v>81.118952346307992</v>
          </cell>
          <cell r="E2652">
            <v>2.2197489114679998</v>
          </cell>
          <cell r="F2652">
            <v>83.33</v>
          </cell>
        </row>
        <row r="2653">
          <cell r="A2653">
            <v>92280</v>
          </cell>
          <cell r="B2653" t="str">
            <v>Tubo em cobre rígido, dn 66 classe e, sem isolamento, instalado em prumada - fornecimento e instalação. af_12/2015</v>
          </cell>
          <cell r="C2653" t="str">
            <v>m</v>
          </cell>
          <cell r="D2653">
            <v>114.12162226000198</v>
          </cell>
          <cell r="E2653">
            <v>2.6211928635419994</v>
          </cell>
          <cell r="F2653">
            <v>116.74</v>
          </cell>
        </row>
        <row r="2654">
          <cell r="A2654">
            <v>92305</v>
          </cell>
          <cell r="B2654" t="str">
            <v>Tubo em cobre rígido, dn 15 classe e, sem isolamento, instalado em ramal de distribuição - fornecimento e instalação. af_12/2015</v>
          </cell>
          <cell r="C2654" t="str">
            <v>m</v>
          </cell>
          <cell r="D2654">
            <v>13.928878247749999</v>
          </cell>
          <cell r="E2654">
            <v>2.9517937652499997</v>
          </cell>
          <cell r="F2654">
            <v>16.88</v>
          </cell>
        </row>
        <row r="2655">
          <cell r="A2655">
            <v>92306</v>
          </cell>
          <cell r="B2655" t="str">
            <v>Tubo em cobre rígido, dn 22 classe e, sem isolamento, instalado em ramal de distribuição - fornecimento e instalação. af_12/2015</v>
          </cell>
          <cell r="C2655" t="str">
            <v>m</v>
          </cell>
          <cell r="D2655">
            <v>23.400683445407999</v>
          </cell>
          <cell r="E2655">
            <v>3.4004664175679995</v>
          </cell>
          <cell r="F2655">
            <v>26.8</v>
          </cell>
        </row>
        <row r="2656">
          <cell r="A2656">
            <v>92307</v>
          </cell>
          <cell r="B2656" t="str">
            <v>Tubo em cobre rígido, dn 28 classe e, sem isolamento, instalado em ramal de distribuição - fornecimento e instalação. af_12/2015</v>
          </cell>
          <cell r="C2656" t="str">
            <v>m</v>
          </cell>
          <cell r="D2656">
            <v>29.520150717119996</v>
          </cell>
          <cell r="E2656">
            <v>3.7782960195199999</v>
          </cell>
          <cell r="F2656">
            <v>33.29</v>
          </cell>
        </row>
        <row r="2657">
          <cell r="A2657">
            <v>92320</v>
          </cell>
          <cell r="B2657" t="str">
            <v>Tubo em cobre rígido, dn 15 classe e, sem isolamento, instalado em ramal e sub-ramal - fornecimento e instalação. af_12/2015</v>
          </cell>
          <cell r="C2657" t="str">
            <v>m</v>
          </cell>
          <cell r="D2657">
            <v>15.601064989915997</v>
          </cell>
          <cell r="E2657">
            <v>7.9816503412359996</v>
          </cell>
          <cell r="F2657">
            <v>23.58</v>
          </cell>
        </row>
        <row r="2658">
          <cell r="A2658">
            <v>92321</v>
          </cell>
          <cell r="B2658" t="str">
            <v>Tubo em cobre rígido, dn 22 classe e, sem isolamento, instalado em ramal e sub-ramal - fornecimento e instalação. af_12/2015</v>
          </cell>
          <cell r="C2658" t="str">
            <v>m</v>
          </cell>
          <cell r="D2658">
            <v>26.274018410819998</v>
          </cell>
          <cell r="E2658">
            <v>12.043318562219998</v>
          </cell>
          <cell r="F2658">
            <v>38.31</v>
          </cell>
        </row>
        <row r="2659">
          <cell r="A2659">
            <v>92322</v>
          </cell>
          <cell r="B2659" t="str">
            <v>Tubo em cobre rígido, dn 28 classe e, sem isolamento, instalado em ramal e sub-ramal - fornecimento e instalação. af_12/2015</v>
          </cell>
          <cell r="C2659" t="str">
            <v>m</v>
          </cell>
          <cell r="D2659">
            <v>33.437621066138</v>
          </cell>
          <cell r="E2659">
            <v>15.561856730397999</v>
          </cell>
          <cell r="F2659">
            <v>48.99</v>
          </cell>
        </row>
        <row r="2660">
          <cell r="A2660">
            <v>92335</v>
          </cell>
          <cell r="B2660" t="str">
            <v>Tubo de aço galvanizado com costura, classe média, conexão ranhurada, dn 50 (2"), instalado em prumadas - fornecimento e instalação. af_12/2015</v>
          </cell>
          <cell r="C2660" t="str">
            <v>m</v>
          </cell>
          <cell r="D2660">
            <v>41.541640125230003</v>
          </cell>
          <cell r="E2660">
            <v>6.2578027823299998</v>
          </cell>
          <cell r="F2660">
            <v>47.79</v>
          </cell>
        </row>
        <row r="2661">
          <cell r="A2661">
            <v>92336</v>
          </cell>
          <cell r="B2661" t="str">
            <v>Tubo de aço galvanizado com costura, classe média, conexão ranhurada, dn 65 (2 1/2"), instalado em prumadas - fornecimento e instalação. af_12/2015</v>
          </cell>
          <cell r="C2661" t="str">
            <v>m</v>
          </cell>
          <cell r="D2661">
            <v>54.601656446492001</v>
          </cell>
          <cell r="E2661">
            <v>7.2259911373319987</v>
          </cell>
          <cell r="F2661">
            <v>61.82</v>
          </cell>
        </row>
        <row r="2662">
          <cell r="A2662">
            <v>92337</v>
          </cell>
          <cell r="B2662" t="str">
            <v>Tubo de aço galvanizado com costura, classe média, conexão ranhurada, dn 80 (3"), instalado em prumadas - fornecimento e instalação. af_12/2015</v>
          </cell>
          <cell r="C2662" t="str">
            <v>m</v>
          </cell>
          <cell r="D2662">
            <v>61.887372125771996</v>
          </cell>
          <cell r="E2662">
            <v>8.1705651422119985</v>
          </cell>
          <cell r="F2662">
            <v>70.05</v>
          </cell>
        </row>
        <row r="2663">
          <cell r="A2663">
            <v>92338</v>
          </cell>
          <cell r="B2663" t="str">
            <v>Tubo de aço preto sem costura, conexão soldada, dn 50 (2"), instalado em prumadas - fornecimento e instalação. af_12/2015</v>
          </cell>
          <cell r="C2663" t="str">
            <v>m</v>
          </cell>
          <cell r="D2663">
            <v>46.655494003794004</v>
          </cell>
          <cell r="E2663">
            <v>14.003883766580399</v>
          </cell>
          <cell r="F2663">
            <v>60.65</v>
          </cell>
        </row>
        <row r="2664">
          <cell r="A2664">
            <v>92339</v>
          </cell>
          <cell r="B2664" t="str">
            <v>Tubo de aço preto sem costura, conexão soldada, dn 65 (2 1/2"), instalado em prumadas - fornecimento e instalação. af_12/2015</v>
          </cell>
          <cell r="C2664" t="str">
            <v>m</v>
          </cell>
          <cell r="D2664">
            <v>73.310718485686976</v>
          </cell>
          <cell r="E2664">
            <v>15.5228235402042</v>
          </cell>
          <cell r="F2664">
            <v>88.83</v>
          </cell>
        </row>
        <row r="2665">
          <cell r="A2665">
            <v>92340</v>
          </cell>
          <cell r="B2665" t="str">
            <v>Tubo de aço preto sem costura, conexão soldada, dn 80 (3"), instalado em prumadas - fornecimento e instalação. af_12/2015</v>
          </cell>
          <cell r="C2665" t="str">
            <v>m</v>
          </cell>
          <cell r="D2665">
            <v>69.490687004606983</v>
          </cell>
          <cell r="E2665">
            <v>17.004716002276201</v>
          </cell>
          <cell r="F2665">
            <v>86.49</v>
          </cell>
        </row>
        <row r="2666">
          <cell r="A2666">
            <v>92341</v>
          </cell>
          <cell r="B2666" t="str">
            <v>Tubo de aço galvanizado com costura, classe média, dn 50 (2"), conexão rosqueada, instalado em prumadas - fornecimento e instalação. af_12/2015</v>
          </cell>
          <cell r="C2666" t="str">
            <v>m</v>
          </cell>
          <cell r="D2666">
            <v>43.213826867395994</v>
          </cell>
          <cell r="E2666">
            <v>11.287659358315999</v>
          </cell>
          <cell r="F2666">
            <v>54.5</v>
          </cell>
        </row>
        <row r="2667">
          <cell r="A2667">
            <v>92342</v>
          </cell>
          <cell r="B2667" t="str">
            <v>Tubo de aço galvanizado com costura, classe média, dn 65 (2 1/2"), conexão rosqueada, instalado em prumadas - fornecimento e instalação. af_12/2015</v>
          </cell>
          <cell r="C2667" t="str">
            <v>m</v>
          </cell>
          <cell r="D2667">
            <v>56.281693830639995</v>
          </cell>
          <cell r="E2667">
            <v>12.27946206344</v>
          </cell>
          <cell r="F2667">
            <v>68.56</v>
          </cell>
        </row>
        <row r="2668">
          <cell r="A2668">
            <v>92343</v>
          </cell>
          <cell r="B2668" t="str">
            <v>Tubo de aço galvanizado com costura, classe média, dn 80 (3"), conexão rosqueada, instalado em prumadas - fornecimento e instalação. af_12/2015</v>
          </cell>
          <cell r="C2668" t="str">
            <v>m</v>
          </cell>
          <cell r="D2668">
            <v>63.583110793883996</v>
          </cell>
          <cell r="E2668">
            <v>13.271264768564</v>
          </cell>
          <cell r="F2668">
            <v>76.849999999999994</v>
          </cell>
        </row>
        <row r="2669">
          <cell r="A2669">
            <v>92361</v>
          </cell>
          <cell r="B2669" t="str">
            <v>Tubo de aço preto sem costura, conexão soldada, dn 50 (2"), instalado em rede de alimentação para hidrante - fornecimento e instalação. af_12/2015</v>
          </cell>
          <cell r="C2669" t="str">
            <v>m</v>
          </cell>
          <cell r="D2669">
            <v>43.3817762973</v>
          </cell>
          <cell r="E2669">
            <v>3.7047311551800002</v>
          </cell>
          <cell r="F2669">
            <v>47.08</v>
          </cell>
        </row>
        <row r="2670">
          <cell r="A2670">
            <v>92362</v>
          </cell>
          <cell r="B2670" t="str">
            <v>Tubo de aço preto sem costura, conexão soldada, dn 65 (2 1/2"), instalado em rede de alimentação para hidrante - fornecimento e instalação. af_12/2015</v>
          </cell>
          <cell r="C2670" t="str">
            <v>m</v>
          </cell>
          <cell r="D2670">
            <v>69.907465186489986</v>
          </cell>
          <cell r="E2670">
            <v>4.8161505017340005</v>
          </cell>
          <cell r="F2670">
            <v>74.72</v>
          </cell>
        </row>
        <row r="2671">
          <cell r="A2671">
            <v>92363</v>
          </cell>
          <cell r="B2671" t="str">
            <v>Tubo de aço preto sem costura, conexão soldada, dn 80 (3"), instalado em rede de alimentação para hidrante - fornecimento e instalação. af_12/2015</v>
          </cell>
          <cell r="C2671" t="str">
            <v>m</v>
          </cell>
          <cell r="D2671">
            <v>65.96967407567999</v>
          </cell>
          <cell r="E2671">
            <v>5.9275698482879999</v>
          </cell>
          <cell r="F2671">
            <v>71.89</v>
          </cell>
        </row>
        <row r="2672">
          <cell r="A2672">
            <v>92364</v>
          </cell>
          <cell r="B2672" t="str">
            <v>Tubo de aço galvanizado com costura, classe média, dn 32 (1 1/4"), conexão rosqueada, instalado em rede de alimentação para hidrante - fornecimento e instalação. af_12/2015</v>
          </cell>
          <cell r="C2672" t="str">
            <v>m</v>
          </cell>
          <cell r="D2672">
            <v>26.977594272795997</v>
          </cell>
          <cell r="E2672">
            <v>4.2033543217159997</v>
          </cell>
          <cell r="F2672">
            <v>31.18</v>
          </cell>
        </row>
        <row r="2673">
          <cell r="A2673">
            <v>92365</v>
          </cell>
          <cell r="B2673" t="str">
            <v>Tubo de aço galvanizado com costura, classe média, dn 40 (1 1/2"), conexão rosqueada, instalado em rede de alimentação para hidrante - fornecimento e instalação. af_12/2015</v>
          </cell>
          <cell r="C2673" t="str">
            <v>m</v>
          </cell>
          <cell r="D2673">
            <v>29.773434544507996</v>
          </cell>
          <cell r="E2673">
            <v>4.5811839236680001</v>
          </cell>
          <cell r="F2673">
            <v>34.35</v>
          </cell>
        </row>
        <row r="2674">
          <cell r="A2674">
            <v>92366</v>
          </cell>
          <cell r="B2674" t="str">
            <v>Tubo de aço galvanizado com costura, classe média, dn 50 (2"), conexão rosqueada, instalado em rede de alimentação para hidrante - fornecimento e instalação. af_12/2015</v>
          </cell>
          <cell r="C2674" t="str">
            <v>m</v>
          </cell>
          <cell r="D2674">
            <v>41.149108026129994</v>
          </cell>
          <cell r="E2674">
            <v>5.0770852762299992</v>
          </cell>
          <cell r="F2674">
            <v>46.22</v>
          </cell>
        </row>
        <row r="2675">
          <cell r="A2675">
            <v>92367</v>
          </cell>
          <cell r="B2675" t="str">
            <v>Tubo de aço galvanizado com costura, classe média, dn 65 (2 1/2"), conexão rosqueada, instalado em rede de alimentação para hidrante - fornecimento e instalação. af_12/2015</v>
          </cell>
          <cell r="C2675" t="str">
            <v>m</v>
          </cell>
          <cell r="D2675">
            <v>54.122767285590001</v>
          </cell>
          <cell r="E2675">
            <v>5.7855157798899999</v>
          </cell>
          <cell r="F2675">
            <v>59.9</v>
          </cell>
        </row>
        <row r="2676">
          <cell r="A2676">
            <v>92368</v>
          </cell>
          <cell r="B2676" t="str">
            <v>Tubo de aço galvanizado com costura, classe média, dn 80 (3"), conexão rosqueada, instalado em rede de alimentação para hidrante - fornecimento e instalação. af_12/2015</v>
          </cell>
          <cell r="C2676" t="str">
            <v>m</v>
          </cell>
          <cell r="D2676">
            <v>61.337827187031998</v>
          </cell>
          <cell r="E2676">
            <v>6.5175606336719998</v>
          </cell>
          <cell r="F2676">
            <v>67.849999999999994</v>
          </cell>
        </row>
        <row r="2677">
          <cell r="A2677">
            <v>92649</v>
          </cell>
          <cell r="B2677" t="str">
            <v>Tubo de aço preto sem costura, conexão soldada, dn 50 (2"), instalado em rede de alimentação para sprinkler - fornecimento e instalação. af_12/2015</v>
          </cell>
          <cell r="C2677" t="str">
            <v>m</v>
          </cell>
          <cell r="D2677">
            <v>43.970574445949993</v>
          </cell>
          <cell r="E2677">
            <v>5.5570967327699989</v>
          </cell>
          <cell r="F2677">
            <v>49.52</v>
          </cell>
        </row>
        <row r="2678">
          <cell r="A2678">
            <v>92650</v>
          </cell>
          <cell r="B2678" t="str">
            <v>Tubo de aço preto sem costura, conexão soldada, dn 65 (2 1/2"), instalado em rede de alimentação para sprinkler - fornecimento e instalação. af_12/2015</v>
          </cell>
          <cell r="C2678" t="str">
            <v>m</v>
          </cell>
          <cell r="D2678">
            <v>70.49626333514</v>
          </cell>
          <cell r="E2678">
            <v>6.6685160793239984</v>
          </cell>
          <cell r="F2678">
            <v>77.16</v>
          </cell>
        </row>
        <row r="2679">
          <cell r="A2679">
            <v>92651</v>
          </cell>
          <cell r="B2679" t="str">
            <v>Tubo de aço preto sem costura, conexão soldada, dn 80 (3"), instalado em rede de alimentação para sprinkler - fornecimento e instalação. af_12/2015</v>
          </cell>
          <cell r="C2679" t="str">
            <v>m</v>
          </cell>
          <cell r="D2679">
            <v>66.558472224330004</v>
          </cell>
          <cell r="E2679">
            <v>7.7799354258779996</v>
          </cell>
          <cell r="F2679">
            <v>74.33</v>
          </cell>
        </row>
        <row r="2680">
          <cell r="A2680">
            <v>92652</v>
          </cell>
          <cell r="B2680" t="str">
            <v>Tubo de aço galvanizado com costura, classe média, conexão rosqueada, dn 32 (1 1/4"), instalado em rede de alimentação para sprinkler - fornecimento e instalação. af_12/2015</v>
          </cell>
          <cell r="C2680" t="str">
            <v>m</v>
          </cell>
          <cell r="D2680">
            <v>27.739106545049999</v>
          </cell>
          <cell r="E2680">
            <v>6.4939462835500006</v>
          </cell>
          <cell r="F2680">
            <v>34.229999999999997</v>
          </cell>
        </row>
        <row r="2681">
          <cell r="A2681">
            <v>92653</v>
          </cell>
          <cell r="B2681" t="str">
            <v>Tubo de aço galvanizado com costura, classe média, conexão rosqueada, dn 40 (1 1/2"), instalado em rede de alimentação para sprinkler - fornecimento e instalação. af_12/2015</v>
          </cell>
          <cell r="C2681" t="str">
            <v>m</v>
          </cell>
          <cell r="D2681">
            <v>30.542797458744001</v>
          </cell>
          <cell r="E2681">
            <v>6.8953902356239993</v>
          </cell>
          <cell r="F2681">
            <v>37.43</v>
          </cell>
        </row>
        <row r="2682">
          <cell r="A2682">
            <v>92654</v>
          </cell>
          <cell r="B2682" t="str">
            <v>Tubo de aço galvanizado com costura, classe média, conexão rosqueada, dn 50 (2"), instalado em rede de alimentação para sprinkler - fornecimento e instalação. af_12/2015</v>
          </cell>
          <cell r="C2682" t="str">
            <v>m</v>
          </cell>
          <cell r="D2682">
            <v>41.918470940365992</v>
          </cell>
          <cell r="E2682">
            <v>7.3912915881859984</v>
          </cell>
          <cell r="F2682">
            <v>49.3</v>
          </cell>
        </row>
        <row r="2683">
          <cell r="A2683">
            <v>92655</v>
          </cell>
          <cell r="B2683" t="str">
            <v>Tubo de aço galvanizado com costura, classe média, conexão rosqueada, dn 65 (2 1/2"), instalado em rede de alimentação para sprinkler - fornecimento e instalação. af_12/2015</v>
          </cell>
          <cell r="C2683" t="str">
            <v>m</v>
          </cell>
          <cell r="D2683">
            <v>54.907831483790005</v>
          </cell>
          <cell r="E2683">
            <v>8.1469507920899993</v>
          </cell>
          <cell r="F2683">
            <v>63.05</v>
          </cell>
        </row>
        <row r="2684">
          <cell r="A2684">
            <v>92656</v>
          </cell>
          <cell r="B2684" t="str">
            <v>Tubo de aço galvanizado com costura, classe média, conexão rosqueada, dn 80 (3"), instalado em rede de alimentação para sprinkler - fornecimento e instalação. af_12/2015</v>
          </cell>
          <cell r="C2684" t="str">
            <v>m</v>
          </cell>
          <cell r="D2684">
            <v>62.122891385232002</v>
          </cell>
          <cell r="E2684">
            <v>8.8789956458719992</v>
          </cell>
          <cell r="F2684">
            <v>71</v>
          </cell>
        </row>
        <row r="2685">
          <cell r="A2685">
            <v>92687</v>
          </cell>
          <cell r="B2685" t="str">
            <v>Tubo de aço galvanizado com costura, classe média, conexão rosqueada, dn 15 (1/2"), instalado em ramais e sub-ramais de gás - fornecimento e instalação. af_12/2015</v>
          </cell>
          <cell r="C2685" t="str">
            <v>m</v>
          </cell>
          <cell r="D2685">
            <v>10.937741062886001</v>
          </cell>
          <cell r="E2685">
            <v>4.0852825711059992</v>
          </cell>
          <cell r="F2685">
            <v>15.02</v>
          </cell>
        </row>
        <row r="2686">
          <cell r="A2686">
            <v>92688</v>
          </cell>
          <cell r="B2686" t="str">
            <v>Tubo de aço galvanizado com costura, classe média, conexão rosqueada, dn 20 (3/4"), instalado em ramais e sub-ramais de gás - fornecimento e instalação. af_12/2015</v>
          </cell>
          <cell r="C2686" t="str">
            <v>m</v>
          </cell>
          <cell r="D2686">
            <v>15.391870668653999</v>
          </cell>
          <cell r="E2686">
            <v>7.0134619862339989</v>
          </cell>
          <cell r="F2686">
            <v>22.4</v>
          </cell>
        </row>
        <row r="2687">
          <cell r="A2687">
            <v>92689</v>
          </cell>
          <cell r="B2687" t="str">
            <v>Tubo de aço preto sem costura, classe média, conexão soldada, dn 15 (1/2"), instalado em ramais e sub-ramais de gás - fornecimento e instalação. af_12/2015</v>
          </cell>
          <cell r="C2687" t="str">
            <v>m</v>
          </cell>
          <cell r="D2687">
            <v>16.678099778921997</v>
          </cell>
          <cell r="E2687">
            <v>4.2233935169052002</v>
          </cell>
          <cell r="F2687">
            <v>20.9</v>
          </cell>
        </row>
        <row r="2688">
          <cell r="A2688">
            <v>92690</v>
          </cell>
          <cell r="B2688" t="str">
            <v>Tubo de aço preto sem costura, classe média, conexão soldada, dn 20 (3/4"), instalado em ramais e sub-ramais de gás - fornecimento e instalação. af_12/2015</v>
          </cell>
          <cell r="C2688" t="str">
            <v>m</v>
          </cell>
          <cell r="D2688">
            <v>23.233548742708003</v>
          </cell>
          <cell r="E2688">
            <v>7.2612730641527996</v>
          </cell>
          <cell r="F2688">
            <v>30.49</v>
          </cell>
        </row>
        <row r="2689">
          <cell r="A2689">
            <v>94462</v>
          </cell>
          <cell r="B2689" t="str">
            <v>Tubo de aço galvanizado com costura, classe média, dn 50 (2), conexão rosqueada, instalado em reservação de água de edificação que possua reservatório de fibra/fibrocimento  fornecimento e instalação. af_06/2016</v>
          </cell>
          <cell r="C2689" t="str">
            <v>m</v>
          </cell>
          <cell r="D2689">
            <v>40.93821234955999</v>
          </cell>
          <cell r="E2689">
            <v>13.696323070759998</v>
          </cell>
          <cell r="F2689">
            <v>54.63</v>
          </cell>
        </row>
        <row r="2690">
          <cell r="A2690">
            <v>94463</v>
          </cell>
          <cell r="B2690" t="str">
            <v>Tubo de aço galvanizado com costura, classe média, dn 65 (2 1/2), conexão rosqueada, instalado em reservação de água de edificação que possua reservatório de fibra/fibrocimento  fornecimento e instalação. af_06/2016</v>
          </cell>
          <cell r="C2690" t="str">
            <v>m</v>
          </cell>
          <cell r="D2690">
            <v>52.683292349559991</v>
          </cell>
          <cell r="E2690">
            <v>13.696323070759998</v>
          </cell>
          <cell r="F2690">
            <v>66.37</v>
          </cell>
        </row>
        <row r="2691">
          <cell r="A2691">
            <v>94464</v>
          </cell>
          <cell r="B2691" t="str">
            <v>Tubo de aço galvanizado com costura, classe média, dn 80 (3), conexão rosqueada, instalado em reservação de água de edificação que possua reservatório de fibra/fibrocimento  fornecimento e instalação. af_06/2016</v>
          </cell>
          <cell r="C2691" t="str">
            <v>m</v>
          </cell>
          <cell r="D2691">
            <v>64.862765436949999</v>
          </cell>
          <cell r="E2691">
            <v>17.120403838449999</v>
          </cell>
          <cell r="F2691">
            <v>81.98</v>
          </cell>
        </row>
        <row r="2692">
          <cell r="A2692">
            <v>94602</v>
          </cell>
          <cell r="B2692" t="str">
            <v>Tubo em cobre rígido, dn 54 mm classe e, sem isolamento, instalado em reservação de água de edificação que possua reservatório de fibra/fibrocimento  fornecimento e instalação. af_06/2016</v>
          </cell>
          <cell r="C2692" t="str">
            <v>m</v>
          </cell>
          <cell r="D2692">
            <v>80.295577831723989</v>
          </cell>
          <cell r="E2692">
            <v>16.104986783204001</v>
          </cell>
          <cell r="F2692">
            <v>96.4</v>
          </cell>
        </row>
        <row r="2693">
          <cell r="A2693">
            <v>94603</v>
          </cell>
          <cell r="B2693" t="str">
            <v>Tubo em cobre rígido, dn 66 mm classe e, sem isolamento, instalado em reservação de água de edificação que possua reservatório de fibra/fibrocimento  fornecimento e instalação. af_06/2016</v>
          </cell>
          <cell r="C2693" t="str">
            <v>m</v>
          </cell>
          <cell r="D2693">
            <v>110.94045783172398</v>
          </cell>
          <cell r="E2693">
            <v>16.104986783204001</v>
          </cell>
          <cell r="F2693">
            <v>127.04</v>
          </cell>
        </row>
        <row r="2694">
          <cell r="A2694">
            <v>94604</v>
          </cell>
          <cell r="B2694" t="str">
            <v>Tubo em cobre rígido, dn 79 mm classe e, sem isolamento, instalado em reservação de água de edificação que possua reservatório de fibra/fibrocimento  fornecimento e instalação. af_06/2016</v>
          </cell>
          <cell r="C2694" t="str">
            <v>m</v>
          </cell>
          <cell r="D2694">
            <v>154.01984699262601</v>
          </cell>
          <cell r="E2694">
            <v>17.545462140645999</v>
          </cell>
          <cell r="F2694">
            <v>171.56</v>
          </cell>
        </row>
        <row r="2695">
          <cell r="A2695">
            <v>94605</v>
          </cell>
          <cell r="B2695" t="str">
            <v>Tubo em cobre rígido, dn 104 mm classe e, sem isolamento, instalado em reservação de água de edificação que possua reservatório de fibra/fibrocimento  fornecimento e instalação. af_06/2016</v>
          </cell>
          <cell r="C2695" t="str">
            <v>m</v>
          </cell>
          <cell r="D2695">
            <v>224.35214699262602</v>
          </cell>
          <cell r="E2695">
            <v>17.545462140645999</v>
          </cell>
          <cell r="F2695">
            <v>241.89</v>
          </cell>
        </row>
        <row r="2696">
          <cell r="A2696">
            <v>94648</v>
          </cell>
          <cell r="B2696" t="str">
            <v>Tubo, pvc, soldável, dn 25 mm, instalado em reservação de água de edificação que possua reservatório de fibra/fibrocimento fornecimento e instalação. af_06/2016</v>
          </cell>
          <cell r="C2696" t="str">
            <v>m</v>
          </cell>
          <cell r="D2696">
            <v>3.381365383606</v>
          </cell>
          <cell r="E2696">
            <v>3.1407085662259999</v>
          </cell>
          <cell r="F2696">
            <v>6.52</v>
          </cell>
        </row>
        <row r="2697">
          <cell r="A2697">
            <v>94649</v>
          </cell>
          <cell r="B2697" t="str">
            <v>Tubo, pvc, soldável, dn 32 mm, instalado em reservação de água de edificação que possua reservatório de fibra/fibrocimento fornecimento e instalação. af_06/2016</v>
          </cell>
          <cell r="C2697" t="str">
            <v>m</v>
          </cell>
          <cell r="D2697">
            <v>6.0410153836060001</v>
          </cell>
          <cell r="E2697">
            <v>3.1407085662259999</v>
          </cell>
          <cell r="F2697">
            <v>9.18</v>
          </cell>
        </row>
        <row r="2698">
          <cell r="A2698">
            <v>94650</v>
          </cell>
          <cell r="B2698" t="str">
            <v>Tubo, pvc, soldável, dn 40 mm, instalado em reservação de água de edificação que possua reservatório de fibra/fibrocimento fornecimento e instalação. af_06/2016</v>
          </cell>
          <cell r="C2698" t="str">
            <v>m</v>
          </cell>
          <cell r="D2698">
            <v>8.6700513345979999</v>
          </cell>
          <cell r="E2698">
            <v>4.4631121730579997</v>
          </cell>
          <cell r="F2698">
            <v>13.13</v>
          </cell>
        </row>
        <row r="2699">
          <cell r="A2699">
            <v>94651</v>
          </cell>
          <cell r="B2699" t="str">
            <v>Tubo, pvc, soldável, dn 50 mm, instalado em reservação de água de edificação que possua reservatório de fibra/fibrocimento fornecimento e instalação. af_06/2016</v>
          </cell>
          <cell r="C2699" t="str">
            <v>m</v>
          </cell>
          <cell r="D2699">
            <v>10.385141334598</v>
          </cell>
          <cell r="E2699">
            <v>4.4631121730579997</v>
          </cell>
          <cell r="F2699">
            <v>14.84</v>
          </cell>
        </row>
        <row r="2700">
          <cell r="A2700">
            <v>94652</v>
          </cell>
          <cell r="B2700" t="str">
            <v>Tubo, pvc, soldável, dn 60 mm, instalado em reservação de água de edificação que possua reservatório de fibra/fibrocimento fornecimento e instalação. af_06/2016</v>
          </cell>
          <cell r="C2700" t="str">
            <v>m</v>
          </cell>
          <cell r="D2700">
            <v>15.796367088474002</v>
          </cell>
          <cell r="E2700">
            <v>7.2496054874539997</v>
          </cell>
          <cell r="F2700">
            <v>23.04</v>
          </cell>
        </row>
        <row r="2701">
          <cell r="A2701">
            <v>94653</v>
          </cell>
          <cell r="B2701" t="str">
            <v>Tubo, pvc, soldável, dn 75 mm, instalado em reservação de água de edificação que possua reservatório de fibra/fibrocimento fornecimento e instalação. af_06/2016</v>
          </cell>
          <cell r="C2701" t="str">
            <v>m</v>
          </cell>
          <cell r="D2701">
            <v>21.187407088473996</v>
          </cell>
          <cell r="E2701">
            <v>7.2496054874539997</v>
          </cell>
          <cell r="F2701">
            <v>28.43</v>
          </cell>
        </row>
        <row r="2702">
          <cell r="A2702">
            <v>94654</v>
          </cell>
          <cell r="B2702" t="str">
            <v>Tubo, pvc, soldável, dn 85 mm, instalado em reservação de água de edificação que possua reservatório de fibra/fibrocimento fornecimento e instalação. af_06/2016</v>
          </cell>
          <cell r="C2702" t="str">
            <v>m</v>
          </cell>
          <cell r="D2702">
            <v>26.738945386316001</v>
          </cell>
          <cell r="E2702">
            <v>12.704520365636</v>
          </cell>
          <cell r="F2702">
            <v>39.44</v>
          </cell>
        </row>
        <row r="2703">
          <cell r="A2703">
            <v>94655</v>
          </cell>
          <cell r="B2703" t="str">
            <v>Tubo, pvc, soldável, dn 110 mm, instalado em reservação de água de edificação que possua reservatório de fibra/fibrocimento fornecimento e instalação. af_06/2016</v>
          </cell>
          <cell r="C2703" t="str">
            <v>m</v>
          </cell>
          <cell r="D2703">
            <v>42.150065386316001</v>
          </cell>
          <cell r="E2703">
            <v>12.704520365636</v>
          </cell>
          <cell r="F2703">
            <v>54.85</v>
          </cell>
        </row>
        <row r="2704">
          <cell r="A2704">
            <v>94716</v>
          </cell>
          <cell r="B2704" t="str">
            <v>Tubo, cpvc, soldável, dn 22 mm, instalado em reservação de água de edificação que possua reservatório de fibra/fibrocimento  fornecimento e instalação. af_06/2016</v>
          </cell>
          <cell r="C2704" t="str">
            <v>m</v>
          </cell>
          <cell r="D2704">
            <v>14.160159605767998</v>
          </cell>
          <cell r="E2704">
            <v>2.9281794151279996</v>
          </cell>
          <cell r="F2704">
            <v>17.079999999999998</v>
          </cell>
        </row>
        <row r="2705">
          <cell r="A2705">
            <v>94717</v>
          </cell>
          <cell r="B2705" t="str">
            <v>Tubo, cpvc, soldável, dn 28 mm, instalado em reservação de água de edificação que possua reservatório de fibra/fibrocimento  fornecimento e instalação. af_06/2016</v>
          </cell>
          <cell r="C2705" t="str">
            <v>m</v>
          </cell>
          <cell r="D2705">
            <v>22.129679605767997</v>
          </cell>
          <cell r="E2705">
            <v>2.9281794151279996</v>
          </cell>
          <cell r="F2705">
            <v>25.05</v>
          </cell>
        </row>
        <row r="2706">
          <cell r="A2706">
            <v>94718</v>
          </cell>
          <cell r="B2706" t="str">
            <v>Tubo, cpvc, soldável, dn 35 mm, instalado em reservação de água de edificação que possua reservatório de fibra/fibrocimento  fornecimento e instalação. af_06/2016</v>
          </cell>
          <cell r="C2706" t="str">
            <v>m</v>
          </cell>
          <cell r="D2706">
            <v>27.129135285047997</v>
          </cell>
          <cell r="E2706">
            <v>3.8727534200080003</v>
          </cell>
          <cell r="F2706">
            <v>31</v>
          </cell>
        </row>
        <row r="2707">
          <cell r="A2707">
            <v>94719</v>
          </cell>
          <cell r="B2707" t="str">
            <v>Tubo, cpvc, soldável, dn 42 mm, instalado em reservação de água de edificação que possua reservatório de fibra/fibrocimento  fornecimento e instalação. af_06/2016</v>
          </cell>
          <cell r="C2707" t="str">
            <v>m</v>
          </cell>
          <cell r="D2707">
            <v>36.701985285047996</v>
          </cell>
          <cell r="E2707">
            <v>3.8727534200080003</v>
          </cell>
          <cell r="F2707">
            <v>40.57</v>
          </cell>
        </row>
        <row r="2708">
          <cell r="A2708">
            <v>94720</v>
          </cell>
          <cell r="B2708" t="str">
            <v>Tubo, cpvc, soldável, dn 54 mm, instalado em reservação de água de edificação que possua reservatório de fibra/fibrocimento  fornecimento e instalação. af_06/2016</v>
          </cell>
          <cell r="C2708" t="str">
            <v>m</v>
          </cell>
          <cell r="D2708">
            <v>54.570182322888002</v>
          </cell>
          <cell r="E2708">
            <v>6.7064754346479987</v>
          </cell>
          <cell r="F2708">
            <v>61.27</v>
          </cell>
        </row>
        <row r="2709">
          <cell r="A2709">
            <v>94721</v>
          </cell>
          <cell r="B2709" t="str">
            <v>Tubo, cpvc, soldável, dn 73 mm, instalado em reservação de água de edificação que possua reservatório de fibra/fibrocimento  fornecimento e instalação. af_06/2016</v>
          </cell>
          <cell r="C2709" t="str">
            <v>m</v>
          </cell>
          <cell r="D2709">
            <v>82.616102322888011</v>
          </cell>
          <cell r="E2709">
            <v>6.7064754346479987</v>
          </cell>
          <cell r="F2709">
            <v>89.32</v>
          </cell>
        </row>
        <row r="2710">
          <cell r="A2710">
            <v>94722</v>
          </cell>
          <cell r="B2710" t="str">
            <v>Tubo, cpvc, soldável, dn 89 mm, instalado em reservação de água de edificação que possua reservatório de fibra/fibrocimento  fornecimento e instalação. af_06/2016</v>
          </cell>
          <cell r="C2710" t="str">
            <v>m</v>
          </cell>
          <cell r="D2710">
            <v>142.14703913964999</v>
          </cell>
          <cell r="E2710">
            <v>13.578251320149997</v>
          </cell>
          <cell r="F2710">
            <v>155.72</v>
          </cell>
        </row>
        <row r="2711">
          <cell r="A2711">
            <v>72293</v>
          </cell>
          <cell r="B2711" t="str">
            <v>Cap pvc esgoto 50mm (tampão) - fornecimento e instalação</v>
          </cell>
          <cell r="C2711" t="str">
            <v>un</v>
          </cell>
          <cell r="D2711">
            <v>3.3330317288300004</v>
          </cell>
          <cell r="E2711">
            <v>1.3960388902459999</v>
          </cell>
          <cell r="F2711">
            <v>4.72</v>
          </cell>
        </row>
        <row r="2712">
          <cell r="A2712">
            <v>72294</v>
          </cell>
          <cell r="B2712" t="str">
            <v>Cap pvc esgoto 75mm (tampão) - fornecimento e instalação</v>
          </cell>
          <cell r="C2712" t="str">
            <v>un</v>
          </cell>
          <cell r="D2712">
            <v>5.5095913585600007</v>
          </cell>
          <cell r="E2712">
            <v>1.718201711072</v>
          </cell>
          <cell r="F2712">
            <v>7.22</v>
          </cell>
        </row>
        <row r="2713">
          <cell r="A2713">
            <v>72295</v>
          </cell>
          <cell r="B2713" t="str">
            <v>Cap pvc esgoto 100mm (tampão) - fornecimento e instalação</v>
          </cell>
          <cell r="C2713" t="str">
            <v>un</v>
          </cell>
          <cell r="D2713">
            <v>7.5848206180200011</v>
          </cell>
          <cell r="E2713">
            <v>2.3625273527239998</v>
          </cell>
          <cell r="F2713">
            <v>9.94</v>
          </cell>
        </row>
        <row r="2714">
          <cell r="A2714">
            <v>72306</v>
          </cell>
          <cell r="B2714" t="str">
            <v>Cotovelo de aço galvanizado 4" - fornecimento e instalação</v>
          </cell>
          <cell r="C2714" t="str">
            <v>un</v>
          </cell>
          <cell r="D2714">
            <v>125.79810988290001</v>
          </cell>
          <cell r="E2714">
            <v>20.403645318979997</v>
          </cell>
          <cell r="F2714">
            <v>146.19999999999999</v>
          </cell>
        </row>
        <row r="2715">
          <cell r="A2715">
            <v>72307</v>
          </cell>
          <cell r="B2715" t="str">
            <v>Cotovelo de aço galvanizado 5" - fornecimento e instalação</v>
          </cell>
          <cell r="C2715" t="str">
            <v>un</v>
          </cell>
          <cell r="D2715">
            <v>307.03570618020001</v>
          </cell>
          <cell r="E2715">
            <v>23.625273527240001</v>
          </cell>
          <cell r="F2715">
            <v>330.66</v>
          </cell>
        </row>
        <row r="2716">
          <cell r="A2716">
            <v>72313</v>
          </cell>
          <cell r="B2716" t="str">
            <v>Cotovelo de aço galvanizado 6" - fornecimento e instalação</v>
          </cell>
          <cell r="C2716" t="str">
            <v>un</v>
          </cell>
          <cell r="D2716">
            <v>381.68330247749998</v>
          </cell>
          <cell r="E2716">
            <v>26.846901735499998</v>
          </cell>
          <cell r="F2716">
            <v>408.53</v>
          </cell>
        </row>
        <row r="2717">
          <cell r="A2717">
            <v>72482</v>
          </cell>
          <cell r="B2717" t="str">
            <v>Uniao de aco galvanizado 4" - fornecimento e instalacao</v>
          </cell>
          <cell r="C2717" t="str">
            <v>un</v>
          </cell>
          <cell r="D2717">
            <v>178.42225778380001</v>
          </cell>
          <cell r="E2717">
            <v>19.329769249559998</v>
          </cell>
          <cell r="F2717">
            <v>197.75</v>
          </cell>
        </row>
        <row r="2718">
          <cell r="A2718">
            <v>72619</v>
          </cell>
          <cell r="B2718" t="str">
            <v>Luva de aco galvanizado 4" - fornecimento e instalacao</v>
          </cell>
          <cell r="C2718" t="str">
            <v>un</v>
          </cell>
          <cell r="D2718">
            <v>78.920256792799989</v>
          </cell>
          <cell r="E2718">
            <v>8.5910085553600002</v>
          </cell>
          <cell r="F2718">
            <v>87.51</v>
          </cell>
        </row>
        <row r="2719">
          <cell r="A2719">
            <v>72620</v>
          </cell>
          <cell r="B2719" t="str">
            <v>Luva de aco galvanizado 5" - fornecimento e instalacao</v>
          </cell>
          <cell r="C2719" t="str">
            <v>un</v>
          </cell>
          <cell r="D2719">
            <v>152.66532099099999</v>
          </cell>
          <cell r="E2719">
            <v>10.7387606942</v>
          </cell>
          <cell r="F2719">
            <v>163.4</v>
          </cell>
        </row>
        <row r="2720">
          <cell r="A2720">
            <v>72621</v>
          </cell>
          <cell r="B2720" t="str">
            <v>Luva de aco galvanizado 6" - fornecimento e instalacao</v>
          </cell>
          <cell r="C2720" t="str">
            <v>un</v>
          </cell>
          <cell r="D2720">
            <v>217.03038518919999</v>
          </cell>
          <cell r="E2720">
            <v>12.886512833039998</v>
          </cell>
          <cell r="F2720">
            <v>229.91</v>
          </cell>
        </row>
        <row r="2721">
          <cell r="A2721">
            <v>72667</v>
          </cell>
          <cell r="B2721" t="str">
            <v>Luva reducao aco galvanizado 4x2.1/2" - fornecimento e instalacao</v>
          </cell>
          <cell r="C2721" t="str">
            <v>un</v>
          </cell>
          <cell r="D2721">
            <v>82.597441982000007</v>
          </cell>
          <cell r="E2721">
            <v>21.4775213884</v>
          </cell>
          <cell r="F2721">
            <v>104.07</v>
          </cell>
        </row>
        <row r="2722">
          <cell r="A2722">
            <v>72668</v>
          </cell>
          <cell r="B2722" t="str">
            <v>Luva reducao aco galvanizado 4x2" - fornecimento e instalacao</v>
          </cell>
          <cell r="C2722" t="str">
            <v>un</v>
          </cell>
          <cell r="D2722">
            <v>82.419509142360013</v>
          </cell>
          <cell r="E2722">
            <v>21.047970960632</v>
          </cell>
          <cell r="F2722">
            <v>103.46</v>
          </cell>
        </row>
        <row r="2723">
          <cell r="A2723">
            <v>72669</v>
          </cell>
          <cell r="B2723" t="str">
            <v>Luva reducao aco galvanizado 4x3" - fornecimento e instalacao</v>
          </cell>
          <cell r="C2723" t="str">
            <v>un</v>
          </cell>
          <cell r="D2723">
            <v>84.694346180200014</v>
          </cell>
          <cell r="E2723">
            <v>23.625273527240001</v>
          </cell>
          <cell r="F2723">
            <v>108.31</v>
          </cell>
        </row>
        <row r="2724">
          <cell r="A2724">
            <v>72681</v>
          </cell>
          <cell r="B2724" t="str">
            <v>Niple de aco galvanizado 4" - fornecimento e instalacao</v>
          </cell>
          <cell r="C2724" t="str">
            <v>un</v>
          </cell>
          <cell r="D2724">
            <v>64.845320991000008</v>
          </cell>
          <cell r="E2724">
            <v>10.7387606942</v>
          </cell>
          <cell r="F2724">
            <v>75.58</v>
          </cell>
        </row>
        <row r="2725">
          <cell r="A2725">
            <v>72682</v>
          </cell>
          <cell r="B2725" t="str">
            <v>Niple de aco galvanizado 5" - fornecimento e instalacao</v>
          </cell>
          <cell r="C2725" t="str">
            <v>un</v>
          </cell>
          <cell r="D2725">
            <v>113.71785309009999</v>
          </cell>
          <cell r="E2725">
            <v>11.81263676362</v>
          </cell>
          <cell r="F2725">
            <v>125.53</v>
          </cell>
        </row>
        <row r="2726">
          <cell r="A2726">
            <v>72683</v>
          </cell>
          <cell r="B2726" t="str">
            <v>Niple de aco galvanizado 6" - fornecimento e instalacao</v>
          </cell>
          <cell r="C2726" t="str">
            <v>un</v>
          </cell>
          <cell r="D2726">
            <v>138.3903851892</v>
          </cell>
          <cell r="E2726">
            <v>12.886512833039998</v>
          </cell>
          <cell r="F2726">
            <v>151.27000000000001</v>
          </cell>
        </row>
        <row r="2727">
          <cell r="A2727">
            <v>72719</v>
          </cell>
          <cell r="B2727" t="str">
            <v>Te de aco galvanizado 4" - fornecimento e instalacao</v>
          </cell>
          <cell r="C2727" t="str">
            <v>un</v>
          </cell>
          <cell r="D2727">
            <v>156.81570618019998</v>
          </cell>
          <cell r="E2727">
            <v>23.625273527240001</v>
          </cell>
          <cell r="F2727">
            <v>180.44</v>
          </cell>
        </row>
        <row r="2728">
          <cell r="A2728">
            <v>72720</v>
          </cell>
          <cell r="B2728" t="str">
            <v>Te de aco galvanizado 5" - fornecimento e instalacao</v>
          </cell>
          <cell r="C2728" t="str">
            <v>un</v>
          </cell>
          <cell r="D2728">
            <v>288.42330247749999</v>
          </cell>
          <cell r="E2728">
            <v>26.846901735499998</v>
          </cell>
          <cell r="F2728">
            <v>315.27</v>
          </cell>
        </row>
        <row r="2729">
          <cell r="A2729">
            <v>72721</v>
          </cell>
          <cell r="B2729" t="str">
            <v>Te de aco galvanizado 6" - fornecimento e instalacao</v>
          </cell>
          <cell r="C2729" t="str">
            <v>un</v>
          </cell>
          <cell r="D2729">
            <v>410.01089877480001</v>
          </cell>
          <cell r="E2729">
            <v>30.068529943759998</v>
          </cell>
          <cell r="F2729">
            <v>440.07</v>
          </cell>
        </row>
        <row r="2730">
          <cell r="A2730">
            <v>89358</v>
          </cell>
          <cell r="B2730" t="str">
            <v>Joelho 90 graus, pvc, soldável, dn 20mm, instalado em ramal ou sub-ramal de água - fornecimento e instalação. af_12/2014</v>
          </cell>
          <cell r="C2730" t="str">
            <v>un</v>
          </cell>
          <cell r="D2730">
            <v>1.9489528156780005</v>
          </cell>
          <cell r="E2730">
            <v>3.046251165738</v>
          </cell>
          <cell r="F2730">
            <v>4.99</v>
          </cell>
        </row>
        <row r="2731">
          <cell r="A2731">
            <v>89359</v>
          </cell>
          <cell r="B2731" t="str">
            <v>Joelho 45 graus, pvc, soldável, dn 20mm, instalado em ramal ou sub-ramal de água - fornecimento e instalação. af_12/2014</v>
          </cell>
          <cell r="C2731" t="str">
            <v>un</v>
          </cell>
          <cell r="D2731">
            <v>2.1289528156780002</v>
          </cell>
          <cell r="E2731">
            <v>3.046251165738</v>
          </cell>
          <cell r="F2731">
            <v>5.17</v>
          </cell>
        </row>
        <row r="2732">
          <cell r="A2732">
            <v>89360</v>
          </cell>
          <cell r="B2732" t="str">
            <v>Curva 90 graus, pvc, soldável, dn 20mm, instalado em ramal ou sub-ramal de água - fornecimento e instalação. af_12/2014</v>
          </cell>
          <cell r="C2732" t="str">
            <v>un</v>
          </cell>
          <cell r="D2732">
            <v>3.5689528156780006</v>
          </cell>
          <cell r="E2732">
            <v>3.046251165738</v>
          </cell>
          <cell r="F2732">
            <v>6.61</v>
          </cell>
        </row>
        <row r="2733">
          <cell r="A2733">
            <v>89361</v>
          </cell>
          <cell r="B2733" t="str">
            <v>Curva 45 graus, pvc, soldável, dn 20mm, instalado em ramal ou sub-ramal de água - fornecimento e instalação. af_12/2014</v>
          </cell>
          <cell r="C2733" t="str">
            <v>un</v>
          </cell>
          <cell r="D2733">
            <v>3.468952815678001</v>
          </cell>
          <cell r="E2733">
            <v>3.046251165738</v>
          </cell>
          <cell r="F2733">
            <v>6.51</v>
          </cell>
        </row>
        <row r="2734">
          <cell r="A2734">
            <v>89362</v>
          </cell>
          <cell r="B2734" t="str">
            <v>Joelho 90 graus, pvc, soldável, dn 25mm, instalado em ramal ou sub-ramal de água - fornecimento e instalação. af_12/2014</v>
          </cell>
          <cell r="C2734" t="str">
            <v>un</v>
          </cell>
          <cell r="D2734">
            <v>2.4237062972999999</v>
          </cell>
          <cell r="E2734">
            <v>3.5421525182999991</v>
          </cell>
          <cell r="F2734">
            <v>5.96</v>
          </cell>
        </row>
        <row r="2735">
          <cell r="A2735">
            <v>89363</v>
          </cell>
          <cell r="B2735" t="str">
            <v>Joelho 45 graus, pvc, soldável, dn 25mm, instalado em ramal ou sub-ramal de água - fornecimento e instalação. af_12/2014</v>
          </cell>
          <cell r="C2735" t="str">
            <v>un</v>
          </cell>
          <cell r="D2735">
            <v>2.8237062972999998</v>
          </cell>
          <cell r="E2735">
            <v>3.5421525182999991</v>
          </cell>
          <cell r="F2735">
            <v>6.36</v>
          </cell>
        </row>
        <row r="2736">
          <cell r="A2736">
            <v>89364</v>
          </cell>
          <cell r="B2736" t="str">
            <v>Curva 90 graus, pvc, soldável, dn 25mm, instalado em ramal ou sub-ramal de água - fornecimento e instalação. af_12/2014</v>
          </cell>
          <cell r="C2736" t="str">
            <v>un</v>
          </cell>
          <cell r="D2736">
            <v>4.7337062972999995</v>
          </cell>
          <cell r="E2736">
            <v>3.5421525182999991</v>
          </cell>
          <cell r="F2736">
            <v>8.27</v>
          </cell>
        </row>
        <row r="2737">
          <cell r="A2737">
            <v>89365</v>
          </cell>
          <cell r="B2737" t="str">
            <v>Curva 45 graus, pvc, soldável, dn 25mm, instalado em ramal ou sub-ramal de água - fornecimento e instalação. af_12/2014</v>
          </cell>
          <cell r="C2737" t="str">
            <v>un</v>
          </cell>
          <cell r="D2737">
            <v>4.1737062972999999</v>
          </cell>
          <cell r="E2737">
            <v>3.5421525182999991</v>
          </cell>
          <cell r="F2737">
            <v>7.71</v>
          </cell>
        </row>
        <row r="2738">
          <cell r="A2738">
            <v>89366</v>
          </cell>
          <cell r="B2738" t="str">
            <v>Joelho 90 graus com bucha de latão, pvc, soldável, dn 25mm, x 3/4 instalado em ramal ou sub-ramal de água - fornecimento e instalação. af_12/2014</v>
          </cell>
          <cell r="C2738" t="str">
            <v>un</v>
          </cell>
          <cell r="D2738">
            <v>6.5737062972999993</v>
          </cell>
          <cell r="E2738">
            <v>3.5421525182999991</v>
          </cell>
          <cell r="F2738">
            <v>10.11</v>
          </cell>
        </row>
        <row r="2739">
          <cell r="A2739">
            <v>89367</v>
          </cell>
          <cell r="B2739" t="str">
            <v>Joelho 90 graus, pvc, soldável, dn 32mm, instalado em ramal ou sub-ramal de água - fornecimento e instalação. af_12/2014</v>
          </cell>
          <cell r="C2739" t="str">
            <v>un</v>
          </cell>
          <cell r="D2739">
            <v>3.6938849147779997</v>
          </cell>
          <cell r="E2739">
            <v>4.2269686718379988</v>
          </cell>
          <cell r="F2739">
            <v>7.92</v>
          </cell>
        </row>
        <row r="2740">
          <cell r="A2740">
            <v>89368</v>
          </cell>
          <cell r="B2740" t="str">
            <v>Joelho 45 graus, pvc, soldável, dn 32mm, instalado em ramal ou sub-ramal de água - fornecimento e instalação. af_12/2014</v>
          </cell>
          <cell r="C2740" t="str">
            <v>un</v>
          </cell>
          <cell r="D2740">
            <v>4.8038849147780001</v>
          </cell>
          <cell r="E2740">
            <v>4.2269686718379988</v>
          </cell>
          <cell r="F2740">
            <v>9.0299999999999994</v>
          </cell>
        </row>
        <row r="2741">
          <cell r="A2741">
            <v>89369</v>
          </cell>
          <cell r="B2741" t="str">
            <v>Curva 90 graus, pvc, soldável, dn 32mm, instalado em ramal ou sub-ramal de água - fornecimento e instalação. af_12/2014</v>
          </cell>
          <cell r="C2741" t="str">
            <v>un</v>
          </cell>
          <cell r="D2741">
            <v>8.0838849147780003</v>
          </cell>
          <cell r="E2741">
            <v>4.2269686718379988</v>
          </cell>
          <cell r="F2741">
            <v>12.31</v>
          </cell>
        </row>
        <row r="2742">
          <cell r="A2742">
            <v>89370</v>
          </cell>
          <cell r="B2742" t="str">
            <v>Curva 45 graus, pvc, soldável, dn 32mm, instalado em ramal ou sub-ramal de água - fornecimento e instalação. af_12/2014</v>
          </cell>
          <cell r="C2742" t="str">
            <v>un</v>
          </cell>
          <cell r="D2742">
            <v>6.0338849147779996</v>
          </cell>
          <cell r="E2742">
            <v>4.2269686718379988</v>
          </cell>
          <cell r="F2742">
            <v>10.26</v>
          </cell>
        </row>
        <row r="2743">
          <cell r="A2743">
            <v>89371</v>
          </cell>
          <cell r="B2743" t="str">
            <v>Luva, pvc, soldável, dn 20mm, instalado em ramal ou sub-ramal de água - fornecimento e instalação. af_12/2014</v>
          </cell>
          <cell r="C2743" t="str">
            <v>un</v>
          </cell>
          <cell r="D2743">
            <v>1.751375210452</v>
          </cell>
          <cell r="E2743">
            <v>2.0308341104919996</v>
          </cell>
          <cell r="F2743">
            <v>3.78</v>
          </cell>
        </row>
        <row r="2744">
          <cell r="A2744">
            <v>89372</v>
          </cell>
          <cell r="B2744" t="str">
            <v>Luva de correr, pvc, soldável, dn 20mm, instalado em ramal ou sub-ramal de água - fornecimento e instalação. af_12/2014</v>
          </cell>
          <cell r="C2744" t="str">
            <v>un</v>
          </cell>
          <cell r="D2744">
            <v>7.0413752104519993</v>
          </cell>
          <cell r="E2744">
            <v>2.0308341104919996</v>
          </cell>
          <cell r="F2744">
            <v>9.07</v>
          </cell>
        </row>
        <row r="2745">
          <cell r="A2745">
            <v>89373</v>
          </cell>
          <cell r="B2745" t="str">
            <v>Luva de redução, pvc, soldável, dn 25mm x 20mm, instalado em ramal ou sub-ramal de água - fornecimento e instalação. af_12/2014</v>
          </cell>
          <cell r="C2745" t="str">
            <v>un</v>
          </cell>
          <cell r="D2745">
            <v>2.1213752104520003</v>
          </cell>
          <cell r="E2745">
            <v>2.0308341104919996</v>
          </cell>
          <cell r="F2745">
            <v>4.1500000000000004</v>
          </cell>
        </row>
        <row r="2746">
          <cell r="A2746">
            <v>89374</v>
          </cell>
          <cell r="B2746" t="str">
            <v>Luva com bucha de latão, pvc, soldável, dn 20mm x 1/2, instalado em ramal ou sub-ramal de água - fornecimento e instalação. af_12/2014</v>
          </cell>
          <cell r="C2746" t="str">
            <v>un</v>
          </cell>
          <cell r="D2746">
            <v>4.7913752104520011</v>
          </cell>
          <cell r="E2746">
            <v>2.0308341104919996</v>
          </cell>
          <cell r="F2746">
            <v>6.82</v>
          </cell>
        </row>
        <row r="2747">
          <cell r="A2747">
            <v>89375</v>
          </cell>
          <cell r="B2747" t="str">
            <v>União, pvc, soldável, dn 20mm, instalado em ramal ou sub-ramal de água - fornecimento e instalação. af_12/2014</v>
          </cell>
          <cell r="C2747" t="str">
            <v>un</v>
          </cell>
          <cell r="D2747">
            <v>5.511375210452</v>
          </cell>
          <cell r="E2747">
            <v>2.0308341104919996</v>
          </cell>
          <cell r="F2747">
            <v>7.54</v>
          </cell>
        </row>
        <row r="2748">
          <cell r="A2748">
            <v>89376</v>
          </cell>
          <cell r="B2748" t="str">
            <v>Adaptador curto com bolsa e rosca para registro, pvc, soldável, dn 20mm x 1/2, instalado em ramal ou sub-ramal de água - fornecimento e instalação. af_12/2014</v>
          </cell>
          <cell r="C2748" t="str">
            <v>un</v>
          </cell>
          <cell r="D2748">
            <v>1.8813752104520001</v>
          </cell>
          <cell r="E2748">
            <v>2.0308341104919996</v>
          </cell>
          <cell r="F2748">
            <v>3.91</v>
          </cell>
        </row>
        <row r="2749">
          <cell r="A2749">
            <v>89377</v>
          </cell>
          <cell r="B2749" t="str">
            <v>Curva de transposição, pvc, soldável, dn 20mm, instalado em ramal ou sub-ramal de água - fornecimento e instalação. af_12/2014</v>
          </cell>
          <cell r="C2749" t="str">
            <v>un</v>
          </cell>
          <cell r="D2749">
            <v>3.5613752104520002</v>
          </cell>
          <cell r="E2749">
            <v>2.0308341104919996</v>
          </cell>
          <cell r="F2749">
            <v>5.59</v>
          </cell>
        </row>
        <row r="2750">
          <cell r="A2750">
            <v>89378</v>
          </cell>
          <cell r="B2750" t="str">
            <v>Luva, pvc, soldável, dn 25mm, instalado em ramal ou sub-ramal de água - fornecimento e instalação. af_12/2014</v>
          </cell>
          <cell r="C2750" t="str">
            <v>un</v>
          </cell>
          <cell r="D2750">
            <v>2.0611741982000003</v>
          </cell>
          <cell r="E2750">
            <v>2.3614350122000003</v>
          </cell>
          <cell r="F2750">
            <v>4.42</v>
          </cell>
        </row>
        <row r="2751">
          <cell r="A2751">
            <v>89379</v>
          </cell>
          <cell r="B2751" t="str">
            <v>Luva de correr, pvc, soldável, dn 25mm, instalado em ramal ou sub-ramal de água - fornecimento e instalação. af_12/2014</v>
          </cell>
          <cell r="C2751" t="str">
            <v>un</v>
          </cell>
          <cell r="D2751">
            <v>9.6611741982000012</v>
          </cell>
          <cell r="E2751">
            <v>2.3614350122000003</v>
          </cell>
          <cell r="F2751">
            <v>12.02</v>
          </cell>
        </row>
        <row r="2752">
          <cell r="A2752">
            <v>89380</v>
          </cell>
          <cell r="B2752" t="str">
            <v>Luva de redução, pvc, soldável, dn 32mm x 25mm, instalado em ramal ou sub-ramal de água - fornecimento e instalação. af_12/2014</v>
          </cell>
          <cell r="C2752" t="str">
            <v>un</v>
          </cell>
          <cell r="D2752">
            <v>3.5911741982000001</v>
          </cell>
          <cell r="E2752">
            <v>2.3614350122000003</v>
          </cell>
          <cell r="F2752">
            <v>5.95</v>
          </cell>
        </row>
        <row r="2753">
          <cell r="A2753">
            <v>89381</v>
          </cell>
          <cell r="B2753" t="str">
            <v>Luva com bucha de latão, pvc, soldável, dn 25mm x 3/4, instalado em ramal ou sub-ramal de água - fornecimento e instalação. af_12/2014</v>
          </cell>
          <cell r="C2753" t="str">
            <v>un</v>
          </cell>
          <cell r="D2753">
            <v>6.2211741982000008</v>
          </cell>
          <cell r="E2753">
            <v>2.3614350122000003</v>
          </cell>
          <cell r="F2753">
            <v>8.58</v>
          </cell>
        </row>
        <row r="2754">
          <cell r="A2754">
            <v>89382</v>
          </cell>
          <cell r="B2754" t="str">
            <v>União, pvc, soldável, dn 25mm, instalado em ramal ou sub-ramal de água - fornecimento e instalação. af_12/2014</v>
          </cell>
          <cell r="C2754" t="str">
            <v>un</v>
          </cell>
          <cell r="D2754">
            <v>6.5311741982000004</v>
          </cell>
          <cell r="E2754">
            <v>2.3614350122000003</v>
          </cell>
          <cell r="F2754">
            <v>8.89</v>
          </cell>
        </row>
        <row r="2755">
          <cell r="A2755">
            <v>89383</v>
          </cell>
          <cell r="B2755" t="str">
            <v>Adaptador curto com bolsa e rosca para registro, pvc, soldável, dn 25mm x 3/4, instalado em ramal ou sub-ramal de água - fornecimento e instalação. af_12/2014</v>
          </cell>
          <cell r="C2755" t="str">
            <v>un</v>
          </cell>
          <cell r="D2755">
            <v>2.2111741982000002</v>
          </cell>
          <cell r="E2755">
            <v>2.3614350122000003</v>
          </cell>
          <cell r="F2755">
            <v>4.57</v>
          </cell>
        </row>
        <row r="2756">
          <cell r="A2756">
            <v>89384</v>
          </cell>
          <cell r="B2756" t="str">
            <v>Curva de transposição, pvc, soldável, dn 25mm, instalado em ramal ou sub-ramal de água fornecimento e instalação. af_12/2014</v>
          </cell>
          <cell r="C2756" t="str">
            <v>un</v>
          </cell>
          <cell r="D2756">
            <v>5.2711741982000007</v>
          </cell>
          <cell r="E2756">
            <v>2.3614350122000003</v>
          </cell>
          <cell r="F2756">
            <v>7.63</v>
          </cell>
        </row>
        <row r="2757">
          <cell r="A2757">
            <v>89385</v>
          </cell>
          <cell r="B2757" t="str">
            <v>Luva soldável e com rosca, pvc, soldável, dn 25mm x 3/4, instalado em ramal ou sub-ramal de água - fornecimento e instalação. af_12/2014</v>
          </cell>
          <cell r="C2757" t="str">
            <v>un</v>
          </cell>
          <cell r="D2757">
            <v>2.5111741982</v>
          </cell>
          <cell r="E2757">
            <v>2.3614350122000003</v>
          </cell>
          <cell r="F2757">
            <v>4.87</v>
          </cell>
        </row>
        <row r="2758">
          <cell r="A2758">
            <v>89386</v>
          </cell>
          <cell r="B2758" t="str">
            <v>Luva, pvc, soldável, dn 32mm, instalado em ramal ou sub-ramal de água - fornecimento e instalação. af_12/2014</v>
          </cell>
          <cell r="C2758" t="str">
            <v>un</v>
          </cell>
          <cell r="D2758">
            <v>3.0528463958580003</v>
          </cell>
          <cell r="E2758">
            <v>2.8101076645179992</v>
          </cell>
          <cell r="F2758">
            <v>5.86</v>
          </cell>
        </row>
        <row r="2759">
          <cell r="A2759">
            <v>89387</v>
          </cell>
          <cell r="B2759" t="str">
            <v>Luva de correr, pvc, soldável, dn 32mm, instalado em ramal ou sub-ramal de água fornecimento e instalação. af_12/2014</v>
          </cell>
          <cell r="C2759" t="str">
            <v>un</v>
          </cell>
          <cell r="D2759">
            <v>15.712846395858001</v>
          </cell>
          <cell r="E2759">
            <v>2.8101076645179992</v>
          </cell>
          <cell r="F2759">
            <v>18.52</v>
          </cell>
        </row>
        <row r="2760">
          <cell r="A2760">
            <v>89388</v>
          </cell>
          <cell r="B2760" t="str">
            <v>Luva de redução, pvc, soldável, dn 40mm x 32mm, instalado em ramal ou sub-ramal de água - fornecimento e instalação. af_12/2014</v>
          </cell>
          <cell r="C2760" t="str">
            <v>un</v>
          </cell>
          <cell r="D2760">
            <v>4.442846395858</v>
          </cell>
          <cell r="E2760">
            <v>2.8101076645179992</v>
          </cell>
          <cell r="F2760">
            <v>7.25</v>
          </cell>
        </row>
        <row r="2761">
          <cell r="A2761">
            <v>89389</v>
          </cell>
          <cell r="B2761" t="str">
            <v>Luva soldável e com rosca, pvc, soldável, dn 32mm x 1, instalado em ramal ou sub-ramal de água - fornecimento e instalação. af_12/2014</v>
          </cell>
          <cell r="C2761" t="str">
            <v>un</v>
          </cell>
          <cell r="D2761">
            <v>5.0528463958579994</v>
          </cell>
          <cell r="E2761">
            <v>2.8101076645179992</v>
          </cell>
          <cell r="F2761">
            <v>7.86</v>
          </cell>
        </row>
        <row r="2762">
          <cell r="A2762">
            <v>89390</v>
          </cell>
          <cell r="B2762" t="str">
            <v>União, pvc, soldável, dn 32mm, instalado em ramal ou sub-ramal de água - fornecimento e instalação. af_12/2014</v>
          </cell>
          <cell r="C2762" t="str">
            <v>un</v>
          </cell>
          <cell r="D2762">
            <v>10.362846395858002</v>
          </cell>
          <cell r="E2762">
            <v>2.8101076645179992</v>
          </cell>
          <cell r="F2762">
            <v>13.17</v>
          </cell>
        </row>
        <row r="2763">
          <cell r="A2763">
            <v>89391</v>
          </cell>
          <cell r="B2763" t="str">
            <v>Adaptador curto com bolsa e rosca para registro, pvc, soldável, dn 32mm x 1, instalado em ramal ou sub-ramal de água - fornecimento e instalação. af_12/2014</v>
          </cell>
          <cell r="C2763" t="str">
            <v>un</v>
          </cell>
          <cell r="D2763">
            <v>3.2628463958580003</v>
          </cell>
          <cell r="E2763">
            <v>2.8101076645179992</v>
          </cell>
          <cell r="F2763">
            <v>6.07</v>
          </cell>
        </row>
        <row r="2764">
          <cell r="A2764">
            <v>89392</v>
          </cell>
          <cell r="B2764" t="str">
            <v>Curva de transposição, pvc, soldável, dn 32mm, instalado em ramal ou sub-ramal de água fornecimento e instalação. af_12/2014</v>
          </cell>
          <cell r="C2764" t="str">
            <v>un</v>
          </cell>
          <cell r="D2764">
            <v>11.602846395858</v>
          </cell>
          <cell r="E2764">
            <v>2.8101076645179992</v>
          </cell>
          <cell r="F2764">
            <v>14.41</v>
          </cell>
        </row>
        <row r="2765">
          <cell r="A2765">
            <v>89393</v>
          </cell>
          <cell r="B2765" t="str">
            <v>Te, pvc, soldável, dn 20mm, instalado em ramal ou sub-ramal de água - fornecimento e instalação. af_12/2014</v>
          </cell>
          <cell r="C2765" t="str">
            <v>un</v>
          </cell>
          <cell r="D2765">
            <v>2.8654504209040002</v>
          </cell>
          <cell r="E2765">
            <v>4.0616682209839992</v>
          </cell>
          <cell r="F2765">
            <v>6.92</v>
          </cell>
        </row>
        <row r="2766">
          <cell r="A2766">
            <v>89394</v>
          </cell>
          <cell r="B2766" t="str">
            <v>Tê com bucha de latão na bolsa central, pvc, soldável, dn 20mm x 1/2, instalado em ramal ou sub-ramal de água - fornecimento e instalação. af_12/2014</v>
          </cell>
          <cell r="C2766" t="str">
            <v>un</v>
          </cell>
          <cell r="D2766">
            <v>8.1354504209040002</v>
          </cell>
          <cell r="E2766">
            <v>4.0616682209839992</v>
          </cell>
          <cell r="F2766">
            <v>12.19</v>
          </cell>
        </row>
        <row r="2767">
          <cell r="A2767">
            <v>89395</v>
          </cell>
          <cell r="B2767" t="str">
            <v>Te, pvc, soldável, dn 25mm, instalado em ramal ou sub-ramal de água - fornecimento e instalação. af_12/2014</v>
          </cell>
          <cell r="C2767" t="str">
            <v>un</v>
          </cell>
          <cell r="D2767">
            <v>3.5477783964000005</v>
          </cell>
          <cell r="E2767">
            <v>4.7228700244000006</v>
          </cell>
          <cell r="F2767">
            <v>8.27</v>
          </cell>
        </row>
        <row r="2768">
          <cell r="A2768">
            <v>89396</v>
          </cell>
          <cell r="B2768" t="str">
            <v>Tê com bucha de latão na bolsa central, pvc, soldável, dn 25mm x 1/2, instalado em ramal ou sub-ramal de água - fornecimento e instalação. af_12/2014</v>
          </cell>
          <cell r="C2768" t="str">
            <v>un</v>
          </cell>
          <cell r="D2768">
            <v>9.1377783964000017</v>
          </cell>
          <cell r="E2768">
            <v>4.7228700244000006</v>
          </cell>
          <cell r="F2768">
            <v>13.86</v>
          </cell>
        </row>
        <row r="2769">
          <cell r="A2769">
            <v>89397</v>
          </cell>
          <cell r="B2769" t="str">
            <v>Tê de redução, pvc, soldável, dn 25mm x 20mm, instalado em ramal ou sub-ramal de água - fornecimento e instalação. af_12/2014</v>
          </cell>
          <cell r="C2769" t="str">
            <v>un</v>
          </cell>
          <cell r="D2769">
            <v>4.7277783963999997</v>
          </cell>
          <cell r="E2769">
            <v>4.7228700244000006</v>
          </cell>
          <cell r="F2769">
            <v>9.4499999999999993</v>
          </cell>
        </row>
        <row r="2770">
          <cell r="A2770">
            <v>89398</v>
          </cell>
          <cell r="B2770" t="str">
            <v>Te, pvc, soldável, dn 32mm, instalado em ramal ou sub-ramal de água - fornecimento e instalação. af_12/2014</v>
          </cell>
          <cell r="C2770" t="str">
            <v>un</v>
          </cell>
          <cell r="D2770">
            <v>5.4936427917159998</v>
          </cell>
          <cell r="E2770">
            <v>5.6202153290359984</v>
          </cell>
          <cell r="F2770">
            <v>11.11</v>
          </cell>
        </row>
        <row r="2771">
          <cell r="A2771">
            <v>89399</v>
          </cell>
          <cell r="B2771" t="str">
            <v>Tê com bucha de latão na bolsa central, pvc, soldável, dn 32mm x 3/4, instalado em ramal ou sub-ramal de água - fornecimento e instalação. af_12/2014</v>
          </cell>
          <cell r="C2771" t="str">
            <v>un</v>
          </cell>
          <cell r="D2771">
            <v>14.443642791715998</v>
          </cell>
          <cell r="E2771">
            <v>5.6202153290359984</v>
          </cell>
          <cell r="F2771">
            <v>20.059999999999999</v>
          </cell>
        </row>
        <row r="2772">
          <cell r="A2772">
            <v>89400</v>
          </cell>
          <cell r="B2772" t="str">
            <v>Tê de redução, pvc, soldável, dn 32mm x 25mm, instalado em ramal ou sub-ramal de água - fornecimento e instalação. af_12/2014</v>
          </cell>
          <cell r="C2772" t="str">
            <v>un</v>
          </cell>
          <cell r="D2772">
            <v>7.313642791716001</v>
          </cell>
          <cell r="E2772">
            <v>5.6202153290359984</v>
          </cell>
          <cell r="F2772">
            <v>12.93</v>
          </cell>
        </row>
        <row r="2773">
          <cell r="A2773">
            <v>89404</v>
          </cell>
          <cell r="B2773" t="str">
            <v>Joelho 90 graus, pvc, soldável, dn 20mm, instalado em ramal de distribuição de água - fornecimento e instalação. af_12/2014</v>
          </cell>
          <cell r="C2773" t="str">
            <v>un</v>
          </cell>
          <cell r="D2773">
            <v>1.5131794326140002</v>
          </cell>
          <cell r="E2773">
            <v>1.8183049593939997</v>
          </cell>
          <cell r="F2773">
            <v>3.33</v>
          </cell>
        </row>
        <row r="2774">
          <cell r="A2774">
            <v>89405</v>
          </cell>
          <cell r="B2774" t="str">
            <v>Joelho 45 graus, pvc, soldável, dn 20mm, instalado em ramal de distribuição de água - fornecimento e instalação. af_12/2014</v>
          </cell>
          <cell r="C2774" t="str">
            <v>un</v>
          </cell>
          <cell r="D2774">
            <v>1.6931794326140004</v>
          </cell>
          <cell r="E2774">
            <v>1.8183049593939997</v>
          </cell>
          <cell r="F2774">
            <v>3.51</v>
          </cell>
        </row>
        <row r="2775">
          <cell r="A2775">
            <v>89406</v>
          </cell>
          <cell r="B2775" t="str">
            <v>Curva 90 graus, pvc, soldável, dn 20mm, instalado em ramal de distribuição de água - fornecimento e instalação. af_12/2014</v>
          </cell>
          <cell r="C2775" t="str">
            <v>un</v>
          </cell>
          <cell r="D2775">
            <v>3.1331794326140003</v>
          </cell>
          <cell r="E2775">
            <v>1.8183049593939997</v>
          </cell>
          <cell r="F2775">
            <v>4.95</v>
          </cell>
        </row>
        <row r="2776">
          <cell r="A2776">
            <v>89407</v>
          </cell>
          <cell r="B2776" t="str">
            <v>Curva 45 graus, pvc, soldável, dn 20mm, instalado em ramal de distribuição de água - fornecimento e instalação. af_12/2014</v>
          </cell>
          <cell r="C2776" t="str">
            <v>un</v>
          </cell>
          <cell r="D2776">
            <v>3.0331794326140007</v>
          </cell>
          <cell r="E2776">
            <v>1.8183049593939997</v>
          </cell>
          <cell r="F2776">
            <v>4.8499999999999996</v>
          </cell>
        </row>
        <row r="2777">
          <cell r="A2777">
            <v>89408</v>
          </cell>
          <cell r="B2777" t="str">
            <v>Joelho 90 graus, pvc, soldável, dn 25mm, instalado em ramal de distribuição de água - fornecimento e instalação. af_12/2014</v>
          </cell>
          <cell r="C2777" t="str">
            <v>un</v>
          </cell>
          <cell r="D2777">
            <v>1.9202677783800002</v>
          </cell>
          <cell r="E2777">
            <v>2.1252915109799995</v>
          </cell>
          <cell r="F2777">
            <v>4.04</v>
          </cell>
        </row>
        <row r="2778">
          <cell r="A2778">
            <v>89409</v>
          </cell>
          <cell r="B2778" t="str">
            <v>Joelho 45 graus, pvc, soldável, dn 25mm, instalado em ramal de distribuição de água - fornecimento e instalação. af_12/2014</v>
          </cell>
          <cell r="C2778" t="str">
            <v>un</v>
          </cell>
          <cell r="D2778">
            <v>2.3202677783799999</v>
          </cell>
          <cell r="E2778">
            <v>2.1252915109799995</v>
          </cell>
          <cell r="F2778">
            <v>4.4400000000000004</v>
          </cell>
        </row>
        <row r="2779">
          <cell r="A2779">
            <v>89410</v>
          </cell>
          <cell r="B2779" t="str">
            <v>Curva 90 graus, pvc, soldável, dn 25mm, instalado em ramal de distribuição de água - fornecimento e instalação. af_12/2014</v>
          </cell>
          <cell r="C2779" t="str">
            <v>un</v>
          </cell>
          <cell r="D2779">
            <v>4.23026777838</v>
          </cell>
          <cell r="E2779">
            <v>2.1252915109799995</v>
          </cell>
          <cell r="F2779">
            <v>6.35</v>
          </cell>
        </row>
        <row r="2780">
          <cell r="A2780">
            <v>89411</v>
          </cell>
          <cell r="B2780" t="str">
            <v>Curva 45 graus, pvc, soldável, dn 25mm, instalado em ramal de distribuição de água - fornecimento e instalação. af_12/2014</v>
          </cell>
          <cell r="C2780" t="str">
            <v>un</v>
          </cell>
          <cell r="D2780">
            <v>3.6702677783799995</v>
          </cell>
          <cell r="E2780">
            <v>2.1252915109799995</v>
          </cell>
          <cell r="F2780">
            <v>5.79</v>
          </cell>
        </row>
        <row r="2781">
          <cell r="A2781">
            <v>89412</v>
          </cell>
          <cell r="B2781" t="str">
            <v>Joelho 90 graus, pvc, soldável, dn 25mm, x 3/4 instalado em ramal de distribuição de água - fornecimento e instalação. af_12/2014</v>
          </cell>
          <cell r="C2781" t="str">
            <v>un</v>
          </cell>
          <cell r="D2781">
            <v>3.3802677783799999</v>
          </cell>
          <cell r="E2781">
            <v>2.1252915109799995</v>
          </cell>
          <cell r="F2781">
            <v>5.5</v>
          </cell>
        </row>
        <row r="2782">
          <cell r="A2782">
            <v>89413</v>
          </cell>
          <cell r="B2782" t="str">
            <v>Joelho 90 graus, pvc, soldável, dn 32mm, instalado em ramal de distribuição de água - fornecimento e instalação. af_12/2014</v>
          </cell>
          <cell r="C2782" t="str">
            <v>un</v>
          </cell>
          <cell r="D2782">
            <v>3.0897586920740006</v>
          </cell>
          <cell r="E2782">
            <v>2.526735463054</v>
          </cell>
          <cell r="F2782">
            <v>5.61</v>
          </cell>
        </row>
        <row r="2783">
          <cell r="A2783">
            <v>89414</v>
          </cell>
          <cell r="B2783" t="str">
            <v>Joelho 45 graus, pvc, soldável, dn 32mm, instalado em ramal de distribuição de água - fornecimento e instalação. af_12/2014</v>
          </cell>
          <cell r="C2783" t="str">
            <v>un</v>
          </cell>
          <cell r="D2783">
            <v>4.199758692074</v>
          </cell>
          <cell r="E2783">
            <v>2.526735463054</v>
          </cell>
          <cell r="F2783">
            <v>6.72</v>
          </cell>
        </row>
        <row r="2784">
          <cell r="A2784">
            <v>89415</v>
          </cell>
          <cell r="B2784" t="str">
            <v>Curva 90 graus, pvc, soldável, dn 32mm, instalado em ramal de distribuição de água - fornecimento e instalação. af_12/2014</v>
          </cell>
          <cell r="C2784" t="str">
            <v>un</v>
          </cell>
          <cell r="D2784">
            <v>7.4797586920740002</v>
          </cell>
          <cell r="E2784">
            <v>2.526735463054</v>
          </cell>
          <cell r="F2784">
            <v>10</v>
          </cell>
        </row>
        <row r="2785">
          <cell r="A2785">
            <v>89416</v>
          </cell>
          <cell r="B2785" t="str">
            <v>Curva 45 graus, pvc, soldável, dn 32mm, instalado em ramal de distribuição de água - fornecimento e instalação. af_12/2014</v>
          </cell>
          <cell r="C2785" t="str">
            <v>un</v>
          </cell>
          <cell r="D2785">
            <v>5.4297586920740004</v>
          </cell>
          <cell r="E2785">
            <v>2.526735463054</v>
          </cell>
          <cell r="F2785">
            <v>7.95</v>
          </cell>
        </row>
        <row r="2786">
          <cell r="A2786">
            <v>89417</v>
          </cell>
          <cell r="B2786" t="str">
            <v>Luva, pvc, soldável, dn 20mm, instalado em ramal de distribuição de água - fornecimento e instalação. af_12/2014</v>
          </cell>
          <cell r="C2786" t="str">
            <v>un</v>
          </cell>
          <cell r="D2786">
            <v>1.4569133830640002</v>
          </cell>
          <cell r="E2786">
            <v>1.2279462063439999</v>
          </cell>
          <cell r="F2786">
            <v>2.68</v>
          </cell>
        </row>
        <row r="2787">
          <cell r="A2787">
            <v>89418</v>
          </cell>
          <cell r="B2787" t="str">
            <v>Luva de correr, pvc, soldável, dn 20mm, instalado em ramal de distribuição de água - fornecimento e instalação. af_12/2014</v>
          </cell>
          <cell r="C2787" t="str">
            <v>un</v>
          </cell>
          <cell r="D2787">
            <v>6.7469133830639985</v>
          </cell>
          <cell r="E2787">
            <v>1.2279462063439999</v>
          </cell>
          <cell r="F2787">
            <v>7.97</v>
          </cell>
        </row>
        <row r="2788">
          <cell r="A2788">
            <v>89419</v>
          </cell>
          <cell r="B2788" t="str">
            <v>Luva de redução, pvc, soldável, dn 25mm x 20mm, instalado em ramal de distribuição de água - fornecimento e instalação. af_12/2014</v>
          </cell>
          <cell r="C2788" t="str">
            <v>un</v>
          </cell>
          <cell r="D2788">
            <v>1.8269133830640001</v>
          </cell>
          <cell r="E2788">
            <v>1.2279462063439999</v>
          </cell>
          <cell r="F2788">
            <v>3.05</v>
          </cell>
        </row>
        <row r="2789">
          <cell r="A2789">
            <v>89420</v>
          </cell>
          <cell r="B2789" t="str">
            <v>Luva com bucha de latão, pvc, soldável, dn 20mm x 1/2, instalado em ramal de distribuição de água - fornecimento e instalação. af_12/2014</v>
          </cell>
          <cell r="C2789" t="str">
            <v>un</v>
          </cell>
          <cell r="D2789">
            <v>4.4969133830639993</v>
          </cell>
          <cell r="E2789">
            <v>1.2279462063439999</v>
          </cell>
          <cell r="F2789">
            <v>5.72</v>
          </cell>
        </row>
        <row r="2790">
          <cell r="A2790">
            <v>89421</v>
          </cell>
          <cell r="B2790" t="str">
            <v>União, pvc, soldável, dn 20mm, instalado em ramal de distribuição de água - fornecimento e instalação. af_12/2014</v>
          </cell>
          <cell r="C2790" t="str">
            <v>un</v>
          </cell>
          <cell r="D2790">
            <v>5.2169133830639991</v>
          </cell>
          <cell r="E2790">
            <v>1.2279462063439999</v>
          </cell>
          <cell r="F2790">
            <v>6.44</v>
          </cell>
        </row>
        <row r="2791">
          <cell r="A2791">
            <v>89422</v>
          </cell>
          <cell r="B2791" t="str">
            <v>Adaptador curto com bolsa e rosca para registro, pvc, soldável, dn 20mm x 1/2, instalado em ramal de distribuição de água - fornecimento e instalação. af_12/2014</v>
          </cell>
          <cell r="C2791" t="str">
            <v>un</v>
          </cell>
          <cell r="D2791">
            <v>1.5869133830640001</v>
          </cell>
          <cell r="E2791">
            <v>1.2279462063439999</v>
          </cell>
          <cell r="F2791">
            <v>2.81</v>
          </cell>
        </row>
        <row r="2792">
          <cell r="A2792">
            <v>89423</v>
          </cell>
          <cell r="B2792" t="str">
            <v>Curva de transposição, pvc, soldável, dn 20mm, instalado em ramal de distribuição de água fornecimento e instalação. af_12/2014</v>
          </cell>
          <cell r="C2792" t="str">
            <v>un</v>
          </cell>
          <cell r="D2792">
            <v>3.6459933830640003</v>
          </cell>
          <cell r="E2792">
            <v>1.2279462063439999</v>
          </cell>
          <cell r="F2792">
            <v>4.87</v>
          </cell>
        </row>
        <row r="2793">
          <cell r="A2793">
            <v>89424</v>
          </cell>
          <cell r="B2793" t="str">
            <v>Luva, pvc, soldável, dn 25mm, instalado em ramal de distribuição de água - fornecimento e instalação. af_12/2014</v>
          </cell>
          <cell r="C2793" t="str">
            <v>un</v>
          </cell>
          <cell r="D2793">
            <v>1.71474851892</v>
          </cell>
          <cell r="E2793">
            <v>1.4168610073199996</v>
          </cell>
          <cell r="F2793">
            <v>3.13</v>
          </cell>
        </row>
        <row r="2794">
          <cell r="A2794">
            <v>89425</v>
          </cell>
          <cell r="B2794" t="str">
            <v>Luva de correr, pvc, soldável, dn 25mm, instalado em ramal de distribuição de água - fornecimento e instalação. af_12/2014</v>
          </cell>
          <cell r="C2794" t="str">
            <v>un</v>
          </cell>
          <cell r="D2794">
            <v>9.3147485189200001</v>
          </cell>
          <cell r="E2794">
            <v>1.4168610073199996</v>
          </cell>
          <cell r="F2794">
            <v>10.73</v>
          </cell>
        </row>
        <row r="2795">
          <cell r="A2795">
            <v>89426</v>
          </cell>
          <cell r="B2795" t="str">
            <v>Luva de redução, pvc, soldável, dn 32mm x 25mm, instalado em ramal de distribuição de água - fornecimento e instalação. af_12/2014</v>
          </cell>
          <cell r="C2795" t="str">
            <v>un</v>
          </cell>
          <cell r="D2795">
            <v>3.2447485189200003</v>
          </cell>
          <cell r="E2795">
            <v>1.4168610073199996</v>
          </cell>
          <cell r="F2795">
            <v>4.66</v>
          </cell>
        </row>
        <row r="2796">
          <cell r="A2796">
            <v>89427</v>
          </cell>
          <cell r="B2796" t="str">
            <v>Luva com bucha de latão, pvc, soldável, dn 25mm x 3/4, instalado em ramal de distribuição de água - fornecimento e instalação. af_12/2014</v>
          </cell>
          <cell r="C2796" t="str">
            <v>un</v>
          </cell>
          <cell r="D2796">
            <v>5.8747485189200006</v>
          </cell>
          <cell r="E2796">
            <v>1.4168610073199996</v>
          </cell>
          <cell r="F2796">
            <v>7.29</v>
          </cell>
        </row>
        <row r="2797">
          <cell r="A2797">
            <v>89428</v>
          </cell>
          <cell r="B2797" t="str">
            <v>União, pvc, soldável, dn 25mm, instalado em ramal de distribuição de água - fornecimento e instalação. af_12/2014</v>
          </cell>
          <cell r="C2797" t="str">
            <v>un</v>
          </cell>
          <cell r="D2797">
            <v>6.1847485189200002</v>
          </cell>
          <cell r="E2797">
            <v>1.4168610073199996</v>
          </cell>
          <cell r="F2797">
            <v>7.6</v>
          </cell>
        </row>
        <row r="2798">
          <cell r="A2798">
            <v>89429</v>
          </cell>
          <cell r="B2798" t="str">
            <v>Adaptador curto com bolsa e rosca para registro, pvc, soldável, dn 25mm x 3/4, instalado em ramal de distribuição de água - fornecimento e instalação. af_12/2014</v>
          </cell>
          <cell r="C2798" t="str">
            <v>un</v>
          </cell>
          <cell r="D2798">
            <v>1.8647485189199999</v>
          </cell>
          <cell r="E2798">
            <v>1.4168610073199996</v>
          </cell>
          <cell r="F2798">
            <v>3.28</v>
          </cell>
        </row>
        <row r="2799">
          <cell r="A2799">
            <v>89430</v>
          </cell>
          <cell r="B2799" t="str">
            <v>Curva de transposição, pvc, soldável, dn 25mm, instalado em ramal de distribuição de água fornecimento e instalação. af_12/2014</v>
          </cell>
          <cell r="C2799" t="str">
            <v>un</v>
          </cell>
          <cell r="D2799">
            <v>4.9247485189200004</v>
          </cell>
          <cell r="E2799">
            <v>1.4168610073199996</v>
          </cell>
          <cell r="F2799">
            <v>6.34</v>
          </cell>
        </row>
        <row r="2800">
          <cell r="A2800">
            <v>89431</v>
          </cell>
          <cell r="B2800" t="str">
            <v>Luva, pvc, soldável, dn 32mm, instalado em ramal de distribuição de água - fornecimento e instalação. af_12/2014</v>
          </cell>
          <cell r="C2800" t="str">
            <v>un</v>
          </cell>
          <cell r="D2800">
            <v>2.6371355807219996</v>
          </cell>
          <cell r="E2800">
            <v>1.6766188586619997</v>
          </cell>
          <cell r="F2800">
            <v>4.3099999999999996</v>
          </cell>
        </row>
        <row r="2801">
          <cell r="A2801">
            <v>89432</v>
          </cell>
          <cell r="B2801" t="str">
            <v>Luva de correr, pvc, soldável, dn 32mm, instalado em ramal de distribuição de água fornecimento e instalação. af_12/2014</v>
          </cell>
          <cell r="C2801" t="str">
            <v>un</v>
          </cell>
          <cell r="D2801">
            <v>15.297135580722001</v>
          </cell>
          <cell r="E2801">
            <v>1.6766188586619997</v>
          </cell>
          <cell r="F2801">
            <v>16.97</v>
          </cell>
        </row>
        <row r="2802">
          <cell r="A2802">
            <v>89433</v>
          </cell>
          <cell r="B2802" t="str">
            <v>Luva de redução, pvc, soldável, dn 40mm x 32mm, instalado em ramal de distribuição de água - fornecimento e instalação. af_12/2014</v>
          </cell>
          <cell r="C2802" t="str">
            <v>un</v>
          </cell>
          <cell r="D2802">
            <v>4.0271355807220006</v>
          </cell>
          <cell r="E2802">
            <v>1.6766188586619997</v>
          </cell>
          <cell r="F2802">
            <v>5.7</v>
          </cell>
        </row>
        <row r="2803">
          <cell r="A2803">
            <v>89434</v>
          </cell>
          <cell r="B2803" t="str">
            <v>Luva soldável e com rosca, pvc, soldável, dn 32mm x 1, instalado em ramal de distribuição de água - fornecimento e instalação. af_12/2014</v>
          </cell>
          <cell r="C2803" t="str">
            <v>un</v>
          </cell>
          <cell r="D2803">
            <v>4.6371355807219992</v>
          </cell>
          <cell r="E2803">
            <v>1.6766188586619997</v>
          </cell>
          <cell r="F2803">
            <v>6.31</v>
          </cell>
        </row>
        <row r="2804">
          <cell r="A2804">
            <v>89435</v>
          </cell>
          <cell r="B2804" t="str">
            <v>União, pvc, soldável, dn 32mm, instalado em ramal de distribuição de água - fornecimento e instalação. af_12/2014</v>
          </cell>
          <cell r="C2804" t="str">
            <v>un</v>
          </cell>
          <cell r="D2804">
            <v>9.9471355807220014</v>
          </cell>
          <cell r="E2804">
            <v>1.6766188586619997</v>
          </cell>
          <cell r="F2804">
            <v>11.62</v>
          </cell>
        </row>
        <row r="2805">
          <cell r="A2805">
            <v>89436</v>
          </cell>
          <cell r="B2805" t="str">
            <v>Adaptador curto com bolsa e rosca para registro, pvc, soldável, dn 32mm x 1, instalado em ramal de distribuição de água - fornecimento e instalação. af_12/2014</v>
          </cell>
          <cell r="C2805" t="str">
            <v>un</v>
          </cell>
          <cell r="D2805">
            <v>2.847135580722</v>
          </cell>
          <cell r="E2805">
            <v>1.6766188586619997</v>
          </cell>
          <cell r="F2805">
            <v>4.5199999999999996</v>
          </cell>
        </row>
        <row r="2806">
          <cell r="A2806">
            <v>89437</v>
          </cell>
          <cell r="B2806" t="str">
            <v>Curva de transposição, pvc, soldável, dn 32mm, instalado em ramal de distribuição de água fornecimento e instalação. af_12/2014</v>
          </cell>
          <cell r="C2806" t="str">
            <v>un</v>
          </cell>
          <cell r="D2806">
            <v>11.187135580722</v>
          </cell>
          <cell r="E2806">
            <v>1.6766188586619997</v>
          </cell>
          <cell r="F2806">
            <v>12.86</v>
          </cell>
        </row>
        <row r="2807">
          <cell r="A2807">
            <v>89438</v>
          </cell>
          <cell r="B2807" t="str">
            <v>Te, pvc, soldável, dn 20mm, instalado em ramal de distribuição de água - fornecimento e instalação. af_12/2014</v>
          </cell>
          <cell r="C2807" t="str">
            <v>un</v>
          </cell>
          <cell r="D2807">
            <v>2.2816361241459999</v>
          </cell>
          <cell r="E2807">
            <v>2.4322780625659997</v>
          </cell>
          <cell r="F2807">
            <v>4.71</v>
          </cell>
        </row>
        <row r="2808">
          <cell r="A2808">
            <v>89439</v>
          </cell>
          <cell r="B2808" t="str">
            <v>Tê soldável e com rosca na bolsa central, pvc, soldável, dn 20mm x 1/2, instalado em ramal de distribuição de água - fornecimento e instalação. af_12/2014</v>
          </cell>
          <cell r="C2808" t="str">
            <v>un</v>
          </cell>
          <cell r="D2808">
            <v>3.2316361241460001</v>
          </cell>
          <cell r="E2808">
            <v>2.4322780625659997</v>
          </cell>
          <cell r="F2808">
            <v>5.66</v>
          </cell>
        </row>
        <row r="2809">
          <cell r="A2809">
            <v>89440</v>
          </cell>
          <cell r="B2809" t="str">
            <v>Te, pvc, soldável, dn 25mm, instalado em ramal de distribuição de água - fornecimento e instalação. af_12/2014</v>
          </cell>
          <cell r="C2809" t="str">
            <v>un</v>
          </cell>
          <cell r="D2809">
            <v>2.87112703784</v>
          </cell>
          <cell r="E2809">
            <v>2.8337220146399993</v>
          </cell>
          <cell r="F2809">
            <v>5.7</v>
          </cell>
        </row>
        <row r="2810">
          <cell r="A2810">
            <v>89441</v>
          </cell>
          <cell r="B2810" t="str">
            <v>Tê com bucha de latão na bolsa central, pvc, soldável, dn 25mm x 1/2, instalado em ramal de distribuição de água - fornecimento e instalação. af_12/2014</v>
          </cell>
          <cell r="C2810" t="str">
            <v>un</v>
          </cell>
          <cell r="D2810">
            <v>8.4611270378400008</v>
          </cell>
          <cell r="E2810">
            <v>2.8337220146399993</v>
          </cell>
          <cell r="F2810">
            <v>11.29</v>
          </cell>
        </row>
        <row r="2811">
          <cell r="A2811">
            <v>89442</v>
          </cell>
          <cell r="B2811" t="str">
            <v>Tê de redução, pvc, soldável, dn 25mm x 20mm, instalado em ramal de distribuição de água - fornecimento e instalação. af_12/2014</v>
          </cell>
          <cell r="C2811" t="str">
            <v>un</v>
          </cell>
          <cell r="D2811">
            <v>4.0511270378399997</v>
          </cell>
          <cell r="E2811">
            <v>2.8337220146399993</v>
          </cell>
          <cell r="F2811">
            <v>6.88</v>
          </cell>
        </row>
        <row r="2812">
          <cell r="A2812">
            <v>89443</v>
          </cell>
          <cell r="B2812" t="str">
            <v>Te, pvc, soldável, dn 32mm, instalado em ramal de distribuição de água - fornecimento e instalação. af_12/2014</v>
          </cell>
          <cell r="C2812" t="str">
            <v>un</v>
          </cell>
          <cell r="D2812">
            <v>4.689511803425999</v>
          </cell>
          <cell r="E2812">
            <v>3.3768520674459994</v>
          </cell>
          <cell r="F2812">
            <v>8.06</v>
          </cell>
        </row>
        <row r="2813">
          <cell r="A2813">
            <v>89444</v>
          </cell>
          <cell r="B2813" t="str">
            <v>Tê com bucha de latão na bolsa central, pvc, soldável, dn 32mm x 3/4, instalado em ramal de distribuição de água - fornecimento e instalação. af_12/2014</v>
          </cell>
          <cell r="C2813" t="str">
            <v>un</v>
          </cell>
          <cell r="D2813">
            <v>13.639511803425998</v>
          </cell>
          <cell r="E2813">
            <v>3.3768520674459994</v>
          </cell>
          <cell r="F2813">
            <v>17.010000000000002</v>
          </cell>
        </row>
        <row r="2814">
          <cell r="A2814">
            <v>89445</v>
          </cell>
          <cell r="B2814" t="str">
            <v>Tê de redução, pvc, soldável, dn 32mm x 25mm, instalado em ramal de distribuição de água - fornecimento e instalação. af_12/2014</v>
          </cell>
          <cell r="C2814" t="str">
            <v>un</v>
          </cell>
          <cell r="D2814">
            <v>6.5095118034260002</v>
          </cell>
          <cell r="E2814">
            <v>3.3768520674459994</v>
          </cell>
          <cell r="F2814">
            <v>9.8800000000000008</v>
          </cell>
        </row>
        <row r="2815">
          <cell r="A2815">
            <v>89481</v>
          </cell>
          <cell r="B2815" t="str">
            <v>Joelho 90 graus, pvc, soldável, dn 25mm, instalado em prumada de água - fornecimento e instalação. af_12/2014</v>
          </cell>
          <cell r="C2815" t="str">
            <v>un</v>
          </cell>
          <cell r="D2815">
            <v>1.6572085189199999</v>
          </cell>
          <cell r="E2815">
            <v>1.4168610073199996</v>
          </cell>
          <cell r="F2815">
            <v>3.07</v>
          </cell>
        </row>
        <row r="2816">
          <cell r="A2816">
            <v>89485</v>
          </cell>
          <cell r="B2816" t="str">
            <v>Joelho 45 graus, pvc, soldável, dn 25mm, instalado em prumada de água - fornecimento e instalação. af_12/2014</v>
          </cell>
          <cell r="C2816" t="str">
            <v>un</v>
          </cell>
          <cell r="D2816">
            <v>2.05720851892</v>
          </cell>
          <cell r="E2816">
            <v>1.4168610073199996</v>
          </cell>
          <cell r="F2816">
            <v>3.47</v>
          </cell>
        </row>
        <row r="2817">
          <cell r="A2817">
            <v>89489</v>
          </cell>
          <cell r="B2817" t="str">
            <v>Curva 90 graus, pvc, soldável, dn 25mm, instalado em prumada de água - fornecimento e instalação. af_12/2014</v>
          </cell>
          <cell r="C2817" t="str">
            <v>un</v>
          </cell>
          <cell r="D2817">
            <v>3.9672085189200001</v>
          </cell>
          <cell r="E2817">
            <v>1.4168610073199996</v>
          </cell>
          <cell r="F2817">
            <v>5.38</v>
          </cell>
        </row>
        <row r="2818">
          <cell r="A2818">
            <v>89490</v>
          </cell>
          <cell r="B2818" t="str">
            <v>Curva 45 graus, pvc, soldável, dn 25mm, instalado em prumada de água - fornecimento e instalação. af_12/2014</v>
          </cell>
          <cell r="C2818" t="str">
            <v>un</v>
          </cell>
          <cell r="D2818">
            <v>3.4072085189200005</v>
          </cell>
          <cell r="E2818">
            <v>1.4168610073199996</v>
          </cell>
          <cell r="F2818">
            <v>4.82</v>
          </cell>
        </row>
        <row r="2819">
          <cell r="A2819">
            <v>89492</v>
          </cell>
          <cell r="B2819" t="str">
            <v>Joelho 90 graus, pvc, soldável, dn 32mm, instalado em prumada de água - fornecimento e instalação. af_12/2014</v>
          </cell>
          <cell r="C2819" t="str">
            <v>un</v>
          </cell>
          <cell r="D2819">
            <v>2.7920568646859998</v>
          </cell>
          <cell r="E2819">
            <v>1.7238475589059998</v>
          </cell>
          <cell r="F2819">
            <v>4.51</v>
          </cell>
        </row>
        <row r="2820">
          <cell r="A2820">
            <v>89493</v>
          </cell>
          <cell r="B2820" t="str">
            <v>Joelho 45 graus, pvc, soldável, dn 32mm, instalado em prumada de água - fornecimento e instalação. af_12/2014</v>
          </cell>
          <cell r="C2820" t="str">
            <v>un</v>
          </cell>
          <cell r="D2820">
            <v>3.9020568646860001</v>
          </cell>
          <cell r="E2820">
            <v>1.7238475589059998</v>
          </cell>
          <cell r="F2820">
            <v>5.62</v>
          </cell>
        </row>
        <row r="2821">
          <cell r="A2821">
            <v>89494</v>
          </cell>
          <cell r="B2821" t="str">
            <v>Curva 90 graus, pvc, soldável, dn 32mm, instalado em prumada de água - fornecimento e instalação. af_12/2014</v>
          </cell>
          <cell r="C2821" t="str">
            <v>un</v>
          </cell>
          <cell r="D2821">
            <v>7.1820568646860004</v>
          </cell>
          <cell r="E2821">
            <v>1.7238475589059998</v>
          </cell>
          <cell r="F2821">
            <v>8.9</v>
          </cell>
        </row>
        <row r="2822">
          <cell r="A2822">
            <v>89496</v>
          </cell>
          <cell r="B2822" t="str">
            <v>Curva 45 graus, pvc, soldável, dn 32mm, instalado em prumada de água - fornecimento e instalação. af_12/2014</v>
          </cell>
          <cell r="C2822" t="str">
            <v>un</v>
          </cell>
          <cell r="D2822">
            <v>5.1320568646860005</v>
          </cell>
          <cell r="E2822">
            <v>1.7238475589059998</v>
          </cell>
          <cell r="F2822">
            <v>6.85</v>
          </cell>
        </row>
        <row r="2823">
          <cell r="A2823">
            <v>89497</v>
          </cell>
          <cell r="B2823" t="str">
            <v>Joelho 90 graus, pvc, soldável, dn 40mm, instalado em prumada de água - fornecimento e instalação. af_12/2014</v>
          </cell>
          <cell r="C2823" t="str">
            <v>un</v>
          </cell>
          <cell r="D2823">
            <v>5.0958071363979993</v>
          </cell>
          <cell r="E2823">
            <v>2.1016771608579998</v>
          </cell>
          <cell r="F2823">
            <v>7.19</v>
          </cell>
        </row>
        <row r="2824">
          <cell r="A2824">
            <v>89498</v>
          </cell>
          <cell r="B2824" t="str">
            <v>Joelho 45 graus, pvc, soldável, dn 40mm, instalado em prumada de água - fornecimento e instalação. af_12/2014</v>
          </cell>
          <cell r="C2824" t="str">
            <v>un</v>
          </cell>
          <cell r="D2824">
            <v>5.4058071363979998</v>
          </cell>
          <cell r="E2824">
            <v>2.1016771608579998</v>
          </cell>
          <cell r="F2824">
            <v>7.5</v>
          </cell>
        </row>
        <row r="2825">
          <cell r="A2825">
            <v>89499</v>
          </cell>
          <cell r="B2825" t="str">
            <v>Curva 90 graus, pvc, soldável, dn 40mm, instalado em prumada de água - fornecimento e instalação. af_12/2014</v>
          </cell>
          <cell r="C2825" t="str">
            <v>un</v>
          </cell>
          <cell r="D2825">
            <v>12.215807136397999</v>
          </cell>
          <cell r="E2825">
            <v>2.1016771608579998</v>
          </cell>
          <cell r="F2825">
            <v>14.31</v>
          </cell>
        </row>
        <row r="2826">
          <cell r="A2826">
            <v>89500</v>
          </cell>
          <cell r="B2826" t="str">
            <v>Curva 45 graus, pvc, soldável, dn 40mm, instalado em prumada de água - fornecimento e instalação. af_12/2014</v>
          </cell>
          <cell r="C2826" t="str">
            <v>un</v>
          </cell>
          <cell r="D2826">
            <v>6.5058071363979995</v>
          </cell>
          <cell r="E2826">
            <v>2.1016771608579998</v>
          </cell>
          <cell r="F2826">
            <v>8.6</v>
          </cell>
        </row>
        <row r="2827">
          <cell r="A2827">
            <v>89501</v>
          </cell>
          <cell r="B2827" t="str">
            <v>Joelho 90 graus, pvc, soldável, dn 50mm, instalado em prumada de água - fornecimento e instalação. af_12/2014</v>
          </cell>
          <cell r="C2827" t="str">
            <v>un</v>
          </cell>
          <cell r="D2827">
            <v>6.2195893340559998</v>
          </cell>
          <cell r="E2827">
            <v>2.5503498131760001</v>
          </cell>
          <cell r="F2827">
            <v>8.76</v>
          </cell>
        </row>
        <row r="2828">
          <cell r="A2828">
            <v>89502</v>
          </cell>
          <cell r="B2828" t="str">
            <v>Joelho 45 graus, pvc, soldável, dn 50mm, instalado em prumada de água - fornecimento e instalação. af_12/2014</v>
          </cell>
          <cell r="C2828" t="str">
            <v>un</v>
          </cell>
          <cell r="D2828">
            <v>7.0395893340560001</v>
          </cell>
          <cell r="E2828">
            <v>2.5503498131760001</v>
          </cell>
          <cell r="F2828">
            <v>9.58</v>
          </cell>
        </row>
        <row r="2829">
          <cell r="A2829">
            <v>89503</v>
          </cell>
          <cell r="B2829" t="str">
            <v>Curva 90 graus, pvc, soldável, dn 50mm, instalado em prumada de água - fornecimento e instalação. af_12/2014</v>
          </cell>
          <cell r="C2829" t="str">
            <v>un</v>
          </cell>
          <cell r="D2829">
            <v>14.049589334056</v>
          </cell>
          <cell r="E2829">
            <v>2.5503498131760001</v>
          </cell>
          <cell r="F2829">
            <v>16.59</v>
          </cell>
        </row>
        <row r="2830">
          <cell r="A2830">
            <v>89504</v>
          </cell>
          <cell r="B2830" t="str">
            <v>Curva 45 graus, pvc, soldável, dn 50mm, instalado em prumada de água - fornecimento e instalação. af_12/2014</v>
          </cell>
          <cell r="C2830" t="str">
            <v>un</v>
          </cell>
          <cell r="D2830">
            <v>12.269589334056</v>
          </cell>
          <cell r="E2830">
            <v>2.5503498131760001</v>
          </cell>
          <cell r="F2830">
            <v>14.81</v>
          </cell>
        </row>
        <row r="2831">
          <cell r="A2831">
            <v>89505</v>
          </cell>
          <cell r="B2831" t="str">
            <v>Joelho 90 graus, pvc, soldável, dn 60mm, instalado em prumada de água - fornecimento e instalação. af_12/2014</v>
          </cell>
          <cell r="C2831" t="str">
            <v>un</v>
          </cell>
          <cell r="D2831">
            <v>19.831222173695998</v>
          </cell>
          <cell r="E2831">
            <v>3.022636815616</v>
          </cell>
          <cell r="F2831">
            <v>22.85</v>
          </cell>
        </row>
        <row r="2832">
          <cell r="A2832">
            <v>89506</v>
          </cell>
          <cell r="B2832" t="str">
            <v>Joelho 45 graus, pvc, soldável, dn 60mm, instalado em prumada de água - fornecimento e instalação. af_12/2014</v>
          </cell>
          <cell r="C2832" t="str">
            <v>un</v>
          </cell>
          <cell r="D2832">
            <v>19.251222173696</v>
          </cell>
          <cell r="E2832">
            <v>3.022636815616</v>
          </cell>
          <cell r="F2832">
            <v>22.27</v>
          </cell>
        </row>
        <row r="2833">
          <cell r="A2833">
            <v>89507</v>
          </cell>
          <cell r="B2833" t="str">
            <v>Curva 90 graus, pvc, soldável, dn 60mm, instalado em prumada de água - fornecimento e instalação. af_12/2014</v>
          </cell>
          <cell r="C2833" t="str">
            <v>un</v>
          </cell>
          <cell r="D2833">
            <v>29.781222173696001</v>
          </cell>
          <cell r="E2833">
            <v>3.022636815616</v>
          </cell>
          <cell r="F2833">
            <v>32.799999999999997</v>
          </cell>
        </row>
        <row r="2834">
          <cell r="A2834">
            <v>89510</v>
          </cell>
          <cell r="B2834" t="str">
            <v>Curva 45 graus, pvc, soldável, dn 60mm, instalado em prumada de água - fornecimento e instalação. af_12/2014</v>
          </cell>
          <cell r="C2834" t="str">
            <v>un</v>
          </cell>
          <cell r="D2834">
            <v>19.731222173695997</v>
          </cell>
          <cell r="E2834">
            <v>3.022636815616</v>
          </cell>
          <cell r="F2834">
            <v>22.75</v>
          </cell>
        </row>
        <row r="2835">
          <cell r="A2835">
            <v>89513</v>
          </cell>
          <cell r="B2835" t="str">
            <v>Joelho 90 graus, pvc, soldável, dn 75mm, instalado em prumada de água - fornecimento e instalação. af_12/2014</v>
          </cell>
          <cell r="C2835" t="str">
            <v>un</v>
          </cell>
          <cell r="D2835">
            <v>57.339130791174</v>
          </cell>
          <cell r="E2835">
            <v>3.7074529691539997</v>
          </cell>
          <cell r="F2835">
            <v>61.04</v>
          </cell>
        </row>
        <row r="2836">
          <cell r="A2836">
            <v>89514</v>
          </cell>
          <cell r="B2836" t="str">
            <v>Joelho 90 graus, pvc, serie r, água pluvial, dn 40 mm, junta soldável, fornecido e instalado em ramal de encaminhamento. af_12/2014</v>
          </cell>
          <cell r="C2836" t="str">
            <v>un</v>
          </cell>
          <cell r="D2836">
            <v>5.689075099100001</v>
          </cell>
          <cell r="E2836">
            <v>1.1807175061000001</v>
          </cell>
          <cell r="F2836">
            <v>6.86</v>
          </cell>
        </row>
        <row r="2837">
          <cell r="A2837">
            <v>89515</v>
          </cell>
          <cell r="B2837" t="str">
            <v>Joelho 45 graus, pvc, soldável, dn 75mm, instalado em prumada de água - fornecimento e instalação. af_12/2014</v>
          </cell>
          <cell r="C2837" t="str">
            <v>un</v>
          </cell>
          <cell r="D2837">
            <v>43.709130791174005</v>
          </cell>
          <cell r="E2837">
            <v>3.7074529691539997</v>
          </cell>
          <cell r="F2837">
            <v>47.41</v>
          </cell>
        </row>
        <row r="2838">
          <cell r="A2838">
            <v>89516</v>
          </cell>
          <cell r="B2838" t="str">
            <v>Joelho 45 graus, pvc, serie r, água pluvial, dn 40 mm, junta soldável, fornecido e instalado em ramal de encaminhamento. af_12/2014</v>
          </cell>
          <cell r="C2838" t="str">
            <v>un</v>
          </cell>
          <cell r="D2838">
            <v>5.3090750991000002</v>
          </cell>
          <cell r="E2838">
            <v>1.1807175061000001</v>
          </cell>
          <cell r="F2838">
            <v>6.48</v>
          </cell>
        </row>
        <row r="2839">
          <cell r="A2839">
            <v>89517</v>
          </cell>
          <cell r="B2839" t="str">
            <v>Curva 90 graus, pvc, soldável, dn 75mm, instalado em prumada de água - fornecimento e instalação. af_12/2014</v>
          </cell>
          <cell r="C2839" t="str">
            <v>un</v>
          </cell>
          <cell r="D2839">
            <v>50.829130791174002</v>
          </cell>
          <cell r="E2839">
            <v>3.7074529691539997</v>
          </cell>
          <cell r="F2839">
            <v>54.53</v>
          </cell>
        </row>
        <row r="2840">
          <cell r="A2840">
            <v>89518</v>
          </cell>
          <cell r="B2840" t="str">
            <v>Joelho 90 graus, pvc, serie r, água pluvial, dn 50 mm, junta elástica, fornecido e instalado em ramal de encaminhamento. af_12/2014</v>
          </cell>
          <cell r="C2840" t="str">
            <v>un</v>
          </cell>
          <cell r="D2840">
            <v>8.3942917288300016</v>
          </cell>
          <cell r="E2840">
            <v>1.5349327579300001</v>
          </cell>
          <cell r="F2840">
            <v>9.92</v>
          </cell>
        </row>
        <row r="2841">
          <cell r="A2841">
            <v>89519</v>
          </cell>
          <cell r="B2841" t="str">
            <v>Curva 45 graus, pvc, soldável, dn 75mm, instalado em prumada de água - fornecimento e instalação. af_12/2014</v>
          </cell>
          <cell r="C2841" t="str">
            <v>un</v>
          </cell>
          <cell r="D2841">
            <v>38.419130791174005</v>
          </cell>
          <cell r="E2841">
            <v>3.7074529691539997</v>
          </cell>
          <cell r="F2841">
            <v>42.12</v>
          </cell>
        </row>
        <row r="2842">
          <cell r="A2842">
            <v>89520</v>
          </cell>
          <cell r="B2842" t="str">
            <v>Joelho 45 graus, pvc, serie r, água pluvial, dn 50 mm, junta elástica, fornecido e instalado em ramal de encaminhamento. af_12/2014</v>
          </cell>
          <cell r="C2842" t="str">
            <v>un</v>
          </cell>
          <cell r="D2842">
            <v>7.55429172883</v>
          </cell>
          <cell r="E2842">
            <v>1.5349327579300001</v>
          </cell>
          <cell r="F2842">
            <v>9.08</v>
          </cell>
        </row>
        <row r="2843">
          <cell r="A2843">
            <v>89521</v>
          </cell>
          <cell r="B2843" t="str">
            <v>Joelho 90 graus, pvc, soldável, dn 85mm, instalado em prumada de água - fornecimento e instalação. af_12/2014</v>
          </cell>
          <cell r="C2843" t="str">
            <v>un</v>
          </cell>
          <cell r="D2843">
            <v>64.779882988832</v>
          </cell>
          <cell r="E2843">
            <v>4.1561256214719995</v>
          </cell>
          <cell r="F2843">
            <v>68.930000000000007</v>
          </cell>
        </row>
        <row r="2844">
          <cell r="A2844">
            <v>89522</v>
          </cell>
          <cell r="B2844" t="str">
            <v>Joelho 90 graus, pvc, serie r, água pluvial, dn 75 mm, junta elástica, fornecido e instalado em ramal de encaminhamento. af_12/2014</v>
          </cell>
          <cell r="C2844" t="str">
            <v>un</v>
          </cell>
          <cell r="D2844">
            <v>18.671064198199996</v>
          </cell>
          <cell r="E2844">
            <v>2.3614350122000003</v>
          </cell>
          <cell r="F2844">
            <v>21.03</v>
          </cell>
        </row>
        <row r="2845">
          <cell r="A2845">
            <v>89523</v>
          </cell>
          <cell r="B2845" t="str">
            <v>Joelho 45 graus, pvc, soldável, dn 85mm, instalado em prumada de água - fornecimento e instalação. af_12/2014</v>
          </cell>
          <cell r="C2845" t="str">
            <v>un</v>
          </cell>
          <cell r="D2845">
            <v>49.609882988832005</v>
          </cell>
          <cell r="E2845">
            <v>4.1561256214719995</v>
          </cell>
          <cell r="F2845">
            <v>53.76</v>
          </cell>
        </row>
        <row r="2846">
          <cell r="A2846">
            <v>89524</v>
          </cell>
          <cell r="B2846" t="str">
            <v>Joelho 45 graus, pvc, serie r, água pluvial, dn 75 mm, junta elástica, fornecido e instalado em ramal de encaminhamento. af_12/2014</v>
          </cell>
          <cell r="C2846" t="str">
            <v>un</v>
          </cell>
          <cell r="D2846">
            <v>18.131064198199997</v>
          </cell>
          <cell r="E2846">
            <v>2.3614350122000003</v>
          </cell>
          <cell r="F2846">
            <v>20.49</v>
          </cell>
        </row>
        <row r="2847">
          <cell r="A2847">
            <v>89525</v>
          </cell>
          <cell r="B2847" t="str">
            <v>Curva 90 graus, pvc, soldável, dn 85mm, instalado em prumada de água - fornecimento e instalação. af_12/2014</v>
          </cell>
          <cell r="C2847" t="str">
            <v>un</v>
          </cell>
          <cell r="D2847">
            <v>60.769882988832009</v>
          </cell>
          <cell r="E2847">
            <v>4.1561256214719995</v>
          </cell>
          <cell r="F2847">
            <v>64.92</v>
          </cell>
        </row>
        <row r="2848">
          <cell r="A2848">
            <v>89527</v>
          </cell>
          <cell r="B2848" t="str">
            <v>Curva 45 graus, pvc, soldável, dn 85mm, instalado em prumada de água - fornecimento e instalação. af_12/2014</v>
          </cell>
          <cell r="C2848" t="str">
            <v>un</v>
          </cell>
          <cell r="D2848">
            <v>45.679882988832006</v>
          </cell>
          <cell r="E2848">
            <v>4.1561256214719995</v>
          </cell>
          <cell r="F2848">
            <v>49.83</v>
          </cell>
        </row>
        <row r="2849">
          <cell r="A2849">
            <v>89528</v>
          </cell>
          <cell r="B2849" t="str">
            <v>Luva, pvc, soldável, dn 25mm, instalado em prumada de água - fornecimento e instalação. af_12/2014</v>
          </cell>
          <cell r="C2849" t="str">
            <v>un</v>
          </cell>
          <cell r="D2849">
            <v>1.5301956792800002</v>
          </cell>
          <cell r="E2849">
            <v>0.94457400487999998</v>
          </cell>
          <cell r="F2849">
            <v>2.4700000000000002</v>
          </cell>
        </row>
        <row r="2850">
          <cell r="A2850">
            <v>89529</v>
          </cell>
          <cell r="B2850" t="str">
            <v>Joelho 90 graus, pvc, serie r, água pluvial, dn 100 mm, junta elástica, fornecido e instalado em ramal de encaminhamento. af_12/2014</v>
          </cell>
          <cell r="C2850" t="str">
            <v>un</v>
          </cell>
          <cell r="D2850">
            <v>29.550289877479997</v>
          </cell>
          <cell r="E2850">
            <v>3.3060090170800001</v>
          </cell>
          <cell r="F2850">
            <v>32.85</v>
          </cell>
        </row>
        <row r="2851">
          <cell r="A2851">
            <v>89530</v>
          </cell>
          <cell r="B2851" t="str">
            <v>Luva de correr, pvc, soldável, dn 25mm, instalado em prumada de água - fornecimento e instalação. af_12/2014</v>
          </cell>
          <cell r="C2851" t="str">
            <v>un</v>
          </cell>
          <cell r="D2851">
            <v>9.1301956792799999</v>
          </cell>
          <cell r="E2851">
            <v>0.94457400487999998</v>
          </cell>
          <cell r="F2851">
            <v>10.07</v>
          </cell>
        </row>
        <row r="2852">
          <cell r="A2852">
            <v>89531</v>
          </cell>
          <cell r="B2852" t="str">
            <v>Joelho 45 graus, pvc, serie r, água pluvial, dn 100 mm, junta elástica, fornecido e instalado em ramal de encaminhamento. af_12/2014</v>
          </cell>
          <cell r="C2852" t="str">
            <v>un</v>
          </cell>
          <cell r="D2852">
            <v>24.530289877479998</v>
          </cell>
          <cell r="E2852">
            <v>3.3060090170800001</v>
          </cell>
          <cell r="F2852">
            <v>27.83</v>
          </cell>
        </row>
        <row r="2853">
          <cell r="A2853">
            <v>89532</v>
          </cell>
          <cell r="B2853" t="str">
            <v>Luva de redução, pvc, soldável, dn 32mm x 25mm, instalado em prumada de água - fornecimento e instalação. af_12/2014</v>
          </cell>
          <cell r="C2853" t="str">
            <v>un</v>
          </cell>
          <cell r="D2853">
            <v>3.06019567928</v>
          </cell>
          <cell r="E2853">
            <v>0.94457400487999998</v>
          </cell>
          <cell r="F2853">
            <v>4</v>
          </cell>
        </row>
        <row r="2854">
          <cell r="A2854">
            <v>89534</v>
          </cell>
          <cell r="B2854" t="str">
            <v>Luva soldável e com rosca, pvc, soldável, dn 25mm x 3/4, instalado em prumada de água - fornecimento e instalação. af_12/2014</v>
          </cell>
          <cell r="C2854" t="str">
            <v>un</v>
          </cell>
          <cell r="D2854">
            <v>1.98019567928</v>
          </cell>
          <cell r="E2854">
            <v>0.94457400487999998</v>
          </cell>
          <cell r="F2854">
            <v>2.92</v>
          </cell>
        </row>
        <row r="2855">
          <cell r="A2855">
            <v>89536</v>
          </cell>
          <cell r="B2855" t="str">
            <v>União, pvc, soldável, dn 25mm, instalado em prumada de água - fornecimento e instalação. af_12/2014</v>
          </cell>
          <cell r="C2855" t="str">
            <v>un</v>
          </cell>
          <cell r="D2855">
            <v>6.00019567928</v>
          </cell>
          <cell r="E2855">
            <v>0.94457400487999998</v>
          </cell>
          <cell r="F2855">
            <v>6.94</v>
          </cell>
        </row>
        <row r="2856">
          <cell r="A2856">
            <v>89538</v>
          </cell>
          <cell r="B2856" t="str">
            <v>Adaptador curto com bolsa e rosca para registro, pvc, soldável, dn 25mm x 3/4, instalado em prumada de água - fornecimento e instalação. af_12/2014</v>
          </cell>
          <cell r="C2856" t="str">
            <v>un</v>
          </cell>
          <cell r="D2856">
            <v>1.6801956792800001</v>
          </cell>
          <cell r="E2856">
            <v>0.94457400487999998</v>
          </cell>
          <cell r="F2856">
            <v>2.62</v>
          </cell>
        </row>
        <row r="2857">
          <cell r="A2857">
            <v>89540</v>
          </cell>
          <cell r="B2857" t="str">
            <v>Curva de transposição, pvc, soldável, dn 25mm, instalado em prumada de água - fornecimento e instalação. af_12/2014</v>
          </cell>
          <cell r="C2857" t="str">
            <v>un</v>
          </cell>
          <cell r="D2857">
            <v>4.7401956792800002</v>
          </cell>
          <cell r="E2857">
            <v>0.94457400487999998</v>
          </cell>
          <cell r="F2857">
            <v>5.68</v>
          </cell>
        </row>
        <row r="2858">
          <cell r="A2858">
            <v>89541</v>
          </cell>
          <cell r="B2858" t="str">
            <v>Luva, pvc, soldável, dn 32mm, instalado em prumada de água - fornecimento e instalação. af_12/2014</v>
          </cell>
          <cell r="C2858" t="str">
            <v>un</v>
          </cell>
          <cell r="D2858">
            <v>2.4336414571179996</v>
          </cell>
          <cell r="E2858">
            <v>1.1571031559780001</v>
          </cell>
          <cell r="F2858">
            <v>3.59</v>
          </cell>
        </row>
        <row r="2859">
          <cell r="A2859">
            <v>89542</v>
          </cell>
          <cell r="B2859" t="str">
            <v>Luva de correr, pvc, soldável, dn 32mm, instalado em prumada de água - fornecimento e instalação. af_12/2014</v>
          </cell>
          <cell r="C2859" t="str">
            <v>un</v>
          </cell>
          <cell r="D2859">
            <v>15.093641457117998</v>
          </cell>
          <cell r="E2859">
            <v>1.1571031559780001</v>
          </cell>
          <cell r="F2859">
            <v>16.25</v>
          </cell>
        </row>
        <row r="2860">
          <cell r="A2860">
            <v>89544</v>
          </cell>
          <cell r="B2860" t="str">
            <v>Luva simples, pvc, serie r, água pluvial, dn 40 mm, junta soldável, fornecido e instalado em ramal de encaminhamento. af_12/2014</v>
          </cell>
          <cell r="C2860" t="str">
            <v>un</v>
          </cell>
          <cell r="D2860">
            <v>5.8013154693700004</v>
          </cell>
          <cell r="E2860">
            <v>0.82650225427000001</v>
          </cell>
          <cell r="F2860">
            <v>6.62</v>
          </cell>
        </row>
        <row r="2861">
          <cell r="A2861">
            <v>89545</v>
          </cell>
          <cell r="B2861" t="str">
            <v>Luva simples, pvc, serie r, água pluvial, dn 50 mm, junta elástica, fornecido e instalado em ramal de encaminhamento. af_12/2014</v>
          </cell>
          <cell r="C2861" t="str">
            <v>un</v>
          </cell>
          <cell r="D2861">
            <v>8.2672788891900009</v>
          </cell>
          <cell r="E2861">
            <v>1.0626457554899997</v>
          </cell>
          <cell r="F2861">
            <v>9.32</v>
          </cell>
        </row>
        <row r="2862">
          <cell r="A2862">
            <v>89547</v>
          </cell>
          <cell r="B2862" t="str">
            <v>Luva simples, pvc, serie r, água pluvial, dn 75 mm, junta elástica, fornecido e instalado em ramal de encaminhamento. af_12/2014</v>
          </cell>
          <cell r="C2862" t="str">
            <v>un</v>
          </cell>
          <cell r="D2862">
            <v>12.10554493874</v>
          </cell>
          <cell r="E2862">
            <v>1.65300450854</v>
          </cell>
          <cell r="F2862">
            <v>13.75</v>
          </cell>
        </row>
        <row r="2863">
          <cell r="A2863">
            <v>89548</v>
          </cell>
          <cell r="B2863" t="str">
            <v>Luva de correr, pvc, serie r, água pluvial, dn 75 mm, junta elástica, fornecido e instalado em ramal de encaminhamento. af_12/2014</v>
          </cell>
          <cell r="C2863" t="str">
            <v>un</v>
          </cell>
          <cell r="D2863">
            <v>13.77554493874</v>
          </cell>
          <cell r="E2863">
            <v>1.65300450854</v>
          </cell>
          <cell r="F2863">
            <v>15.42</v>
          </cell>
        </row>
        <row r="2864">
          <cell r="A2864">
            <v>89549</v>
          </cell>
          <cell r="B2864" t="str">
            <v>Redução excêntrica, pvc, serie r, água pluvial, dn 75 x 50 mm, junta elástica, fornecido e instalado em ramal de encaminhamento. af_12/2014</v>
          </cell>
          <cell r="C2864" t="str">
            <v>un</v>
          </cell>
          <cell r="D2864">
            <v>9.5355449387399993</v>
          </cell>
          <cell r="E2864">
            <v>1.65300450854</v>
          </cell>
          <cell r="F2864">
            <v>11.18</v>
          </cell>
        </row>
        <row r="2865">
          <cell r="A2865">
            <v>89550</v>
          </cell>
          <cell r="B2865" t="str">
            <v>Tê de inspeção, pvc, serie r, água pluvial, dn 75 mm, junta elástica, fornecido e instalado em ramal de encaminhamento. af_12/2014</v>
          </cell>
          <cell r="C2865" t="str">
            <v>un</v>
          </cell>
          <cell r="D2865">
            <v>31.185544938739998</v>
          </cell>
          <cell r="E2865">
            <v>1.65300450854</v>
          </cell>
          <cell r="F2865">
            <v>32.83</v>
          </cell>
        </row>
        <row r="2866">
          <cell r="A2866">
            <v>89551</v>
          </cell>
          <cell r="B2866" t="str">
            <v>Luva soldável e com rosca, pvc, soldável, dn 32mm x 1, instalado em prumada de água - fornecimento e instalação. af_12/2014</v>
          </cell>
          <cell r="C2866" t="str">
            <v>un</v>
          </cell>
          <cell r="D2866">
            <v>4.433641457118001</v>
          </cell>
          <cell r="E2866">
            <v>1.1571031559780001</v>
          </cell>
          <cell r="F2866">
            <v>5.59</v>
          </cell>
        </row>
        <row r="2867">
          <cell r="A2867">
            <v>89552</v>
          </cell>
          <cell r="B2867" t="str">
            <v>União, pvc, soldável, dn 32mm, instalado em prumada de água - fornecimento e instalação. af_12/2014</v>
          </cell>
          <cell r="C2867" t="str">
            <v>un</v>
          </cell>
          <cell r="D2867">
            <v>9.7436414571179988</v>
          </cell>
          <cell r="E2867">
            <v>1.1571031559780001</v>
          </cell>
          <cell r="F2867">
            <v>10.9</v>
          </cell>
        </row>
        <row r="2868">
          <cell r="A2868">
            <v>89553</v>
          </cell>
          <cell r="B2868" t="str">
            <v>Adaptador curto com bolsa e rosca para registro, pvc, soldável, dn 32mm x 1, instalado em prumada de água - fornecimento e instalação. af_12/2014</v>
          </cell>
          <cell r="C2868" t="str">
            <v>un</v>
          </cell>
          <cell r="D2868">
            <v>2.643641457118</v>
          </cell>
          <cell r="E2868">
            <v>1.1571031559780001</v>
          </cell>
          <cell r="F2868">
            <v>3.8</v>
          </cell>
        </row>
        <row r="2869">
          <cell r="A2869">
            <v>89554</v>
          </cell>
          <cell r="B2869" t="str">
            <v>Luva simples, pvc, serie r, água pluvial, dn 100 mm, junta elástica, fornecido e instalado em ramal de encaminhamento. af_12/2014</v>
          </cell>
          <cell r="C2869" t="str">
            <v>un</v>
          </cell>
          <cell r="D2869">
            <v>14.717010988290001</v>
          </cell>
          <cell r="E2869">
            <v>2.2433632615899999</v>
          </cell>
          <cell r="F2869">
            <v>16.96</v>
          </cell>
        </row>
        <row r="2870">
          <cell r="A2870">
            <v>89555</v>
          </cell>
          <cell r="B2870" t="str">
            <v>Curva de transposição, pvc, soldável, dn 32mm, instalado em prumada de água fornecimento e instalação. af_12/2014</v>
          </cell>
          <cell r="C2870" t="str">
            <v>un</v>
          </cell>
          <cell r="D2870">
            <v>10.983641457117997</v>
          </cell>
          <cell r="E2870">
            <v>1.1571031559780001</v>
          </cell>
          <cell r="F2870">
            <v>12.14</v>
          </cell>
        </row>
        <row r="2871">
          <cell r="A2871">
            <v>89556</v>
          </cell>
          <cell r="B2871" t="str">
            <v>Luva de correr, pvc, serie r, água pluvial, dn 100 mm, junta elástica, fornecido e instalado em ramal de encaminhamento. af_12/2014</v>
          </cell>
          <cell r="C2871" t="str">
            <v>un</v>
          </cell>
          <cell r="D2871">
            <v>22.83701098829</v>
          </cell>
          <cell r="E2871">
            <v>2.2433632615899999</v>
          </cell>
          <cell r="F2871">
            <v>25.08</v>
          </cell>
        </row>
        <row r="2872">
          <cell r="A2872">
            <v>89557</v>
          </cell>
          <cell r="B2872" t="str">
            <v>Redução excêntrica, pvc, serie r, água pluvial, dn 100 x 75 mm, junta elástica, fornecido e instalado em ramal de encaminhamento. af_12/2014</v>
          </cell>
          <cell r="C2872" t="str">
            <v>un</v>
          </cell>
          <cell r="D2872">
            <v>17.587010988290004</v>
          </cell>
          <cell r="E2872">
            <v>2.2433632615899999</v>
          </cell>
          <cell r="F2872">
            <v>19.829999999999998</v>
          </cell>
        </row>
        <row r="2873">
          <cell r="A2873">
            <v>89558</v>
          </cell>
          <cell r="B2873" t="str">
            <v>Luva, pvc, soldável, dn 40mm, instalado em prumada de água - fornecimento e instalação. af_12/2014</v>
          </cell>
          <cell r="C2873" t="str">
            <v>un</v>
          </cell>
          <cell r="D2873">
            <v>4.1902878769380001</v>
          </cell>
          <cell r="E2873">
            <v>1.3932466571979998</v>
          </cell>
          <cell r="F2873">
            <v>5.58</v>
          </cell>
        </row>
        <row r="2874">
          <cell r="A2874">
            <v>89559</v>
          </cell>
          <cell r="B2874" t="str">
            <v>Tê de inspeção, pvc, serie r, água pluvial, dn 100 mm, junta elástica, fornecido e instalado em ramal de encaminhamento. af_12/2014</v>
          </cell>
          <cell r="C2874" t="str">
            <v>un</v>
          </cell>
          <cell r="D2874">
            <v>41.907010988289997</v>
          </cell>
          <cell r="E2874">
            <v>2.2433632615899999</v>
          </cell>
          <cell r="F2874">
            <v>44.15</v>
          </cell>
        </row>
        <row r="2875">
          <cell r="A2875">
            <v>89561</v>
          </cell>
          <cell r="B2875" t="str">
            <v>Junção simples, pvc, serie r, água pluvial, dn 40 mm, junta soldável, fornecido e instalado em ramal de encaminhamento. af_12/2014</v>
          </cell>
          <cell r="C2875" t="str">
            <v>un</v>
          </cell>
          <cell r="D2875">
            <v>10.06160593874</v>
          </cell>
          <cell r="E2875">
            <v>1.65300450854</v>
          </cell>
          <cell r="F2875">
            <v>11.71</v>
          </cell>
        </row>
        <row r="2876">
          <cell r="A2876">
            <v>89562</v>
          </cell>
          <cell r="B2876" t="str">
            <v>Luva de redução, pvc, soldável, dn 40mm x 32mm, instalado em prumada de água - fornecimento e instalação. af_12/2014</v>
          </cell>
          <cell r="C2876" t="str">
            <v>un</v>
          </cell>
          <cell r="D2876">
            <v>4.1702878769379996</v>
          </cell>
          <cell r="E2876">
            <v>1.3932466571979998</v>
          </cell>
          <cell r="F2876">
            <v>5.56</v>
          </cell>
        </row>
        <row r="2877">
          <cell r="A2877">
            <v>89563</v>
          </cell>
          <cell r="B2877" t="str">
            <v>Junção simples, pvc, serie r, água pluvial, dn 50 mm, junta elástica, fornecido e instalado em ramal de encaminhamento. af_12/2014</v>
          </cell>
          <cell r="C2877" t="str">
            <v>un</v>
          </cell>
          <cell r="D2877">
            <v>15.154557778379999</v>
          </cell>
          <cell r="E2877">
            <v>2.1252915109799995</v>
          </cell>
          <cell r="F2877">
            <v>17.27</v>
          </cell>
        </row>
        <row r="2878">
          <cell r="A2878">
            <v>89564</v>
          </cell>
          <cell r="B2878" t="str">
            <v>Luva com rosca, pvc, soldável, dn 40mm x 1.1/4, instalado em prumada de água - fornecimento e instalação. af_12/2014</v>
          </cell>
          <cell r="C2878" t="str">
            <v>un</v>
          </cell>
          <cell r="D2878">
            <v>8.4002878769380001</v>
          </cell>
          <cell r="E2878">
            <v>1.3932466571979998</v>
          </cell>
          <cell r="F2878">
            <v>9.7899999999999991</v>
          </cell>
        </row>
        <row r="2879">
          <cell r="A2879">
            <v>89565</v>
          </cell>
          <cell r="B2879" t="str">
            <v>Junção simples, pvc, serie r, água pluvial, dn 75 x 75 mm, junta elástica, fornecido e instalado em ramal de encaminhamento. af_12/2014</v>
          </cell>
          <cell r="C2879" t="str">
            <v>un</v>
          </cell>
          <cell r="D2879">
            <v>35.621836667569994</v>
          </cell>
          <cell r="E2879">
            <v>3.1879372664699996</v>
          </cell>
          <cell r="F2879">
            <v>38.799999999999997</v>
          </cell>
        </row>
        <row r="2880">
          <cell r="A2880">
            <v>89566</v>
          </cell>
          <cell r="B2880" t="str">
            <v>Tê, pvc, serie r, água pluvial, dn 75 mm, junta elástica, fornecido e instalado em ramal de encaminhamento. af_12/2014</v>
          </cell>
          <cell r="C2880" t="str">
            <v>un</v>
          </cell>
          <cell r="D2880">
            <v>28.961836667570005</v>
          </cell>
          <cell r="E2880">
            <v>3.1879372664699996</v>
          </cell>
          <cell r="F2880">
            <v>32.14</v>
          </cell>
        </row>
        <row r="2881">
          <cell r="A2881">
            <v>89567</v>
          </cell>
          <cell r="B2881" t="str">
            <v>Junção simples, pvc, serie r, água pluvial, dn 100 x 100 mm, junta elástica, fornecido e instalado em ramal de encaminhamento. af_12/2014</v>
          </cell>
          <cell r="C2881" t="str">
            <v>un</v>
          </cell>
          <cell r="D2881">
            <v>54.174768766670006</v>
          </cell>
          <cell r="E2881">
            <v>4.3686547725699993</v>
          </cell>
          <cell r="F2881">
            <v>58.54</v>
          </cell>
        </row>
        <row r="2882">
          <cell r="A2882">
            <v>89568</v>
          </cell>
          <cell r="B2882" t="str">
            <v>União, pvc, soldável, dn 40mm, instalado em prumada de água - fornecimento e instalação. af_12/2014</v>
          </cell>
          <cell r="C2882" t="str">
            <v>un</v>
          </cell>
          <cell r="D2882">
            <v>18.170287876937998</v>
          </cell>
          <cell r="E2882">
            <v>1.3932466571979998</v>
          </cell>
          <cell r="F2882">
            <v>19.559999999999999</v>
          </cell>
        </row>
        <row r="2883">
          <cell r="A2883">
            <v>89569</v>
          </cell>
          <cell r="B2883" t="str">
            <v>Junção simples, pvc, serie r, água pluvial, dn 100 x 75 mm, junta elástica, fornecido e instalado em ramal de encaminhamento. af_12/2014</v>
          </cell>
          <cell r="C2883" t="str">
            <v>un</v>
          </cell>
          <cell r="D2883">
            <v>52.224768766670003</v>
          </cell>
          <cell r="E2883">
            <v>4.3686547725699993</v>
          </cell>
          <cell r="F2883">
            <v>56.59</v>
          </cell>
        </row>
        <row r="2884">
          <cell r="A2884">
            <v>89570</v>
          </cell>
          <cell r="B2884" t="str">
            <v>Adaptador curto com bolsa e rosca para registro, pvc, soldável, dn 40mm x 1.1/2, instalado em prumada de água - fornecimento e instalação. af_12/2014</v>
          </cell>
          <cell r="C2884" t="str">
            <v>un</v>
          </cell>
          <cell r="D2884">
            <v>4.8502878769380011</v>
          </cell>
          <cell r="E2884">
            <v>1.3932466571979998</v>
          </cell>
          <cell r="F2884">
            <v>6.24</v>
          </cell>
        </row>
        <row r="2885">
          <cell r="A2885">
            <v>89571</v>
          </cell>
          <cell r="B2885" t="str">
            <v>Tê, pvc, serie r, água pluvial, dn 100 x 100 mm, junta elástica, fornecido e instalado em ramal de encaminhamento. af_12/2014</v>
          </cell>
          <cell r="C2885" t="str">
            <v>un</v>
          </cell>
          <cell r="D2885">
            <v>47.464768766670005</v>
          </cell>
          <cell r="E2885">
            <v>4.3686547725699993</v>
          </cell>
          <cell r="F2885">
            <v>51.83</v>
          </cell>
        </row>
        <row r="2886">
          <cell r="A2886">
            <v>89572</v>
          </cell>
          <cell r="B2886" t="str">
            <v>Adaptador curto com bolsa e rosca para registro, pvc, soldável, dn 40mm x 1.1/4, instalado em prumada de água - fornecimento e instalação. af_12/2014</v>
          </cell>
          <cell r="C2886" t="str">
            <v>un</v>
          </cell>
          <cell r="D2886">
            <v>4.0902878769379996</v>
          </cell>
          <cell r="E2886">
            <v>1.3932466571979998</v>
          </cell>
          <cell r="F2886">
            <v>5.48</v>
          </cell>
        </row>
        <row r="2887">
          <cell r="A2887">
            <v>89573</v>
          </cell>
          <cell r="B2887" t="str">
            <v>Tê, pvc, serie r, água pluvial, dn 100 x 75 mm, junta elástica, fornecido e instalado em ramal de encaminhamento. af_12/2014</v>
          </cell>
          <cell r="C2887" t="str">
            <v>un</v>
          </cell>
          <cell r="D2887">
            <v>36.214768766670005</v>
          </cell>
          <cell r="E2887">
            <v>4.3686547725699993</v>
          </cell>
          <cell r="F2887">
            <v>40.58</v>
          </cell>
        </row>
        <row r="2888">
          <cell r="A2888">
            <v>89574</v>
          </cell>
          <cell r="B2888" t="str">
            <v>Junção dupla, pvc, serie r, água pluvial, dn 100 x 100 x 100 mm, junta elástica, fornecido e instalado em ramal de encaminhamento. af_12/2014</v>
          </cell>
          <cell r="C2888" t="str">
            <v>un</v>
          </cell>
          <cell r="D2888">
            <v>68.299832964870006</v>
          </cell>
          <cell r="E2888">
            <v>6.7300897847699988</v>
          </cell>
          <cell r="F2888">
            <v>75.02</v>
          </cell>
        </row>
        <row r="2889">
          <cell r="A2889">
            <v>89575</v>
          </cell>
          <cell r="B2889" t="str">
            <v>Luva, pvc, soldável, dn 50mm, instalado em prumada de água - fornecimento e instalação. af_12/2014</v>
          </cell>
          <cell r="C2889" t="str">
            <v>un</v>
          </cell>
          <cell r="D2889">
            <v>5.3469662227039993</v>
          </cell>
          <cell r="E2889">
            <v>1.7002332087839997</v>
          </cell>
          <cell r="F2889">
            <v>7.04</v>
          </cell>
        </row>
        <row r="2890">
          <cell r="A2890">
            <v>89577</v>
          </cell>
          <cell r="B2890" t="str">
            <v>Luva de correr, pvc, soldável, dn 50mm, instalado em prumada de água - fornecimento e instalação. af_12/2014</v>
          </cell>
          <cell r="C2890" t="str">
            <v>un</v>
          </cell>
          <cell r="D2890">
            <v>20.906966222703996</v>
          </cell>
          <cell r="E2890">
            <v>1.7002332087839997</v>
          </cell>
          <cell r="F2890">
            <v>22.6</v>
          </cell>
        </row>
        <row r="2891">
          <cell r="A2891">
            <v>89579</v>
          </cell>
          <cell r="B2891" t="str">
            <v>Luva de redução, pvc, soldável, dn 50mm x 25mm, instalado em prumada de água fornecimento e instalação. af_12/2014</v>
          </cell>
          <cell r="C2891" t="str">
            <v>un</v>
          </cell>
          <cell r="D2891">
            <v>5.2569662227039995</v>
          </cell>
          <cell r="E2891">
            <v>1.7002332087839997</v>
          </cell>
          <cell r="F2891">
            <v>6.95</v>
          </cell>
        </row>
        <row r="2892">
          <cell r="A2892">
            <v>89581</v>
          </cell>
          <cell r="B2892" t="str">
            <v>Joelho 90 graus, pvc, serie r, água pluvial, dn 75 mm, junta elástica, fornecido e instalado em condutores verticais de águas pluviais. af_12/2014</v>
          </cell>
          <cell r="C2892" t="str">
            <v>un</v>
          </cell>
          <cell r="D2892">
            <v>18.357038518919996</v>
          </cell>
          <cell r="E2892">
            <v>1.4168610073199996</v>
          </cell>
          <cell r="F2892">
            <v>19.77</v>
          </cell>
        </row>
        <row r="2893">
          <cell r="A2893">
            <v>89582</v>
          </cell>
          <cell r="B2893" t="str">
            <v>Joelho 45 graus, pvc, serie r, água pluvial, dn 75 mm, junta elástica, fornecido e instalado em condutores verticais de águas pluviais. af_12/2014</v>
          </cell>
          <cell r="C2893" t="str">
            <v>un</v>
          </cell>
          <cell r="D2893">
            <v>17.817038518919997</v>
          </cell>
          <cell r="E2893">
            <v>1.4168610073199996</v>
          </cell>
          <cell r="F2893">
            <v>19.23</v>
          </cell>
        </row>
        <row r="2894">
          <cell r="A2894">
            <v>89584</v>
          </cell>
          <cell r="B2894" t="str">
            <v>Joelho 90 graus, pvc, serie r, água pluvial, dn 100 mm, junta elástica, fornecido e instalado em condutores verticais de águas pluviais. af_12/2014</v>
          </cell>
          <cell r="C2894" t="str">
            <v>un</v>
          </cell>
          <cell r="D2894">
            <v>29.236264198199997</v>
          </cell>
          <cell r="E2894">
            <v>2.3614350122000003</v>
          </cell>
          <cell r="F2894">
            <v>31.59</v>
          </cell>
        </row>
        <row r="2895">
          <cell r="A2895">
            <v>89585</v>
          </cell>
          <cell r="B2895" t="str">
            <v>Joelho 45 graus, pvc, serie r, água pluvial, dn 100 mm, junta elástica, fornecido e instalado em condutores verticais de águas pluviais. af_12/2014</v>
          </cell>
          <cell r="C2895" t="str">
            <v>un</v>
          </cell>
          <cell r="D2895">
            <v>24.216264198199998</v>
          </cell>
          <cell r="E2895">
            <v>2.3614350122000003</v>
          </cell>
          <cell r="F2895">
            <v>26.57</v>
          </cell>
        </row>
        <row r="2896">
          <cell r="A2896">
            <v>89590</v>
          </cell>
          <cell r="B2896" t="str">
            <v>Joelho 90 graus, pvc, serie r, água pluvial, dn 150 mm, junta elástica, fornecido e instalado em condutores verticais de águas pluviais. af_12/2014</v>
          </cell>
          <cell r="C2896" t="str">
            <v>un</v>
          </cell>
          <cell r="D2896">
            <v>95.088609136939994</v>
          </cell>
          <cell r="E2896">
            <v>4.0144395207399999</v>
          </cell>
          <cell r="F2896">
            <v>99.1</v>
          </cell>
        </row>
        <row r="2897">
          <cell r="A2897">
            <v>89591</v>
          </cell>
          <cell r="B2897" t="str">
            <v>Joelho 45 graus, pvc, serie r, água pluvial, dn 150 mm, junta elástica, fornecido e instalado em condutores verticais de águas pluviais. af_12/2014</v>
          </cell>
          <cell r="C2897" t="str">
            <v>un</v>
          </cell>
          <cell r="D2897">
            <v>76.328609136939988</v>
          </cell>
          <cell r="E2897">
            <v>4.0144395207399999</v>
          </cell>
          <cell r="F2897">
            <v>80.34</v>
          </cell>
        </row>
        <row r="2898">
          <cell r="A2898">
            <v>89593</v>
          </cell>
          <cell r="B2898" t="str">
            <v>Luva com rosca, pvc, soldável, dn 50mm x 1.1/2, instalado em prumada de água - fornecimento e instalação. af_12/2014</v>
          </cell>
          <cell r="C2898" t="str">
            <v>un</v>
          </cell>
          <cell r="D2898">
            <v>14.286966222704001</v>
          </cell>
          <cell r="E2898">
            <v>1.7002332087839997</v>
          </cell>
          <cell r="F2898">
            <v>15.98</v>
          </cell>
        </row>
        <row r="2899">
          <cell r="A2899">
            <v>89594</v>
          </cell>
          <cell r="B2899" t="str">
            <v>União, pvc, soldável, dn 50mm, instalado em prumada de água - fornecimento e instalação. af_12/2014</v>
          </cell>
          <cell r="C2899" t="str">
            <v>un</v>
          </cell>
          <cell r="D2899">
            <v>21.806966222703998</v>
          </cell>
          <cell r="E2899">
            <v>1.7002332087839997</v>
          </cell>
          <cell r="F2899">
            <v>23.5</v>
          </cell>
        </row>
        <row r="2900">
          <cell r="A2900">
            <v>89595</v>
          </cell>
          <cell r="B2900" t="str">
            <v>Adaptador curto com bolsa e rosca para registro, pvc, soldável, dn 50mm x 1.1/4, instalado em prumada de água - fornecimento e instalação. af_12/2014</v>
          </cell>
          <cell r="C2900" t="str">
            <v>un</v>
          </cell>
          <cell r="D2900">
            <v>7.946966222703999</v>
          </cell>
          <cell r="E2900">
            <v>1.7002332087839997</v>
          </cell>
          <cell r="F2900">
            <v>9.64</v>
          </cell>
        </row>
        <row r="2901">
          <cell r="A2901">
            <v>89596</v>
          </cell>
          <cell r="B2901" t="str">
            <v>Adaptador curto com bolsa e rosca para registro, pvc, soldável, dn 50mm x 1.1/2, instalado em prumada de água - fornecimento e instalação. af_12/2014</v>
          </cell>
          <cell r="C2901" t="str">
            <v>un</v>
          </cell>
          <cell r="D2901">
            <v>5.3769662227039987</v>
          </cell>
          <cell r="E2901">
            <v>1.7002332087839997</v>
          </cell>
          <cell r="F2901">
            <v>7.07</v>
          </cell>
        </row>
        <row r="2902">
          <cell r="A2902">
            <v>89597</v>
          </cell>
          <cell r="B2902" t="str">
            <v>Luva, pvc, soldável, dn 60mm, instalado em prumada de água - fornecimento e instalação. af_12/2014</v>
          </cell>
          <cell r="C2902" t="str">
            <v>un</v>
          </cell>
          <cell r="D2902">
            <v>11.273644568470003</v>
          </cell>
          <cell r="E2902">
            <v>2.0072197603699999</v>
          </cell>
          <cell r="F2902">
            <v>13.28</v>
          </cell>
        </row>
        <row r="2903">
          <cell r="A2903">
            <v>89598</v>
          </cell>
          <cell r="B2903" t="str">
            <v>Luva de correr, pvc, soldável, dn 60mm, instalado em prumada de água fornecimento e instalação. af_12/2014</v>
          </cell>
          <cell r="C2903" t="str">
            <v>un</v>
          </cell>
          <cell r="D2903">
            <v>27.79364456847</v>
          </cell>
          <cell r="E2903">
            <v>2.0072197603699999</v>
          </cell>
          <cell r="F2903">
            <v>29.8</v>
          </cell>
        </row>
        <row r="2904">
          <cell r="A2904">
            <v>89599</v>
          </cell>
          <cell r="B2904" t="str">
            <v>Luva simples, pvc, serie r, água pluvial, dn 75 mm, junta elástica, fornecido e instalado em condutores verticais de águas pluviais. af_12/2014</v>
          </cell>
          <cell r="C2904" t="str">
            <v>un</v>
          </cell>
          <cell r="D2904">
            <v>11.870025679280001</v>
          </cell>
          <cell r="E2904">
            <v>0.94457400487999998</v>
          </cell>
          <cell r="F2904">
            <v>12.81</v>
          </cell>
        </row>
        <row r="2905">
          <cell r="A2905">
            <v>89600</v>
          </cell>
          <cell r="B2905" t="str">
            <v>Luva de correr, pvc, serie r, água pluvial, dn 75 mm, junta elástica, fornecido e instalado em condutores verticais de águas pluviais. af_12/2014</v>
          </cell>
          <cell r="C2905" t="str">
            <v>un</v>
          </cell>
          <cell r="D2905">
            <v>13.540025679280001</v>
          </cell>
          <cell r="E2905">
            <v>0.94457400487999998</v>
          </cell>
          <cell r="F2905">
            <v>14.48</v>
          </cell>
        </row>
        <row r="2906">
          <cell r="A2906">
            <v>89605</v>
          </cell>
          <cell r="B2906" t="str">
            <v>Luva de redução, pvc, soldável, dn 60mm x 50mm, instalado em prumada de água - fornecimento e instalação. af_12/2014</v>
          </cell>
          <cell r="C2906" t="str">
            <v>un</v>
          </cell>
          <cell r="D2906">
            <v>10.003644568470003</v>
          </cell>
          <cell r="E2906">
            <v>2.0072197603699999</v>
          </cell>
          <cell r="F2906">
            <v>12.01</v>
          </cell>
        </row>
        <row r="2907">
          <cell r="A2907">
            <v>89609</v>
          </cell>
          <cell r="B2907" t="str">
            <v>União, pvc, soldável, dn 60mm, instalado em prumada de água - fornecimento e instalação. af_12/2014</v>
          </cell>
          <cell r="C2907" t="str">
            <v>un</v>
          </cell>
          <cell r="D2907">
            <v>48.083644568470007</v>
          </cell>
          <cell r="E2907">
            <v>2.0072197603699999</v>
          </cell>
          <cell r="F2907">
            <v>50.09</v>
          </cell>
        </row>
        <row r="2908">
          <cell r="A2908">
            <v>89610</v>
          </cell>
          <cell r="B2908" t="str">
            <v>Adaptador curto com bolsa e rosca para registro, pvc, soldável, dn 60mm x 2, instalado em prumada de água - fornecimento e instalação. af_12/2014</v>
          </cell>
          <cell r="C2908" t="str">
            <v>un</v>
          </cell>
          <cell r="D2908">
            <v>10.773644568470001</v>
          </cell>
          <cell r="E2908">
            <v>2.0072197603699999</v>
          </cell>
          <cell r="F2908">
            <v>12.78</v>
          </cell>
        </row>
        <row r="2909">
          <cell r="A2909">
            <v>89611</v>
          </cell>
          <cell r="B2909" t="str">
            <v>Luva, pvc, soldável, dn 75mm, instalado em prumada de água - fornecimento e instalação. af_12/2014</v>
          </cell>
          <cell r="C2909" t="str">
            <v>un</v>
          </cell>
          <cell r="D2909">
            <v>17.153046766128</v>
          </cell>
          <cell r="E2909">
            <v>2.4558924126879997</v>
          </cell>
          <cell r="F2909">
            <v>19.600000000000001</v>
          </cell>
        </row>
        <row r="2910">
          <cell r="A2910">
            <v>89612</v>
          </cell>
          <cell r="B2910" t="str">
            <v>União, pvc, soldável, dn 75mm, instalado em prumada de água - fornecimento e instalação. af_12/2014</v>
          </cell>
          <cell r="C2910" t="str">
            <v>un</v>
          </cell>
          <cell r="D2910">
            <v>98.423046766127996</v>
          </cell>
          <cell r="E2910">
            <v>2.4558924126879997</v>
          </cell>
          <cell r="F2910">
            <v>100.87</v>
          </cell>
        </row>
        <row r="2911">
          <cell r="A2911">
            <v>89613</v>
          </cell>
          <cell r="B2911" t="str">
            <v>Adaptador curto com bolsa e rosca para registro, pvc, soldável, dn 75mm x 2.1/2, instalado em prumada de água - fornecimento e instalação. af_12/2014</v>
          </cell>
          <cell r="C2911" t="str">
            <v>un</v>
          </cell>
          <cell r="D2911">
            <v>18.173046766128003</v>
          </cell>
          <cell r="E2911">
            <v>2.4558924126879997</v>
          </cell>
          <cell r="F2911">
            <v>20.62</v>
          </cell>
        </row>
        <row r="2912">
          <cell r="A2912">
            <v>89614</v>
          </cell>
          <cell r="B2912" t="str">
            <v>Luva, pvc, soldável, dn 85mm, instalado em prumada de água - fornecimento e instalação. af_12/2014</v>
          </cell>
          <cell r="C2912" t="str">
            <v>un</v>
          </cell>
          <cell r="D2912">
            <v>33.626695111894001</v>
          </cell>
          <cell r="E2912">
            <v>2.7628789642739999</v>
          </cell>
          <cell r="F2912">
            <v>36.380000000000003</v>
          </cell>
        </row>
        <row r="2913">
          <cell r="A2913">
            <v>89615</v>
          </cell>
          <cell r="B2913" t="str">
            <v>União, pvc, soldável, dn 85mm, instalado em prumada de água - fornecimento e instalação. af_12/2014</v>
          </cell>
          <cell r="C2913" t="str">
            <v>un</v>
          </cell>
          <cell r="D2913">
            <v>144.506695111894</v>
          </cell>
          <cell r="E2913">
            <v>2.7628789642739999</v>
          </cell>
          <cell r="F2913">
            <v>147.26</v>
          </cell>
        </row>
        <row r="2914">
          <cell r="A2914">
            <v>89616</v>
          </cell>
          <cell r="B2914" t="str">
            <v>Adaptador curto com bolsa e rosca para registro, pvc, soldável, dn 85mm x 3, instalado em prumada de água - fornecimento e instalação. af_12/2014</v>
          </cell>
          <cell r="C2914" t="str">
            <v>un</v>
          </cell>
          <cell r="D2914">
            <v>25.626695111893998</v>
          </cell>
          <cell r="E2914">
            <v>2.7628789642739999</v>
          </cell>
          <cell r="F2914">
            <v>28.38</v>
          </cell>
        </row>
        <row r="2915">
          <cell r="A2915">
            <v>89617</v>
          </cell>
          <cell r="B2915" t="str">
            <v>Te, pvc, soldável, dn 25mm, instalado em prumada de água - fornecimento e instalação. af_12/2014</v>
          </cell>
          <cell r="C2915" t="str">
            <v>un</v>
          </cell>
          <cell r="D2915">
            <v>2.51660135856</v>
          </cell>
          <cell r="E2915">
            <v>1.88914800976</v>
          </cell>
          <cell r="F2915">
            <v>4.4000000000000004</v>
          </cell>
        </row>
        <row r="2916">
          <cell r="A2916">
            <v>89618</v>
          </cell>
          <cell r="B2916" t="str">
            <v>Tê com bucha de latão na bolsa central, pvc, soldável, dn 25mm x 1/2, instalado em prumada de água - fornecimento e instalação. af_12/2014</v>
          </cell>
          <cell r="C2916" t="str">
            <v>un</v>
          </cell>
          <cell r="D2916">
            <v>8.1066013585600007</v>
          </cell>
          <cell r="E2916">
            <v>1.88914800976</v>
          </cell>
          <cell r="F2916">
            <v>9.99</v>
          </cell>
        </row>
        <row r="2917">
          <cell r="A2917">
            <v>89619</v>
          </cell>
          <cell r="B2917" t="str">
            <v>Tê de redução, pvc, soldável, dn 25mm x 20mm, instalado em prumada de água - fornecimento e instalação. af_12/2014</v>
          </cell>
          <cell r="C2917" t="str">
            <v>un</v>
          </cell>
          <cell r="D2917">
            <v>3.6966013585599997</v>
          </cell>
          <cell r="E2917">
            <v>1.88914800976</v>
          </cell>
          <cell r="F2917">
            <v>5.58</v>
          </cell>
        </row>
        <row r="2918">
          <cell r="A2918">
            <v>89620</v>
          </cell>
          <cell r="B2918" t="str">
            <v>Te, pvc, soldável, dn 32mm, instalado em prumada de água - fornecimento e instalação. af_12/2014</v>
          </cell>
          <cell r="C2918" t="str">
            <v>un</v>
          </cell>
          <cell r="D2918">
            <v>4.290872914236</v>
          </cell>
          <cell r="E2918">
            <v>2.3142063119560001</v>
          </cell>
          <cell r="F2918">
            <v>6.6</v>
          </cell>
        </row>
        <row r="2919">
          <cell r="A2919">
            <v>89621</v>
          </cell>
          <cell r="B2919" t="str">
            <v>Tê com bucha de latão na bolsa central, pvc, soldável, dn 32mm x 3/4, instalado em prumada de água - fornecimento e instalação. af_12/2014</v>
          </cell>
          <cell r="C2919" t="str">
            <v>un</v>
          </cell>
          <cell r="D2919">
            <v>13.240872914236</v>
          </cell>
          <cell r="E2919">
            <v>2.3142063119560001</v>
          </cell>
          <cell r="F2919">
            <v>15.55</v>
          </cell>
        </row>
        <row r="2920">
          <cell r="A2920">
            <v>89622</v>
          </cell>
          <cell r="B2920" t="str">
            <v>Tê de redução, pvc, soldável, dn 32mm x 25mm, instalado em prumada de água - fornecimento e instalação. af_12/2014</v>
          </cell>
          <cell r="C2920" t="str">
            <v>un</v>
          </cell>
          <cell r="D2920">
            <v>6.1108729142360003</v>
          </cell>
          <cell r="E2920">
            <v>2.3142063119560001</v>
          </cell>
          <cell r="F2920">
            <v>8.42</v>
          </cell>
        </row>
        <row r="2921">
          <cell r="A2921">
            <v>89623</v>
          </cell>
          <cell r="B2921" t="str">
            <v>Te, pvc, soldável, dn 40mm, instalado em prumada de água - fornecimento e instalação. af_12/2014</v>
          </cell>
          <cell r="C2921" t="str">
            <v>un</v>
          </cell>
          <cell r="D2921">
            <v>8.174876395858</v>
          </cell>
          <cell r="E2921">
            <v>2.8101076645179992</v>
          </cell>
          <cell r="F2921">
            <v>10.98</v>
          </cell>
        </row>
        <row r="2922">
          <cell r="A2922">
            <v>89624</v>
          </cell>
          <cell r="B2922" t="str">
            <v>Tê de redução, pvc, soldável, dn 40mm x 32mm, instalado em prumada de água - fornecimento e instalação. af_12/2014</v>
          </cell>
          <cell r="C2922" t="str">
            <v>un</v>
          </cell>
          <cell r="D2922">
            <v>8.0748763958580003</v>
          </cell>
          <cell r="E2922">
            <v>2.8101076645179992</v>
          </cell>
          <cell r="F2922">
            <v>10.88</v>
          </cell>
        </row>
        <row r="2923">
          <cell r="A2923">
            <v>89625</v>
          </cell>
          <cell r="B2923" t="str">
            <v>Te, pvc, soldável, dn 50mm, instalado em prumada de água - fornecimento e instalação. af_12/2014</v>
          </cell>
          <cell r="C2923" t="str">
            <v>un</v>
          </cell>
          <cell r="D2923">
            <v>9.9661024454079996</v>
          </cell>
          <cell r="E2923">
            <v>3.4004664175679995</v>
          </cell>
          <cell r="F2923">
            <v>13.36</v>
          </cell>
        </row>
        <row r="2924">
          <cell r="A2924">
            <v>89626</v>
          </cell>
          <cell r="B2924" t="str">
            <v>Tê de redução, pvc, soldável, dn 50mm x 40mm, instalado em prumada de água - fornecimento e instalação. af_12/2014</v>
          </cell>
          <cell r="C2924" t="str">
            <v>un</v>
          </cell>
          <cell r="D2924">
            <v>13.106102445407998</v>
          </cell>
          <cell r="E2924">
            <v>3.4004664175679995</v>
          </cell>
          <cell r="F2924">
            <v>16.5</v>
          </cell>
        </row>
        <row r="2925">
          <cell r="A2925">
            <v>89627</v>
          </cell>
          <cell r="B2925" t="str">
            <v>Tê de redução, pvc, soldável, dn 50mm x 25mm, instalado em prumada de água - fornecimento e instalação. af_12/2014</v>
          </cell>
          <cell r="C2925" t="str">
            <v>un</v>
          </cell>
          <cell r="D2925">
            <v>9.7561024454079988</v>
          </cell>
          <cell r="E2925">
            <v>3.4004664175679995</v>
          </cell>
          <cell r="F2925">
            <v>13.15</v>
          </cell>
        </row>
        <row r="2926">
          <cell r="A2926">
            <v>89628</v>
          </cell>
          <cell r="B2926" t="str">
            <v>Te, pvc, soldável, dn 60mm, instalado em prumada de água - fornecimento e instalação. af_12/2014</v>
          </cell>
          <cell r="C2926" t="str">
            <v>un</v>
          </cell>
          <cell r="D2926">
            <v>22.683769136940004</v>
          </cell>
          <cell r="E2926">
            <v>4.0144395207399999</v>
          </cell>
          <cell r="F2926">
            <v>26.69</v>
          </cell>
        </row>
        <row r="2927">
          <cell r="A2927">
            <v>89629</v>
          </cell>
          <cell r="B2927" t="str">
            <v>Te, pvc, soldável, dn 75mm, instalado em prumada de água - fornecimento e instalação. af_12/2014</v>
          </cell>
          <cell r="C2927" t="str">
            <v>un</v>
          </cell>
          <cell r="D2927">
            <v>41.856464174237999</v>
          </cell>
          <cell r="E2927">
            <v>4.9353991754979987</v>
          </cell>
          <cell r="F2927">
            <v>46.79</v>
          </cell>
        </row>
        <row r="2928">
          <cell r="A2928">
            <v>89630</v>
          </cell>
          <cell r="B2928" t="str">
            <v>Te de redução, pvc, soldável, dn 75mm x 50mm, instalado em prumada de água - fornecimento e instalação. af_12/2014</v>
          </cell>
          <cell r="C2928" t="str">
            <v>un</v>
          </cell>
          <cell r="D2928">
            <v>35.586464174238003</v>
          </cell>
          <cell r="E2928">
            <v>4.9353991754979987</v>
          </cell>
          <cell r="F2928">
            <v>40.520000000000003</v>
          </cell>
        </row>
        <row r="2929">
          <cell r="A2929">
            <v>89631</v>
          </cell>
          <cell r="B2929" t="str">
            <v>Te, pvc, soldável, dn 85mm, instalado em prumada de água - fornecimento e instalação. af_12/2014</v>
          </cell>
          <cell r="C2929" t="str">
            <v>un</v>
          </cell>
          <cell r="D2929">
            <v>62.476450865770005</v>
          </cell>
          <cell r="E2929">
            <v>5.549372278669999</v>
          </cell>
          <cell r="F2929">
            <v>68.02</v>
          </cell>
        </row>
        <row r="2930">
          <cell r="A2930">
            <v>89632</v>
          </cell>
          <cell r="B2930" t="str">
            <v>Te de redução, pvc, soldável, dn 85mm x 60mm, instalado em prumada de água - fornecimento e instalação. af_12/2014</v>
          </cell>
          <cell r="C2930" t="str">
            <v>un</v>
          </cell>
          <cell r="D2930">
            <v>53.166450865770003</v>
          </cell>
          <cell r="E2930">
            <v>5.549372278669999</v>
          </cell>
          <cell r="F2930">
            <v>58.71</v>
          </cell>
        </row>
        <row r="2931">
          <cell r="A2931">
            <v>89637</v>
          </cell>
          <cell r="B2931" t="str">
            <v>Joelho 90 graus, cpvc, soldável, dn 15mm, instalado em ramal ou sub-ramal de água - fornecimento e instalação. af_12/2014</v>
          </cell>
          <cell r="C2931" t="str">
            <v>un</v>
          </cell>
          <cell r="D2931">
            <v>3.1442599760380006</v>
          </cell>
          <cell r="E2931">
            <v>2.5739641632980002</v>
          </cell>
          <cell r="F2931">
            <v>5.71</v>
          </cell>
        </row>
        <row r="2932">
          <cell r="A2932">
            <v>89638</v>
          </cell>
          <cell r="B2932" t="str">
            <v>Joelho 45 graus, cpvc, soldável, dn 15mm, instalado em ramal ou sub-ramal de água - fornecimento e instalação. af_12/2014</v>
          </cell>
          <cell r="C2932" t="str">
            <v>un</v>
          </cell>
          <cell r="D2932">
            <v>3.6542599760380003</v>
          </cell>
          <cell r="E2932">
            <v>2.5739641632980002</v>
          </cell>
          <cell r="F2932">
            <v>6.22</v>
          </cell>
        </row>
        <row r="2933">
          <cell r="A2933">
            <v>89639</v>
          </cell>
          <cell r="B2933" t="str">
            <v>Curva 90 graus, cpvc, soldável, dn 15mm, instalado em ramal ou sub-ramal de água - fornecimento e instalação. af_12/2014</v>
          </cell>
          <cell r="C2933" t="str">
            <v>un</v>
          </cell>
          <cell r="D2933">
            <v>3.8542599760380001</v>
          </cell>
          <cell r="E2933">
            <v>2.5739641632980002</v>
          </cell>
          <cell r="F2933">
            <v>6.42</v>
          </cell>
        </row>
        <row r="2934">
          <cell r="A2934">
            <v>89641</v>
          </cell>
          <cell r="B2934" t="str">
            <v>Joelho 90 graus, cpvc, soldável, dn 22mm, instalado em ramal ou sub-ramal de água - fornecimento e instalação. af_12/2014</v>
          </cell>
          <cell r="C2934" t="str">
            <v>un</v>
          </cell>
          <cell r="D2934">
            <v>4.6577885935159999</v>
          </cell>
          <cell r="E2934">
            <v>3.2587803168359999</v>
          </cell>
          <cell r="F2934">
            <v>7.91</v>
          </cell>
        </row>
        <row r="2935">
          <cell r="A2935">
            <v>89642</v>
          </cell>
          <cell r="B2935" t="str">
            <v>Joelho 45 graus, cpvc, soldável, dn 22mm, instalado em ramal ou sub-ramal de água - fornecimento e instalação. af_12/2014</v>
          </cell>
          <cell r="C2935" t="str">
            <v>un</v>
          </cell>
          <cell r="D2935">
            <v>5.6377885935160004</v>
          </cell>
          <cell r="E2935">
            <v>3.2587803168359999</v>
          </cell>
          <cell r="F2935">
            <v>8.89</v>
          </cell>
        </row>
        <row r="2936">
          <cell r="A2936">
            <v>89643</v>
          </cell>
          <cell r="B2936" t="str">
            <v>Curva 90 graus, cpvc, soldável, dn 22mm, instalado em ramal ou sub-ramal de água - fornecimento e instalação. af_12/2014</v>
          </cell>
          <cell r="C2936" t="str">
            <v>un</v>
          </cell>
          <cell r="D2936">
            <v>5.9677885935160004</v>
          </cell>
          <cell r="E2936">
            <v>3.2587803168359999</v>
          </cell>
          <cell r="F2936">
            <v>9.2200000000000006</v>
          </cell>
        </row>
        <row r="2937">
          <cell r="A2937">
            <v>89645</v>
          </cell>
          <cell r="B2937" t="str">
            <v>Joelho de transição, 90 graus, cpvc, soldável, dn 22mm x 3/4", instalado em ramal ou sub-ramal de água - fornecimento e instalação. af_12/2014</v>
          </cell>
          <cell r="C2937" t="str">
            <v>un</v>
          </cell>
          <cell r="D2937">
            <v>12.424259976037998</v>
          </cell>
          <cell r="E2937">
            <v>2.5739641632980002</v>
          </cell>
          <cell r="F2937">
            <v>14.99</v>
          </cell>
        </row>
        <row r="2938">
          <cell r="A2938">
            <v>89646</v>
          </cell>
          <cell r="B2938" t="str">
            <v>Joelho 90 graus, cpvc, soldável, dn 28mm, instalado em ramal ou sub-ramal de água - fornecimento e instalação. af_12/2014</v>
          </cell>
          <cell r="C2938" t="str">
            <v>un</v>
          </cell>
          <cell r="D2938">
            <v>7.9920640010839996</v>
          </cell>
          <cell r="E2938">
            <v>3.8255247197640001</v>
          </cell>
          <cell r="F2938">
            <v>11.81</v>
          </cell>
        </row>
        <row r="2939">
          <cell r="A2939">
            <v>89647</v>
          </cell>
          <cell r="B2939" t="str">
            <v>Joelho 45 graus, cpvc, soldável, dn 28mm, instalado em ramal ou sub-ramal de água  fornecimento e instalação. af_12/2014</v>
          </cell>
          <cell r="C2939" t="str">
            <v>un</v>
          </cell>
          <cell r="D2939">
            <v>7.7620640010840001</v>
          </cell>
          <cell r="E2939">
            <v>3.8255247197640001</v>
          </cell>
          <cell r="F2939">
            <v>11.58</v>
          </cell>
        </row>
        <row r="2940">
          <cell r="A2940">
            <v>89648</v>
          </cell>
          <cell r="B2940" t="str">
            <v>Curva 90 graus, cpvc, soldável, dn 28mm, instalado em ramal ou sub-ramal de água  fornecimento e instalação. af_12/2014</v>
          </cell>
          <cell r="C2940" t="str">
            <v>un</v>
          </cell>
          <cell r="D2940">
            <v>8.8220640010839997</v>
          </cell>
          <cell r="E2940">
            <v>3.8255247197640001</v>
          </cell>
          <cell r="F2940">
            <v>12.64</v>
          </cell>
        </row>
        <row r="2941">
          <cell r="A2941">
            <v>89649</v>
          </cell>
          <cell r="B2941" t="str">
            <v>Joelho 90 graus, cpvc, soldável, dn 35mm, instalado em ramal ou sub-ramal de água  fornecimento e instalação. af_12/2014</v>
          </cell>
          <cell r="C2941" t="str">
            <v>un</v>
          </cell>
          <cell r="D2941">
            <v>12.462412618562</v>
          </cell>
          <cell r="E2941">
            <v>4.5103408733019998</v>
          </cell>
          <cell r="F2941">
            <v>16.97</v>
          </cell>
        </row>
        <row r="2942">
          <cell r="A2942">
            <v>89650</v>
          </cell>
          <cell r="B2942" t="str">
            <v>Joelho 45 graus, cpvc, soldável, dn 35mm, instalado em ramal ou sub-ramal de água  fornecimento e instalação. af_12/2014</v>
          </cell>
          <cell r="C2942" t="str">
            <v>un</v>
          </cell>
          <cell r="D2942">
            <v>12.462412618562</v>
          </cell>
          <cell r="E2942">
            <v>4.5103408733019998</v>
          </cell>
          <cell r="F2942">
            <v>16.97</v>
          </cell>
        </row>
        <row r="2943">
          <cell r="A2943">
            <v>89651</v>
          </cell>
          <cell r="B2943" t="str">
            <v>Luva, cpvc, soldável, dn 15mm, instalado em ramal ou sub-ramal de água - fornecimento e instalação. af_12/2014</v>
          </cell>
          <cell r="C2943" t="str">
            <v>un</v>
          </cell>
          <cell r="D2943">
            <v>2.2116368646860001</v>
          </cell>
          <cell r="E2943">
            <v>1.7238475589059998</v>
          </cell>
          <cell r="F2943">
            <v>3.93</v>
          </cell>
        </row>
        <row r="2944">
          <cell r="A2944">
            <v>89652</v>
          </cell>
          <cell r="B2944" t="str">
            <v>Luva de correr, cpvc, soldável, dn 15mm, instalado em ramal ou sub-ramal de água  fornecimento e instalação. af_12/2014</v>
          </cell>
          <cell r="C2944" t="str">
            <v>un</v>
          </cell>
          <cell r="D2944">
            <v>4.4716368646860003</v>
          </cell>
          <cell r="E2944">
            <v>1.7238475589059998</v>
          </cell>
          <cell r="F2944">
            <v>6.19</v>
          </cell>
        </row>
        <row r="2945">
          <cell r="A2945">
            <v>89653</v>
          </cell>
          <cell r="B2945" t="str">
            <v>Luva de transição, cpvc, soldável, dn15mm x 1/2", instalado em ramal ou sub-ramal de água - fornecimento e instalação. af_12/2014</v>
          </cell>
          <cell r="C2945" t="str">
            <v>un</v>
          </cell>
          <cell r="D2945">
            <v>7.9516368646859998</v>
          </cell>
          <cell r="E2945">
            <v>1.7238475589059998</v>
          </cell>
          <cell r="F2945">
            <v>9.67</v>
          </cell>
        </row>
        <row r="2946">
          <cell r="A2946">
            <v>89654</v>
          </cell>
          <cell r="B2946" t="str">
            <v>União, cpvc, soldável, dn15mm, instalado em ramal ou sub-ramal de água  fornecimento e instalação. af_12/2014</v>
          </cell>
          <cell r="C2946" t="str">
            <v>un</v>
          </cell>
          <cell r="D2946">
            <v>7.731636864686001</v>
          </cell>
          <cell r="E2946">
            <v>1.7238475589059998</v>
          </cell>
          <cell r="F2946">
            <v>9.4499999999999993</v>
          </cell>
        </row>
        <row r="2947">
          <cell r="A2947">
            <v>89655</v>
          </cell>
          <cell r="B2947" t="str">
            <v>Conector, cpvc, soldável, dn 15mm x 1/2, instalado em ramal ou sub-ramal de água  fornecimento e instalação. af_12/2014</v>
          </cell>
          <cell r="C2947" t="str">
            <v>un</v>
          </cell>
          <cell r="D2947">
            <v>11.981636864686001</v>
          </cell>
          <cell r="E2947">
            <v>1.7238475589059998</v>
          </cell>
          <cell r="F2947">
            <v>13.7</v>
          </cell>
        </row>
        <row r="2948">
          <cell r="A2948">
            <v>89656</v>
          </cell>
          <cell r="B2948" t="str">
            <v>Adaptador, cpvc, soldável, dn15mm, instalado em ramal ou sub-ramal de água  fornecimento e instalação. af_12/2014</v>
          </cell>
          <cell r="C2948" t="str">
            <v>un</v>
          </cell>
          <cell r="D2948">
            <v>4.8316368646860006</v>
          </cell>
          <cell r="E2948">
            <v>1.7238475589059998</v>
          </cell>
          <cell r="F2948">
            <v>6.55</v>
          </cell>
        </row>
        <row r="2949">
          <cell r="A2949">
            <v>89657</v>
          </cell>
          <cell r="B2949" t="str">
            <v>Curva de transposição, cpvc, soldável, dn15mm, instalado em ramal ou sub-ramal de água  fornecimento e instalação. af_12/2014</v>
          </cell>
          <cell r="C2949" t="str">
            <v>un</v>
          </cell>
          <cell r="D2949">
            <v>4.9516368646860007</v>
          </cell>
          <cell r="E2949">
            <v>1.7238475589059998</v>
          </cell>
          <cell r="F2949">
            <v>6.67</v>
          </cell>
        </row>
        <row r="2950">
          <cell r="A2950">
            <v>89658</v>
          </cell>
          <cell r="B2950" t="str">
            <v>Luva, cpvc, soldável, dn 22mm, instalado em ramal ou sub-ramal de água  fornecimento e instalação. af_12/2014</v>
          </cell>
          <cell r="C2950" t="str">
            <v>un</v>
          </cell>
          <cell r="D2950">
            <v>3.1766590623440001</v>
          </cell>
          <cell r="E2950">
            <v>2.1725202112239996</v>
          </cell>
          <cell r="F2950">
            <v>5.34</v>
          </cell>
        </row>
        <row r="2951">
          <cell r="A2951">
            <v>89659</v>
          </cell>
          <cell r="B2951" t="str">
            <v>Luva de correr, cpvc, soldável, dn 22mm, instalado em ramal ou sub-ramal de água  fornecimento e instalação. af_12/2014</v>
          </cell>
          <cell r="C2951" t="str">
            <v>un</v>
          </cell>
          <cell r="D2951">
            <v>6.6466590623439998</v>
          </cell>
          <cell r="E2951">
            <v>2.1725202112239996</v>
          </cell>
          <cell r="F2951">
            <v>8.81</v>
          </cell>
        </row>
        <row r="2952">
          <cell r="A2952">
            <v>89660</v>
          </cell>
          <cell r="B2952" t="str">
            <v>Luva de transição, cpvc, soldável, dn22mm x 25mm, instalado em ramal ou sub-ramal de água - fornecimento e instalação. af_12/2014</v>
          </cell>
          <cell r="C2952" t="str">
            <v>un</v>
          </cell>
          <cell r="D2952">
            <v>2.8766590623440003</v>
          </cell>
          <cell r="E2952">
            <v>2.1725202112239996</v>
          </cell>
          <cell r="F2952">
            <v>5.04</v>
          </cell>
        </row>
        <row r="2953">
          <cell r="A2953">
            <v>89661</v>
          </cell>
          <cell r="B2953" t="str">
            <v>União, cpvc, soldável, dn22mm, instalado em ramal ou sub-ramal de água  fornecimento e instalação. af_12/2014</v>
          </cell>
          <cell r="C2953" t="str">
            <v>un</v>
          </cell>
          <cell r="D2953">
            <v>9.2766590623440006</v>
          </cell>
          <cell r="E2953">
            <v>2.1725202112239996</v>
          </cell>
          <cell r="F2953">
            <v>11.44</v>
          </cell>
        </row>
        <row r="2954">
          <cell r="A2954">
            <v>89662</v>
          </cell>
          <cell r="B2954" t="str">
            <v>Conector, cpvc, soldável, dn 22mm x 1/2, instalado em ramal ou sub-ramal de água  fornecimento e instalação. af_12/2014</v>
          </cell>
          <cell r="C2954" t="str">
            <v>un</v>
          </cell>
          <cell r="D2954">
            <v>14.916659062344001</v>
          </cell>
          <cell r="E2954">
            <v>2.1725202112239996</v>
          </cell>
          <cell r="F2954">
            <v>17.079999999999998</v>
          </cell>
        </row>
        <row r="2955">
          <cell r="A2955">
            <v>89663</v>
          </cell>
          <cell r="B2955" t="str">
            <v>Adaptador, cpvc, soldável, dn22mm, instalado em ramal ou sub-ramal de água  fornecimento e instalação. af_12/2014</v>
          </cell>
          <cell r="C2955" t="str">
            <v>un</v>
          </cell>
          <cell r="D2955">
            <v>5.4666590623439992</v>
          </cell>
          <cell r="E2955">
            <v>2.1725202112239996</v>
          </cell>
          <cell r="F2955">
            <v>7.63</v>
          </cell>
        </row>
        <row r="2956">
          <cell r="A2956">
            <v>89664</v>
          </cell>
          <cell r="B2956" t="str">
            <v>Curva de transposição, cpvc, soldável, dn22mm, instalado em ramal ou sub-ramal de água  fornecimento e instalação. af_12/2014</v>
          </cell>
          <cell r="C2956" t="str">
            <v>un</v>
          </cell>
          <cell r="D2956">
            <v>6.6466590623439998</v>
          </cell>
          <cell r="E2956">
            <v>2.1725202112239996</v>
          </cell>
          <cell r="F2956">
            <v>8.81</v>
          </cell>
        </row>
        <row r="2957">
          <cell r="A2957">
            <v>89665</v>
          </cell>
          <cell r="B2957" t="str">
            <v>Redução excêntrica, pvc, serie r, água pluvial, dn 75 x 50 mm, junta elástica, fornecido e instalado em condutores verticais de águas pluviais. af_12/2014</v>
          </cell>
          <cell r="C2957" t="str">
            <v>un</v>
          </cell>
          <cell r="D2957">
            <v>9.3000256792800009</v>
          </cell>
          <cell r="E2957">
            <v>0.94457400487999998</v>
          </cell>
          <cell r="F2957">
            <v>10.24</v>
          </cell>
        </row>
        <row r="2958">
          <cell r="A2958">
            <v>89666</v>
          </cell>
          <cell r="B2958" t="str">
            <v>Bucha de redução, cpvc, soldável, dn22mm x 15mm, instalado em ramal ou sub-ramal de água  fornecimento e instalação. af_12/2014</v>
          </cell>
          <cell r="C2958" t="str">
            <v>un</v>
          </cell>
          <cell r="D2958">
            <v>2.3566590623439998</v>
          </cell>
          <cell r="E2958">
            <v>2.1725202112239996</v>
          </cell>
          <cell r="F2958">
            <v>4.5199999999999996</v>
          </cell>
        </row>
        <row r="2959">
          <cell r="A2959">
            <v>89667</v>
          </cell>
          <cell r="B2959" t="str">
            <v>Tê de inspeção, pvc, serie r, água pluvial, dn 75 mm, junta elástica, fornecido e instalado em condutores verticais de águas pluviais. af_12/2014</v>
          </cell>
          <cell r="C2959" t="str">
            <v>un</v>
          </cell>
          <cell r="D2959">
            <v>30.950025679279999</v>
          </cell>
          <cell r="E2959">
            <v>0.94457400487999998</v>
          </cell>
          <cell r="F2959">
            <v>31.89</v>
          </cell>
        </row>
        <row r="2960">
          <cell r="A2960">
            <v>89668</v>
          </cell>
          <cell r="B2960" t="str">
            <v>Conector, cpvc, soldável, dn22mm x 3/4", instalado em ramal ou sub-ramal de água - fornecimento e instalação. af_12/2014</v>
          </cell>
          <cell r="C2960" t="str">
            <v>un</v>
          </cell>
          <cell r="D2960">
            <v>14.086659062344001</v>
          </cell>
          <cell r="E2960">
            <v>2.1725202112239996</v>
          </cell>
          <cell r="F2960">
            <v>16.25</v>
          </cell>
        </row>
        <row r="2961">
          <cell r="A2961">
            <v>89669</v>
          </cell>
          <cell r="B2961" t="str">
            <v>Luva simples, pvc, serie r, água pluvial, dn 100 mm, junta elástica, fornecido e instalado em condutores verticais de águas pluviais. af_12/2014</v>
          </cell>
          <cell r="C2961" t="str">
            <v>un</v>
          </cell>
          <cell r="D2961">
            <v>14.52074493874</v>
          </cell>
          <cell r="E2961">
            <v>1.65300450854</v>
          </cell>
          <cell r="F2961">
            <v>16.170000000000002</v>
          </cell>
        </row>
        <row r="2962">
          <cell r="A2962">
            <v>89670</v>
          </cell>
          <cell r="B2962" t="str">
            <v>Luva, cpvc, soldável, dn 28mm, instalado em ramal ou sub-ramal de água  fornecimento e instalação. af_12/2014</v>
          </cell>
          <cell r="C2962" t="str">
            <v>un</v>
          </cell>
          <cell r="D2962">
            <v>5.1081293340559997</v>
          </cell>
          <cell r="E2962">
            <v>2.5503498131760001</v>
          </cell>
          <cell r="F2962">
            <v>7.65</v>
          </cell>
        </row>
        <row r="2963">
          <cell r="A2963">
            <v>89671</v>
          </cell>
          <cell r="B2963" t="str">
            <v>Luva de correr, pvc, serie r, água pluvial, dn 100 mm, junta elástica, fornecido e instalado em condutores verticais de águas pluviais. af_12/2014</v>
          </cell>
          <cell r="C2963" t="str">
            <v>un</v>
          </cell>
          <cell r="D2963">
            <v>22.640744938739996</v>
          </cell>
          <cell r="E2963">
            <v>1.65300450854</v>
          </cell>
          <cell r="F2963">
            <v>24.29</v>
          </cell>
        </row>
        <row r="2964">
          <cell r="A2964">
            <v>89672</v>
          </cell>
          <cell r="B2964" t="str">
            <v>Luva de correr, cpvc, soldável, dn 28mm, instalado em ramal ou sub-ramal de água  fornecimento e instalação. af_12/2014</v>
          </cell>
          <cell r="C2964" t="str">
            <v>un</v>
          </cell>
          <cell r="D2964">
            <v>9.0681293340559996</v>
          </cell>
          <cell r="E2964">
            <v>2.5503498131760001</v>
          </cell>
          <cell r="F2964">
            <v>11.61</v>
          </cell>
        </row>
        <row r="2965">
          <cell r="A2965">
            <v>89673</v>
          </cell>
          <cell r="B2965" t="str">
            <v>Redução excêntrica, pvc, serie r, água pluvial, dn 100 x 75 mm, junta elástica, fornecido e instalado em condutores verticais de águas pluviais. af_12/2014</v>
          </cell>
          <cell r="C2965" t="str">
            <v>un</v>
          </cell>
          <cell r="D2965">
            <v>17.390744938739999</v>
          </cell>
          <cell r="E2965">
            <v>1.65300450854</v>
          </cell>
          <cell r="F2965">
            <v>19.04</v>
          </cell>
        </row>
        <row r="2966">
          <cell r="A2966">
            <v>89674</v>
          </cell>
          <cell r="B2966" t="str">
            <v>União, cpvc, soldável, dn28mm, instalado em ramal ou sub-ramal de água  fornecimento e instalação. af_12/2014</v>
          </cell>
          <cell r="C2966" t="str">
            <v>un</v>
          </cell>
          <cell r="D2966">
            <v>14.128129334055998</v>
          </cell>
          <cell r="E2966">
            <v>2.5503498131760001</v>
          </cell>
          <cell r="F2966">
            <v>16.670000000000002</v>
          </cell>
        </row>
        <row r="2967">
          <cell r="A2967">
            <v>89675</v>
          </cell>
          <cell r="B2967" t="str">
            <v>Tê de inspeção, pvc, serie r, água pluvial, dn 100 mm, junta elástica, fornecido e instalado em condutores verticais de águas pluviais. af_12/2014</v>
          </cell>
          <cell r="C2967" t="str">
            <v>un</v>
          </cell>
          <cell r="D2967">
            <v>41.710744938739992</v>
          </cell>
          <cell r="E2967">
            <v>1.65300450854</v>
          </cell>
          <cell r="F2967">
            <v>43.36</v>
          </cell>
        </row>
        <row r="2968">
          <cell r="A2968">
            <v>89676</v>
          </cell>
          <cell r="B2968" t="str">
            <v>Conector, cpvc, soldável, dn 28mm x 1, instalado em ramal ou sub-ramal de água  fornecimento e instalação. af_12/2014</v>
          </cell>
          <cell r="C2968" t="str">
            <v>un</v>
          </cell>
          <cell r="D2968">
            <v>22.378129334056002</v>
          </cell>
          <cell r="E2968">
            <v>2.5503498131760001</v>
          </cell>
          <cell r="F2968">
            <v>24.92</v>
          </cell>
        </row>
        <row r="2969">
          <cell r="A2969">
            <v>89677</v>
          </cell>
          <cell r="B2969" t="str">
            <v>Luva simples, pvc, serie r, água pluvial, dn 150 mm, junta elástica, fornecido e instalado em condutores verticais de águas pluviais. af_12/2014</v>
          </cell>
          <cell r="C2969" t="str">
            <v>un</v>
          </cell>
          <cell r="D2969">
            <v>45.467570618020005</v>
          </cell>
          <cell r="E2969">
            <v>2.5975785134199993</v>
          </cell>
          <cell r="F2969">
            <v>48.06</v>
          </cell>
        </row>
        <row r="2970">
          <cell r="A2970">
            <v>89678</v>
          </cell>
          <cell r="B2970" t="str">
            <v>Bucha de redução, cpvc, soldável, dn28mm x 22mm, instalado em ramal ou sub-ramal de água  fornecimento e instalação. af_12/2014</v>
          </cell>
          <cell r="C2970" t="str">
            <v>un</v>
          </cell>
          <cell r="D2970">
            <v>3.3381293340560001</v>
          </cell>
          <cell r="E2970">
            <v>2.5503498131760001</v>
          </cell>
          <cell r="F2970">
            <v>5.88</v>
          </cell>
        </row>
        <row r="2971">
          <cell r="A2971">
            <v>89679</v>
          </cell>
          <cell r="B2971" t="str">
            <v>Luva de correr, pvc, serie r, água pluvial, dn 150 mm, junta elástica, fornecido e instalado em condutores verticais de águas pluviais. af_12/2014</v>
          </cell>
          <cell r="C2971" t="str">
            <v>un</v>
          </cell>
          <cell r="D2971">
            <v>77.767570618019988</v>
          </cell>
          <cell r="E2971">
            <v>2.5975785134199993</v>
          </cell>
          <cell r="F2971">
            <v>80.36</v>
          </cell>
        </row>
        <row r="2972">
          <cell r="A2972">
            <v>89680</v>
          </cell>
          <cell r="B2972" t="str">
            <v>Luva, cpvc, soldável, dn 35mm, instalado em ramal ou sub-ramal de água  fornecimento e instalação. af_12/2014</v>
          </cell>
          <cell r="C2972" t="str">
            <v>un</v>
          </cell>
          <cell r="D2972">
            <v>8.5899715317140011</v>
          </cell>
          <cell r="E2972">
            <v>2.9990224654939999</v>
          </cell>
          <cell r="F2972">
            <v>11.58</v>
          </cell>
        </row>
        <row r="2973">
          <cell r="A2973">
            <v>89681</v>
          </cell>
          <cell r="B2973" t="str">
            <v>Redução excêntrica, pvc, serie r, água pluvial, dn 150 x 100 mm, junta elástica, fornecido e instalado em condutores verticais de águas pluviais. af_12/2014</v>
          </cell>
          <cell r="C2973" t="str">
            <v>un</v>
          </cell>
          <cell r="D2973">
            <v>51.097570618020001</v>
          </cell>
          <cell r="E2973">
            <v>2.5975785134199993</v>
          </cell>
          <cell r="F2973">
            <v>53.69</v>
          </cell>
        </row>
        <row r="2974">
          <cell r="A2974">
            <v>89682</v>
          </cell>
          <cell r="B2974" t="str">
            <v>Luva de correr, cpvc, soldável, dn 35mm, instalado em ramal ou sub-ramal de água  fornecimento e instalação. af_12/2014</v>
          </cell>
          <cell r="C2974" t="str">
            <v>un</v>
          </cell>
          <cell r="D2974">
            <v>14.519971531714001</v>
          </cell>
          <cell r="E2974">
            <v>2.9990224654939999</v>
          </cell>
          <cell r="F2974">
            <v>17.510000000000002</v>
          </cell>
        </row>
        <row r="2975">
          <cell r="A2975">
            <v>89684</v>
          </cell>
          <cell r="B2975" t="str">
            <v>União, cpvc, soldável, dn35mm, instalado em ramal ou sub-ramal de água  fornecimento e instalação. af_12/2014</v>
          </cell>
          <cell r="C2975" t="str">
            <v>un</v>
          </cell>
          <cell r="D2975">
            <v>20.879971531713998</v>
          </cell>
          <cell r="E2975">
            <v>2.9990224654939999</v>
          </cell>
          <cell r="F2975">
            <v>23.87</v>
          </cell>
        </row>
        <row r="2976">
          <cell r="A2976">
            <v>89685</v>
          </cell>
          <cell r="B2976" t="str">
            <v>Junção simples, pvc, serie r, água pluvial, dn 75 x 75 mm, junta elástica, fornecido e instalado em condutores verticais de águas pluviais. af_12/2014</v>
          </cell>
          <cell r="C2976" t="str">
            <v>un</v>
          </cell>
          <cell r="D2976">
            <v>35.190051358559998</v>
          </cell>
          <cell r="E2976">
            <v>1.88914800976</v>
          </cell>
          <cell r="F2976">
            <v>37.07</v>
          </cell>
        </row>
        <row r="2977">
          <cell r="A2977">
            <v>89686</v>
          </cell>
          <cell r="B2977" t="str">
            <v>Conector, cpvc, soldável, dn 35mm x 1 1/4, instalado em ramal ou sub-ramal de água  fornecimento e instalação. af_12/2014</v>
          </cell>
          <cell r="C2977" t="str">
            <v>un</v>
          </cell>
          <cell r="D2977">
            <v>83.789971531713988</v>
          </cell>
          <cell r="E2977">
            <v>2.9990224654939999</v>
          </cell>
          <cell r="F2977">
            <v>86.78</v>
          </cell>
        </row>
        <row r="2978">
          <cell r="A2978">
            <v>89687</v>
          </cell>
          <cell r="B2978" t="str">
            <v>Tê, pvc, serie r, água pluvial, dn 75 x 75 mm, junta elástica, fornecido e instalado em condutores verticais de águas pluviais. af_12/2014</v>
          </cell>
          <cell r="C2978" t="str">
            <v>un</v>
          </cell>
          <cell r="D2978">
            <v>28.530051358560002</v>
          </cell>
          <cell r="E2978">
            <v>1.88914800976</v>
          </cell>
          <cell r="F2978">
            <v>30.41</v>
          </cell>
        </row>
        <row r="2979">
          <cell r="A2979">
            <v>89689</v>
          </cell>
          <cell r="B2979" t="str">
            <v>Bucha de redução, cpvc, soldável, dn35mm x 28mm, instalado em ramal ou sub-ramal de água  fornecimento e instalação. af_12/2014</v>
          </cell>
          <cell r="C2979" t="str">
            <v>un</v>
          </cell>
          <cell r="D2979">
            <v>15.789971531714</v>
          </cell>
          <cell r="E2979">
            <v>2.9990224654939999</v>
          </cell>
          <cell r="F2979">
            <v>18.78</v>
          </cell>
        </row>
        <row r="2980">
          <cell r="A2980">
            <v>89690</v>
          </cell>
          <cell r="B2980" t="str">
            <v>Junção simples, pvc, serie r, água pluvial, dn 100 x 100 mm, junta elástica, fornecido e instalado em condutores verticais de águas pluviais. af_12/2014</v>
          </cell>
          <cell r="C2980" t="str">
            <v>un</v>
          </cell>
          <cell r="D2980">
            <v>53.742983457659996</v>
          </cell>
          <cell r="E2980">
            <v>3.0698655158600001</v>
          </cell>
          <cell r="F2980">
            <v>56.81</v>
          </cell>
        </row>
        <row r="2981">
          <cell r="A2981">
            <v>89691</v>
          </cell>
          <cell r="B2981" t="str">
            <v>Te, cpvc, soldável, dn 15mm, instalado em ramal ou sub-ramal de água - fornecimento e instalação. af_12/2014</v>
          </cell>
          <cell r="C2981" t="str">
            <v>un</v>
          </cell>
          <cell r="D2981">
            <v>3.9927430873900001</v>
          </cell>
          <cell r="E2981">
            <v>3.4240807676899996</v>
          </cell>
          <cell r="F2981">
            <v>7.41</v>
          </cell>
        </row>
        <row r="2982">
          <cell r="A2982">
            <v>89692</v>
          </cell>
          <cell r="B2982" t="str">
            <v>Junção simples, pvc, serie r, água pluvial, dn 100 x 75 mm, junta elástica, fornecido e instalado em condutores verticais de águas pluviais. af_12/2014</v>
          </cell>
          <cell r="C2982" t="str">
            <v>un</v>
          </cell>
          <cell r="D2982">
            <v>51.792983457659993</v>
          </cell>
          <cell r="E2982">
            <v>3.0698655158600001</v>
          </cell>
          <cell r="F2982">
            <v>54.86</v>
          </cell>
        </row>
        <row r="2983">
          <cell r="A2983">
            <v>89693</v>
          </cell>
          <cell r="B2983" t="str">
            <v>Tê, pvc, serie r, água pluvial, dn 100 x 100 mm, junta elástica, fornecido e instalado em condutores verticais de águas pluviais. af_12/2014</v>
          </cell>
          <cell r="C2983" t="str">
            <v>un</v>
          </cell>
          <cell r="D2983">
            <v>47.032983457659995</v>
          </cell>
          <cell r="E2983">
            <v>3.0698655158600001</v>
          </cell>
          <cell r="F2983">
            <v>50.1</v>
          </cell>
        </row>
        <row r="2984">
          <cell r="A2984">
            <v>89694</v>
          </cell>
          <cell r="B2984" t="str">
            <v>Te de transição, cpvc, soldável, dn 15mm x 1/2, instalado em ramal ou sub-ramal de água  fornecimento e instalação. af_12/2014</v>
          </cell>
          <cell r="C2984" t="str">
            <v>un</v>
          </cell>
          <cell r="D2984">
            <v>7.8727430873899999</v>
          </cell>
          <cell r="E2984">
            <v>3.4240807676899996</v>
          </cell>
          <cell r="F2984">
            <v>11.29</v>
          </cell>
        </row>
        <row r="2985">
          <cell r="A2985">
            <v>89695</v>
          </cell>
          <cell r="B2985" t="str">
            <v>Tê misturador, cpvc, soldável, dn15mm, instalado em ramal ou sub-ramal de água  fornecimento e instalação. af_12/2014</v>
          </cell>
          <cell r="C2985" t="str">
            <v>un</v>
          </cell>
          <cell r="D2985">
            <v>7.1427430873900004</v>
          </cell>
          <cell r="E2985">
            <v>3.4240807676899996</v>
          </cell>
          <cell r="F2985">
            <v>10.56</v>
          </cell>
        </row>
        <row r="2986">
          <cell r="A2986">
            <v>89696</v>
          </cell>
          <cell r="B2986" t="str">
            <v>Tê, pvc, serie r, água pluvial, dn 100 x 75 mm, junta elástica, fornecido e instalado em condutores verticais de águas pluviais. af_12/2014</v>
          </cell>
          <cell r="C2986" t="str">
            <v>un</v>
          </cell>
          <cell r="D2986">
            <v>35.782983457659995</v>
          </cell>
          <cell r="E2986">
            <v>3.0698655158600001</v>
          </cell>
          <cell r="F2986">
            <v>38.85</v>
          </cell>
        </row>
        <row r="2987">
          <cell r="A2987">
            <v>89697</v>
          </cell>
          <cell r="B2987" t="str">
            <v>Te, cpvc, soldável, dn 22mm, instalado em ramal ou sub-ramal de água - fornecimento e instalação. af_12/2014</v>
          </cell>
          <cell r="C2987" t="str">
            <v>un</v>
          </cell>
          <cell r="D2987">
            <v>4.5448274827060002</v>
          </cell>
          <cell r="E2987">
            <v>4.3214260723259992</v>
          </cell>
          <cell r="F2987">
            <v>8.86</v>
          </cell>
        </row>
        <row r="2988">
          <cell r="A2988">
            <v>89698</v>
          </cell>
          <cell r="B2988" t="str">
            <v>Junção simples, pvc, serie r, água pluvial, dn 150 x 150 mm, junta elástica, fornecido e instalado em condutores verticais de águas pluviais. af_12/2014</v>
          </cell>
          <cell r="C2988" t="str">
            <v>un</v>
          </cell>
          <cell r="D2988">
            <v>153.12364765586</v>
          </cell>
          <cell r="E2988">
            <v>5.4313005280599995</v>
          </cell>
          <cell r="F2988">
            <v>158.55000000000001</v>
          </cell>
        </row>
        <row r="2989">
          <cell r="A2989">
            <v>89699</v>
          </cell>
          <cell r="B2989" t="str">
            <v>Junção simples, pvc, serie r, água pluvial, dn 150 x 100 mm, junta elástica, fornecido e instalado em condutores verticais de águas pluviais. af_12/2014</v>
          </cell>
          <cell r="C2989" t="str">
            <v>un</v>
          </cell>
          <cell r="D2989">
            <v>123.29364765586001</v>
          </cell>
          <cell r="E2989">
            <v>5.4313005280599995</v>
          </cell>
          <cell r="F2989">
            <v>128.72</v>
          </cell>
        </row>
        <row r="2990">
          <cell r="A2990">
            <v>89700</v>
          </cell>
          <cell r="B2990" t="str">
            <v>Te de transição, cpvc, soldável, dn 22mm x 1/2, instalado em ramal ou sub-ramal de água  fornecimento e instalação. af_12/2014</v>
          </cell>
          <cell r="C2990" t="str">
            <v>un</v>
          </cell>
          <cell r="D2990">
            <v>7.8648274827059987</v>
          </cell>
          <cell r="E2990">
            <v>4.3214260723259992</v>
          </cell>
          <cell r="F2990">
            <v>12.18</v>
          </cell>
        </row>
        <row r="2991">
          <cell r="A2991">
            <v>89701</v>
          </cell>
          <cell r="B2991" t="str">
            <v>Tê, pvc, serie r, água pluvial, dn 150 x 150 mm, junta elástica, fornecido e instalado em condutores verticais de águas pluviais. af_12/2014</v>
          </cell>
          <cell r="C2991" t="str">
            <v>un</v>
          </cell>
          <cell r="D2991">
            <v>110.04364765586001</v>
          </cell>
          <cell r="E2991">
            <v>5.4313005280599995</v>
          </cell>
          <cell r="F2991">
            <v>115.47</v>
          </cell>
        </row>
        <row r="2992">
          <cell r="A2992">
            <v>89702</v>
          </cell>
          <cell r="B2992" t="str">
            <v>Tê misturador, cpvc, soldável, dn22mm, instalado em ramal ou sub-ramal de água  fornecimento e instalação. af_12/2014</v>
          </cell>
          <cell r="C2992" t="str">
            <v>un</v>
          </cell>
          <cell r="D2992">
            <v>7.8648274827059987</v>
          </cell>
          <cell r="E2992">
            <v>4.3214260723259992</v>
          </cell>
          <cell r="F2992">
            <v>12.18</v>
          </cell>
        </row>
        <row r="2993">
          <cell r="A2993">
            <v>89703</v>
          </cell>
          <cell r="B2993" t="str">
            <v>Te misturador de transição, cpvc, soldável, dn 22mm x 3/4", instalado em ramal ou sub-ramal de água - fornecimento e instalação. af_12/2014</v>
          </cell>
          <cell r="C2993" t="str">
            <v>un</v>
          </cell>
          <cell r="D2993">
            <v>21.354827482706</v>
          </cell>
          <cell r="E2993">
            <v>4.3214260723259992</v>
          </cell>
          <cell r="F2993">
            <v>25.67</v>
          </cell>
        </row>
        <row r="2994">
          <cell r="A2994">
            <v>89704</v>
          </cell>
          <cell r="B2994" t="str">
            <v>Tê, pvc, serie r, água pluvial, dn 150 x 100 mm, junta elástica, fornecido e instalado em condutores verticais de águas pluviais. af_12/2014</v>
          </cell>
          <cell r="C2994" t="str">
            <v>un</v>
          </cell>
          <cell r="D2994">
            <v>83.593647655860011</v>
          </cell>
          <cell r="E2994">
            <v>5.4313005280599995</v>
          </cell>
          <cell r="F2994">
            <v>89.02</v>
          </cell>
        </row>
        <row r="2995">
          <cell r="A2995">
            <v>89705</v>
          </cell>
          <cell r="B2995" t="str">
            <v>Tê, cpvc, soldável, dn28mm, instalado em ramal ou sub-ramal de água fornecimento e instalação. af_12/2014</v>
          </cell>
          <cell r="C2995" t="str">
            <v>un</v>
          </cell>
          <cell r="D2995">
            <v>9.2445386681119999</v>
          </cell>
          <cell r="E2995">
            <v>5.1006996263520001</v>
          </cell>
          <cell r="F2995">
            <v>14.34</v>
          </cell>
        </row>
        <row r="2996">
          <cell r="A2996">
            <v>89706</v>
          </cell>
          <cell r="B2996" t="str">
            <v>Tê, cpvc, soldável, dn35mm, instalado em ramal ou sub-ramal de água  fornecimento e instalação. af_12/2014</v>
          </cell>
          <cell r="C2996" t="str">
            <v>un</v>
          </cell>
          <cell r="D2996">
            <v>23.227913705409996</v>
          </cell>
          <cell r="E2996">
            <v>6.0216592811099989</v>
          </cell>
          <cell r="F2996">
            <v>29.24</v>
          </cell>
        </row>
        <row r="2997">
          <cell r="A2997">
            <v>89715</v>
          </cell>
          <cell r="B2997" t="str">
            <v>Tubo, cpvc, soldável, dn 22mm, instalado em ramal de distribuição de água fornecimento e instalação. af_12/2014</v>
          </cell>
          <cell r="C2997" t="str">
            <v>un</v>
          </cell>
          <cell r="D2997">
            <v>14.431856124145998</v>
          </cell>
          <cell r="E2997">
            <v>2.4322780625659997</v>
          </cell>
          <cell r="F2997">
            <v>16.86</v>
          </cell>
        </row>
        <row r="2998">
          <cell r="A2998">
            <v>89718</v>
          </cell>
          <cell r="B2998" t="str">
            <v>Tubo, cpvc, soldável, dn 35mm, instalado em ramal de distribuição de água fornecimento e instalação. af_12/2014</v>
          </cell>
          <cell r="C2998" t="str">
            <v>m</v>
          </cell>
          <cell r="D2998">
            <v>28.196602445408004</v>
          </cell>
          <cell r="E2998">
            <v>3.4004664175679995</v>
          </cell>
          <cell r="F2998">
            <v>31.59</v>
          </cell>
        </row>
        <row r="2999">
          <cell r="A2999">
            <v>89719</v>
          </cell>
          <cell r="B2999" t="str">
            <v>Joelho 90 graus, cpvc, soldável, dn 22mm, instalado em ramal de distribuição de água fornecimento e instalação. af_12/2014</v>
          </cell>
          <cell r="C2999" t="str">
            <v>un</v>
          </cell>
          <cell r="D2999">
            <v>4.2181526425240001</v>
          </cell>
          <cell r="E2999">
            <v>1.9363767100040001</v>
          </cell>
          <cell r="F2999">
            <v>6.15</v>
          </cell>
        </row>
        <row r="3000">
          <cell r="A3000">
            <v>89720</v>
          </cell>
          <cell r="B3000" t="str">
            <v>Joelho 45 graus, cpvc, soldável, dn 22mm, instalado em ramal de distribuição de água fornecimento e instalação. af_12/2014</v>
          </cell>
          <cell r="C3000" t="str">
            <v>un</v>
          </cell>
          <cell r="D3000">
            <v>5.1981526425239997</v>
          </cell>
          <cell r="E3000">
            <v>1.9363767100040001</v>
          </cell>
          <cell r="F3000">
            <v>7.13</v>
          </cell>
        </row>
        <row r="3001">
          <cell r="A3001">
            <v>89721</v>
          </cell>
          <cell r="B3001" t="str">
            <v>Curva 90 graus, cpvc, soldável, dn 22mm, instalado em ramal de distribuição de água - fornecimento e instalação. af_12/2014</v>
          </cell>
          <cell r="C3001" t="str">
            <v>un</v>
          </cell>
          <cell r="D3001">
            <v>5.5281526425239997</v>
          </cell>
          <cell r="E3001">
            <v>1.9363767100040001</v>
          </cell>
          <cell r="F3001">
            <v>7.46</v>
          </cell>
        </row>
        <row r="3002">
          <cell r="A3002">
            <v>89723</v>
          </cell>
          <cell r="B3002" t="str">
            <v>Joelho 90 graus, cpvc, soldável, dn 28mm, instalado em ramal de distribuição de água fornecimento e instalação. af_12/2014</v>
          </cell>
          <cell r="C3002" t="str">
            <v>un</v>
          </cell>
          <cell r="D3002">
            <v>7.4817722722540001</v>
          </cell>
          <cell r="E3002">
            <v>2.290591961834</v>
          </cell>
          <cell r="F3002">
            <v>9.77</v>
          </cell>
        </row>
        <row r="3003">
          <cell r="A3003">
            <v>89724</v>
          </cell>
          <cell r="B3003" t="str">
            <v>Joelho 90 graus, pvc, serie normal, esgoto predial, dn 40 mm, junta soldável, fornecido e instalado em ramal de descarga ou ramal de esgoto sanitário. af_12/2014</v>
          </cell>
          <cell r="C3003" t="str">
            <v>un</v>
          </cell>
          <cell r="D3003">
            <v>2.9159371982</v>
          </cell>
          <cell r="E3003">
            <v>2.3614350122000003</v>
          </cell>
          <cell r="F3003">
            <v>5.27</v>
          </cell>
        </row>
        <row r="3004">
          <cell r="A3004">
            <v>89725</v>
          </cell>
          <cell r="B3004" t="str">
            <v>Joelho 45 graus, cpvc, soldável, dn 28mm, instalado em ramal de distribuição de água fornecimento e instalação. af_12/2014</v>
          </cell>
          <cell r="C3004" t="str">
            <v>un</v>
          </cell>
          <cell r="D3004">
            <v>7.2517722722540006</v>
          </cell>
          <cell r="E3004">
            <v>2.290591961834</v>
          </cell>
          <cell r="F3004">
            <v>9.5399999999999991</v>
          </cell>
        </row>
        <row r="3005">
          <cell r="A3005">
            <v>89726</v>
          </cell>
          <cell r="B3005" t="str">
            <v>Joelho 45 graus, pvc, serie normal, esgoto predial, dn 40 mm, junta soldável, fornecido e instalado em ramal de descarga ou ramal de esgoto sanitário. af_12/2014</v>
          </cell>
          <cell r="C3005" t="str">
            <v>un</v>
          </cell>
          <cell r="D3005">
            <v>3.5759371982000001</v>
          </cell>
          <cell r="E3005">
            <v>2.3614350122000003</v>
          </cell>
          <cell r="F3005">
            <v>5.93</v>
          </cell>
        </row>
        <row r="3006">
          <cell r="A3006">
            <v>89727</v>
          </cell>
          <cell r="B3006" t="str">
            <v>Curva 90 graus, cpvc, soldável, dn 28mm, instalado em ramal de distribuição de água fornecimento e instalação. af_12/2014</v>
          </cell>
          <cell r="C3006" t="str">
            <v>un</v>
          </cell>
          <cell r="D3006">
            <v>8.3117722722540002</v>
          </cell>
          <cell r="E3006">
            <v>2.290591961834</v>
          </cell>
          <cell r="F3006">
            <v>10.6</v>
          </cell>
        </row>
        <row r="3007">
          <cell r="A3007">
            <v>89728</v>
          </cell>
          <cell r="B3007" t="str">
            <v>Curva curta 90 graus, pvc, serie normal, esgoto predial, dn 40 mm, junta soldável, fornecido e instalado em ramal de descarga ou ramal de esgoto sanitário. af_12/2014</v>
          </cell>
          <cell r="C3007" t="str">
            <v>un</v>
          </cell>
          <cell r="D3007">
            <v>5.865937198200001</v>
          </cell>
          <cell r="E3007">
            <v>2.3614350122000003</v>
          </cell>
          <cell r="F3007">
            <v>8.2200000000000006</v>
          </cell>
        </row>
        <row r="3008">
          <cell r="A3008">
            <v>89729</v>
          </cell>
          <cell r="B3008" t="str">
            <v>Joelho 90 graus, cpvc, soldável, dn 35mm, instalado em ramal de distribuição de água fornecimento e instalação. af_12/2014</v>
          </cell>
          <cell r="C3008" t="str">
            <v>un</v>
          </cell>
          <cell r="D3008">
            <v>11.857913185948002</v>
          </cell>
          <cell r="E3008">
            <v>2.6920359139079997</v>
          </cell>
          <cell r="F3008">
            <v>14.54</v>
          </cell>
        </row>
        <row r="3009">
          <cell r="A3009">
            <v>89730</v>
          </cell>
          <cell r="B3009" t="str">
            <v>Curva longa 90 graus, pvc, serie normal, esgoto predial, dn 40 mm, junta soldável, fornecido e instalado em ramal de descarga ou ramal de esgoto sanitário. af_12/2014</v>
          </cell>
          <cell r="C3009" t="str">
            <v>un</v>
          </cell>
          <cell r="D3009">
            <v>5.9959371982000009</v>
          </cell>
          <cell r="E3009">
            <v>2.3614350122000003</v>
          </cell>
          <cell r="F3009">
            <v>8.35</v>
          </cell>
        </row>
        <row r="3010">
          <cell r="A3010">
            <v>89731</v>
          </cell>
          <cell r="B3010" t="str">
            <v>Joelho 90 graus, pvc, serie normal, esgoto predial, dn 50 mm, junta elástica, fornecido e instalado em ramal de descarga ou ramal de esgoto sanitário. af_12/2014</v>
          </cell>
          <cell r="C3010" t="str">
            <v>un</v>
          </cell>
          <cell r="D3010">
            <v>4.0445834576599999</v>
          </cell>
          <cell r="E3010">
            <v>3.0698655158600001</v>
          </cell>
          <cell r="F3010">
            <v>7.11</v>
          </cell>
        </row>
        <row r="3011">
          <cell r="A3011">
            <v>89732</v>
          </cell>
          <cell r="B3011" t="str">
            <v>Joelho 45 graus, pvc, serie normal, esgoto predial, dn 50 mm, junta elástica, fornecido e instalado em ramal de descarga ou ramal de esgoto sanitário. af_12/2014</v>
          </cell>
          <cell r="C3011" t="str">
            <v>un</v>
          </cell>
          <cell r="D3011">
            <v>4.5145834576600006</v>
          </cell>
          <cell r="E3011">
            <v>3.0698655158600001</v>
          </cell>
          <cell r="F3011">
            <v>7.58</v>
          </cell>
        </row>
        <row r="3012">
          <cell r="A3012">
            <v>89733</v>
          </cell>
          <cell r="B3012" t="str">
            <v>Curva curta 90 graus, pvc, serie normal, esgoto predial, dn 50 mm, junta elástica, fornecido e instalado em ramal de descarga ou ramal de esgoto sanitário. af_12/2014</v>
          </cell>
          <cell r="C3012" t="str">
            <v>un</v>
          </cell>
          <cell r="D3012">
            <v>11.484583457659998</v>
          </cell>
          <cell r="E3012">
            <v>3.0698655158600001</v>
          </cell>
          <cell r="F3012">
            <v>14.55</v>
          </cell>
        </row>
        <row r="3013">
          <cell r="A3013">
            <v>89734</v>
          </cell>
          <cell r="B3013" t="str">
            <v>Joelho 45 graus, cpvc, soldável, dn 35mm, instalado em ramal de distribuição de água fornecimento e instalação. af_12/2014</v>
          </cell>
          <cell r="C3013" t="str">
            <v>un</v>
          </cell>
          <cell r="D3013">
            <v>11.857913185948002</v>
          </cell>
          <cell r="E3013">
            <v>2.6920359139079997</v>
          </cell>
          <cell r="F3013">
            <v>14.54</v>
          </cell>
        </row>
        <row r="3014">
          <cell r="A3014">
            <v>89735</v>
          </cell>
          <cell r="B3014" t="str">
            <v>Curva longa 90 graus, pvc, serie normal, esgoto predial, dn 50 mm, junta elástica, fornecido e instalado em ramal de descarga ou ramal de esgoto sanitário. af_12/2014</v>
          </cell>
          <cell r="C3014" t="str">
            <v>un</v>
          </cell>
          <cell r="D3014">
            <v>11.354583457659999</v>
          </cell>
          <cell r="E3014">
            <v>3.0698655158600001</v>
          </cell>
          <cell r="F3014">
            <v>14.42</v>
          </cell>
        </row>
        <row r="3015">
          <cell r="A3015">
            <v>89736</v>
          </cell>
          <cell r="B3015" t="str">
            <v>Luva, cpvc, soldável, dn 22mm, instalado em ramal de distribuição de água fornecimento e instalação. af_12/2014</v>
          </cell>
          <cell r="C3015" t="str">
            <v>un</v>
          </cell>
          <cell r="D3015">
            <v>2.88618530901</v>
          </cell>
          <cell r="E3015">
            <v>1.2987892567099997</v>
          </cell>
          <cell r="F3015">
            <v>4.18</v>
          </cell>
        </row>
        <row r="3016">
          <cell r="A3016">
            <v>89737</v>
          </cell>
          <cell r="B3016" t="str">
            <v>Joelho 90 graus, pvc, serie normal, esgoto predial, dn 75 mm, junta elástica, fornecido e instalado em ramal de descarga ou ramal de esgoto sanitário. af_12/2014</v>
          </cell>
          <cell r="C3016" t="str">
            <v>un</v>
          </cell>
          <cell r="D3016">
            <v>7.5876219765799995</v>
          </cell>
          <cell r="E3016">
            <v>4.4867265231799998</v>
          </cell>
          <cell r="F3016">
            <v>12.07</v>
          </cell>
        </row>
        <row r="3017">
          <cell r="A3017">
            <v>89738</v>
          </cell>
          <cell r="B3017" t="str">
            <v>Luva de correr, cpvc, soldável, dn 22mm, instalado em ramal de distribuição de água fornecimento e instalação. af_12/2014</v>
          </cell>
          <cell r="C3017" t="str">
            <v>un</v>
          </cell>
          <cell r="D3017">
            <v>6.3561853090099998</v>
          </cell>
          <cell r="E3017">
            <v>1.2987892567099997</v>
          </cell>
          <cell r="F3017">
            <v>7.65</v>
          </cell>
        </row>
        <row r="3018">
          <cell r="A3018">
            <v>89739</v>
          </cell>
          <cell r="B3018" t="str">
            <v>Joelho 45 graus, pvc, serie normal, esgoto predial, dn 75 mm, junta elástica, fornecido e instalado em ramal de descarga ou ramal de esgoto sanitário. af_12/2014</v>
          </cell>
          <cell r="C3018" t="str">
            <v>un</v>
          </cell>
          <cell r="D3018">
            <v>8.2776219765800008</v>
          </cell>
          <cell r="E3018">
            <v>4.4867265231799998</v>
          </cell>
          <cell r="F3018">
            <v>12.76</v>
          </cell>
        </row>
        <row r="3019">
          <cell r="A3019">
            <v>89740</v>
          </cell>
          <cell r="B3019" t="str">
            <v>Luva de transição, cpvc, soldável, dn 22mm x 25mm, instalado em ramal de distribuição de água fornecimento e instalação. af_12/2014</v>
          </cell>
          <cell r="C3019" t="str">
            <v>un</v>
          </cell>
          <cell r="D3019">
            <v>2.5861853090100002</v>
          </cell>
          <cell r="E3019">
            <v>1.2987892567099997</v>
          </cell>
          <cell r="F3019">
            <v>3.88</v>
          </cell>
        </row>
        <row r="3020">
          <cell r="A3020">
            <v>89741</v>
          </cell>
          <cell r="B3020" t="str">
            <v>União, cpvc, soldável, dn 22mm, instalado em ramal de distribuição de água fornecimento e instalação. af_12/2014</v>
          </cell>
          <cell r="C3020" t="str">
            <v>un</v>
          </cell>
          <cell r="D3020">
            <v>8.9861853090099988</v>
          </cell>
          <cell r="E3020">
            <v>1.2987892567099997</v>
          </cell>
          <cell r="F3020">
            <v>10.28</v>
          </cell>
        </row>
        <row r="3021">
          <cell r="A3021">
            <v>89742</v>
          </cell>
          <cell r="B3021" t="str">
            <v>Curva curta 90 graus, pvc, serie normal, esgoto predial, dn 75 mm, junta elástica, fornecido e instalado em ramal de descarga ou ramal de esgoto sanitário. af_12/2014</v>
          </cell>
          <cell r="C3021" t="str">
            <v>un</v>
          </cell>
          <cell r="D3021">
            <v>21.767621976580003</v>
          </cell>
          <cell r="E3021">
            <v>4.4867265231799998</v>
          </cell>
          <cell r="F3021">
            <v>26.25</v>
          </cell>
        </row>
        <row r="3022">
          <cell r="A3022">
            <v>89743</v>
          </cell>
          <cell r="B3022" t="str">
            <v>Curva longa 90 graus, pvc, serie normal, esgoto predial, dn 75 mm, junta elástica, fornecido e instalado em ramal de descarga ou ramal de esgoto sanitário. af_12/2014</v>
          </cell>
          <cell r="C3022" t="str">
            <v>un</v>
          </cell>
          <cell r="D3022">
            <v>31.31762197658</v>
          </cell>
          <cell r="E3022">
            <v>4.4867265231799998</v>
          </cell>
          <cell r="F3022">
            <v>35.799999999999997</v>
          </cell>
        </row>
        <row r="3023">
          <cell r="A3023">
            <v>89744</v>
          </cell>
          <cell r="B3023" t="str">
            <v>Joelho 90 graus, pvc, serie normal, esgoto predial, dn 100 mm, junta elástica, fornecido e instalado em ramal de descarga ou ramal de esgoto sanitário. af_12/2014</v>
          </cell>
          <cell r="C3023" t="str">
            <v>un</v>
          </cell>
          <cell r="D3023">
            <v>9.9938604954999999</v>
          </cell>
          <cell r="E3023">
            <v>5.9035875304999994</v>
          </cell>
          <cell r="F3023">
            <v>15.89</v>
          </cell>
        </row>
        <row r="3024">
          <cell r="A3024">
            <v>89745</v>
          </cell>
          <cell r="B3024" t="str">
            <v>Conector, cpvc, soldável, dn 22mm x 1/2 , instalado em ramal de distribuição de água fornecimento e instalação. af_12/2014</v>
          </cell>
          <cell r="C3024" t="str">
            <v>un</v>
          </cell>
          <cell r="D3024">
            <v>14.626185309009999</v>
          </cell>
          <cell r="E3024">
            <v>1.2987892567099997</v>
          </cell>
          <cell r="F3024">
            <v>15.92</v>
          </cell>
        </row>
        <row r="3025">
          <cell r="A3025">
            <v>89746</v>
          </cell>
          <cell r="B3025" t="str">
            <v>Joelho 45 graus, pvc, serie normal, esgoto predial, dn 100 mm, junta elástica, fornecido e instalado em ramal de descarga ou ramal de esgoto sanitário. af_12/2014</v>
          </cell>
          <cell r="C3025" t="str">
            <v>un</v>
          </cell>
          <cell r="D3025">
            <v>10.043860495500001</v>
          </cell>
          <cell r="E3025">
            <v>5.9035875304999994</v>
          </cell>
          <cell r="F3025">
            <v>15.94</v>
          </cell>
        </row>
        <row r="3026">
          <cell r="A3026">
            <v>89747</v>
          </cell>
          <cell r="B3026" t="str">
            <v>Adaptador, cpvc, soldável, dn 22mm, instalado em ramal de distribuição de água fornecimento e instalação. af_12/2014</v>
          </cell>
          <cell r="C3026" t="str">
            <v>un</v>
          </cell>
          <cell r="D3026">
            <v>5.1761853090099992</v>
          </cell>
          <cell r="E3026">
            <v>1.2987892567099997</v>
          </cell>
          <cell r="F3026">
            <v>6.47</v>
          </cell>
        </row>
        <row r="3027">
          <cell r="A3027">
            <v>89748</v>
          </cell>
          <cell r="B3027" t="str">
            <v>Curva curta 90 graus, pvc, serie normal, esgoto predial, dn 100 mm, junta elástica, fornecido e instalado em ramal de descarga ou ramal de esgoto sanitário. af_12/2014</v>
          </cell>
          <cell r="C3027" t="str">
            <v>un</v>
          </cell>
          <cell r="D3027">
            <v>24.023860495500003</v>
          </cell>
          <cell r="E3027">
            <v>5.9035875304999994</v>
          </cell>
          <cell r="F3027">
            <v>29.92</v>
          </cell>
        </row>
        <row r="3028">
          <cell r="A3028">
            <v>89749</v>
          </cell>
          <cell r="B3028" t="str">
            <v>Curva de transposição, cpvc, soldável, dn 22mm, instalado em ramal de distribuição de água fornecimento e instalação. af_12/2014</v>
          </cell>
          <cell r="C3028" t="str">
            <v>un</v>
          </cell>
          <cell r="D3028">
            <v>6.3561853090099998</v>
          </cell>
          <cell r="E3028">
            <v>1.2987892567099997</v>
          </cell>
          <cell r="F3028">
            <v>7.65</v>
          </cell>
        </row>
        <row r="3029">
          <cell r="A3029">
            <v>89750</v>
          </cell>
          <cell r="B3029" t="str">
            <v>Curva longa 90 graus, pvc, serie normal, esgoto predial, dn 100 mm, junta elástica, fornecido e instalado em ramal de descarga ou ramal de esgoto sanitário. af_12/2014</v>
          </cell>
          <cell r="C3029" t="str">
            <v>un</v>
          </cell>
          <cell r="D3029">
            <v>49.0738604955</v>
          </cell>
          <cell r="E3029">
            <v>5.9035875304999994</v>
          </cell>
          <cell r="F3029">
            <v>54.97</v>
          </cell>
        </row>
        <row r="3030">
          <cell r="A3030">
            <v>89751</v>
          </cell>
          <cell r="B3030" t="str">
            <v>Bucha de redução, cpvc, soldável, dn 22mm x 15mm, instalado em ramal de distribuição de água fornecimento e instalação. af_12/2014</v>
          </cell>
          <cell r="C3030" t="str">
            <v>un</v>
          </cell>
          <cell r="D3030">
            <v>2.0661853090099997</v>
          </cell>
          <cell r="E3030">
            <v>1.2987892567099997</v>
          </cell>
          <cell r="F3030">
            <v>3.36</v>
          </cell>
        </row>
        <row r="3031">
          <cell r="A3031">
            <v>89752</v>
          </cell>
          <cell r="B3031" t="str">
            <v>Luva simples, pvc, serie normal, esgoto predial, dn 40 mm, junta soldável, fornecido e instalado em ramal de descarga ou ramal de esgoto sanitário. af_12/2014</v>
          </cell>
          <cell r="C3031" t="str">
            <v>un</v>
          </cell>
          <cell r="D3031">
            <v>2.5119059387400005</v>
          </cell>
          <cell r="E3031">
            <v>1.65300450854</v>
          </cell>
          <cell r="F3031">
            <v>4.16</v>
          </cell>
        </row>
        <row r="3032">
          <cell r="A3032">
            <v>89753</v>
          </cell>
          <cell r="B3032" t="str">
            <v>Luva simples, pvc, serie normal, esgoto predial, dn 50 mm, junta elástica, fornecido e instalado em ramal de descarga ou ramal de esgoto sanitário. af_12/2014</v>
          </cell>
          <cell r="C3032" t="str">
            <v>un</v>
          </cell>
          <cell r="D3032">
            <v>4.09205135856</v>
          </cell>
          <cell r="E3032">
            <v>1.88914800976</v>
          </cell>
          <cell r="F3032">
            <v>5.98</v>
          </cell>
        </row>
        <row r="3033">
          <cell r="A3033">
            <v>89754</v>
          </cell>
          <cell r="B3033" t="str">
            <v>Luva de correr, pvc, serie normal, esgoto predial, dn 50 mm, junta elástica, fornecido e instalado em ramal de descarga ou ramal de esgoto sanitário. af_12/2014</v>
          </cell>
          <cell r="C3033" t="str">
            <v>un</v>
          </cell>
          <cell r="D3033">
            <v>8.3820513585600001</v>
          </cell>
          <cell r="E3033">
            <v>1.88914800976</v>
          </cell>
          <cell r="F3033">
            <v>10.27</v>
          </cell>
        </row>
        <row r="3034">
          <cell r="A3034">
            <v>89755</v>
          </cell>
          <cell r="B3034" t="str">
            <v>Luva, cpvc, soldável, dn 28mm, instalado em ramal de distribuição de água fornecimento e instalação. af_12/2014</v>
          </cell>
          <cell r="C3034" t="str">
            <v>un</v>
          </cell>
          <cell r="D3034">
            <v>4.7705517288299992</v>
          </cell>
          <cell r="E3034">
            <v>1.5349327579300001</v>
          </cell>
          <cell r="F3034">
            <v>6.3</v>
          </cell>
        </row>
        <row r="3035">
          <cell r="A3035">
            <v>89756</v>
          </cell>
          <cell r="B3035" t="str">
            <v>Luva de correr, cpvc, soldável, dn 28mm, instalado em ramal de distribuição de água fornecimento e instalação. af_12/2014</v>
          </cell>
          <cell r="C3035" t="str">
            <v>un</v>
          </cell>
          <cell r="D3035">
            <v>8.730551728830001</v>
          </cell>
          <cell r="E3035">
            <v>1.5349327579300001</v>
          </cell>
          <cell r="F3035">
            <v>10.26</v>
          </cell>
        </row>
        <row r="3036">
          <cell r="A3036">
            <v>89757</v>
          </cell>
          <cell r="B3036" t="str">
            <v>União, cpvc, soldável, dn 28mm, instalado em ramal de distribuição de água fornecimento e instalação. af_12/2014</v>
          </cell>
          <cell r="C3036" t="str">
            <v>un</v>
          </cell>
          <cell r="D3036">
            <v>13.79055172883</v>
          </cell>
          <cell r="E3036">
            <v>1.5349327579300001</v>
          </cell>
          <cell r="F3036">
            <v>15.32</v>
          </cell>
        </row>
        <row r="3037">
          <cell r="A3037">
            <v>89758</v>
          </cell>
          <cell r="B3037" t="str">
            <v>Conector, cpvc, soldável, dn 28mm x 1 , instalado em ramal de distribuição de água fornecimento e instalação. af_12/2014</v>
          </cell>
          <cell r="C3037" t="str">
            <v>un</v>
          </cell>
          <cell r="D3037">
            <v>22.04055172883</v>
          </cell>
          <cell r="E3037">
            <v>1.5349327579300001</v>
          </cell>
          <cell r="F3037">
            <v>23.57</v>
          </cell>
        </row>
        <row r="3038">
          <cell r="A3038">
            <v>89759</v>
          </cell>
          <cell r="B3038" t="str">
            <v>Bucha de redução, cpvc, soldável, dn 28mm x 22mm, instalado em ramal de distribuição de água - fornecimento e instalação. af_12/2014</v>
          </cell>
          <cell r="C3038" t="str">
            <v>un</v>
          </cell>
          <cell r="D3038">
            <v>3.0005517288300005</v>
          </cell>
          <cell r="E3038">
            <v>1.5349327579300001</v>
          </cell>
          <cell r="F3038">
            <v>4.53</v>
          </cell>
        </row>
        <row r="3039">
          <cell r="A3039">
            <v>89760</v>
          </cell>
          <cell r="B3039" t="str">
            <v>Luva, cpvc, soldável, dn 35mm, instalado em ramal de distribuição de água - fornecimento e instalação. af_12/2014</v>
          </cell>
          <cell r="C3039" t="str">
            <v>un</v>
          </cell>
          <cell r="D3039">
            <v>8.1895887906320013</v>
          </cell>
          <cell r="E3039">
            <v>1.7946906092719996</v>
          </cell>
          <cell r="F3039">
            <v>9.98</v>
          </cell>
        </row>
        <row r="3040">
          <cell r="A3040">
            <v>89761</v>
          </cell>
          <cell r="B3040" t="str">
            <v>Luva de correr, cpvc, soldável, dn 35mm, instalado em ramal de distribuição de água - fornecimento e instalação. af_12/2014</v>
          </cell>
          <cell r="C3040" t="str">
            <v>un</v>
          </cell>
          <cell r="D3040">
            <v>14.119588790631999</v>
          </cell>
          <cell r="E3040">
            <v>1.7946906092719996</v>
          </cell>
          <cell r="F3040">
            <v>15.91</v>
          </cell>
        </row>
        <row r="3041">
          <cell r="A3041">
            <v>89762</v>
          </cell>
          <cell r="B3041" t="str">
            <v>União, cpvc, soldável, dn35mm, instalado em ramal de distribuição de água - fornecimento e instalação. af_12/2014</v>
          </cell>
          <cell r="C3041" t="str">
            <v>un</v>
          </cell>
          <cell r="D3041">
            <v>20.479588790632</v>
          </cell>
          <cell r="E3041">
            <v>1.7946906092719996</v>
          </cell>
          <cell r="F3041">
            <v>22.27</v>
          </cell>
        </row>
        <row r="3042">
          <cell r="A3042">
            <v>89763</v>
          </cell>
          <cell r="B3042" t="str">
            <v>Conector, cpvc, soldável, dn 35mm x 1 1/4 , instalado em ramal de distribuição de água - fornecimento e instalação. af_12/2014</v>
          </cell>
          <cell r="C3042" t="str">
            <v>un</v>
          </cell>
          <cell r="D3042">
            <v>83.389588790632004</v>
          </cell>
          <cell r="E3042">
            <v>1.7946906092719996</v>
          </cell>
          <cell r="F3042">
            <v>85.18</v>
          </cell>
        </row>
        <row r="3043">
          <cell r="A3043">
            <v>89764</v>
          </cell>
          <cell r="B3043" t="str">
            <v>Bucha de redução, cpvc, soldável, dn35mm x 28mm, instalado em ramal de distribuição de água - fornecimento e instalação. af_12/2014</v>
          </cell>
          <cell r="C3043" t="str">
            <v>un</v>
          </cell>
          <cell r="D3043">
            <v>15.389588790631999</v>
          </cell>
          <cell r="E3043">
            <v>1.7946906092719996</v>
          </cell>
          <cell r="F3043">
            <v>17.18</v>
          </cell>
        </row>
        <row r="3044">
          <cell r="A3044">
            <v>89765</v>
          </cell>
          <cell r="B3044" t="str">
            <v>Te, cpvc, soldável, dn 22mm, instalado em ramal de distribuição de água - fornecimento e instalação. af_12/2014</v>
          </cell>
          <cell r="C3044" t="str">
            <v>un</v>
          </cell>
          <cell r="D3044">
            <v>5.3951706180200008</v>
          </cell>
          <cell r="E3044">
            <v>2.5975785134199993</v>
          </cell>
          <cell r="F3044">
            <v>7.99</v>
          </cell>
        </row>
        <row r="3045">
          <cell r="A3045">
            <v>89766</v>
          </cell>
          <cell r="B3045" t="str">
            <v>Te de transição, cpvc, soldável, dn 22mm x 1/2 , instalado em ramal de distribuição de água fornecimento e instalação. af_12/2014</v>
          </cell>
          <cell r="C3045" t="str">
            <v>un</v>
          </cell>
          <cell r="D3045">
            <v>8.7151706180199984</v>
          </cell>
          <cell r="E3045">
            <v>2.5975785134199993</v>
          </cell>
          <cell r="F3045">
            <v>11.31</v>
          </cell>
        </row>
        <row r="3046">
          <cell r="A3046">
            <v>89767</v>
          </cell>
          <cell r="B3046" t="str">
            <v>Tê misturador, cpvc, soldável, dn 22mm, instalado em ramal de distribuição de água - fornecimento e instalação. af_12/2014</v>
          </cell>
          <cell r="C3046" t="str">
            <v>un</v>
          </cell>
          <cell r="D3046">
            <v>8.7151706180199984</v>
          </cell>
          <cell r="E3046">
            <v>2.5975785134199993</v>
          </cell>
          <cell r="F3046">
            <v>11.31</v>
          </cell>
        </row>
        <row r="3047">
          <cell r="A3047">
            <v>89768</v>
          </cell>
          <cell r="B3047" t="str">
            <v>Tê, cpvc, soldável, dn 28mm, instalado em ramal de distribuição de água - fornecimento e instalação. af_12/2014</v>
          </cell>
          <cell r="C3047" t="str">
            <v>un</v>
          </cell>
          <cell r="D3047">
            <v>8.5615328156779995</v>
          </cell>
          <cell r="E3047">
            <v>3.046251165738</v>
          </cell>
          <cell r="F3047">
            <v>11.6</v>
          </cell>
        </row>
        <row r="3048">
          <cell r="A3048">
            <v>89769</v>
          </cell>
          <cell r="B3048" t="str">
            <v>Tê, cpvc, soldável, dn35mm, instalado em ramal de distribuição de água - fornecimento e instalação. af_12/2014</v>
          </cell>
          <cell r="C3048" t="str">
            <v>un</v>
          </cell>
          <cell r="D3048">
            <v>22.419297581263997</v>
          </cell>
          <cell r="E3048">
            <v>3.5893812185439993</v>
          </cell>
          <cell r="F3048">
            <v>26</v>
          </cell>
        </row>
        <row r="3049">
          <cell r="A3049">
            <v>89772</v>
          </cell>
          <cell r="B3049" t="str">
            <v>Tubo, cpvc, soldável, dn 54mm, instalado em prumada de água  fornecimento e instalação. af_12/2014</v>
          </cell>
          <cell r="C3049" t="str">
            <v>m</v>
          </cell>
          <cell r="D3049">
            <v>56.794669901441985</v>
          </cell>
          <cell r="E3049">
            <v>0.7320448537819999</v>
          </cell>
          <cell r="F3049">
            <v>57.52</v>
          </cell>
        </row>
        <row r="3050">
          <cell r="A3050">
            <v>89774</v>
          </cell>
          <cell r="B3050" t="str">
            <v>Luva simples, pvc, serie normal, esgoto predial, dn 75 mm, junta elástica, fornecido e instalado em ramal de descarga ou ramal de esgoto sanitário. af_12/2014</v>
          </cell>
          <cell r="C3050" t="str">
            <v>un</v>
          </cell>
          <cell r="D3050">
            <v>6.8365834576600015</v>
          </cell>
          <cell r="E3050">
            <v>3.0698655158600001</v>
          </cell>
          <cell r="F3050">
            <v>9.9</v>
          </cell>
        </row>
        <row r="3051">
          <cell r="A3051">
            <v>89776</v>
          </cell>
          <cell r="B3051" t="str">
            <v>Luva de correr, pvc, serie normal, esgoto predial, dn 75 mm, junta elástica, fornecido e instalado em ramal de descarga ou ramal de esgoto sanitário. af_12/2014</v>
          </cell>
          <cell r="C3051" t="str">
            <v>un</v>
          </cell>
          <cell r="D3051">
            <v>9.8465834576599995</v>
          </cell>
          <cell r="E3051">
            <v>3.0698655158600001</v>
          </cell>
          <cell r="F3051">
            <v>12.91</v>
          </cell>
        </row>
        <row r="3052">
          <cell r="A3052">
            <v>89777</v>
          </cell>
          <cell r="B3052" t="str">
            <v>Joelho 90 graus, cpvc, soldável, dn 35mm, instalado em prumada de água  fornecimento e instalação. af_12/2014</v>
          </cell>
          <cell r="C3052" t="str">
            <v>un</v>
          </cell>
          <cell r="D3052">
            <v>11.583140716578002</v>
          </cell>
          <cell r="E3052">
            <v>1.8655336596379999</v>
          </cell>
          <cell r="F3052">
            <v>13.44</v>
          </cell>
        </row>
        <row r="3053">
          <cell r="A3053">
            <v>89778</v>
          </cell>
          <cell r="B3053" t="str">
            <v>Luva simples, pvc, serie normal, esgoto predial, dn 100 mm, junta elástica, fornecido e instalado em ramal de descarga ou ramal de esgoto sanitário. af_12/2014</v>
          </cell>
          <cell r="C3053" t="str">
            <v>un</v>
          </cell>
          <cell r="D3053">
            <v>8.4258091369399999</v>
          </cell>
          <cell r="E3053">
            <v>4.0144395207399999</v>
          </cell>
          <cell r="F3053">
            <v>12.44</v>
          </cell>
        </row>
        <row r="3054">
          <cell r="A3054">
            <v>89779</v>
          </cell>
          <cell r="B3054" t="str">
            <v>Luva de correr, pvc, serie normal, esgoto predial, dn 100 mm, junta elástica, fornecido e instalado em ramal de descarga ou ramal de esgoto sanitário. af_12/2014</v>
          </cell>
          <cell r="C3054" t="str">
            <v>un</v>
          </cell>
          <cell r="D3054">
            <v>14.465809136939999</v>
          </cell>
          <cell r="E3054">
            <v>4.0144395207399999</v>
          </cell>
          <cell r="F3054">
            <v>18.48</v>
          </cell>
        </row>
        <row r="3055">
          <cell r="A3055">
            <v>89780</v>
          </cell>
          <cell r="B3055" t="str">
            <v>Joelho 45 graus, cpvc, soldável, dn 35mm, instalado em prumada de água - fornecimento e instalação. af_12/2014_p</v>
          </cell>
          <cell r="C3055" t="str">
            <v>un</v>
          </cell>
          <cell r="D3055">
            <v>11.583140716578002</v>
          </cell>
          <cell r="E3055">
            <v>1.8655336596379999</v>
          </cell>
          <cell r="F3055">
            <v>13.44</v>
          </cell>
        </row>
        <row r="3056">
          <cell r="A3056">
            <v>89781</v>
          </cell>
          <cell r="B3056" t="str">
            <v>Joelho 90 graus, cpvc, soldável, dn 42mm, instalado em prumada de água  fornecimento e instalação. af_12/2014</v>
          </cell>
          <cell r="C3056" t="str">
            <v>un</v>
          </cell>
          <cell r="D3056">
            <v>17.598909704325997</v>
          </cell>
          <cell r="E3056">
            <v>2.1961345613459997</v>
          </cell>
          <cell r="F3056">
            <v>19.79</v>
          </cell>
        </row>
        <row r="3057">
          <cell r="A3057">
            <v>89782</v>
          </cell>
          <cell r="B3057" t="str">
            <v>Te, pvc, serie normal, esgoto predial, dn 40 x 40 mm, junta soldável, fornecido e instalado em ramal de descarga ou ramal de esgoto sanitário. af_12/2014</v>
          </cell>
          <cell r="C3057" t="str">
            <v>un</v>
          </cell>
          <cell r="D3057">
            <v>4.3287158774800005</v>
          </cell>
          <cell r="E3057">
            <v>3.3060090170800001</v>
          </cell>
          <cell r="F3057">
            <v>7.63</v>
          </cell>
        </row>
        <row r="3058">
          <cell r="A3058">
            <v>89783</v>
          </cell>
          <cell r="B3058" t="str">
            <v>Junção simples, pvc, serie normal, esgoto predial, dn 40 mm, junta soldável, fornecido e instalado em ramal de descarga ou ramal de esgoto sanitário. af_12/2014</v>
          </cell>
          <cell r="C3058" t="str">
            <v>un</v>
          </cell>
          <cell r="D3058">
            <v>4.6587158774800006</v>
          </cell>
          <cell r="E3058">
            <v>3.3060090170800001</v>
          </cell>
          <cell r="F3058">
            <v>7.96</v>
          </cell>
        </row>
        <row r="3059">
          <cell r="A3059">
            <v>89784</v>
          </cell>
          <cell r="B3059" t="str">
            <v>Te, pvc, serie normal, esgoto predial, dn 50 x 50 mm, junta elástica, fornecido e instalado em ramal de descarga ou ramal de esgoto sanitário. af_12/2014</v>
          </cell>
          <cell r="C3059" t="str">
            <v>un</v>
          </cell>
          <cell r="D3059">
            <v>8.68260913694</v>
          </cell>
          <cell r="E3059">
            <v>4.0144395207399999</v>
          </cell>
          <cell r="F3059">
            <v>12.69</v>
          </cell>
        </row>
        <row r="3060">
          <cell r="A3060">
            <v>89785</v>
          </cell>
          <cell r="B3060" t="str">
            <v>Junção simples, pvc, serie normal, esgoto predial, dn 50 x 50 mm, junta elástica, fornecido e instalado em ramal de descarga ou ramal de esgoto sanitário. af_12/2014</v>
          </cell>
          <cell r="C3060" t="str">
            <v>un</v>
          </cell>
          <cell r="D3060">
            <v>9.4126091369399987</v>
          </cell>
          <cell r="E3060">
            <v>4.0144395207399999</v>
          </cell>
          <cell r="F3060">
            <v>13.42</v>
          </cell>
        </row>
        <row r="3061">
          <cell r="A3061">
            <v>89786</v>
          </cell>
          <cell r="B3061" t="str">
            <v>Te, pvc, serie normal, esgoto predial, dn 75 x 75 mm, junta elástica, fornecido e instalado em ramal de descarga ou ramal de esgoto sanitário. af_12/2014</v>
          </cell>
          <cell r="C3061" t="str">
            <v>un</v>
          </cell>
          <cell r="D3061">
            <v>14.9046604955</v>
          </cell>
          <cell r="E3061">
            <v>5.9035875304999994</v>
          </cell>
          <cell r="F3061">
            <v>20.8</v>
          </cell>
        </row>
        <row r="3062">
          <cell r="A3062">
            <v>89787</v>
          </cell>
          <cell r="B3062" t="str">
            <v>Joelho 45 graus, cpvc, soldável, dn 42mm, instalado em prumada de água  fornecimento e instalação. af_12/2014</v>
          </cell>
          <cell r="C3062" t="str">
            <v>un</v>
          </cell>
          <cell r="D3062">
            <v>17.598909704325997</v>
          </cell>
          <cell r="E3062">
            <v>2.1961345613459997</v>
          </cell>
          <cell r="F3062">
            <v>19.79</v>
          </cell>
        </row>
        <row r="3063">
          <cell r="A3063">
            <v>89788</v>
          </cell>
          <cell r="B3063" t="str">
            <v>Joelho 90 graus, cpvc, soldável, dn 54mm, instalado em prumada de água  fornecimento e instalação. af_12/2014</v>
          </cell>
          <cell r="C3063" t="str">
            <v>un</v>
          </cell>
          <cell r="D3063">
            <v>35.346674469911996</v>
          </cell>
          <cell r="E3063">
            <v>2.7392646141519998</v>
          </cell>
          <cell r="F3063">
            <v>38.08</v>
          </cell>
        </row>
        <row r="3064">
          <cell r="A3064">
            <v>89789</v>
          </cell>
          <cell r="B3064" t="str">
            <v>Joelho 45 graus, cpvc, soldável, dn 54mm, instalado em prumada de água  fornecimento e instalação. af_12/2014</v>
          </cell>
          <cell r="C3064" t="str">
            <v>un</v>
          </cell>
          <cell r="D3064">
            <v>35.926674469912001</v>
          </cell>
          <cell r="E3064">
            <v>2.7392646141519998</v>
          </cell>
          <cell r="F3064">
            <v>38.659999999999997</v>
          </cell>
        </row>
        <row r="3065">
          <cell r="A3065">
            <v>89790</v>
          </cell>
          <cell r="B3065" t="str">
            <v>Joelho 90 graus, cpvc, soldável, dn 73mm, instalado em prumada de água  fornecimento e instalação. af_12/2014</v>
          </cell>
          <cell r="C3065" t="str">
            <v>un</v>
          </cell>
          <cell r="D3065">
            <v>89.43288822324601</v>
          </cell>
          <cell r="E3065">
            <v>3.6129955686659994</v>
          </cell>
          <cell r="F3065">
            <v>93.04</v>
          </cell>
        </row>
        <row r="3066">
          <cell r="A3066">
            <v>89791</v>
          </cell>
          <cell r="B3066" t="str">
            <v>Joelho 45 graus, cpvc, soldável, dn 73mm, instalado em prumada de água  fornecimento e instalação. af_12/2014</v>
          </cell>
          <cell r="C3066" t="str">
            <v>un</v>
          </cell>
          <cell r="D3066">
            <v>91.572888223246011</v>
          </cell>
          <cell r="E3066">
            <v>3.6129955686659994</v>
          </cell>
          <cell r="F3066">
            <v>95.18</v>
          </cell>
        </row>
        <row r="3067">
          <cell r="A3067">
            <v>89792</v>
          </cell>
          <cell r="B3067" t="str">
            <v>Joelho 90 graus, cpvc, soldável, dn 89mm, instalado em prumada de água  fornecimento e instalação. af_12/2014</v>
          </cell>
          <cell r="C3067" t="str">
            <v>un</v>
          </cell>
          <cell r="D3067">
            <v>105.10237812468799</v>
          </cell>
          <cell r="E3067">
            <v>4.3450404224479993</v>
          </cell>
          <cell r="F3067">
            <v>109.44</v>
          </cell>
        </row>
        <row r="3068">
          <cell r="A3068">
            <v>89793</v>
          </cell>
          <cell r="B3068" t="str">
            <v>Joelho 45 graus, cpvc, soldável, dn 89mm, instalado em prumada de água  fornecimento e instalação. af_12/2014</v>
          </cell>
          <cell r="C3068" t="str">
            <v>un</v>
          </cell>
          <cell r="D3068">
            <v>107.99237812468799</v>
          </cell>
          <cell r="E3068">
            <v>4.3450404224479993</v>
          </cell>
          <cell r="F3068">
            <v>112.33</v>
          </cell>
        </row>
        <row r="3069">
          <cell r="A3069">
            <v>89794</v>
          </cell>
          <cell r="B3069" t="str">
            <v>Luva, cpvc, soldável, dn 35mm, instalado em prumada de água  fornecimento e instalação. af_12/2014</v>
          </cell>
          <cell r="C3069" t="str">
            <v>un</v>
          </cell>
          <cell r="D3069">
            <v>8.009024025046001</v>
          </cell>
          <cell r="E3069">
            <v>1.251560556466</v>
          </cell>
          <cell r="F3069">
            <v>9.26</v>
          </cell>
        </row>
        <row r="3070">
          <cell r="A3070">
            <v>89795</v>
          </cell>
          <cell r="B3070" t="str">
            <v>Junção simples, pvc, serie normal, esgoto predial, dn 75 x 75 mm, junta elástica, fornecido e instalado em ramal de descarga ou ramal de esgoto sanitário. af_12/2014</v>
          </cell>
          <cell r="C3070" t="str">
            <v>un</v>
          </cell>
          <cell r="D3070">
            <v>15.9246604955</v>
          </cell>
          <cell r="E3070">
            <v>5.9035875304999994</v>
          </cell>
          <cell r="F3070">
            <v>21.82</v>
          </cell>
        </row>
        <row r="3071">
          <cell r="A3071">
            <v>89796</v>
          </cell>
          <cell r="B3071" t="str">
            <v>Te, pvc, serie normal, esgoto predial, dn 100 x 100 mm, junta elástica, fornecido e instalado em ramal de descarga ou ramal de esgoto sanitário. af_12/2014</v>
          </cell>
          <cell r="C3071" t="str">
            <v>un</v>
          </cell>
          <cell r="D3071">
            <v>18.103111854060003</v>
          </cell>
          <cell r="E3071">
            <v>7.7927355402599998</v>
          </cell>
          <cell r="F3071">
            <v>25.89</v>
          </cell>
        </row>
        <row r="3072">
          <cell r="A3072">
            <v>89797</v>
          </cell>
          <cell r="B3072" t="str">
            <v>Junção simples, pvc, serie normal, esgoto predial, dn 100 x 100 mm, junta elástica, fornecido e instalado em ramal de descarga ou ramal de esgoto sanitário. af_12/2014</v>
          </cell>
          <cell r="C3072" t="str">
            <v>un</v>
          </cell>
          <cell r="D3072">
            <v>21.963111854060003</v>
          </cell>
          <cell r="E3072">
            <v>7.7927355402599998</v>
          </cell>
          <cell r="F3072">
            <v>29.75</v>
          </cell>
        </row>
        <row r="3073">
          <cell r="A3073">
            <v>89801</v>
          </cell>
          <cell r="B3073" t="str">
            <v>Joelho 90 graus, pvc, serie normal, esgoto predial, dn 50 mm, junta elástica, fornecido e instalado em prumada de esgoto sanitário ou ventilação. af_12/2014</v>
          </cell>
          <cell r="C3073" t="str">
            <v>un</v>
          </cell>
          <cell r="D3073">
            <v>3.3380256792800003</v>
          </cell>
          <cell r="E3073">
            <v>0.94457400487999998</v>
          </cell>
          <cell r="F3073">
            <v>4.28</v>
          </cell>
        </row>
        <row r="3074">
          <cell r="A3074">
            <v>89802</v>
          </cell>
          <cell r="B3074" t="str">
            <v>Joelho 45 graus, pvc, serie normal, esgoto predial, dn 50 mm, junta elástica, fornecido e instalado em prumada de esgoto sanitário ou ventilação. af_12/2014</v>
          </cell>
          <cell r="C3074" t="str">
            <v>un</v>
          </cell>
          <cell r="D3074">
            <v>3.80802567928</v>
          </cell>
          <cell r="E3074">
            <v>0.94457400487999998</v>
          </cell>
          <cell r="F3074">
            <v>4.75</v>
          </cell>
        </row>
        <row r="3075">
          <cell r="A3075">
            <v>89803</v>
          </cell>
          <cell r="B3075" t="str">
            <v>Curva curta 90 graus, pvc, serie normal, esgoto predial, dn 50 mm, junta elástica, fornecido e instalado em prumada de esgoto sanitário ou ventilação. af_12/2014</v>
          </cell>
          <cell r="C3075" t="str">
            <v>un</v>
          </cell>
          <cell r="D3075">
            <v>10.778025679279999</v>
          </cell>
          <cell r="E3075">
            <v>0.94457400487999998</v>
          </cell>
          <cell r="F3075">
            <v>11.72</v>
          </cell>
        </row>
        <row r="3076">
          <cell r="A3076">
            <v>89804</v>
          </cell>
          <cell r="B3076" t="str">
            <v>Curva longa 90 graus, pvc, serie normal, esgoto predial, dn 50 mm, junta elástica, fornecido e instalado em prumada de esgoto sanitário ou ventilação. af_12/2014</v>
          </cell>
          <cell r="C3076" t="str">
            <v>un</v>
          </cell>
          <cell r="D3076">
            <v>10.64802567928</v>
          </cell>
          <cell r="E3076">
            <v>0.94457400487999998</v>
          </cell>
          <cell r="F3076">
            <v>11.59</v>
          </cell>
        </row>
        <row r="3077">
          <cell r="A3077">
            <v>89805</v>
          </cell>
          <cell r="B3077" t="str">
            <v>Joelho 90 graus, pvc, serie normal, esgoto predial, dn 75 mm, junta elástica, fornecido e instalado em prumada de esgoto sanitário ou ventilação. af_12/2014</v>
          </cell>
          <cell r="C3077" t="str">
            <v>un</v>
          </cell>
          <cell r="D3077">
            <v>6.7240513585600006</v>
          </cell>
          <cell r="E3077">
            <v>1.88914800976</v>
          </cell>
          <cell r="F3077">
            <v>8.61</v>
          </cell>
        </row>
        <row r="3078">
          <cell r="A3078">
            <v>89806</v>
          </cell>
          <cell r="B3078" t="str">
            <v>Joelho 45 graus, pvc, serie normal, esgoto predial, dn 75 mm, junta elástica, fornecido e instalado em prumada de esgoto sanitário ou ventilação. af_12/2014</v>
          </cell>
          <cell r="C3078" t="str">
            <v>un</v>
          </cell>
          <cell r="D3078">
            <v>7.414051358560001</v>
          </cell>
          <cell r="E3078">
            <v>1.88914800976</v>
          </cell>
          <cell r="F3078">
            <v>9.3000000000000007</v>
          </cell>
        </row>
        <row r="3079">
          <cell r="A3079">
            <v>89807</v>
          </cell>
          <cell r="B3079" t="str">
            <v>Curva curta 90 graus, pvc, serie normal, esgoto predial, dn 75 mm, junta elástica, fornecido e instalado em prumada de esgoto sanitário ou ventilação. af_12/2014</v>
          </cell>
          <cell r="C3079" t="str">
            <v>un</v>
          </cell>
          <cell r="D3079">
            <v>20.904051358560004</v>
          </cell>
          <cell r="E3079">
            <v>1.88914800976</v>
          </cell>
          <cell r="F3079">
            <v>22.79</v>
          </cell>
        </row>
        <row r="3080">
          <cell r="A3080">
            <v>89808</v>
          </cell>
          <cell r="B3080" t="str">
            <v>Curva longa 90 graus, pvc, serie normal, esgoto predial, dn 75 mm, junta elástica, fornecido e instalado em prumada de esgoto sanitário ou ventilação. af_12/2014</v>
          </cell>
          <cell r="C3080" t="str">
            <v>un</v>
          </cell>
          <cell r="D3080">
            <v>30.454051358560001</v>
          </cell>
          <cell r="E3080">
            <v>1.88914800976</v>
          </cell>
          <cell r="F3080">
            <v>32.340000000000003</v>
          </cell>
        </row>
        <row r="3081">
          <cell r="A3081">
            <v>89809</v>
          </cell>
          <cell r="B3081" t="str">
            <v>Joelho 90 graus, pvc, serie normal, esgoto predial, dn 100 mm, junta elástica, fornecido e instalado em prumada de esgoto sanitário ou ventilação. af_12/2014</v>
          </cell>
          <cell r="C3081" t="str">
            <v>un</v>
          </cell>
          <cell r="D3081">
            <v>8.9732770378400009</v>
          </cell>
          <cell r="E3081">
            <v>2.8337220146399993</v>
          </cell>
          <cell r="F3081">
            <v>11.8</v>
          </cell>
        </row>
        <row r="3082">
          <cell r="A3082">
            <v>89810</v>
          </cell>
          <cell r="B3082" t="str">
            <v>Joelho 45 graus, pvc, serie normal, esgoto predial, dn 100 mm, junta elástica, fornecido e instalado em prumada de esgoto sanitário ou ventilação. af_12/2014</v>
          </cell>
          <cell r="C3082" t="str">
            <v>un</v>
          </cell>
          <cell r="D3082">
            <v>9.0232770378400016</v>
          </cell>
          <cell r="E3082">
            <v>2.8337220146399993</v>
          </cell>
          <cell r="F3082">
            <v>11.85</v>
          </cell>
        </row>
        <row r="3083">
          <cell r="A3083">
            <v>89811</v>
          </cell>
          <cell r="B3083" t="str">
            <v>Curva curta 90 graus, pvc, serie normal, esgoto predial, dn 100 mm, junta elástica, fornecido e instalado em prumada de esgoto sanitário ou ventilação. af_12/2014</v>
          </cell>
          <cell r="C3083" t="str">
            <v>un</v>
          </cell>
          <cell r="D3083">
            <v>23.00327703784</v>
          </cell>
          <cell r="E3083">
            <v>2.8337220146399993</v>
          </cell>
          <cell r="F3083">
            <v>25.83</v>
          </cell>
        </row>
        <row r="3084">
          <cell r="A3084">
            <v>89812</v>
          </cell>
          <cell r="B3084" t="str">
            <v>Curva longa 90 graus, pvc, serie normal, esgoto predial, dn 100 mm, junta elástica, fornecido e instalado em prumada de esgoto sanitário ou ventilação. af_12/2014</v>
          </cell>
          <cell r="C3084" t="str">
            <v>un</v>
          </cell>
          <cell r="D3084">
            <v>48.05327703783999</v>
          </cell>
          <cell r="E3084">
            <v>2.8337220146399993</v>
          </cell>
          <cell r="F3084">
            <v>50.88</v>
          </cell>
        </row>
        <row r="3085">
          <cell r="A3085">
            <v>89813</v>
          </cell>
          <cell r="B3085" t="str">
            <v>Luva simples, pvc, serie normal, esgoto predial, dn 50 mm, junta elástica, fornecido e instalado em prumada de esgoto sanitário ou ventilação. af_12/2014</v>
          </cell>
          <cell r="C3085" t="str">
            <v>un</v>
          </cell>
          <cell r="D3085">
            <v>3.6995192594599997</v>
          </cell>
          <cell r="E3085">
            <v>0.70843050365999982</v>
          </cell>
          <cell r="F3085">
            <v>4.4000000000000004</v>
          </cell>
        </row>
        <row r="3086">
          <cell r="A3086">
            <v>89814</v>
          </cell>
          <cell r="B3086" t="str">
            <v>Luva de correr, pvc, serie normal, esgoto predial, dn 50 mm, junta elástica, fornecido e instalado em prumada de esgoto sanitário ou ventilação. af_12/2014</v>
          </cell>
          <cell r="C3086" t="str">
            <v>un</v>
          </cell>
          <cell r="D3086">
            <v>7.9895192594600006</v>
          </cell>
          <cell r="E3086">
            <v>0.70843050365999982</v>
          </cell>
          <cell r="F3086">
            <v>8.69</v>
          </cell>
        </row>
        <row r="3087">
          <cell r="A3087">
            <v>89815</v>
          </cell>
          <cell r="B3087" t="str">
            <v>Luva de correr, cpvc, soldável, dn 35mm, instalado em prumada de água  fornecimento e instalação. af_12/2014</v>
          </cell>
          <cell r="C3087" t="str">
            <v>un</v>
          </cell>
          <cell r="D3087">
            <v>13.939024025046001</v>
          </cell>
          <cell r="E3087">
            <v>1.251560556466</v>
          </cell>
          <cell r="F3087">
            <v>15.19</v>
          </cell>
        </row>
        <row r="3088">
          <cell r="A3088">
            <v>89816</v>
          </cell>
          <cell r="B3088" t="str">
            <v>União, cpvc, soldável, dn35mm, instalado em prumada de água  fornecimento e instalação. af_12/2014</v>
          </cell>
          <cell r="C3088" t="str">
            <v>un</v>
          </cell>
          <cell r="D3088">
            <v>20.299024025045995</v>
          </cell>
          <cell r="E3088">
            <v>1.251560556466</v>
          </cell>
          <cell r="F3088">
            <v>21.55</v>
          </cell>
        </row>
        <row r="3089">
          <cell r="A3089">
            <v>89817</v>
          </cell>
          <cell r="B3089" t="str">
            <v>Luva simples, pvc, serie normal, esgoto predial, dn 75 mm, junta elástica, fornecido e instalado em prumada de esgoto sanitário ou ventilação. af_12/2014</v>
          </cell>
          <cell r="C3089" t="str">
            <v>un</v>
          </cell>
          <cell r="D3089">
            <v>6.2870385189200011</v>
          </cell>
          <cell r="E3089">
            <v>1.4168610073199996</v>
          </cell>
          <cell r="F3089">
            <v>7.7</v>
          </cell>
        </row>
        <row r="3090">
          <cell r="A3090">
            <v>89818</v>
          </cell>
          <cell r="B3090" t="str">
            <v>Conector, cpvc, soldável, dn 35mm x 1 1/4, instalado em prumada de água  fornecimento e instalação. af_12/2014</v>
          </cell>
          <cell r="C3090" t="str">
            <v>un</v>
          </cell>
          <cell r="D3090">
            <v>83.209024025045991</v>
          </cell>
          <cell r="E3090">
            <v>1.251560556466</v>
          </cell>
          <cell r="F3090">
            <v>84.46</v>
          </cell>
        </row>
        <row r="3091">
          <cell r="A3091">
            <v>89819</v>
          </cell>
          <cell r="B3091" t="str">
            <v>Luva de correr, pvc, serie normal, esgoto predial, dn 75 mm, junta elástica, fornecido e instalado em prumada de esgoto sanitário ou ventilação. af_12/2014</v>
          </cell>
          <cell r="C3091" t="str">
            <v>un</v>
          </cell>
          <cell r="D3091">
            <v>9.2970385189200009</v>
          </cell>
          <cell r="E3091">
            <v>1.4168610073199996</v>
          </cell>
          <cell r="F3091">
            <v>10.71</v>
          </cell>
        </row>
        <row r="3092">
          <cell r="A3092">
            <v>89820</v>
          </cell>
          <cell r="B3092" t="str">
            <v>Bucha de redução, cpvc, soldável, dn35mm x 28mm, instalado em prumada de água  fornecimento e instalação. af_12/2014</v>
          </cell>
          <cell r="C3092" t="str">
            <v>un</v>
          </cell>
          <cell r="D3092">
            <v>15.209024025046</v>
          </cell>
          <cell r="E3092">
            <v>1.251560556466</v>
          </cell>
          <cell r="F3092">
            <v>16.46</v>
          </cell>
        </row>
        <row r="3093">
          <cell r="A3093">
            <v>89821</v>
          </cell>
          <cell r="B3093" t="str">
            <v>Luva simples, pvc, serie normal, esgoto predial, dn 100 mm, junta elástica, fornecido e instalado em prumada de esgoto sanitário ou ventilação. af_12/2014</v>
          </cell>
          <cell r="C3093" t="str">
            <v>un</v>
          </cell>
          <cell r="D3093">
            <v>7.7192513585600002</v>
          </cell>
          <cell r="E3093">
            <v>1.88914800976</v>
          </cell>
          <cell r="F3093">
            <v>9.6</v>
          </cell>
        </row>
        <row r="3094">
          <cell r="A3094">
            <v>89822</v>
          </cell>
          <cell r="B3094" t="str">
            <v>Luva, cpvc, soldável, dn 42mm, instalado em prumada de água  fornecimento e instalação. af_12/2014</v>
          </cell>
          <cell r="C3094" t="str">
            <v>un</v>
          </cell>
          <cell r="D3094">
            <v>10.625539802883999</v>
          </cell>
          <cell r="E3094">
            <v>1.4640897075639998</v>
          </cell>
          <cell r="F3094">
            <v>12.08</v>
          </cell>
        </row>
        <row r="3095">
          <cell r="A3095">
            <v>89823</v>
          </cell>
          <cell r="B3095" t="str">
            <v>Luva de correr, pvc, serie normal, esgoto predial, dn 100 mm, junta elástica, fornecido e instalado em prumada de esgoto sanitário ou ventilação. af_12/2014</v>
          </cell>
          <cell r="C3095" t="str">
            <v>un</v>
          </cell>
          <cell r="D3095">
            <v>13.75925135856</v>
          </cell>
          <cell r="E3095">
            <v>1.88914800976</v>
          </cell>
          <cell r="F3095">
            <v>15.64</v>
          </cell>
        </row>
        <row r="3096">
          <cell r="A3096">
            <v>89824</v>
          </cell>
          <cell r="B3096" t="str">
            <v>Luva de correr, cpvc, soldável, dn 42mm, instalado em prumada de água  fornecimento e instalação. af_12/2014</v>
          </cell>
          <cell r="C3096" t="str">
            <v>un</v>
          </cell>
          <cell r="D3096">
            <v>19.075539802884002</v>
          </cell>
          <cell r="E3096">
            <v>1.4640897075639998</v>
          </cell>
          <cell r="F3096">
            <v>20.53</v>
          </cell>
        </row>
        <row r="3097">
          <cell r="A3097">
            <v>89825</v>
          </cell>
          <cell r="B3097" t="str">
            <v>Te, pvc, serie normal, esgoto predial, dn 50 x 50 mm, junta elástica, fornecido e instalado em prumada de esgoto sanitário ou ventilação. af_12/2014</v>
          </cell>
          <cell r="C3097" t="str">
            <v>un</v>
          </cell>
          <cell r="D3097">
            <v>7.8190385189200011</v>
          </cell>
          <cell r="E3097">
            <v>1.4168610073199996</v>
          </cell>
          <cell r="F3097">
            <v>9.23</v>
          </cell>
        </row>
        <row r="3098">
          <cell r="A3098">
            <v>89826</v>
          </cell>
          <cell r="B3098" t="str">
            <v>Luva de transição, cpvc, soldável, dn42mm x 1.1/2, instalado em prumada de água  fornecimento e instalação. af_12/2014</v>
          </cell>
          <cell r="C3098" t="str">
            <v>un</v>
          </cell>
          <cell r="D3098">
            <v>84.865539802883987</v>
          </cell>
          <cell r="E3098">
            <v>1.4640897075639998</v>
          </cell>
          <cell r="F3098">
            <v>86.32</v>
          </cell>
        </row>
        <row r="3099">
          <cell r="A3099">
            <v>89827</v>
          </cell>
          <cell r="B3099" t="str">
            <v>Junção simples, pvc, serie normal, esgoto predial, dn 50 x 50 mm, junta elástica, fornecido e instalado em prumada de esgoto sanitário ou ventilação. af_12/2014</v>
          </cell>
          <cell r="C3099" t="str">
            <v>un</v>
          </cell>
          <cell r="D3099">
            <v>8.5490385189199998</v>
          </cell>
          <cell r="E3099">
            <v>1.4168610073199996</v>
          </cell>
          <cell r="F3099">
            <v>9.9600000000000009</v>
          </cell>
        </row>
        <row r="3100">
          <cell r="A3100">
            <v>89828</v>
          </cell>
          <cell r="B3100" t="str">
            <v>União, cpvc, soldável, dn42mm, instalado em prumada de água  fornecimento e instalação. af_12/2014</v>
          </cell>
          <cell r="C3100" t="str">
            <v>un</v>
          </cell>
          <cell r="D3100">
            <v>29.505539802884002</v>
          </cell>
          <cell r="E3100">
            <v>1.4640897075639998</v>
          </cell>
          <cell r="F3100">
            <v>30.96</v>
          </cell>
        </row>
        <row r="3101">
          <cell r="A3101">
            <v>89829</v>
          </cell>
          <cell r="B3101" t="str">
            <v>Te, pvc, serie normal, esgoto predial, dn 75 x 75 mm, junta elástica, fornecido e instalado em prumada de esgoto sanitário ou ventilação. af_12/2014</v>
          </cell>
          <cell r="C3101" t="str">
            <v>un</v>
          </cell>
          <cell r="D3101">
            <v>13.805570618019999</v>
          </cell>
          <cell r="E3101">
            <v>2.5975785134199993</v>
          </cell>
          <cell r="F3101">
            <v>16.399999999999999</v>
          </cell>
        </row>
        <row r="3102">
          <cell r="A3102">
            <v>89830</v>
          </cell>
          <cell r="B3102" t="str">
            <v>Junção simples, pvc, serie normal, esgoto predial, dn 75 x 75 mm, junta elástica, fornecido e instalado em prumada de esgoto sanitário ou ventilação. af_12/2014</v>
          </cell>
          <cell r="C3102" t="str">
            <v>un</v>
          </cell>
          <cell r="D3102">
            <v>14.825570618019999</v>
          </cell>
          <cell r="E3102">
            <v>2.5975785134199993</v>
          </cell>
          <cell r="F3102">
            <v>17.420000000000002</v>
          </cell>
        </row>
        <row r="3103">
          <cell r="A3103">
            <v>89831</v>
          </cell>
          <cell r="B3103" t="str">
            <v>Conector, cpvc, soldável, dn 42mm x 1.1/2, instalado em prumada de água  fornecimento e instalação. af_12/2014</v>
          </cell>
          <cell r="C3103" t="str">
            <v>un</v>
          </cell>
          <cell r="D3103">
            <v>101.64553980288399</v>
          </cell>
          <cell r="E3103">
            <v>1.4640897075639998</v>
          </cell>
          <cell r="F3103">
            <v>103.1</v>
          </cell>
        </row>
        <row r="3104">
          <cell r="A3104">
            <v>89832</v>
          </cell>
          <cell r="B3104" t="str">
            <v>Bucha de redução, cpvc, soldável, dn 42mm x 22mm, instalado em ramal de distribuição de água - fornecimento e instalação. af_12/2014</v>
          </cell>
          <cell r="C3104" t="str">
            <v>un</v>
          </cell>
          <cell r="D3104">
            <v>20.035539802884003</v>
          </cell>
          <cell r="E3104">
            <v>1.4640897075639998</v>
          </cell>
          <cell r="F3104">
            <v>21.49</v>
          </cell>
        </row>
        <row r="3105">
          <cell r="A3105">
            <v>89833</v>
          </cell>
          <cell r="B3105" t="str">
            <v>Te, pvc, serie normal, esgoto predial, dn 100 x 100 mm, junta elástica, fornecido e instalado em prumada de esgoto sanitário ou ventilação. af_12/2014</v>
          </cell>
          <cell r="C3105" t="str">
            <v>un</v>
          </cell>
          <cell r="D3105">
            <v>16.768502717120001</v>
          </cell>
          <cell r="E3105">
            <v>3.7782960195199999</v>
          </cell>
          <cell r="F3105">
            <v>20.54</v>
          </cell>
        </row>
        <row r="3106">
          <cell r="A3106">
            <v>89834</v>
          </cell>
          <cell r="B3106" t="str">
            <v>Junção simples, pvc, serie normal, esgoto predial, dn 100 x 100 mm, junta elástica, fornecido e instalado em prumada de esgoto sanitário ou ventilação. af_12/2014</v>
          </cell>
          <cell r="C3106" t="str">
            <v>un</v>
          </cell>
          <cell r="D3106">
            <v>20.62850271712</v>
          </cell>
          <cell r="E3106">
            <v>3.7782960195199999</v>
          </cell>
          <cell r="F3106">
            <v>24.4</v>
          </cell>
        </row>
        <row r="3107">
          <cell r="A3107">
            <v>89835</v>
          </cell>
          <cell r="B3107" t="str">
            <v>Luva, cpvc, soldável, dn 54mm, instalado em prumada de água  fornecimento e instalação. af_12/2014</v>
          </cell>
          <cell r="C3107" t="str">
            <v>un</v>
          </cell>
          <cell r="D3107">
            <v>19.520499432613999</v>
          </cell>
          <cell r="E3107">
            <v>1.8183049593939997</v>
          </cell>
          <cell r="F3107">
            <v>21.33</v>
          </cell>
        </row>
        <row r="3108">
          <cell r="A3108">
            <v>89836</v>
          </cell>
          <cell r="B3108" t="str">
            <v>Luva de transição, cpvc, soldável, dn 54mm x 2, instalado em prumada de água  fornecimento e instalação. af_12/2014</v>
          </cell>
          <cell r="C3108" t="str">
            <v>un</v>
          </cell>
          <cell r="D3108">
            <v>137.44049943261396</v>
          </cell>
          <cell r="E3108">
            <v>1.8183049593939997</v>
          </cell>
          <cell r="F3108">
            <v>139.25</v>
          </cell>
        </row>
        <row r="3109">
          <cell r="A3109">
            <v>89837</v>
          </cell>
          <cell r="B3109" t="str">
            <v>União, cpvc, soldável, dn 54mm, instalado em prumada de água  fornecimento e instalação. af_12/2014</v>
          </cell>
          <cell r="C3109" t="str">
            <v>un</v>
          </cell>
          <cell r="D3109">
            <v>67.910499432614003</v>
          </cell>
          <cell r="E3109">
            <v>1.8183049593939997</v>
          </cell>
          <cell r="F3109">
            <v>69.72</v>
          </cell>
        </row>
        <row r="3110">
          <cell r="A3110">
            <v>89838</v>
          </cell>
          <cell r="B3110" t="str">
            <v>Luva, cpvc, soldável, dn 73mm, instalado em prumada de água  fornecimento e instalação. af_12/2014</v>
          </cell>
          <cell r="C3110" t="str">
            <v>un</v>
          </cell>
          <cell r="D3110">
            <v>73.923965482163993</v>
          </cell>
          <cell r="E3110">
            <v>2.4086637124439996</v>
          </cell>
          <cell r="F3110">
            <v>76.33</v>
          </cell>
        </row>
        <row r="3111">
          <cell r="A3111">
            <v>89839</v>
          </cell>
          <cell r="B3111" t="str">
            <v>União, cpvc, soldável, dn 73mm, instalado em prumada de água  fornecimento e instalação. af_12/2014</v>
          </cell>
          <cell r="C3111" t="str">
            <v>un</v>
          </cell>
          <cell r="D3111">
            <v>98.522505482163993</v>
          </cell>
          <cell r="E3111">
            <v>2.4086637124439996</v>
          </cell>
          <cell r="F3111">
            <v>100.93</v>
          </cell>
        </row>
        <row r="3112">
          <cell r="A3112">
            <v>89840</v>
          </cell>
          <cell r="B3112" t="str">
            <v>Luva, cpvc, soldável, dn 89mm, instalado em prumada de água  fornecimento e instalação. af_12/2014</v>
          </cell>
          <cell r="C3112" t="str">
            <v>un</v>
          </cell>
          <cell r="D3112">
            <v>85.213488963786006</v>
          </cell>
          <cell r="E3112">
            <v>2.9045650650059995</v>
          </cell>
          <cell r="F3112">
            <v>88.11</v>
          </cell>
        </row>
        <row r="3113">
          <cell r="A3113">
            <v>89841</v>
          </cell>
          <cell r="B3113" t="str">
            <v>União, cpvc, soldável, dn 89mm, instalado em prumada de água  fornecimento e instalação. af_12/2014</v>
          </cell>
          <cell r="C3113" t="str">
            <v>un</v>
          </cell>
          <cell r="D3113">
            <v>144.99348896378601</v>
          </cell>
          <cell r="E3113">
            <v>2.9045650650059995</v>
          </cell>
          <cell r="F3113">
            <v>147.88999999999999</v>
          </cell>
        </row>
        <row r="3114">
          <cell r="A3114">
            <v>89842</v>
          </cell>
          <cell r="B3114" t="str">
            <v>Tê, cpvc, soldável, dn 35mm, instalado em prumada de água  fornecimento e instalação. af_12/2014</v>
          </cell>
          <cell r="C3114" t="str">
            <v>un</v>
          </cell>
          <cell r="D3114">
            <v>22.058168050092</v>
          </cell>
          <cell r="E3114">
            <v>2.5031211129319999</v>
          </cell>
          <cell r="F3114">
            <v>24.56</v>
          </cell>
        </row>
        <row r="3115">
          <cell r="A3115">
            <v>89844</v>
          </cell>
          <cell r="B3115" t="str">
            <v>Te, cpvc, soldável, dn 42mm, instalado em prumada de água  fornecimento e instalação. af_12/2014</v>
          </cell>
          <cell r="C3115" t="str">
            <v>un</v>
          </cell>
          <cell r="D3115">
            <v>28.266679605767997</v>
          </cell>
          <cell r="E3115">
            <v>2.9281794151279996</v>
          </cell>
          <cell r="F3115">
            <v>31.19</v>
          </cell>
        </row>
        <row r="3116">
          <cell r="A3116">
            <v>89845</v>
          </cell>
          <cell r="B3116" t="str">
            <v>Tê, cpvc, soldável, dn 54 mm, instalado em prumada de água  fornecimento e instalação. af_12/2014</v>
          </cell>
          <cell r="C3116" t="str">
            <v>un</v>
          </cell>
          <cell r="D3116">
            <v>44.440849507210004</v>
          </cell>
          <cell r="E3116">
            <v>3.6602242689099995</v>
          </cell>
          <cell r="F3116">
            <v>48.1</v>
          </cell>
        </row>
        <row r="3117">
          <cell r="A3117">
            <v>89846</v>
          </cell>
          <cell r="B3117" t="str">
            <v>Tê, cpvc, soldável, dn 73mm, instalado em prumada de água  fornecimento e instalação. af_12/2014</v>
          </cell>
          <cell r="C3117" t="str">
            <v>un</v>
          </cell>
          <cell r="D3117">
            <v>102.24073096432799</v>
          </cell>
          <cell r="E3117">
            <v>4.8173274248879991</v>
          </cell>
          <cell r="F3117">
            <v>107.05</v>
          </cell>
        </row>
        <row r="3118">
          <cell r="A3118">
            <v>89847</v>
          </cell>
          <cell r="B3118" t="str">
            <v>Tê, cpvc, soldável, dn 89mm, instalado em prumada de água  fornecimento e instalação. af_12/2014</v>
          </cell>
          <cell r="C3118" t="str">
            <v>un</v>
          </cell>
          <cell r="D3118">
            <v>125.74860728559</v>
          </cell>
          <cell r="E3118">
            <v>5.7855157798899999</v>
          </cell>
          <cell r="F3118">
            <v>131.53</v>
          </cell>
        </row>
        <row r="3119">
          <cell r="A3119">
            <v>89850</v>
          </cell>
          <cell r="B3119" t="str">
            <v>Joelho 90 graus, pvc, serie normal, esgoto predial, dn 100 mm, junta elástica, fornecido e instalado em subcoletor aéreo de esgoto sanitário. af_12/2014</v>
          </cell>
          <cell r="C3119" t="str">
            <v>un</v>
          </cell>
          <cell r="D3119">
            <v>9.9153540756800016</v>
          </cell>
          <cell r="E3119">
            <v>5.6674440292799986</v>
          </cell>
          <cell r="F3119">
            <v>15.58</v>
          </cell>
        </row>
        <row r="3120">
          <cell r="A3120">
            <v>89851</v>
          </cell>
          <cell r="B3120" t="str">
            <v>Joelho 45 graus, pvc, serie normal, esgoto predial, dn 100 mm, junta elástica, fornecido e instalado em subcoletor aéreo de esgoto sanitário. af_12/2014</v>
          </cell>
          <cell r="C3120" t="str">
            <v>un</v>
          </cell>
          <cell r="D3120">
            <v>9.9653540756800023</v>
          </cell>
          <cell r="E3120">
            <v>5.6674440292799986</v>
          </cell>
          <cell r="F3120">
            <v>15.63</v>
          </cell>
        </row>
        <row r="3121">
          <cell r="A3121">
            <v>89852</v>
          </cell>
          <cell r="B3121" t="str">
            <v>Curva curta 90 graus, pvc, serie normal, esgoto predial, dn 100 mm, junta elástica, fornecido e instalado em subcoletor aéreo de esgoto sanitário. af_12/2014</v>
          </cell>
          <cell r="C3121" t="str">
            <v>un</v>
          </cell>
          <cell r="D3121">
            <v>23.945354075680001</v>
          </cell>
          <cell r="E3121">
            <v>5.6674440292799986</v>
          </cell>
          <cell r="F3121">
            <v>29.61</v>
          </cell>
        </row>
        <row r="3122">
          <cell r="A3122">
            <v>89853</v>
          </cell>
          <cell r="B3122" t="str">
            <v>Curva longa 90 graus, pvc, serie normal, esgoto predial, dn 100 mm, junta elástica, fornecido e instalado em subcoletor aéreo de esgoto sanitário. af_12/2014</v>
          </cell>
          <cell r="C3122" t="str">
            <v>un</v>
          </cell>
          <cell r="D3122">
            <v>48.995354075679998</v>
          </cell>
          <cell r="E3122">
            <v>5.6674440292799986</v>
          </cell>
          <cell r="F3122">
            <v>54.66</v>
          </cell>
        </row>
        <row r="3123">
          <cell r="A3123">
            <v>89854</v>
          </cell>
          <cell r="B3123" t="str">
            <v>Joelho 90 graus, pvc, serie normal, esgoto predial, dn 150 mm, junta elástica, fornecido e instalado em subcoletor aéreo de esgoto sanitário. af_12/2014</v>
          </cell>
          <cell r="C3123" t="str">
            <v>un</v>
          </cell>
          <cell r="D3123">
            <v>37.194711854060003</v>
          </cell>
          <cell r="E3123">
            <v>7.7927355402599998</v>
          </cell>
          <cell r="F3123">
            <v>44.98</v>
          </cell>
        </row>
        <row r="3124">
          <cell r="A3124">
            <v>89855</v>
          </cell>
          <cell r="B3124" t="str">
            <v>Joelho 45 graus, pvc, serie normal, esgoto predial, dn 150 mm, junta elástica, fornecido e instalado em subcoletor aéreo de esgoto sanitário. af_12/2014</v>
          </cell>
          <cell r="C3124" t="str">
            <v>un</v>
          </cell>
          <cell r="D3124">
            <v>40.094711854060009</v>
          </cell>
          <cell r="E3124">
            <v>7.7927355402599998</v>
          </cell>
          <cell r="F3124">
            <v>47.88</v>
          </cell>
        </row>
        <row r="3125">
          <cell r="A3125">
            <v>89856</v>
          </cell>
          <cell r="B3125" t="str">
            <v>Luva simples, pvc, serie normal, esgoto predial, dn 100 mm, junta elástica, fornecido e instalado em subcoletor aéreo de esgoto sanitário. af_12/2014</v>
          </cell>
          <cell r="C3125" t="str">
            <v>un</v>
          </cell>
          <cell r="D3125">
            <v>8.3473027171199998</v>
          </cell>
          <cell r="E3125">
            <v>3.7782960195199999</v>
          </cell>
          <cell r="F3125">
            <v>12.12</v>
          </cell>
        </row>
        <row r="3126">
          <cell r="A3126">
            <v>89857</v>
          </cell>
          <cell r="B3126" t="str">
            <v>Luva de correr, pvc, serie normal, esgoto predial, dn 100 mm, junta elástica, fornecido e instalado em subcoletor aéreo de esgoto sanitário. af_12/2014</v>
          </cell>
          <cell r="C3126" t="str">
            <v>un</v>
          </cell>
          <cell r="D3126">
            <v>14.387302717120001</v>
          </cell>
          <cell r="E3126">
            <v>3.7782960195199999</v>
          </cell>
          <cell r="F3126">
            <v>18.16</v>
          </cell>
        </row>
        <row r="3127">
          <cell r="A3127">
            <v>89859</v>
          </cell>
          <cell r="B3127" t="str">
            <v>Luva de correr, pvc, serie normal, esgoto predial, dn 150 mm, junta elástica, fornecido e instalado em subcoletor aéreo de esgoto sanitário. af_12/2014</v>
          </cell>
          <cell r="C3127" t="str">
            <v>un</v>
          </cell>
          <cell r="D3127">
            <v>28.617541236039997</v>
          </cell>
          <cell r="E3127">
            <v>5.1951570268399987</v>
          </cell>
          <cell r="F3127">
            <v>33.81</v>
          </cell>
        </row>
        <row r="3128">
          <cell r="A3128">
            <v>89860</v>
          </cell>
          <cell r="B3128" t="str">
            <v>Te, pvc, serie normal, esgoto predial, dn 100 x 100 mm, junta elástica, fornecido e instalado em subcoletor aéreo de esgoto sanitário. af_12/2014</v>
          </cell>
          <cell r="C3128" t="str">
            <v>un</v>
          </cell>
          <cell r="D3128">
            <v>18.024605434240002</v>
          </cell>
          <cell r="E3128">
            <v>7.5565920390399999</v>
          </cell>
          <cell r="F3128">
            <v>25.58</v>
          </cell>
        </row>
        <row r="3129">
          <cell r="A3129">
            <v>89861</v>
          </cell>
          <cell r="B3129" t="str">
            <v>Junção simples, pvc, serie normal, esgoto predial, dn 100 x 100 mm, junta elástica, fornecido e instalado em subcoletor aéreo de esgoto sanitário. af_12/2014</v>
          </cell>
          <cell r="C3129" t="str">
            <v>un</v>
          </cell>
          <cell r="D3129">
            <v>21.884605434240001</v>
          </cell>
          <cell r="E3129">
            <v>7.5565920390399999</v>
          </cell>
          <cell r="F3129">
            <v>29.44</v>
          </cell>
        </row>
        <row r="3130">
          <cell r="A3130">
            <v>89862</v>
          </cell>
          <cell r="B3130" t="str">
            <v>Te, pvc, serie normal, esgoto predial, dn 150 x 150 mm, junta elástica, fornecido e instalado em subcoletor aéreo de esgoto sanitário. af_12/2014</v>
          </cell>
          <cell r="C3130" t="str">
            <v>un</v>
          </cell>
          <cell r="D3130">
            <v>62.932282472079997</v>
          </cell>
          <cell r="E3130">
            <v>10.390314053679997</v>
          </cell>
          <cell r="F3130">
            <v>73.319999999999993</v>
          </cell>
        </row>
        <row r="3131">
          <cell r="A3131">
            <v>89863</v>
          </cell>
          <cell r="B3131" t="str">
            <v>Junção simples, pvc, serie normal, esgoto predial, dn 150 x 150 mm, junta elástica, fornecido e instalado em subcoletor aéreo de esgoto sanitário. af_12/2014</v>
          </cell>
          <cell r="C3131" t="str">
            <v>un</v>
          </cell>
          <cell r="D3131">
            <v>107.43228247207999</v>
          </cell>
          <cell r="E3131">
            <v>10.390314053679997</v>
          </cell>
          <cell r="F3131">
            <v>117.82</v>
          </cell>
        </row>
        <row r="3132">
          <cell r="A3132">
            <v>89866</v>
          </cell>
          <cell r="B3132" t="str">
            <v>Joelho 90 graus, pvc, soldável, dn 25mm, instalado em dreno de ar-condicionado - fornecimento e instalação. af_12/2014</v>
          </cell>
          <cell r="C3132" t="str">
            <v>un</v>
          </cell>
          <cell r="D3132">
            <v>1.75337193874</v>
          </cell>
          <cell r="E3132">
            <v>1.65300450854</v>
          </cell>
          <cell r="F3132">
            <v>3.4</v>
          </cell>
        </row>
        <row r="3133">
          <cell r="A3133">
            <v>89867</v>
          </cell>
          <cell r="B3133" t="str">
            <v>Joelho 45 graus, pvc, soldável, dn 25mm, instalado em dreno de ar-condicionado - fornecimento e instalação. af_12/2014</v>
          </cell>
          <cell r="C3133" t="str">
            <v>un</v>
          </cell>
          <cell r="D3133">
            <v>2.1533719387400003</v>
          </cell>
          <cell r="E3133">
            <v>1.65300450854</v>
          </cell>
          <cell r="F3133">
            <v>3.8</v>
          </cell>
        </row>
        <row r="3134">
          <cell r="A3134">
            <v>89868</v>
          </cell>
          <cell r="B3134" t="str">
            <v>Luva, pvc, soldável, dn 25mm, instalado em dreno de ar-condicionado - fornecimento e instalação. af_12/2014</v>
          </cell>
          <cell r="C3134" t="str">
            <v>un</v>
          </cell>
          <cell r="D3134">
            <v>1.54785267928</v>
          </cell>
          <cell r="E3134">
            <v>0.94457400487999998</v>
          </cell>
          <cell r="F3134">
            <v>2.4900000000000002</v>
          </cell>
        </row>
        <row r="3135">
          <cell r="A3135">
            <v>89869</v>
          </cell>
          <cell r="B3135" t="str">
            <v>Te, pvc, soldável, dn 25mm, instalado em dreno de ar-condicionado - fornecimento e instalação. af_12/2014</v>
          </cell>
          <cell r="C3135" t="str">
            <v>un</v>
          </cell>
          <cell r="D3135">
            <v>3.2213287783799993</v>
          </cell>
          <cell r="E3135">
            <v>2.1252915109799995</v>
          </cell>
          <cell r="F3135">
            <v>5.34</v>
          </cell>
        </row>
        <row r="3136">
          <cell r="A3136">
            <v>89979</v>
          </cell>
          <cell r="B3136" t="str">
            <v>Luva com bucha de latão, pvc, soldável, dn 32mm x 1 , instalado em ramal ou sub-ramal de água fornecimento e instalação. af_12/2014</v>
          </cell>
          <cell r="C3136" t="str">
            <v>un</v>
          </cell>
          <cell r="D3136">
            <v>12.742846395858001</v>
          </cell>
          <cell r="E3136">
            <v>2.8101076645179992</v>
          </cell>
          <cell r="F3136">
            <v>15.55</v>
          </cell>
        </row>
        <row r="3137">
          <cell r="A3137">
            <v>89980</v>
          </cell>
          <cell r="B3137" t="str">
            <v>Luva com bucha de latão, pvc, soldável, dn 25mm x 3/4, instalado em prumada de água - fornecimento e instalação. af_12/2014</v>
          </cell>
          <cell r="C3137" t="str">
            <v>un</v>
          </cell>
          <cell r="D3137">
            <v>5.6901956792800004</v>
          </cell>
          <cell r="E3137">
            <v>0.94457400487999998</v>
          </cell>
          <cell r="F3137">
            <v>6.63</v>
          </cell>
        </row>
        <row r="3138">
          <cell r="A3138">
            <v>89981</v>
          </cell>
          <cell r="B3138" t="str">
            <v>Luva soldável e com bucha de latão, pvc, soldável, dn 32mm x 1 , instalado em prumada de água fornecimento e instalação. af_12/2014</v>
          </cell>
          <cell r="C3138" t="str">
            <v>un</v>
          </cell>
          <cell r="D3138">
            <v>12.123641457117998</v>
          </cell>
          <cell r="E3138">
            <v>1.1571031559780001</v>
          </cell>
          <cell r="F3138">
            <v>13.28</v>
          </cell>
        </row>
        <row r="3139">
          <cell r="A3139">
            <v>90373</v>
          </cell>
          <cell r="B3139" t="str">
            <v>Joelho 90 graus com bucha de latão, pvc, soldável, dn 25mm, x 1/2 instalado em ramal ou sub-ramal de água - fornecimento e instalação. af_12/2014</v>
          </cell>
          <cell r="C3139" t="str">
            <v>un</v>
          </cell>
          <cell r="D3139">
            <v>5.8237062972999993</v>
          </cell>
          <cell r="E3139">
            <v>3.5421525182999991</v>
          </cell>
          <cell r="F3139">
            <v>9.36</v>
          </cell>
        </row>
        <row r="3140">
          <cell r="A3140">
            <v>90374</v>
          </cell>
          <cell r="B3140" t="str">
            <v>Tê com bucha de latão na bolsa central, pvc, soldável, dn 25mm x 3/4, instalado em ramal ou sub-ramal de água - fornecimento e instalação. af_03/2015</v>
          </cell>
          <cell r="C3140" t="str">
            <v>un</v>
          </cell>
          <cell r="D3140">
            <v>9.337778396400001</v>
          </cell>
          <cell r="E3140">
            <v>4.7228700244000006</v>
          </cell>
          <cell r="F3140">
            <v>14.06</v>
          </cell>
        </row>
        <row r="3141">
          <cell r="A3141">
            <v>90375</v>
          </cell>
          <cell r="B3141" t="str">
            <v>Bucha de redução, pvc, soldável, dn 40mm x 32mm, instalado em ramal ou sub-ramal de água - fornecimento e instalação. af_03/2015</v>
          </cell>
          <cell r="C3141" t="str">
            <v>un</v>
          </cell>
          <cell r="D3141">
            <v>3.6028463958580006</v>
          </cell>
          <cell r="E3141">
            <v>2.8101076645179992</v>
          </cell>
          <cell r="F3141">
            <v>6.41</v>
          </cell>
        </row>
        <row r="3142">
          <cell r="A3142">
            <v>92287</v>
          </cell>
          <cell r="B3142" t="str">
            <v>Cotovelo de cobre, 90 graus, sem anel de solda, dn 22 mm, instalado em prumada - fornecimento e instalação. af_12/2015_p</v>
          </cell>
          <cell r="C3142" t="str">
            <v>un</v>
          </cell>
          <cell r="D3142">
            <v>6.4031493443279999</v>
          </cell>
          <cell r="E3142">
            <v>2.266977611712</v>
          </cell>
          <cell r="F3142">
            <v>8.67</v>
          </cell>
        </row>
        <row r="3143">
          <cell r="A3143">
            <v>92288</v>
          </cell>
          <cell r="B3143" t="str">
            <v>Cotovelo de cobre, 90 graus, sem anel de solda, dn 28 mm, instalado em prumada - fornecimento e instalação. af_12/2015_p</v>
          </cell>
          <cell r="C3143" t="str">
            <v>un</v>
          </cell>
          <cell r="D3143">
            <v>10.210571627227999</v>
          </cell>
          <cell r="E3143">
            <v>2.6920359139079997</v>
          </cell>
          <cell r="F3143">
            <v>12.9</v>
          </cell>
        </row>
        <row r="3144">
          <cell r="A3144">
            <v>92289</v>
          </cell>
          <cell r="B3144" t="str">
            <v>Cotovelo de cobre, 90 graus, sem anel de solda, dn 35 mm, instalado em prumada - fornecimento e instalação. af_12/2015_p</v>
          </cell>
          <cell r="C3144" t="str">
            <v>un</v>
          </cell>
          <cell r="D3144">
            <v>18.594243194092002</v>
          </cell>
          <cell r="E3144">
            <v>3.164322916348</v>
          </cell>
          <cell r="F3144">
            <v>21.75</v>
          </cell>
        </row>
        <row r="3145">
          <cell r="A3145">
            <v>92290</v>
          </cell>
          <cell r="B3145" t="str">
            <v>Cotovelo de cobre, 90 graus, sem anel de solda, dn 42 mm, instalado em prumada - fornecimento e instalação. af_12/2015_p</v>
          </cell>
          <cell r="C3145" t="str">
            <v>un</v>
          </cell>
          <cell r="D3145">
            <v>28.184919402938</v>
          </cell>
          <cell r="E3145">
            <v>3.6602242689099995</v>
          </cell>
          <cell r="F3145">
            <v>31.84</v>
          </cell>
        </row>
        <row r="3146">
          <cell r="A3146">
            <v>92291</v>
          </cell>
          <cell r="B3146" t="str">
            <v>Cotovelo de cobre, 90 graus, sem anel de solda, dn 54 mm, instalado em prumada - fornecimento e instalação. af_12/2015_p</v>
          </cell>
          <cell r="C3146" t="str">
            <v>un</v>
          </cell>
          <cell r="D3146">
            <v>43.734473404692004</v>
          </cell>
          <cell r="E3146">
            <v>4.4867265231799998</v>
          </cell>
          <cell r="F3146">
            <v>48.22</v>
          </cell>
        </row>
        <row r="3147">
          <cell r="A3147">
            <v>92292</v>
          </cell>
          <cell r="B3147" t="str">
            <v>Cotovelo de cobre, 90 graus, sem anel de solda, dn 66 mm, instalado em prumada - fornecimento e instalação. af_12/2015_p</v>
          </cell>
          <cell r="C3147" t="str">
            <v>un</v>
          </cell>
          <cell r="D3147">
            <v>142.69103540644602</v>
          </cell>
          <cell r="E3147">
            <v>5.31322877745</v>
          </cell>
          <cell r="F3147">
            <v>148</v>
          </cell>
        </row>
        <row r="3148">
          <cell r="A3148">
            <v>92293</v>
          </cell>
          <cell r="B3148" t="str">
            <v>Luva de cobre, sem anel de solda, dn 22 mm, instalado em prumada - fornecimento e instalação. af_12/2015_p</v>
          </cell>
          <cell r="C3148" t="str">
            <v>un</v>
          </cell>
          <cell r="D3148">
            <v>3.4743422295519997</v>
          </cell>
          <cell r="E3148">
            <v>1.511318407808</v>
          </cell>
          <cell r="F3148">
            <v>4.9800000000000004</v>
          </cell>
        </row>
        <row r="3149">
          <cell r="A3149">
            <v>92294</v>
          </cell>
          <cell r="B3149" t="str">
            <v>Luva de cobre, sem anel de solda, dn 28 mm, instalado em prumada - fornecimento e instalação. af_12/2015_p</v>
          </cell>
          <cell r="C3149" t="str">
            <v>un</v>
          </cell>
          <cell r="D3149">
            <v>6.0344097774640009</v>
          </cell>
          <cell r="E3149">
            <v>1.7946906092719996</v>
          </cell>
          <cell r="F3149">
            <v>7.82</v>
          </cell>
        </row>
        <row r="3150">
          <cell r="A3150">
            <v>92295</v>
          </cell>
          <cell r="B3150" t="str">
            <v>Luva de cobre, sem anel de solda, dn 35 mm, instalado em prumada - fornecimento e instalação. af_12/2015_p</v>
          </cell>
          <cell r="C3150" t="str">
            <v>un</v>
          </cell>
          <cell r="D3150">
            <v>11.876292928389999</v>
          </cell>
          <cell r="E3150">
            <v>2.1016771608579998</v>
          </cell>
          <cell r="F3150">
            <v>13.97</v>
          </cell>
        </row>
        <row r="3151">
          <cell r="A3151">
            <v>92296</v>
          </cell>
          <cell r="B3151" t="str">
            <v>Luva de cobre, sem anel de solda, dn 42 mm, instalado em prumada - fornecimento e instalação. af_12/2015_p</v>
          </cell>
          <cell r="C3151" t="str">
            <v>un</v>
          </cell>
          <cell r="D3151">
            <v>15.415180721297997</v>
          </cell>
          <cell r="E3151">
            <v>2.4322780625659997</v>
          </cell>
          <cell r="F3151">
            <v>17.84</v>
          </cell>
        </row>
        <row r="3152">
          <cell r="A3152">
            <v>92297</v>
          </cell>
          <cell r="B3152" t="str">
            <v>Luva de cobre, sem anel de solda, dn 54 mm, instalado em prumada - fornecimento e instalação. af_12/2015_p</v>
          </cell>
          <cell r="C3152" t="str">
            <v>un</v>
          </cell>
          <cell r="D3152">
            <v>24.284709817122</v>
          </cell>
          <cell r="E3152">
            <v>2.9990224654939999</v>
          </cell>
          <cell r="F3152">
            <v>27.28</v>
          </cell>
        </row>
        <row r="3153">
          <cell r="A3153">
            <v>92298</v>
          </cell>
          <cell r="B3153" t="str">
            <v>Luva de cobre, sem anel de solda, dn 66 mm, instalado em prumada - fornecimento e instalação. af_12/2015_p</v>
          </cell>
          <cell r="C3153" t="str">
            <v>un</v>
          </cell>
          <cell r="D3153">
            <v>72.523396270964</v>
          </cell>
          <cell r="E3153">
            <v>3.5421525182999991</v>
          </cell>
          <cell r="F3153">
            <v>76.06</v>
          </cell>
        </row>
        <row r="3154">
          <cell r="A3154">
            <v>92299</v>
          </cell>
          <cell r="B3154" t="str">
            <v>Te de cobre, sem anel de solda, dn 22 mm, instalado em prumada - fornecimento e instalação. af_12/2015_p</v>
          </cell>
          <cell r="C3154" t="str">
            <v>un</v>
          </cell>
          <cell r="D3154">
            <v>8.3878774201360002</v>
          </cell>
          <cell r="E3154">
            <v>3.022636815616</v>
          </cell>
          <cell r="F3154">
            <v>11.41</v>
          </cell>
        </row>
        <row r="3155">
          <cell r="A3155">
            <v>92300</v>
          </cell>
          <cell r="B3155" t="str">
            <v>Te de cobre, sem anel de solda, dn 28 mm, instalado em prumada - fornecimento e instalação. af_12/2015_p</v>
          </cell>
          <cell r="C3155" t="str">
            <v>un</v>
          </cell>
          <cell r="D3155">
            <v>12.848636515960003</v>
          </cell>
          <cell r="E3155">
            <v>3.5893812185439993</v>
          </cell>
          <cell r="F3155">
            <v>16.43</v>
          </cell>
        </row>
        <row r="3156">
          <cell r="A3156">
            <v>92301</v>
          </cell>
          <cell r="B3156" t="str">
            <v>Te de cobre, sem anel de solda, dn 35 mm, instalado em prumada - fornecimento e instalação. af_12/2015_p</v>
          </cell>
          <cell r="C3156" t="str">
            <v>un</v>
          </cell>
          <cell r="D3156">
            <v>26.471326498762004</v>
          </cell>
          <cell r="E3156">
            <v>4.2269686718379988</v>
          </cell>
          <cell r="F3156">
            <v>30.69</v>
          </cell>
        </row>
        <row r="3157">
          <cell r="A3157">
            <v>92302</v>
          </cell>
          <cell r="B3157" t="str">
            <v>Te de cobre, sem anel de solda, dn 42 mm, instalado em prumada - fornecimento e instalação. af_12/2015_p</v>
          </cell>
          <cell r="C3157" t="str">
            <v>un</v>
          </cell>
          <cell r="D3157">
            <v>34.509525442595994</v>
          </cell>
          <cell r="E3157">
            <v>4.8645561251319993</v>
          </cell>
          <cell r="F3157">
            <v>39.369999999999997</v>
          </cell>
        </row>
        <row r="3158">
          <cell r="A3158">
            <v>92303</v>
          </cell>
          <cell r="B3158" t="str">
            <v>Te de cobre, sem anel de solda, dn 54 mm, instalado em prumada - fornecimento e instalação. af_12/2015_p</v>
          </cell>
          <cell r="C3158" t="str">
            <v>un</v>
          </cell>
          <cell r="D3158">
            <v>65.002042992262005</v>
          </cell>
          <cell r="E3158">
            <v>5.9744305808659988</v>
          </cell>
          <cell r="F3158">
            <v>70.97</v>
          </cell>
        </row>
        <row r="3159">
          <cell r="A3159">
            <v>92304</v>
          </cell>
          <cell r="B3159" t="str">
            <v>Te de cobre, sem anel de solda, dn 66 mm, instalado em prumada - fornecimento e instalação. af_12/2015_p</v>
          </cell>
          <cell r="C3159" t="str">
            <v>un</v>
          </cell>
          <cell r="D3159">
            <v>175.32781454192801</v>
          </cell>
          <cell r="E3159">
            <v>7.0843050365999982</v>
          </cell>
          <cell r="F3159">
            <v>182.41</v>
          </cell>
        </row>
        <row r="3160">
          <cell r="A3160">
            <v>92311</v>
          </cell>
          <cell r="B3160" t="str">
            <v>Cotovelo de cobre, 90 graus, sem anel de solda, dn 15 mm, instalado em ramal de distribuição - fornecimento e instalação. af_12/2015_p</v>
          </cell>
          <cell r="C3160" t="str">
            <v>un</v>
          </cell>
          <cell r="D3160">
            <v>4.1223320810700006</v>
          </cell>
          <cell r="E3160">
            <v>3.2351659667139998</v>
          </cell>
          <cell r="F3160">
            <v>7.35</v>
          </cell>
        </row>
        <row r="3161">
          <cell r="A3161">
            <v>92312</v>
          </cell>
          <cell r="B3161" t="str">
            <v>Cotovelo de cobre, 90 graus, sem anel de solda, dn 22 mm, instalado em ramal de distribuição - fornecimento e instalação. af_12/2015_p</v>
          </cell>
          <cell r="C3161" t="str">
            <v>un</v>
          </cell>
          <cell r="D3161">
            <v>7.2006142899160004</v>
          </cell>
          <cell r="E3161">
            <v>3.7310673192759998</v>
          </cell>
          <cell r="F3161">
            <v>10.93</v>
          </cell>
        </row>
        <row r="3162">
          <cell r="A3162">
            <v>92313</v>
          </cell>
          <cell r="B3162" t="str">
            <v>Cotovelo de cobre, 90 graus, sem anel de solda, dn 28 mm, instalado em ramal de distribuição - fornecimento e instalação. af_12/2015_p</v>
          </cell>
          <cell r="C3162" t="str">
            <v>un</v>
          </cell>
          <cell r="D3162">
            <v>10.992513611783998</v>
          </cell>
          <cell r="E3162">
            <v>4.1561256214719995</v>
          </cell>
          <cell r="F3162">
            <v>15.14</v>
          </cell>
        </row>
        <row r="3163">
          <cell r="A3163">
            <v>92314</v>
          </cell>
          <cell r="B3163" t="str">
            <v>Luva de cobre, sem anel de solda, dn 15 mm, instalado em ramal de distribuição - fornecimento e instalação. af_12/2015_p</v>
          </cell>
          <cell r="C3163" t="str">
            <v>un</v>
          </cell>
          <cell r="D3163">
            <v>2.5965311733859999</v>
          </cell>
          <cell r="E3163">
            <v>2.1489058611019995</v>
          </cell>
          <cell r="F3163">
            <v>4.74</v>
          </cell>
        </row>
        <row r="3164">
          <cell r="A3164">
            <v>92315</v>
          </cell>
          <cell r="B3164" t="str">
            <v>Luva de cobre, sem anel de solda, dn 22 mm, instalado em ramal de distribuição - fornecimento e instalação. af_12/2015_p</v>
          </cell>
          <cell r="C3164" t="str">
            <v>un</v>
          </cell>
          <cell r="D3164">
            <v>4.0208756082760004</v>
          </cell>
          <cell r="E3164">
            <v>2.5031211129319999</v>
          </cell>
          <cell r="F3164">
            <v>6.52</v>
          </cell>
        </row>
        <row r="3165">
          <cell r="A3165">
            <v>92316</v>
          </cell>
          <cell r="B3165" t="str">
            <v>Luva de cobre, sem anel de solda, dn 28 mm, instalado em ramal de distribuição - fornecimento e instalação. af_12/2015_p</v>
          </cell>
          <cell r="C3165" t="str">
            <v>un</v>
          </cell>
          <cell r="D3165">
            <v>6.5788371561880004</v>
          </cell>
          <cell r="E3165">
            <v>2.7864933143959996</v>
          </cell>
          <cell r="F3165">
            <v>9.36</v>
          </cell>
        </row>
        <row r="3166">
          <cell r="A3166">
            <v>92317</v>
          </cell>
          <cell r="B3166" t="str">
            <v>Te de cobre, sem anel de solda, dn 15 mm, instalado em ramal de distribuição - fornecimento e instalação. af_12/2015_p</v>
          </cell>
          <cell r="C3166" t="str">
            <v>un</v>
          </cell>
          <cell r="D3166">
            <v>5.5929649887539998</v>
          </cell>
          <cell r="E3166">
            <v>4.3214260723259992</v>
          </cell>
          <cell r="F3166">
            <v>9.91</v>
          </cell>
        </row>
        <row r="3167">
          <cell r="A3167">
            <v>92318</v>
          </cell>
          <cell r="B3167" t="str">
            <v>Te de cobre, sem anel de solda, dn 22 mm, instalado em ramal de distribuição - fornecimento e instalação. af_12/2015_p</v>
          </cell>
          <cell r="C3167" t="str">
            <v>un</v>
          </cell>
          <cell r="D3167">
            <v>9.4384836135380006</v>
          </cell>
          <cell r="E3167">
            <v>4.9826278757419988</v>
          </cell>
          <cell r="F3167">
            <v>14.42</v>
          </cell>
        </row>
        <row r="3168">
          <cell r="A3168">
            <v>92319</v>
          </cell>
          <cell r="B3168" t="str">
            <v>Te de cobre, sem anel de solda, dn 28 mm, instalado em ramal de distribuição - fornecimento e instalação. af_12/2015_p</v>
          </cell>
          <cell r="C3168" t="str">
            <v>un</v>
          </cell>
          <cell r="D3168">
            <v>13.909419670394001</v>
          </cell>
          <cell r="E3168">
            <v>5.549372278669999</v>
          </cell>
          <cell r="F3168">
            <v>19.45</v>
          </cell>
        </row>
        <row r="3169">
          <cell r="A3169">
            <v>92326</v>
          </cell>
          <cell r="B3169" t="str">
            <v>Cotovelo de cobre, 90 graus, sem anel de solda, dn 15 mm, instalado em ramal e sub-ramal - fornecimento e instalação. af_12/2015_p</v>
          </cell>
          <cell r="C3169" t="str">
            <v>un</v>
          </cell>
          <cell r="D3169">
            <v>4.1775942520119997</v>
          </cell>
          <cell r="E3169">
            <v>3.3532377173239993</v>
          </cell>
          <cell r="F3169">
            <v>7.53</v>
          </cell>
        </row>
        <row r="3170">
          <cell r="A3170">
            <v>92327</v>
          </cell>
          <cell r="B3170" t="str">
            <v>Cotovelo de cobre, 90 graus, sem anel de solda, dn 22 mm, instalado em ramal e sub-ramal - fornecimento e instalação. af_12/2015_p</v>
          </cell>
          <cell r="C3170" t="str">
            <v>un</v>
          </cell>
          <cell r="D3170">
            <v>7.9467341035300008</v>
          </cell>
          <cell r="E3170">
            <v>5.0770852762299992</v>
          </cell>
          <cell r="F3170">
            <v>13.02</v>
          </cell>
        </row>
        <row r="3171">
          <cell r="A3171">
            <v>92328</v>
          </cell>
          <cell r="B3171" t="str">
            <v>Cotovelo de cobre, 90 graus, sem anel de solda, dn 28 mm, instalado em ramal e sub-ramal - fornecimento e instalação. af_12/2015_p</v>
          </cell>
          <cell r="C3171" t="str">
            <v>un</v>
          </cell>
          <cell r="D3171">
            <v>12.309616088085999</v>
          </cell>
          <cell r="E3171">
            <v>6.5411749837939999</v>
          </cell>
          <cell r="F3171">
            <v>18.850000000000001</v>
          </cell>
        </row>
        <row r="3172">
          <cell r="A3172">
            <v>92329</v>
          </cell>
          <cell r="B3172" t="str">
            <v>Luva de cobre, sem anel de solda, dn 15 mm, instalado em ramal e sub-ramal - fornecimento e instalação. af_12/2015_p</v>
          </cell>
          <cell r="C3172" t="str">
            <v>un</v>
          </cell>
          <cell r="D3172">
            <v>2.643942702346</v>
          </cell>
          <cell r="E3172">
            <v>2.2433632615899999</v>
          </cell>
          <cell r="F3172">
            <v>4.88</v>
          </cell>
        </row>
        <row r="3173">
          <cell r="A3173">
            <v>92330</v>
          </cell>
          <cell r="B3173" t="str">
            <v>Luva de cobre, sem anel de solda, dn 22 mm, instalado em ramal e sub-ramal - fornecimento e instalação. af_12/2015_p</v>
          </cell>
          <cell r="C3173" t="str">
            <v>un</v>
          </cell>
          <cell r="D3173">
            <v>4.5160638550260002</v>
          </cell>
          <cell r="E3173">
            <v>3.3768520674459994</v>
          </cell>
          <cell r="F3173">
            <v>7.89</v>
          </cell>
        </row>
        <row r="3174">
          <cell r="A3174">
            <v>92331</v>
          </cell>
          <cell r="B3174" t="str">
            <v>Luva de cobre, sem anel de solda, dn 28 mm, instalado em ramal e sub-ramal - fornecimento e instalação. af_12/2015_p</v>
          </cell>
          <cell r="C3174" t="str">
            <v>un</v>
          </cell>
          <cell r="D3174">
            <v>7.4680142727180003</v>
          </cell>
          <cell r="E3174">
            <v>4.3686547725699993</v>
          </cell>
          <cell r="F3174">
            <v>11.83</v>
          </cell>
        </row>
        <row r="3175">
          <cell r="A3175">
            <v>92332</v>
          </cell>
          <cell r="B3175" t="str">
            <v>Te de cobre, sem anel de solda, dn 15 mm, instalado em ramal e sub-ramal - fornecimento e instalação. af_12/2015_p</v>
          </cell>
          <cell r="C3175" t="str">
            <v>un</v>
          </cell>
          <cell r="D3175">
            <v>5.6706287627099998</v>
          </cell>
          <cell r="E3175">
            <v>4.4631121730579997</v>
          </cell>
          <cell r="F3175">
            <v>10.130000000000001</v>
          </cell>
        </row>
        <row r="3176">
          <cell r="A3176">
            <v>92333</v>
          </cell>
          <cell r="B3176" t="str">
            <v>Te de cobre, sem anel de solda, dn 22 mm, instalado em ramal e sub-ramal - fornecimento e instalação. af_12/2015_p</v>
          </cell>
          <cell r="C3176" t="str">
            <v>un</v>
          </cell>
          <cell r="D3176">
            <v>10.421644749019999</v>
          </cell>
          <cell r="E3176">
            <v>6.7537041348919988</v>
          </cell>
          <cell r="F3176">
            <v>17.170000000000002</v>
          </cell>
        </row>
        <row r="3177">
          <cell r="A3177">
            <v>92334</v>
          </cell>
          <cell r="B3177" t="str">
            <v>Te de cobre, sem anel de solda, dn 28 mm, instalado em ramal e sub-ramal - fornecimento e instalação. af_12/2015_p</v>
          </cell>
          <cell r="C3177" t="str">
            <v>un</v>
          </cell>
          <cell r="D3177">
            <v>15.660557903454002</v>
          </cell>
          <cell r="E3177">
            <v>8.7136951950179995</v>
          </cell>
          <cell r="F3177">
            <v>24.37</v>
          </cell>
        </row>
        <row r="3178">
          <cell r="A3178">
            <v>92344</v>
          </cell>
          <cell r="B3178" t="str">
            <v>Niple, em ferro galvanizado, dn 50 (2"), conexão rosqueada, instalado em prumadas - fornecimento e instalação. af_12/2015</v>
          </cell>
          <cell r="C3178" t="str">
            <v>un</v>
          </cell>
          <cell r="D3178">
            <v>24.506064078389997</v>
          </cell>
          <cell r="E3178">
            <v>15.231255828689999</v>
          </cell>
          <cell r="F3178">
            <v>39.729999999999997</v>
          </cell>
        </row>
        <row r="3179">
          <cell r="A3179">
            <v>92345</v>
          </cell>
          <cell r="B3179" t="str">
            <v>Luva, em ferro galvanizado, dn 50 (2"), conexão rosqueada, instalado em prumadas - fornecimento e instalação. af_12/2015</v>
          </cell>
          <cell r="C3179" t="str">
            <v>un</v>
          </cell>
          <cell r="D3179">
            <v>23.516064078389999</v>
          </cell>
          <cell r="E3179">
            <v>15.231255828689999</v>
          </cell>
          <cell r="F3179">
            <v>38.74</v>
          </cell>
        </row>
        <row r="3180">
          <cell r="A3180">
            <v>92346</v>
          </cell>
          <cell r="B3180" t="str">
            <v>Niple, em ferro galvanizado, dn 65 (2 1/2"), conexão rosqueada, instalado em prumadas - fornecimento e instalação. af_12/2015</v>
          </cell>
          <cell r="C3180" t="str">
            <v>un</v>
          </cell>
          <cell r="D3180">
            <v>33.215910671364</v>
          </cell>
          <cell r="E3180">
            <v>16.577273785643996</v>
          </cell>
          <cell r="F3180">
            <v>49.79</v>
          </cell>
        </row>
        <row r="3181">
          <cell r="A3181">
            <v>92347</v>
          </cell>
          <cell r="B3181" t="str">
            <v>Luva, em ferro galvanizado, dn 65 (2 1/2"), conexão rosqueada, instalado em prumadas - fornecimento e instalação. af_12/2015</v>
          </cell>
          <cell r="C3181" t="str">
            <v>un</v>
          </cell>
          <cell r="D3181">
            <v>40.605910671364001</v>
          </cell>
          <cell r="E3181">
            <v>16.577273785643996</v>
          </cell>
          <cell r="F3181">
            <v>57.18</v>
          </cell>
        </row>
        <row r="3182">
          <cell r="A3182">
            <v>92348</v>
          </cell>
          <cell r="B3182" t="str">
            <v>Niple, em ferro galvanizado, dn 80 (3"), conexão rosqueada, instalado em prumadas - fornecimento e instalação. af_12/2015</v>
          </cell>
          <cell r="C3182" t="str">
            <v>un</v>
          </cell>
          <cell r="D3182">
            <v>45.199426622356007</v>
          </cell>
          <cell r="E3182">
            <v>17.899677392475997</v>
          </cell>
          <cell r="F3182">
            <v>63.09</v>
          </cell>
        </row>
        <row r="3183">
          <cell r="A3183">
            <v>92349</v>
          </cell>
          <cell r="B3183" t="str">
            <v>Luva, em ferro galvanizado, dn 80 (3"), conexão rosqueada, instalado em prumadas - fornecimento e instalação. af_12/2015</v>
          </cell>
          <cell r="C3183" t="str">
            <v>un</v>
          </cell>
          <cell r="D3183">
            <v>57.599426622356006</v>
          </cell>
          <cell r="E3183">
            <v>17.899677392475997</v>
          </cell>
          <cell r="F3183">
            <v>75.489999999999995</v>
          </cell>
        </row>
        <row r="3184">
          <cell r="A3184">
            <v>92350</v>
          </cell>
          <cell r="B3184" t="str">
            <v>Joelho 45 graus, em ferro galvanizado, dn 50 (2"), conexão rosqueada, instalado em prumadas - fornecimento e instalação. af_12/2015</v>
          </cell>
          <cell r="C3184" t="str">
            <v>un</v>
          </cell>
          <cell r="D3184">
            <v>31.603970796593998</v>
          </cell>
          <cell r="E3184">
            <v>22.835076567973999</v>
          </cell>
          <cell r="F3184">
            <v>54.43</v>
          </cell>
        </row>
        <row r="3185">
          <cell r="A3185">
            <v>92351</v>
          </cell>
          <cell r="B3185" t="str">
            <v>Joelho 90 graus, em ferro galvanizado, dn 50 (2"), conexão rosqueada, instalado em prumadas - fornecimento e instalação. af_12/2015</v>
          </cell>
          <cell r="C3185" t="str">
            <v>un</v>
          </cell>
          <cell r="D3185">
            <v>33.673970796593999</v>
          </cell>
          <cell r="E3185">
            <v>22.835076567973999</v>
          </cell>
          <cell r="F3185">
            <v>56.5</v>
          </cell>
        </row>
        <row r="3186">
          <cell r="A3186">
            <v>92352</v>
          </cell>
          <cell r="B3186" t="str">
            <v>Joelho 45 graus, em ferro galvanizado, dn 65 (2 1/2"), conexão rosqueada, instalado em prumadas - fornecimento e instalação. af_12/2015</v>
          </cell>
          <cell r="C3186" t="str">
            <v>un</v>
          </cell>
          <cell r="D3186">
            <v>53.163635365063996</v>
          </cell>
          <cell r="E3186">
            <v>24.842296328343998</v>
          </cell>
          <cell r="F3186">
            <v>78</v>
          </cell>
        </row>
        <row r="3187">
          <cell r="A3187">
            <v>92353</v>
          </cell>
          <cell r="B3187" t="str">
            <v>Joelho 90 graus, em ferro galvanizado, dn 65 (2 1/2"), conexão rosqueada, instalado em prumadas - fornecimento e instalação. af_12/2015</v>
          </cell>
          <cell r="C3187" t="str">
            <v>un</v>
          </cell>
          <cell r="D3187">
            <v>58.253635365064</v>
          </cell>
          <cell r="E3187">
            <v>24.842296328343998</v>
          </cell>
          <cell r="F3187">
            <v>83.09</v>
          </cell>
        </row>
        <row r="3188">
          <cell r="A3188">
            <v>92354</v>
          </cell>
          <cell r="B3188" t="str">
            <v>Joelho 45 graus, em ferro galvanizado, dn 80 (3"), conexão rosqueada, instalado em prumadas - fornecimento e instalação. af_12/2015</v>
          </cell>
          <cell r="C3188" t="str">
            <v>un</v>
          </cell>
          <cell r="D3188">
            <v>67.174819933533996</v>
          </cell>
          <cell r="E3188">
            <v>26.849516088713997</v>
          </cell>
          <cell r="F3188">
            <v>94.02</v>
          </cell>
        </row>
        <row r="3189">
          <cell r="A3189">
            <v>92355</v>
          </cell>
          <cell r="B3189" t="str">
            <v>Joelho 90 graus, em ferro galvanizado, dn 80 (3"), conexão rosqueada, instalado em prumadas - fornecimento e instalação. af_12/2015</v>
          </cell>
          <cell r="C3189" t="str">
            <v>un</v>
          </cell>
          <cell r="D3189">
            <v>76.664819933534005</v>
          </cell>
          <cell r="E3189">
            <v>26.849516088713997</v>
          </cell>
          <cell r="F3189">
            <v>103.51</v>
          </cell>
        </row>
        <row r="3190">
          <cell r="A3190">
            <v>92356</v>
          </cell>
          <cell r="B3190" t="str">
            <v>Tê, em ferro galvanizado, dn 50 (2"), conexão rosqueada, instalado em prumadas - fornecimento e instalação. af_12/2015</v>
          </cell>
          <cell r="C3190" t="str">
            <v>un</v>
          </cell>
          <cell r="D3190">
            <v>44.675928156779996</v>
          </cell>
          <cell r="E3190">
            <v>30.462511657379999</v>
          </cell>
          <cell r="F3190">
            <v>75.13</v>
          </cell>
        </row>
        <row r="3191">
          <cell r="A3191">
            <v>92357</v>
          </cell>
          <cell r="B3191" t="str">
            <v>Tê, em ferro galvanizado, dn 65 (2 1/2"), conexão rosqueada, instalado em prumadas - fornecimento e instalação. af_12/2015</v>
          </cell>
          <cell r="C3191" t="str">
            <v>un</v>
          </cell>
          <cell r="D3191">
            <v>71.592330700746004</v>
          </cell>
          <cell r="E3191">
            <v>33.130933221165996</v>
          </cell>
          <cell r="F3191">
            <v>104.72</v>
          </cell>
        </row>
        <row r="3192">
          <cell r="A3192">
            <v>92358</v>
          </cell>
          <cell r="B3192" t="str">
            <v>Tê, em ferro galvanizado, dn 80 (3"), conexão rosqueada, instalado em prumadas - fornecimento e instalação. af_12/2015</v>
          </cell>
          <cell r="C3192" t="str">
            <v>un</v>
          </cell>
          <cell r="D3192">
            <v>90.430253244712006</v>
          </cell>
          <cell r="E3192">
            <v>35.799354784951994</v>
          </cell>
          <cell r="F3192">
            <v>126.22</v>
          </cell>
        </row>
        <row r="3193">
          <cell r="A3193">
            <v>92369</v>
          </cell>
          <cell r="B3193" t="str">
            <v>Niple, em ferro galvanizado, dn 25 (1"), conexão rosqueada, instalado em rede de alimentação para hidrante - fornecimento e instalação. af_12/2015</v>
          </cell>
          <cell r="C3193" t="str">
            <v>un</v>
          </cell>
          <cell r="D3193">
            <v>9.5814945711800004</v>
          </cell>
          <cell r="E3193">
            <v>11.57103155978</v>
          </cell>
          <cell r="F3193">
            <v>21.15</v>
          </cell>
        </row>
        <row r="3194">
          <cell r="A3194">
            <v>92370</v>
          </cell>
          <cell r="B3194" t="str">
            <v>Luva, em ferro galvanizado, dn 25 (1"), conexão rosqueada, instalado em rede de alimentação para hidrante - fornecimento e instalação. af_12/2015</v>
          </cell>
          <cell r="C3194" t="str">
            <v>un</v>
          </cell>
          <cell r="D3194">
            <v>10.33149457118</v>
          </cell>
          <cell r="E3194">
            <v>11.57103155978</v>
          </cell>
          <cell r="F3194">
            <v>21.9</v>
          </cell>
        </row>
        <row r="3195">
          <cell r="A3195">
            <v>92371</v>
          </cell>
          <cell r="B3195" t="str">
            <v>Niple, em ferro galvanizado, dn 32 (1 1/4"), conexão rosqueada, instalado em rede de alimentação para hidrante - fornecimento e instalação. af_12/2015</v>
          </cell>
          <cell r="C3195" t="str">
            <v>un</v>
          </cell>
          <cell r="D3195">
            <v>12.154472176406001</v>
          </cell>
          <cell r="E3195">
            <v>12.586448615026001</v>
          </cell>
          <cell r="F3195">
            <v>24.74</v>
          </cell>
        </row>
        <row r="3196">
          <cell r="A3196">
            <v>92372</v>
          </cell>
          <cell r="B3196" t="str">
            <v>Luva, em ferro galvanizado, dn 32 (1 1/4"), conexão rosqueada, instalado em rede de alimentação para hidrante - fornecimento e instalação. af_12/2015</v>
          </cell>
          <cell r="C3196" t="str">
            <v>un</v>
          </cell>
          <cell r="D3196">
            <v>13.354472176405999</v>
          </cell>
          <cell r="E3196">
            <v>12.586448615026001</v>
          </cell>
          <cell r="F3196">
            <v>25.94</v>
          </cell>
        </row>
        <row r="3197">
          <cell r="A3197">
            <v>92373</v>
          </cell>
          <cell r="B3197" t="str">
            <v>Niple, em ferro galvanizado, dn 40 (1 1/2"), conexão rosqueada, instalado em rede de alimentação para hidrante - fornecimento e instalação. af_12/2015</v>
          </cell>
          <cell r="C3197" t="str">
            <v>un</v>
          </cell>
          <cell r="D3197">
            <v>13.617593633523999</v>
          </cell>
          <cell r="E3197">
            <v>13.743551771003997</v>
          </cell>
          <cell r="F3197">
            <v>27.36</v>
          </cell>
        </row>
        <row r="3198">
          <cell r="A3198">
            <v>92374</v>
          </cell>
          <cell r="B3198" t="str">
            <v>Luva, em ferro galvanizado, dn 40 (1 1/2"), conexão rosqueada, instalado em rede de alimentação para hidrante - fornecimento e instalação. af_12/2015</v>
          </cell>
          <cell r="C3198" t="str">
            <v>un</v>
          </cell>
          <cell r="D3198">
            <v>16.877593633524</v>
          </cell>
          <cell r="E3198">
            <v>13.743551771003997</v>
          </cell>
          <cell r="F3198">
            <v>30.62</v>
          </cell>
        </row>
        <row r="3199">
          <cell r="A3199">
            <v>92375</v>
          </cell>
          <cell r="B3199" t="str">
            <v>Niple, em ferro galvanizado, dn 50 (2"), conexão rosqueada, instalado em rede de alimentação para hidrante - fornecimento e instalação. af_12/2015</v>
          </cell>
          <cell r="C3199" t="str">
            <v>un</v>
          </cell>
          <cell r="D3199">
            <v>24.498213436408001</v>
          </cell>
          <cell r="E3199">
            <v>15.207641478567998</v>
          </cell>
          <cell r="F3199">
            <v>39.700000000000003</v>
          </cell>
        </row>
        <row r="3200">
          <cell r="A3200">
            <v>92376</v>
          </cell>
          <cell r="B3200" t="str">
            <v>Luva, em ferro galvanizado, dn 50 (2"), conexão rosqueada, instalado em rede de alimentação para hidrante - fornecimento e instalação. af_12/2015</v>
          </cell>
          <cell r="C3200" t="str">
            <v>un</v>
          </cell>
          <cell r="D3200">
            <v>23.508213436408003</v>
          </cell>
          <cell r="E3200">
            <v>15.207641478567998</v>
          </cell>
          <cell r="F3200">
            <v>38.71</v>
          </cell>
        </row>
        <row r="3201">
          <cell r="A3201">
            <v>92377</v>
          </cell>
          <cell r="B3201" t="str">
            <v>Niple, em ferro galvanizado, dn 65 (2 1/2"), conexão rosqueada, instalado em rede de alimentação para hidrante - fornecimento e instalação. af_12/2015</v>
          </cell>
          <cell r="C3201" t="str">
            <v>un</v>
          </cell>
          <cell r="D3201">
            <v>33.482832498752003</v>
          </cell>
          <cell r="E3201">
            <v>17.380161689791997</v>
          </cell>
          <cell r="F3201">
            <v>50.86</v>
          </cell>
        </row>
        <row r="3202">
          <cell r="A3202">
            <v>92378</v>
          </cell>
          <cell r="B3202" t="str">
            <v>Luva, em ferro galvanizado, dn 65 (2 1/2"), conexão rosqueada, instalado em rede de alimentação para hidrante - fornecimento e instalação. af_12/2015</v>
          </cell>
          <cell r="C3202" t="str">
            <v>un</v>
          </cell>
          <cell r="D3202">
            <v>40.87283249875199</v>
          </cell>
          <cell r="E3202">
            <v>17.380161689791997</v>
          </cell>
          <cell r="F3202">
            <v>58.25</v>
          </cell>
        </row>
        <row r="3203">
          <cell r="A3203">
            <v>92379</v>
          </cell>
          <cell r="B3203" t="str">
            <v>Niple, em ferro galvanizado, dn 80 (3"), conexão rosqueada, instalado em rede de alimentação para hidrante - fornecimento e instalação. af_12/2015</v>
          </cell>
          <cell r="C3203" t="str">
            <v>un</v>
          </cell>
          <cell r="D3203">
            <v>45.748971561096006</v>
          </cell>
          <cell r="E3203">
            <v>19.552681901015994</v>
          </cell>
          <cell r="F3203">
            <v>65.3</v>
          </cell>
        </row>
        <row r="3204">
          <cell r="A3204">
            <v>92380</v>
          </cell>
          <cell r="B3204" t="str">
            <v>Luva, em ferro galvanizado, dn 80 (3"), conexão rosqueada, instalado em rede de alimentação para hidrante - fornecimento e instalação. af_12/2015</v>
          </cell>
          <cell r="C3204" t="str">
            <v>un</v>
          </cell>
          <cell r="D3204">
            <v>58.148971561096005</v>
          </cell>
          <cell r="E3204">
            <v>19.552681901015994</v>
          </cell>
          <cell r="F3204">
            <v>77.7</v>
          </cell>
        </row>
        <row r="3205">
          <cell r="A3205">
            <v>92381</v>
          </cell>
          <cell r="B3205" t="str">
            <v>Joelho 45 graus, em ferro galvanizado, dn 25 (1"), conexão rosqueada, instalado em rede de alimentação para hidrante - fornecimento e instalação. af_12/2015</v>
          </cell>
          <cell r="C3205" t="str">
            <v>un</v>
          </cell>
          <cell r="D3205">
            <v>15.554901856769998</v>
          </cell>
          <cell r="E3205">
            <v>17.356547339669998</v>
          </cell>
          <cell r="F3205">
            <v>32.909999999999997</v>
          </cell>
        </row>
        <row r="3206">
          <cell r="A3206">
            <v>92382</v>
          </cell>
          <cell r="B3206" t="str">
            <v>Joelho 90 graus, em ferro galvanizado, dn 25 (1"), conexão rosqueada, instalado em rede de alimentação para hidrante - fornecimento e instalação. af_12/2015</v>
          </cell>
          <cell r="C3206" t="str">
            <v>un</v>
          </cell>
          <cell r="D3206">
            <v>13.604901856770001</v>
          </cell>
          <cell r="E3206">
            <v>17.356547339669998</v>
          </cell>
          <cell r="F3206">
            <v>30.96</v>
          </cell>
        </row>
        <row r="3207">
          <cell r="A3207">
            <v>92383</v>
          </cell>
          <cell r="B3207" t="str">
            <v>Joelho 45 graus, em ferro galvanizado, dn 32 (1 1/4"), conexão rosqueada, instalado em rede de alimentação para hidrante - fornecimento e instalação. af_12/2015</v>
          </cell>
          <cell r="C3207" t="str">
            <v>un</v>
          </cell>
          <cell r="D3207">
            <v>22.112742943617999</v>
          </cell>
          <cell r="E3207">
            <v>18.867865747478</v>
          </cell>
          <cell r="F3207">
            <v>40.98</v>
          </cell>
        </row>
        <row r="3208">
          <cell r="A3208">
            <v>92384</v>
          </cell>
          <cell r="B3208" t="str">
            <v>Joelho 90 graus, em ferro galvanizado, dn 32 (1 1/4"), conexão rosqueada, instalado em rede de alimentação para hidrante - fornecimento e instalação. af_12/2015</v>
          </cell>
          <cell r="C3208" t="str">
            <v>un</v>
          </cell>
          <cell r="D3208">
            <v>18.262742943618001</v>
          </cell>
          <cell r="E3208">
            <v>18.867865747478</v>
          </cell>
          <cell r="F3208">
            <v>37.130000000000003</v>
          </cell>
        </row>
        <row r="3209">
          <cell r="A3209">
            <v>92385</v>
          </cell>
          <cell r="B3209" t="str">
            <v>Joelho 45 graus, em ferro galvanizado, dn 40 (1 1/2"), conexão rosqueada, instalado em rede de alimentação para hidrante - fornecimento e instalação. af_12/2015</v>
          </cell>
          <cell r="C3209" t="str">
            <v>un</v>
          </cell>
          <cell r="D3209">
            <v>25.913690450285998</v>
          </cell>
          <cell r="E3209">
            <v>20.615327656505997</v>
          </cell>
          <cell r="F3209">
            <v>46.52</v>
          </cell>
        </row>
        <row r="3210">
          <cell r="A3210">
            <v>92386</v>
          </cell>
          <cell r="B3210" t="str">
            <v>Joelho 90 graus, em ferro galvanizado, dn 40 (1 1/2"), conexão rosqueada, instalado em rede de alimentação para hidrante - fornecimento e instalação. af_12/2015</v>
          </cell>
          <cell r="C3210" t="str">
            <v>un</v>
          </cell>
          <cell r="D3210">
            <v>23.883690450286</v>
          </cell>
          <cell r="E3210">
            <v>20.615327656505997</v>
          </cell>
          <cell r="F3210">
            <v>44.49</v>
          </cell>
        </row>
        <row r="3211">
          <cell r="A3211">
            <v>92387</v>
          </cell>
          <cell r="B3211" t="str">
            <v>Joelho 45 graus, em ferro galvanizado, dn 50 (2"), conexão rosqueada, instalado em rede de alimentação para hidrante - fornecimento e instalação. af_12/2015</v>
          </cell>
          <cell r="C3211" t="str">
            <v>un</v>
          </cell>
          <cell r="D3211">
            <v>31.588269512629999</v>
          </cell>
          <cell r="E3211">
            <v>22.787847867729994</v>
          </cell>
          <cell r="F3211">
            <v>54.37</v>
          </cell>
        </row>
        <row r="3212">
          <cell r="A3212">
            <v>92388</v>
          </cell>
          <cell r="B3212" t="str">
            <v>Joelho 90 graus, em ferro galvanizado, dn 50 (2"), conexão rosqueada, instalado em rede de alimentação para hidrante - fornecimento e instalação. af_12/2015</v>
          </cell>
          <cell r="C3212" t="str">
            <v>un</v>
          </cell>
          <cell r="D3212">
            <v>33.65826951263</v>
          </cell>
          <cell r="E3212">
            <v>22.787847867729994</v>
          </cell>
          <cell r="F3212">
            <v>56.44</v>
          </cell>
        </row>
        <row r="3213">
          <cell r="A3213">
            <v>92389</v>
          </cell>
          <cell r="B3213" t="str">
            <v>Joelho 45 graus, em ferro galvanizado, dn 65 (2 1/2"), conexão rosqueada, instalado em rede de alimentação para hidrante - fornecimento e instalação. af_12/2015</v>
          </cell>
          <cell r="C3213" t="str">
            <v>un</v>
          </cell>
          <cell r="D3213">
            <v>53.571868748127997</v>
          </cell>
          <cell r="E3213">
            <v>26.070242534687999</v>
          </cell>
          <cell r="F3213">
            <v>79.64</v>
          </cell>
        </row>
        <row r="3214">
          <cell r="A3214">
            <v>92390</v>
          </cell>
          <cell r="B3214" t="str">
            <v>Joelho 90 graus, em ferro galvanizado, dn 65 (2 1/2"), conexão rosqueada, instalado em rede de alimentação para hidrante - fornecimento e instalação. af_12/2015</v>
          </cell>
          <cell r="C3214" t="str">
            <v>un</v>
          </cell>
          <cell r="D3214">
            <v>58.661868748128001</v>
          </cell>
          <cell r="E3214">
            <v>26.070242534687999</v>
          </cell>
          <cell r="F3214">
            <v>84.73</v>
          </cell>
        </row>
        <row r="3215">
          <cell r="A3215">
            <v>92635</v>
          </cell>
          <cell r="B3215" t="str">
            <v>Joelho 45 graus, em ferro galvanizado, conexão rosqueada, dn 80 (3"), instalado em rede de alimentação para hidrante - fornecimento e instalação. af_12/2015</v>
          </cell>
          <cell r="C3215" t="str">
            <v>un</v>
          </cell>
          <cell r="D3215">
            <v>67.999137341644001</v>
          </cell>
          <cell r="E3215">
            <v>29.329022851523995</v>
          </cell>
          <cell r="F3215">
            <v>97.32</v>
          </cell>
        </row>
        <row r="3216">
          <cell r="A3216">
            <v>92636</v>
          </cell>
          <cell r="B3216" t="str">
            <v>Joelho 90 graus, em ferro galvanizado, conexão rosqueada, dn 80 (3"), instalado em rede de alimentação para hidrante - fornecimento e instalação. af_12/2015</v>
          </cell>
          <cell r="C3216" t="str">
            <v>un</v>
          </cell>
          <cell r="D3216">
            <v>77.48913734164401</v>
          </cell>
          <cell r="E3216">
            <v>29.329022851523995</v>
          </cell>
          <cell r="F3216">
            <v>106.81</v>
          </cell>
        </row>
        <row r="3217">
          <cell r="A3217">
            <v>92637</v>
          </cell>
          <cell r="B3217" t="str">
            <v>Tê, em ferro galvanizado, conexão rosqueada, dn 25 (1"), instalado em rede de alimentação para hidrante - fornecimento e instalação. af_12/2015</v>
          </cell>
          <cell r="C3217" t="str">
            <v>un</v>
          </cell>
          <cell r="D3217">
            <v>18.620629142360002</v>
          </cell>
          <cell r="E3217">
            <v>23.14206311956</v>
          </cell>
          <cell r="F3217">
            <v>41.76</v>
          </cell>
        </row>
        <row r="3218">
          <cell r="A3218">
            <v>92638</v>
          </cell>
          <cell r="B3218" t="str">
            <v>Tê, em ferro galvanizado, conexão rosqueada, dn 32 (1 1/4"), instalado em rede de alimentação para hidrante - fornecimento e instalação. af_12/2015</v>
          </cell>
          <cell r="C3218" t="str">
            <v>un</v>
          </cell>
          <cell r="D3218">
            <v>25.159664352811998</v>
          </cell>
          <cell r="E3218">
            <v>25.172897230052001</v>
          </cell>
          <cell r="F3218">
            <v>50.33</v>
          </cell>
        </row>
        <row r="3219">
          <cell r="A3219">
            <v>92639</v>
          </cell>
          <cell r="B3219" t="str">
            <v>Tê, em ferro galvanizado, conexão rosqueada, dn 40 (1 1/2"), instalado em rede de alimentação para hidrante - fornecimento e instalação. af_12/2015</v>
          </cell>
          <cell r="C3219" t="str">
            <v>un</v>
          </cell>
          <cell r="D3219">
            <v>28.284427267047999</v>
          </cell>
          <cell r="E3219">
            <v>27.487103542007993</v>
          </cell>
          <cell r="F3219">
            <v>55.77</v>
          </cell>
        </row>
        <row r="3220">
          <cell r="A3220">
            <v>92640</v>
          </cell>
          <cell r="B3220" t="str">
            <v>Tê, em ferro galvanizado, conexão rosqueada, dn 50 (2"), instalado em rede de alimentação para hidrante - fornecimento e instalação. af_12/2015</v>
          </cell>
          <cell r="C3220" t="str">
            <v>un</v>
          </cell>
          <cell r="D3220">
            <v>44.652376230834001</v>
          </cell>
          <cell r="E3220">
            <v>30.391668607013997</v>
          </cell>
          <cell r="F3220">
            <v>75.040000000000006</v>
          </cell>
        </row>
        <row r="3221">
          <cell r="A3221">
            <v>92642</v>
          </cell>
          <cell r="B3221" t="str">
            <v>Tê, em ferro galvanizado, conexão rosqueada, dn 65 (2 1/2"), instalado em rede de alimentação para hidrante - fornecimento e instalação. af_12/2015</v>
          </cell>
          <cell r="C3221" t="str">
            <v>un</v>
          </cell>
          <cell r="D3221">
            <v>72.126174355521997</v>
          </cell>
          <cell r="E3221">
            <v>34.736709029461998</v>
          </cell>
          <cell r="F3221">
            <v>106.86</v>
          </cell>
        </row>
        <row r="3222">
          <cell r="A3222">
            <v>92644</v>
          </cell>
          <cell r="B3222" t="str">
            <v>Tê, em ferro galvanizado, conexão rosqueada, dn 80 (3"), instalado em rede de alimentação para hidrante - fornecimento e instalação. af_12/2015</v>
          </cell>
          <cell r="C3222" t="str">
            <v>un</v>
          </cell>
          <cell r="D3222">
            <v>91.529343122192003</v>
          </cell>
          <cell r="E3222">
            <v>39.105363802031988</v>
          </cell>
          <cell r="F3222">
            <v>130.63</v>
          </cell>
        </row>
        <row r="3223">
          <cell r="A3223">
            <v>92657</v>
          </cell>
          <cell r="B3223" t="str">
            <v>Niple, em ferro galvanizado, conexão rosqueada, dn 25 (1"), instalado em rede de alimentação para sprinkler - fornecimento e instalação. af_12/2015</v>
          </cell>
          <cell r="C3223" t="str">
            <v>un</v>
          </cell>
          <cell r="D3223">
            <v>8.0977232365820004</v>
          </cell>
          <cell r="E3223">
            <v>7.1079193867219992</v>
          </cell>
          <cell r="F3223">
            <v>15.2</v>
          </cell>
        </row>
        <row r="3224">
          <cell r="A3224">
            <v>92658</v>
          </cell>
          <cell r="B3224" t="str">
            <v>Luva, em ferro galvanizado, conexão rosqueada, dn 25 (1"), instalado em rede de alimentação para sprinkler - fornecimento e instalação. af_12/2015</v>
          </cell>
          <cell r="C3224" t="str">
            <v>un</v>
          </cell>
          <cell r="D3224">
            <v>8.8477232365820004</v>
          </cell>
          <cell r="E3224">
            <v>7.1079193867219992</v>
          </cell>
          <cell r="F3224">
            <v>15.95</v>
          </cell>
        </row>
        <row r="3225">
          <cell r="A3225">
            <v>92659</v>
          </cell>
          <cell r="B3225" t="str">
            <v>Niple, em ferro galvanizado, conexão rosqueada, dn 32 (1 1/4"), instalado em rede de alimentação para sprinkler - fornecimento e instalação. af_12/2015</v>
          </cell>
          <cell r="C3225" t="str">
            <v>un</v>
          </cell>
          <cell r="D3225">
            <v>10.466584150276001</v>
          </cell>
          <cell r="E3225">
            <v>7.5093633387959997</v>
          </cell>
          <cell r="F3225">
            <v>17.97</v>
          </cell>
        </row>
        <row r="3226">
          <cell r="A3226">
            <v>92660</v>
          </cell>
          <cell r="B3226" t="str">
            <v>Luva, em ferro galvanizado, conexão rosqueada, dn 32 (1 1/4"), instalado em rede de alimentação para sprinkler - fornecimento e instalação. af_12/2015</v>
          </cell>
          <cell r="C3226" t="str">
            <v>un</v>
          </cell>
          <cell r="D3226">
            <v>11.666584150275998</v>
          </cell>
          <cell r="E3226">
            <v>7.5093633387959997</v>
          </cell>
          <cell r="F3226">
            <v>19.170000000000002</v>
          </cell>
        </row>
        <row r="3227">
          <cell r="A3227">
            <v>92661</v>
          </cell>
          <cell r="B3227" t="str">
            <v>Niple, em ferro galvanizado, conexão rosqueada, dn 40 (1 1/2"), instalado em rede de alimentação para sprinkler - fornecimento e instalação. af_12/2015</v>
          </cell>
          <cell r="C3227" t="str">
            <v>un</v>
          </cell>
          <cell r="D3227">
            <v>11.694186347934</v>
          </cell>
          <cell r="E3227">
            <v>7.9580359911140004</v>
          </cell>
          <cell r="F3227">
            <v>19.649999999999999</v>
          </cell>
        </row>
        <row r="3228">
          <cell r="A3228">
            <v>92662</v>
          </cell>
          <cell r="B3228" t="str">
            <v>Luva, em ferro galvanizado, conexão rosqueada, dn 40 (1 1/2"), instalado em rede de alimentação para sprinkler - fornecimento e instalação. af_12/2015</v>
          </cell>
          <cell r="C3228" t="str">
            <v>un</v>
          </cell>
          <cell r="D3228">
            <v>14.954186347934</v>
          </cell>
          <cell r="E3228">
            <v>7.9580359911140004</v>
          </cell>
          <cell r="F3228">
            <v>22.91</v>
          </cell>
        </row>
        <row r="3229">
          <cell r="A3229">
            <v>92663</v>
          </cell>
          <cell r="B3229" t="str">
            <v>Niple, em ferro galvanizado, conexão rosqueada, dn 50 (2"), instalado em rede de alimentação para sprinkler - fornecimento e instalação. af_12/2015</v>
          </cell>
          <cell r="C3229" t="str">
            <v>un</v>
          </cell>
          <cell r="D3229">
            <v>22.284332397484</v>
          </cell>
          <cell r="E3229">
            <v>8.548394744163998</v>
          </cell>
          <cell r="F3229">
            <v>30.83</v>
          </cell>
        </row>
        <row r="3230">
          <cell r="A3230">
            <v>92664</v>
          </cell>
          <cell r="B3230" t="str">
            <v>Luva, em ferro galvanizado, conexão rosqueada, dn 50 (2"), instalado em rede de alimentação para sprinkler - fornecimento e instalação. af_12/2015</v>
          </cell>
          <cell r="C3230" t="str">
            <v>un</v>
          </cell>
          <cell r="D3230">
            <v>21.294332397484002</v>
          </cell>
          <cell r="E3230">
            <v>8.548394744163998</v>
          </cell>
          <cell r="F3230">
            <v>29.84</v>
          </cell>
        </row>
        <row r="3231">
          <cell r="A3231">
            <v>92665</v>
          </cell>
          <cell r="B3231" t="str">
            <v>Niple, em ferro galvanizado, conexão rosqueada, dn 65 (2 1/2"), instalado em rede de alimentação para sprinkler - fornecimento e instalação. af_12/2015</v>
          </cell>
          <cell r="C3231" t="str">
            <v>un</v>
          </cell>
          <cell r="D3231">
            <v>30.829315508836004</v>
          </cell>
          <cell r="E3231">
            <v>9.3985113485559992</v>
          </cell>
          <cell r="F3231">
            <v>40.22</v>
          </cell>
        </row>
        <row r="3232">
          <cell r="A3232">
            <v>92666</v>
          </cell>
          <cell r="B3232" t="str">
            <v>Luva, em ferro galvanizado, conexão rosqueada, dn 65 (2 1/2"), instalado em rede de alimentação para sprinkler - fornecimento e instalação. af_12/2015</v>
          </cell>
          <cell r="C3232" t="str">
            <v>un</v>
          </cell>
          <cell r="D3232">
            <v>38.21931550883599</v>
          </cell>
          <cell r="E3232">
            <v>9.3985113485559992</v>
          </cell>
          <cell r="F3232">
            <v>47.61</v>
          </cell>
        </row>
        <row r="3233">
          <cell r="A3233">
            <v>92667</v>
          </cell>
          <cell r="B3233" t="str">
            <v>Niple, em ferro galvanizado, conexão rosqueada, dn 80 (3"), instalado em rede de alimentação para sprinkler - fornecimento e instalação. af_12/2015</v>
          </cell>
          <cell r="C3233" t="str">
            <v>un</v>
          </cell>
          <cell r="D3233">
            <v>42.663669262169996</v>
          </cell>
          <cell r="E3233">
            <v>10.272242303069998</v>
          </cell>
          <cell r="F3233">
            <v>52.93</v>
          </cell>
        </row>
        <row r="3234">
          <cell r="A3234">
            <v>92668</v>
          </cell>
          <cell r="B3234" t="str">
            <v>Luva, em ferro galvanizado, conexão rosqueada, dn 80 (3"), instalado em rede de alimentação para sprinkler - fornecimento e instalação. af_12/2015</v>
          </cell>
          <cell r="C3234" t="str">
            <v>un</v>
          </cell>
          <cell r="D3234">
            <v>55.063669262169995</v>
          </cell>
          <cell r="E3234">
            <v>10.272242303069998</v>
          </cell>
          <cell r="F3234">
            <v>65.33</v>
          </cell>
        </row>
        <row r="3235">
          <cell r="A3235">
            <v>92669</v>
          </cell>
          <cell r="B3235" t="str">
            <v>Joelho 45 graus, em ferro galvanizado, conexão rosqueada, dn 25 (1"), instalado em rede de alimentação para sprinkler - fornecimento e instalação. af_12/2015</v>
          </cell>
          <cell r="C3235" t="str">
            <v>un</v>
          </cell>
          <cell r="D3235">
            <v>13.325319533881999</v>
          </cell>
          <cell r="E3235">
            <v>10.650071905021999</v>
          </cell>
          <cell r="F3235">
            <v>23.97</v>
          </cell>
        </row>
        <row r="3236">
          <cell r="A3236">
            <v>92670</v>
          </cell>
          <cell r="B3236" t="str">
            <v>Joelho 90 graus, em ferro galvanizado, conexão rosqueada, dn 25 (1"), instalado em rede de alimentação para sprinkler - fornecimento e instalação. af_12/2015</v>
          </cell>
          <cell r="C3236" t="str">
            <v>un</v>
          </cell>
          <cell r="D3236">
            <v>11.375319533882001</v>
          </cell>
          <cell r="E3236">
            <v>10.650071905021999</v>
          </cell>
          <cell r="F3236">
            <v>22.02</v>
          </cell>
        </row>
        <row r="3237">
          <cell r="A3237">
            <v>92671</v>
          </cell>
          <cell r="B3237" t="str">
            <v>Joelho 45 graus, em ferro galvanizado, conexão rosqueada, dn 32 (1 1/4"), instalado em rede de alimentação para sprinkler - fornecimento e instalação. af_12/2015</v>
          </cell>
          <cell r="C3237" t="str">
            <v>un</v>
          </cell>
          <cell r="D3237">
            <v>19.584836225413998</v>
          </cell>
          <cell r="E3237">
            <v>11.264045008194</v>
          </cell>
          <cell r="F3237">
            <v>30.84</v>
          </cell>
        </row>
        <row r="3238">
          <cell r="A3238">
            <v>92672</v>
          </cell>
          <cell r="B3238" t="str">
            <v>Joelho 90 graus, em ferro galvanizado, conexão rosqueada, dn 32 (1 1/4"), instalado em rede de alimentação para sprinkler - fornecimento e instalação. af_12/2015</v>
          </cell>
          <cell r="C3238" t="str">
            <v>un</v>
          </cell>
          <cell r="D3238">
            <v>15.734836225414</v>
          </cell>
          <cell r="E3238">
            <v>11.264045008194</v>
          </cell>
          <cell r="F3238">
            <v>26.99</v>
          </cell>
        </row>
        <row r="3239">
          <cell r="A3239">
            <v>92673</v>
          </cell>
          <cell r="B3239" t="str">
            <v>Joelho 45 graus, em ferro galvanizado, conexão rosqueada, dn 40 (1 1/2"), instalado em rede de alimentação para sprinkler - fornecimento e instalação. af_12/2015</v>
          </cell>
          <cell r="C3239" t="str">
            <v>un</v>
          </cell>
          <cell r="D3239">
            <v>23.032504842892003</v>
          </cell>
          <cell r="E3239">
            <v>11.948861161731998</v>
          </cell>
          <cell r="F3239">
            <v>34.979999999999997</v>
          </cell>
        </row>
        <row r="3240">
          <cell r="A3240">
            <v>92674</v>
          </cell>
          <cell r="B3240" t="str">
            <v>Joelho 90 graus, em ferro galvanizado, conexão rosqueada, dn 40 (1 1/2"), instalado em rede de alimentação para sprinkler - fornecimento e instalação. af_12/2015</v>
          </cell>
          <cell r="C3240" t="str">
            <v>un</v>
          </cell>
          <cell r="D3240">
            <v>21.002504842892005</v>
          </cell>
          <cell r="E3240">
            <v>11.948861161731998</v>
          </cell>
          <cell r="F3240">
            <v>32.950000000000003</v>
          </cell>
        </row>
        <row r="3241">
          <cell r="A3241">
            <v>92675</v>
          </cell>
          <cell r="B3241" t="str">
            <v>Joelho 45 graus, em ferro galvanizado, conexão rosqueada, dn 50 (2"), instalado em rede de alimentação para sprinkler - fornecimento e instalação. af_12/2015</v>
          </cell>
          <cell r="C3241" t="str">
            <v>un</v>
          </cell>
          <cell r="D3241">
            <v>28.275298596226001</v>
          </cell>
          <cell r="E3241">
            <v>12.822592116246</v>
          </cell>
          <cell r="F3241">
            <v>41.09</v>
          </cell>
        </row>
        <row r="3242">
          <cell r="A3242">
            <v>92676</v>
          </cell>
          <cell r="B3242" t="str">
            <v>Joelho 90 graus, em ferro galvanizado, conexão rosqueada, dn 50 (2"), instalado em rede de alimentação para sprinkler - fornecimento e instalação. af_12/2015</v>
          </cell>
          <cell r="C3242" t="str">
            <v>un</v>
          </cell>
          <cell r="D3242">
            <v>30.345298596226002</v>
          </cell>
          <cell r="E3242">
            <v>12.822592116246</v>
          </cell>
          <cell r="F3242">
            <v>43.16</v>
          </cell>
        </row>
        <row r="3243">
          <cell r="A3243">
            <v>92677</v>
          </cell>
          <cell r="B3243" t="str">
            <v>Joelho 45 graus, em ferro galvanizado, conexão rosqueada, dn 65 (2 1/2"), instalado em rede de alimentação para sprinkler - fornecimento e instalação. af_12/2015</v>
          </cell>
          <cell r="C3243" t="str">
            <v>un</v>
          </cell>
          <cell r="D3243">
            <v>49.599443905236001</v>
          </cell>
          <cell r="E3243">
            <v>14.121381372955998</v>
          </cell>
          <cell r="F3243">
            <v>63.72</v>
          </cell>
        </row>
        <row r="3244">
          <cell r="A3244">
            <v>92678</v>
          </cell>
          <cell r="B3244" t="str">
            <v>Joelho 90 graus, em ferro galvanizado, conexão rosqueada, dn 65 (2 1/2"), instalado em rede de alimentação para sprinkler - fornecimento e instalação. af_12/2015</v>
          </cell>
          <cell r="C3244" t="str">
            <v>un</v>
          </cell>
          <cell r="D3244">
            <v>54.689443905236004</v>
          </cell>
          <cell r="E3244">
            <v>14.121381372955998</v>
          </cell>
          <cell r="F3244">
            <v>68.81</v>
          </cell>
        </row>
        <row r="3245">
          <cell r="A3245">
            <v>92679</v>
          </cell>
          <cell r="B3245" t="str">
            <v>Joelho 45 graus, em ferro galvanizado, conexão rosqueada, dn 80 (3"), instalado em rede de alimentação para sprinkler - fornecimento e instalação. af_12/2015</v>
          </cell>
          <cell r="C3245" t="str">
            <v>un</v>
          </cell>
          <cell r="D3245">
            <v>63.375109214246002</v>
          </cell>
          <cell r="E3245">
            <v>15.420170629666</v>
          </cell>
          <cell r="F3245">
            <v>78.790000000000006</v>
          </cell>
        </row>
        <row r="3246">
          <cell r="A3246">
            <v>92680</v>
          </cell>
          <cell r="B3246" t="str">
            <v>Joelho 90 graus, em ferro galvanizado, conexão rosqueada, dn 80 (3"), instalado em rede de alimentação para sprinkler - fornecimento e instalação. af_12/2015</v>
          </cell>
          <cell r="C3246" t="str">
            <v>un</v>
          </cell>
          <cell r="D3246">
            <v>72.865109214246019</v>
          </cell>
          <cell r="E3246">
            <v>15.420170629666</v>
          </cell>
          <cell r="F3246">
            <v>88.28</v>
          </cell>
        </row>
        <row r="3247">
          <cell r="A3247">
            <v>92681</v>
          </cell>
          <cell r="B3247" t="str">
            <v>Tê, em ferro galvanizado, conexão rosqueada, dn 25 (1"), instalado em rede de alimentação para sprinkler - fornecimento e instalação. af_12/2015</v>
          </cell>
          <cell r="C3247" t="str">
            <v>un</v>
          </cell>
          <cell r="D3247">
            <v>15.645235831182001</v>
          </cell>
          <cell r="E3247">
            <v>14.192224423321999</v>
          </cell>
          <cell r="F3247">
            <v>29.83</v>
          </cell>
        </row>
        <row r="3248">
          <cell r="A3248">
            <v>92682</v>
          </cell>
          <cell r="B3248" t="str">
            <v>Tê, em ferro galvanizado, conexão rosqueada, dn 32 (1 1/4"), instalado em rede de alimentação para sprinkler - fornecimento e instalação. af_12/2015</v>
          </cell>
          <cell r="C3248" t="str">
            <v>un</v>
          </cell>
          <cell r="D3248">
            <v>21.776037658570001</v>
          </cell>
          <cell r="E3248">
            <v>14.99511232747</v>
          </cell>
          <cell r="F3248">
            <v>36.770000000000003</v>
          </cell>
        </row>
        <row r="3249">
          <cell r="A3249">
            <v>92683</v>
          </cell>
          <cell r="B3249" t="str">
            <v>Tê, em ferro galvanizado, conexão rosqueada, dn 40 (1 1/2"), instalado em rede de alimentação para sprinkler - fornecimento e instalação. af_12/2015</v>
          </cell>
          <cell r="C3249" t="str">
            <v>un</v>
          </cell>
          <cell r="D3249">
            <v>24.445463337850004</v>
          </cell>
          <cell r="E3249">
            <v>15.93968633235</v>
          </cell>
          <cell r="F3249">
            <v>40.380000000000003</v>
          </cell>
        </row>
        <row r="3250">
          <cell r="A3250">
            <v>92684</v>
          </cell>
          <cell r="B3250" t="str">
            <v>Tê, em ferro galvanizado, conexão rosqueada, dn 50 (2"), instalado em rede de alimentação para sprinkler - fornecimento e instalação. af_12/2015</v>
          </cell>
          <cell r="C3250" t="str">
            <v>un</v>
          </cell>
          <cell r="D3250">
            <v>40.232464794968003</v>
          </cell>
          <cell r="E3250">
            <v>17.096789488327996</v>
          </cell>
          <cell r="F3250">
            <v>57.32</v>
          </cell>
        </row>
        <row r="3251">
          <cell r="A3251">
            <v>92685</v>
          </cell>
          <cell r="B3251" t="str">
            <v>Tê, em ferro galvanizado, conexão rosqueada, dn 65 (2 1/2"), instalado em rede de alimentação para sprinkler - fornecimento e instalação. af_12/2015</v>
          </cell>
          <cell r="C3251" t="str">
            <v>un</v>
          </cell>
          <cell r="D3251">
            <v>66.834841659654003</v>
          </cell>
          <cell r="E3251">
            <v>18.820637047234001</v>
          </cell>
          <cell r="F3251">
            <v>85.65</v>
          </cell>
        </row>
        <row r="3252">
          <cell r="A3252">
            <v>92686</v>
          </cell>
          <cell r="B3252" t="str">
            <v>Tê, em ferro galvanizado, conexão rosqueada, dn 80 (3"), instalado em rede de alimentação para sprinkler - fornecimento e instalação. af_12/2015</v>
          </cell>
          <cell r="C3252" t="str">
            <v>un</v>
          </cell>
          <cell r="D3252">
            <v>85.358738524339984</v>
          </cell>
          <cell r="E3252">
            <v>20.544484606139996</v>
          </cell>
          <cell r="F3252">
            <v>105.9</v>
          </cell>
        </row>
        <row r="3253">
          <cell r="A3253">
            <v>92692</v>
          </cell>
          <cell r="B3253" t="str">
            <v>Niple, em ferro galvanizado, conexão rosqueada, dn 15 (1/2"), instalado em ramais e sub-ramais de gás - fornecimento e instalação. af_12/2015</v>
          </cell>
          <cell r="C3253" t="str">
            <v>un</v>
          </cell>
          <cell r="D3253">
            <v>3.768961062886</v>
          </cell>
          <cell r="E3253">
            <v>4.0852825711059992</v>
          </cell>
          <cell r="F3253">
            <v>7.85</v>
          </cell>
        </row>
        <row r="3254">
          <cell r="A3254">
            <v>92693</v>
          </cell>
          <cell r="B3254" t="str">
            <v>Luva, em ferro galvanizado, conexão rosqueada, dn 15 (1/2"), instalado em ramais e sub-ramais de gás - fornecimento e instalação. af_12/2015</v>
          </cell>
          <cell r="C3254" t="str">
            <v>un</v>
          </cell>
          <cell r="D3254">
            <v>4.4089610628860001</v>
          </cell>
          <cell r="E3254">
            <v>4.0852825711059992</v>
          </cell>
          <cell r="F3254">
            <v>8.49</v>
          </cell>
        </row>
        <row r="3255">
          <cell r="A3255">
            <v>92694</v>
          </cell>
          <cell r="B3255" t="str">
            <v>Niple, em ferro galvanizado, conexão rosqueada, dn 20 (3/4"), instalado em ramais e sub-ramais de gás - fornecimento e instalação. af_12/2015</v>
          </cell>
          <cell r="C3255" t="str">
            <v>un</v>
          </cell>
          <cell r="D3255">
            <v>5.7793606686540002</v>
          </cell>
          <cell r="E3255">
            <v>7.0134619862339989</v>
          </cell>
          <cell r="F3255">
            <v>12.79</v>
          </cell>
        </row>
        <row r="3256">
          <cell r="A3256">
            <v>92695</v>
          </cell>
          <cell r="B3256" t="str">
            <v>Luva, em ferro galvanizado, conexão rosqueada, dn 20 (3/4"), instalado em ramais e sub-ramais de gás - fornecimento e instalação. af_12/2015</v>
          </cell>
          <cell r="C3256" t="str">
            <v>un</v>
          </cell>
          <cell r="D3256">
            <v>6.7793606686540002</v>
          </cell>
          <cell r="E3256">
            <v>7.0134619862339989</v>
          </cell>
          <cell r="F3256">
            <v>13.79</v>
          </cell>
        </row>
        <row r="3257">
          <cell r="A3257">
            <v>92696</v>
          </cell>
          <cell r="B3257" t="str">
            <v>Niple, em ferro galvanizado, conexão rosqueada, dn 25 (1"), instalado em ramais e sub-ramais de gás - fornecimento e instalação. af_12/2015</v>
          </cell>
          <cell r="C3257" t="str">
            <v>un</v>
          </cell>
          <cell r="D3257">
            <v>9.5186894353239992</v>
          </cell>
          <cell r="E3257">
            <v>11.382116758803999</v>
          </cell>
          <cell r="F3257">
            <v>20.9</v>
          </cell>
        </row>
        <row r="3258">
          <cell r="A3258">
            <v>92697</v>
          </cell>
          <cell r="B3258" t="str">
            <v>Luva, em ferro galvanizado, conexão rosqueada, dn 25 (1"), instalado em ramais e sub-ramais de gás - fornecimento e instalação. af_12/2015</v>
          </cell>
          <cell r="C3258" t="str">
            <v>un</v>
          </cell>
          <cell r="D3258">
            <v>10.268689435323999</v>
          </cell>
          <cell r="E3258">
            <v>11.382116758803999</v>
          </cell>
          <cell r="F3258">
            <v>21.65</v>
          </cell>
        </row>
        <row r="3259">
          <cell r="A3259">
            <v>92698</v>
          </cell>
          <cell r="B3259" t="str">
            <v>Joelho 45 graus, em ferro galvanizado, conexão rosqueada, dn 15 (1/2"), instalado em ramais e sub-ramais de gás - fornecimento e instalação. af_12/2015</v>
          </cell>
          <cell r="C3259" t="str">
            <v>un</v>
          </cell>
          <cell r="D3259">
            <v>6.6341162733380008</v>
          </cell>
          <cell r="E3259">
            <v>6.1161166815979993</v>
          </cell>
          <cell r="F3259">
            <v>12.75</v>
          </cell>
        </row>
        <row r="3260">
          <cell r="A3260">
            <v>92699</v>
          </cell>
          <cell r="B3260" t="str">
            <v>Joelho 90 graus, em ferro galvanizado, conexão rosqueada, dn 15 (1/2"), instalado em ramais e sub-ramais de gás - fornecimento e instalação. af_12/2015</v>
          </cell>
          <cell r="C3260" t="str">
            <v>un</v>
          </cell>
          <cell r="D3260">
            <v>5.3141162733380005</v>
          </cell>
          <cell r="E3260">
            <v>6.1161166815979993</v>
          </cell>
          <cell r="F3260">
            <v>11.43</v>
          </cell>
        </row>
        <row r="3261">
          <cell r="A3261">
            <v>92700</v>
          </cell>
          <cell r="B3261" t="str">
            <v>Joelho 45 graus, em ferro galvanizado, conexão rosqueada, dn 20 (3/4"), instalado em ramais e sub-ramais de gás - fornecimento e instalação. af_12/2015</v>
          </cell>
          <cell r="C3261" t="str">
            <v>un</v>
          </cell>
          <cell r="D3261">
            <v>10.401255681990001</v>
          </cell>
          <cell r="E3261">
            <v>10.50838580429</v>
          </cell>
          <cell r="F3261">
            <v>20.9</v>
          </cell>
        </row>
        <row r="3262">
          <cell r="A3262">
            <v>92701</v>
          </cell>
          <cell r="B3262" t="str">
            <v>Joelho 90 graus, em ferro galvanizado, conexão rosqueada, dn 20 (3/4"), instalado em ramais e sub-ramais de gás - fornecimento e instalação. af_12/2015</v>
          </cell>
          <cell r="C3262" t="str">
            <v>un</v>
          </cell>
          <cell r="D3262">
            <v>9.2912556819900001</v>
          </cell>
          <cell r="E3262">
            <v>10.50838580429</v>
          </cell>
          <cell r="F3262">
            <v>19.79</v>
          </cell>
        </row>
        <row r="3263">
          <cell r="A3263">
            <v>92702</v>
          </cell>
          <cell r="B3263" t="str">
            <v>Joelho 45 graus, em ferro galvanizado, conexão rosqueada, dn 25 (1"), instalado em ramais e sub-ramais de gás - fornecimento e instalação. af_12/2015</v>
          </cell>
          <cell r="C3263" t="str">
            <v>un</v>
          </cell>
          <cell r="D3263">
            <v>15.468544794968</v>
          </cell>
          <cell r="E3263">
            <v>17.096789488327996</v>
          </cell>
          <cell r="F3263">
            <v>32.56</v>
          </cell>
        </row>
        <row r="3264">
          <cell r="A3264">
            <v>92703</v>
          </cell>
          <cell r="B3264" t="str">
            <v>Joelho 90 graus, em ferro galvanizado, conexão rosqueada, dn 25 (1"), instalado em ramais e sub-ramais de gás - fornecimento e instalação. af_12/2015</v>
          </cell>
          <cell r="C3264" t="str">
            <v>un</v>
          </cell>
          <cell r="D3264">
            <v>13.518544794968001</v>
          </cell>
          <cell r="E3264">
            <v>17.096789488327996</v>
          </cell>
          <cell r="F3264">
            <v>30.61</v>
          </cell>
        </row>
        <row r="3265">
          <cell r="A3265">
            <v>92704</v>
          </cell>
          <cell r="B3265" t="str">
            <v>Tê, em ferro galvanizado, conexão rosqueada, dn 15 (1/2"), instalado em ramais e sub-ramais de gás - fornecimento e instalação. af_12/2015</v>
          </cell>
          <cell r="C3265" t="str">
            <v>un</v>
          </cell>
          <cell r="D3265">
            <v>7.061002125772001</v>
          </cell>
          <cell r="E3265">
            <v>8.1705651422119985</v>
          </cell>
          <cell r="F3265">
            <v>15.23</v>
          </cell>
        </row>
        <row r="3266">
          <cell r="A3266">
            <v>92705</v>
          </cell>
          <cell r="B3266" t="str">
            <v>Tê, em ferro galvanizado, conexão rosqueada, dn 20 (3/4"), instalado em ramais e sub-ramais de gás - fornecimento e instalação. af_12/2015</v>
          </cell>
          <cell r="C3266" t="str">
            <v>un</v>
          </cell>
          <cell r="D3266">
            <v>11.187030695325999</v>
          </cell>
          <cell r="E3266">
            <v>14.003309622345999</v>
          </cell>
          <cell r="F3266">
            <v>25.19</v>
          </cell>
        </row>
        <row r="3267">
          <cell r="A3267">
            <v>92706</v>
          </cell>
          <cell r="B3267" t="str">
            <v>Tê, em ferro galvanizado, conexão rosqueada, dn 25 (1"), instalado em ramais e sub-ramais de gás - fornecimento e instalação. af_12/2015</v>
          </cell>
          <cell r="C3267" t="str">
            <v>un</v>
          </cell>
          <cell r="D3267">
            <v>18.502869512630003</v>
          </cell>
          <cell r="E3267">
            <v>22.787847867729994</v>
          </cell>
          <cell r="F3267">
            <v>41.29</v>
          </cell>
        </row>
        <row r="3268">
          <cell r="A3268">
            <v>92889</v>
          </cell>
          <cell r="B3268" t="str">
            <v>União, em ferro galvanizado, dn 50 (2"), conexão rosqueada, instalado em prumadas - fornecimento e instalação. af_12/2015</v>
          </cell>
          <cell r="C3268" t="str">
            <v>un</v>
          </cell>
          <cell r="D3268">
            <v>61.266064078390002</v>
          </cell>
          <cell r="E3268">
            <v>15.231255828689999</v>
          </cell>
          <cell r="F3268">
            <v>76.489999999999995</v>
          </cell>
        </row>
        <row r="3269">
          <cell r="A3269">
            <v>92890</v>
          </cell>
          <cell r="B3269" t="str">
            <v>União, em ferro galvanizado, dn 65 (2 1/2"), conexão rosqueada, instalado em prumadas - fornecimento e instalação. af_12/2015</v>
          </cell>
          <cell r="C3269" t="str">
            <v>un</v>
          </cell>
          <cell r="D3269">
            <v>92.34591067136401</v>
          </cell>
          <cell r="E3269">
            <v>16.577273785643996</v>
          </cell>
          <cell r="F3269">
            <v>108.92</v>
          </cell>
        </row>
        <row r="3270">
          <cell r="A3270">
            <v>92891</v>
          </cell>
          <cell r="B3270" t="str">
            <v>União, em ferro galvanizado, dn 80 (3"), conexão rosqueada, instalado em prumadas - fornecimento e instalação. af_12/2015</v>
          </cell>
          <cell r="C3270" t="str">
            <v>un</v>
          </cell>
          <cell r="D3270">
            <v>133.77942662235603</v>
          </cell>
          <cell r="E3270">
            <v>17.899677392475997</v>
          </cell>
          <cell r="F3270">
            <v>151.66999999999999</v>
          </cell>
        </row>
        <row r="3271">
          <cell r="A3271">
            <v>92892</v>
          </cell>
          <cell r="B3271" t="str">
            <v>União, em ferro galvanizado, dn 25 (1"), conexão rosqueada, instalado em rede de alimentação para hidrante - fornecimento e instalação. af_12/2015</v>
          </cell>
          <cell r="C3271" t="str">
            <v>un</v>
          </cell>
          <cell r="D3271">
            <v>24.481494571180001</v>
          </cell>
          <cell r="E3271">
            <v>11.57103155978</v>
          </cell>
          <cell r="F3271">
            <v>36.049999999999997</v>
          </cell>
        </row>
        <row r="3272">
          <cell r="A3272">
            <v>92893</v>
          </cell>
          <cell r="B3272" t="str">
            <v>União, em ferro galvanizado, dn 32 (1 1/4"), conexão rosqueada, instalado em rede de alimentação para hidrante - fornecimento e instalação. af_12/2015</v>
          </cell>
          <cell r="C3272" t="str">
            <v>un</v>
          </cell>
          <cell r="D3272">
            <v>35.844472176406008</v>
          </cell>
          <cell r="E3272">
            <v>12.586448615026001</v>
          </cell>
          <cell r="F3272">
            <v>48.43</v>
          </cell>
        </row>
        <row r="3273">
          <cell r="A3273">
            <v>92894</v>
          </cell>
          <cell r="B3273" t="str">
            <v>União, em ferro galvanizado, dn 40 (1 1/2"), conexão rosqueada, instalado em rede de alimentação para hidrante - fornecimento e instalação. af_12/2015</v>
          </cell>
          <cell r="C3273" t="str">
            <v>un</v>
          </cell>
          <cell r="D3273">
            <v>41.397593633523996</v>
          </cell>
          <cell r="E3273">
            <v>13.743551771003997</v>
          </cell>
          <cell r="F3273">
            <v>55.14</v>
          </cell>
        </row>
        <row r="3274">
          <cell r="A3274">
            <v>92895</v>
          </cell>
          <cell r="B3274" t="str">
            <v>União, em ferro galvanizado, dn 50 (2"), conexão rosqueada, instalado em rede de alimentação para hidrante - fornecimento e instalação. af_12/2015</v>
          </cell>
          <cell r="C3274" t="str">
            <v>un</v>
          </cell>
          <cell r="D3274">
            <v>61.258213436407999</v>
          </cell>
          <cell r="E3274">
            <v>15.207641478567998</v>
          </cell>
          <cell r="F3274">
            <v>76.459999999999994</v>
          </cell>
        </row>
        <row r="3275">
          <cell r="A3275">
            <v>92896</v>
          </cell>
          <cell r="B3275" t="str">
            <v>União, em ferro galvanizado, dn 65 (2 1/2"), conexão rosqueada, instalado em rede de alimentação para hidrante - fornecimento e instalação. af_12/2015</v>
          </cell>
          <cell r="C3275" t="str">
            <v>un</v>
          </cell>
          <cell r="D3275">
            <v>92.612832498752027</v>
          </cell>
          <cell r="E3275">
            <v>17.380161689791997</v>
          </cell>
          <cell r="F3275">
            <v>109.99</v>
          </cell>
        </row>
        <row r="3276">
          <cell r="A3276">
            <v>92897</v>
          </cell>
          <cell r="B3276" t="str">
            <v>União, em ferro galvanizado, dn 80 (3"), conexão rosqueada, instalado em rede de alimentação para hidrante - fornecimento e instalação. af_12/2015</v>
          </cell>
          <cell r="C3276" t="str">
            <v>un</v>
          </cell>
          <cell r="D3276">
            <v>134.32897156109601</v>
          </cell>
          <cell r="E3276">
            <v>19.552681901015994</v>
          </cell>
          <cell r="F3276">
            <v>153.88</v>
          </cell>
        </row>
        <row r="3277">
          <cell r="A3277">
            <v>92898</v>
          </cell>
          <cell r="B3277" t="str">
            <v>União, em ferro galvanizado, conexão rosqueada, dn 25 (1"), instalado em rede de alimentação para sprinkler - fornecimento e instalação. af_12/2015</v>
          </cell>
          <cell r="C3277" t="str">
            <v>un</v>
          </cell>
          <cell r="D3277">
            <v>22.997723236582004</v>
          </cell>
          <cell r="E3277">
            <v>7.1079193867219992</v>
          </cell>
          <cell r="F3277">
            <v>30.1</v>
          </cell>
        </row>
        <row r="3278">
          <cell r="A3278">
            <v>92899</v>
          </cell>
          <cell r="B3278" t="str">
            <v>União, em ferro galvanizado, conexão rosqueada, dn 32 (1 1/4"), instalado em rede de alimentação para sprinkler - fornecimento e instalação. af_12/2015</v>
          </cell>
          <cell r="C3278" t="str">
            <v>un</v>
          </cell>
          <cell r="D3278">
            <v>34.156584150275997</v>
          </cell>
          <cell r="E3278">
            <v>7.5093633387959997</v>
          </cell>
          <cell r="F3278">
            <v>41.66</v>
          </cell>
        </row>
        <row r="3279">
          <cell r="A3279">
            <v>92900</v>
          </cell>
          <cell r="B3279" t="str">
            <v>União, em ferro galvanizado, conexão rosqueada, dn 40 (1 1/2"), instalado em rede de alimentação para sprinkler - fornecimento e instalação. af_12/2015</v>
          </cell>
          <cell r="C3279" t="str">
            <v>un</v>
          </cell>
          <cell r="D3279">
            <v>39.474186347933994</v>
          </cell>
          <cell r="E3279">
            <v>7.9580359911140004</v>
          </cell>
          <cell r="F3279">
            <v>47.43</v>
          </cell>
        </row>
        <row r="3280">
          <cell r="A3280">
            <v>92901</v>
          </cell>
          <cell r="B3280" t="str">
            <v>União, em ferro galvanizado, conexão rosqueada, dn 50 (2"), instalado em rede de alimentação para sprinkler - fornecimento e instalação. af_12/2015</v>
          </cell>
          <cell r="C3280" t="str">
            <v>un</v>
          </cell>
          <cell r="D3280">
            <v>59.044332397483998</v>
          </cell>
          <cell r="E3280">
            <v>8.548394744163998</v>
          </cell>
          <cell r="F3280">
            <v>67.59</v>
          </cell>
        </row>
        <row r="3281">
          <cell r="A3281">
            <v>92902</v>
          </cell>
          <cell r="B3281" t="str">
            <v>União, em ferro galvanizado, conexão rosqueada, dn 65 (2 1/2"), instalado em rede de alimentação para sprinkler - fornecimento e instalação. af_12/2015</v>
          </cell>
          <cell r="C3281" t="str">
            <v>un</v>
          </cell>
          <cell r="D3281">
            <v>89.959315508836028</v>
          </cell>
          <cell r="E3281">
            <v>9.3985113485559992</v>
          </cell>
          <cell r="F3281">
            <v>99.35</v>
          </cell>
        </row>
        <row r="3282">
          <cell r="A3282">
            <v>92903</v>
          </cell>
          <cell r="B3282" t="str">
            <v>União, em ferro galvanizado, conexão rosqueada, dn 80 (3"), instalado em rede de alimentação para sprinkler - fornecimento e instalação. af_12/2015</v>
          </cell>
          <cell r="C3282" t="str">
            <v>un</v>
          </cell>
          <cell r="D3282">
            <v>131.24366926216999</v>
          </cell>
          <cell r="E3282">
            <v>10.272242303069998</v>
          </cell>
          <cell r="F3282">
            <v>141.51</v>
          </cell>
        </row>
        <row r="3283">
          <cell r="A3283">
            <v>92904</v>
          </cell>
          <cell r="B3283" t="str">
            <v>União, em ferro galvanizado, conexão rosqueada, dn 15 (1/2"), instalado em ramais e sub-ramais de gás - fornecimento e instalação. af_12/2015</v>
          </cell>
          <cell r="C3283" t="str">
            <v>un</v>
          </cell>
          <cell r="D3283">
            <v>14.538961062886003</v>
          </cell>
          <cell r="E3283">
            <v>4.0852825711059992</v>
          </cell>
          <cell r="F3283">
            <v>18.62</v>
          </cell>
        </row>
        <row r="3284">
          <cell r="A3284">
            <v>92905</v>
          </cell>
          <cell r="B3284" t="str">
            <v>União, em ferro galvanizado, conexão rosqueada, dn 20 (3/4"), instalado em ramais e sub-ramais de gás - fornecimento e instalação. af_12/2015</v>
          </cell>
          <cell r="C3284" t="str">
            <v>un</v>
          </cell>
          <cell r="D3284">
            <v>20.729360668654003</v>
          </cell>
          <cell r="E3284">
            <v>7.0134619862339989</v>
          </cell>
          <cell r="F3284">
            <v>27.74</v>
          </cell>
        </row>
        <row r="3285">
          <cell r="A3285">
            <v>92906</v>
          </cell>
          <cell r="B3285" t="str">
            <v>União, em ferro galvanizado, conexão rosqueada, dn 25 (1"), instalado em ramais e sub-ramais de gás - fornecimento e instalação. af_12/2015</v>
          </cell>
          <cell r="C3285" t="str">
            <v>un</v>
          </cell>
          <cell r="D3285">
            <v>24.418689435324005</v>
          </cell>
          <cell r="E3285">
            <v>11.382116758803999</v>
          </cell>
          <cell r="F3285">
            <v>35.799999999999997</v>
          </cell>
        </row>
        <row r="3286">
          <cell r="A3286">
            <v>92907</v>
          </cell>
          <cell r="B3286" t="str">
            <v>Luva de redução, em ferro galvanizado, 2" x 1.1/2", conexão rosqueada, instalado em prumadas - fornecimento e instalação. af_12/2015</v>
          </cell>
          <cell r="C3286" t="str">
            <v>un</v>
          </cell>
          <cell r="D3286">
            <v>23.636064078389996</v>
          </cell>
          <cell r="E3286">
            <v>15.231255828689999</v>
          </cell>
          <cell r="F3286">
            <v>38.86</v>
          </cell>
        </row>
        <row r="3287">
          <cell r="A3287">
            <v>92908</v>
          </cell>
          <cell r="B3287" t="str">
            <v>Luva de redução, em ferro galvanizado, 2" x 1.1/4", conexão rosqueada, instalado em prumadas - fornecimento e instalação. af_12/2015</v>
          </cell>
          <cell r="C3287" t="str">
            <v>un</v>
          </cell>
          <cell r="D3287">
            <v>23.596064078389997</v>
          </cell>
          <cell r="E3287">
            <v>15.231255828689999</v>
          </cell>
          <cell r="F3287">
            <v>38.82</v>
          </cell>
        </row>
        <row r="3288">
          <cell r="A3288">
            <v>92909</v>
          </cell>
          <cell r="B3288" t="str">
            <v>Luva de redução, em ferro galvanizado, 2" x 1", conexão rosqueada, instalado em prumadas - fornecimento e instalação. af_12/2015</v>
          </cell>
          <cell r="C3288" t="str">
            <v>un</v>
          </cell>
          <cell r="D3288">
            <v>23.436064078389997</v>
          </cell>
          <cell r="E3288">
            <v>15.231255828689999</v>
          </cell>
          <cell r="F3288">
            <v>38.659999999999997</v>
          </cell>
        </row>
        <row r="3289">
          <cell r="A3289">
            <v>92910</v>
          </cell>
          <cell r="B3289" t="str">
            <v>Luva de redução, em ferro galvanizado, 2.1/2" x 1.1/2", conexão rosqueada, instalado em prumadas - fornecimento e instalação. af_12/2015</v>
          </cell>
          <cell r="C3289" t="str">
            <v>un</v>
          </cell>
          <cell r="D3289">
            <v>39.885910671364002</v>
          </cell>
          <cell r="E3289">
            <v>16.577273785643996</v>
          </cell>
          <cell r="F3289">
            <v>56.46</v>
          </cell>
        </row>
        <row r="3290">
          <cell r="A3290">
            <v>92911</v>
          </cell>
          <cell r="B3290" t="str">
            <v>Luva de redução, em ferro galvanizado, 2.1/2" x 2", conexão rosqueada, instalado em prumadas - fornecimento e instalação. af_12/2015</v>
          </cell>
          <cell r="C3290" t="str">
            <v>un</v>
          </cell>
          <cell r="D3290">
            <v>39.885910671364002</v>
          </cell>
          <cell r="E3290">
            <v>16.577273785643996</v>
          </cell>
          <cell r="F3290">
            <v>56.46</v>
          </cell>
        </row>
        <row r="3291">
          <cell r="A3291">
            <v>92912</v>
          </cell>
          <cell r="B3291" t="str">
            <v>Luva de redução, em ferro galvanizado, 3" x 1.1/2", conexão rosqueada, instalado em prumadas - fornecimento e instalação. af_12/2015</v>
          </cell>
          <cell r="C3291" t="str">
            <v>un</v>
          </cell>
          <cell r="D3291">
            <v>55.425910671364001</v>
          </cell>
          <cell r="E3291">
            <v>16.577273785643996</v>
          </cell>
          <cell r="F3291">
            <v>72</v>
          </cell>
        </row>
        <row r="3292">
          <cell r="A3292">
            <v>92913</v>
          </cell>
          <cell r="B3292" t="str">
            <v>Luva de redução, em ferro galvanizado, 3" x 2.1/2", conexão rosqueada, instalado em prumadas - fornecimento e instalação. af_12/2015</v>
          </cell>
          <cell r="C3292" t="str">
            <v>un</v>
          </cell>
          <cell r="D3292">
            <v>55.929426622356004</v>
          </cell>
          <cell r="E3292">
            <v>17.899677392475997</v>
          </cell>
          <cell r="F3292">
            <v>73.819999999999993</v>
          </cell>
        </row>
        <row r="3293">
          <cell r="A3293">
            <v>92914</v>
          </cell>
          <cell r="B3293" t="str">
            <v>Luva de redução, em ferro galvanizado, 3" x 2", conexão rosqueada, instalado em prumadas - fornecimento e instalação. af_12/2015</v>
          </cell>
          <cell r="C3293" t="str">
            <v>un</v>
          </cell>
          <cell r="D3293">
            <v>55.929426622356004</v>
          </cell>
          <cell r="E3293">
            <v>17.899677392475997</v>
          </cell>
          <cell r="F3293">
            <v>73.819999999999993</v>
          </cell>
        </row>
        <row r="3294">
          <cell r="A3294">
            <v>92918</v>
          </cell>
          <cell r="B3294" t="str">
            <v>Luva de redução, em ferro galvanizado, 1" x 1/2", conexão rosqueada, instalado em rede de alimentação para hidrante - fornecimento e instalação. af_12/2015</v>
          </cell>
          <cell r="C3294" t="str">
            <v>un</v>
          </cell>
          <cell r="D3294">
            <v>10.371494571180001</v>
          </cell>
          <cell r="E3294">
            <v>11.57103155978</v>
          </cell>
          <cell r="F3294">
            <v>21.94</v>
          </cell>
        </row>
        <row r="3295">
          <cell r="A3295">
            <v>92920</v>
          </cell>
          <cell r="B3295" t="str">
            <v>Luva de redução, em ferro galvanizado, 1" x 3/4", conexão rosqueada, instalado em rede de alimentação para hidrante - fornecimento e instalação. af_12/2015</v>
          </cell>
          <cell r="C3295" t="str">
            <v>un</v>
          </cell>
          <cell r="D3295">
            <v>10.451494571180001</v>
          </cell>
          <cell r="E3295">
            <v>11.57103155978</v>
          </cell>
          <cell r="F3295">
            <v>22.02</v>
          </cell>
        </row>
        <row r="3296">
          <cell r="A3296">
            <v>92925</v>
          </cell>
          <cell r="B3296" t="str">
            <v>Luva de redução, em ferro galvanizado, 1 1/4" x 1", conexão rosqueada, instalado em rede de alimentação para hidrante - fornecimento e instalação. af_12/2015</v>
          </cell>
          <cell r="C3296" t="str">
            <v>un</v>
          </cell>
          <cell r="D3296">
            <v>13.274472176405999</v>
          </cell>
          <cell r="E3296">
            <v>12.586448615026001</v>
          </cell>
          <cell r="F3296">
            <v>25.86</v>
          </cell>
        </row>
        <row r="3297">
          <cell r="A3297">
            <v>92926</v>
          </cell>
          <cell r="B3297" t="str">
            <v>Luva de redução, em ferro galvanizado, 1 1/4" x 1/2", conexão rosqueada, instalado em rede de alimentação para hidrante - fornecimento e instalação. af_12/2015</v>
          </cell>
          <cell r="C3297" t="str">
            <v>un</v>
          </cell>
          <cell r="D3297">
            <v>13.114472176405998</v>
          </cell>
          <cell r="E3297">
            <v>12.586448615026001</v>
          </cell>
          <cell r="F3297">
            <v>25.7</v>
          </cell>
        </row>
        <row r="3298">
          <cell r="A3298">
            <v>92927</v>
          </cell>
          <cell r="B3298" t="str">
            <v>Luva de redução, em ferro galvanizado, 1 1/4" x 3/4", conexão rosqueada, instalado em rede de alimentação para hidrante - fornecimento e instalação. af_12/2015</v>
          </cell>
          <cell r="C3298" t="str">
            <v>un</v>
          </cell>
          <cell r="D3298">
            <v>13.114472176405998</v>
          </cell>
          <cell r="E3298">
            <v>12.586448615026001</v>
          </cell>
          <cell r="F3298">
            <v>25.7</v>
          </cell>
        </row>
        <row r="3299">
          <cell r="A3299">
            <v>92928</v>
          </cell>
          <cell r="B3299" t="str">
            <v>Luva de redução, em ferro galvanizado, 1.1/2" x 1.1/4", conexão rosqueada, instalado em rede de alimentação para hidrante - fornecimento e instalação. af_12/2015</v>
          </cell>
          <cell r="C3299" t="str">
            <v>un</v>
          </cell>
          <cell r="D3299">
            <v>16.677593633524001</v>
          </cell>
          <cell r="E3299">
            <v>13.743551771003997</v>
          </cell>
          <cell r="F3299">
            <v>30.42</v>
          </cell>
        </row>
        <row r="3300">
          <cell r="A3300">
            <v>92929</v>
          </cell>
          <cell r="B3300" t="str">
            <v>Luva de redução, em ferro galvanizado, 1.1/2" x 1", conexão rosqueada, instalado em rede de alimentação para hidrante - fornecimento e instalação. af_12/2015</v>
          </cell>
          <cell r="C3300" t="str">
            <v>un</v>
          </cell>
          <cell r="D3300">
            <v>16.837593633524001</v>
          </cell>
          <cell r="E3300">
            <v>13.743551771003997</v>
          </cell>
          <cell r="F3300">
            <v>30.58</v>
          </cell>
        </row>
        <row r="3301">
          <cell r="A3301">
            <v>92930</v>
          </cell>
          <cell r="B3301" t="str">
            <v>Luva de redução, em ferro galvanizado, 1.1/2" x 3/4", conexão rosqueada, instalado em rede de alimentação para hidrante - fornecimento e instalação. af_12/2015</v>
          </cell>
          <cell r="C3301" t="str">
            <v>un</v>
          </cell>
          <cell r="D3301">
            <v>16.477593633524002</v>
          </cell>
          <cell r="E3301">
            <v>13.743551771003997</v>
          </cell>
          <cell r="F3301">
            <v>30.22</v>
          </cell>
        </row>
        <row r="3302">
          <cell r="A3302">
            <v>92931</v>
          </cell>
          <cell r="B3302" t="str">
            <v>Luva de redução, em ferro galvanizado, 2" x 1.1/2", conexão rosqueada, instalado em rede de alimentação para hidrante - fornecimento e instalação. af_12/2015</v>
          </cell>
          <cell r="C3302" t="str">
            <v>un</v>
          </cell>
          <cell r="D3302">
            <v>23.628213436408</v>
          </cell>
          <cell r="E3302">
            <v>15.207641478567998</v>
          </cell>
          <cell r="F3302">
            <v>38.83</v>
          </cell>
        </row>
        <row r="3303">
          <cell r="A3303">
            <v>92932</v>
          </cell>
          <cell r="B3303" t="str">
            <v>Luva de redução, em ferro galvanizado, 2" x 1.1/4", conexão rosqueada, instalado em rede de alimentação para hidrante - fornecimento e instalação. af_12/2015</v>
          </cell>
          <cell r="C3303" t="str">
            <v>un</v>
          </cell>
          <cell r="D3303">
            <v>23.588213436408001</v>
          </cell>
          <cell r="E3303">
            <v>15.207641478567998</v>
          </cell>
          <cell r="F3303">
            <v>38.79</v>
          </cell>
        </row>
        <row r="3304">
          <cell r="A3304">
            <v>92933</v>
          </cell>
          <cell r="B3304" t="str">
            <v>Luva de redução, em ferro galvanizado, 2" x 1", conexão rosqueada, instalado em rede de alimentação para hidrante - fornecimento e instalação. af_12/2015</v>
          </cell>
          <cell r="C3304" t="str">
            <v>un</v>
          </cell>
          <cell r="D3304">
            <v>23.428213436408001</v>
          </cell>
          <cell r="E3304">
            <v>15.207641478567998</v>
          </cell>
          <cell r="F3304">
            <v>38.630000000000003</v>
          </cell>
        </row>
        <row r="3305">
          <cell r="A3305">
            <v>92934</v>
          </cell>
          <cell r="B3305" t="str">
            <v>Luva de redução, em ferro galvanizado, 2.1/2" x 1.1/2", conexão rosqueada, instalado em rede de alimentação para hidrante - fornecimento e instalação. af_12/2015</v>
          </cell>
          <cell r="C3305" t="str">
            <v>un</v>
          </cell>
          <cell r="D3305">
            <v>40.152832498751991</v>
          </cell>
          <cell r="E3305">
            <v>17.380161689791997</v>
          </cell>
          <cell r="F3305">
            <v>57.53</v>
          </cell>
        </row>
        <row r="3306">
          <cell r="A3306">
            <v>92935</v>
          </cell>
          <cell r="B3306" t="str">
            <v>Luva de redução, em ferro galvanizado, 2.1/2" x 2", conexão rosqueada, instalado em rede de alimentação para hidrante - fornecimento e instalação. af_12/2015</v>
          </cell>
          <cell r="C3306" t="str">
            <v>un</v>
          </cell>
          <cell r="D3306">
            <v>40.152832498751991</v>
          </cell>
          <cell r="E3306">
            <v>17.380161689791997</v>
          </cell>
          <cell r="F3306">
            <v>57.53</v>
          </cell>
        </row>
        <row r="3307">
          <cell r="A3307">
            <v>92936</v>
          </cell>
          <cell r="B3307" t="str">
            <v>Luva de redução, em ferro galvanizado, 3" x 2.1/2", conexão rosqueada, instalado em rede de alimentação para hidrante - fornecimento e instalação. af_12/2015</v>
          </cell>
          <cell r="C3307" t="str">
            <v>un</v>
          </cell>
          <cell r="D3307">
            <v>56.478971561096003</v>
          </cell>
          <cell r="E3307">
            <v>19.552681901015994</v>
          </cell>
          <cell r="F3307">
            <v>76.03</v>
          </cell>
        </row>
        <row r="3308">
          <cell r="A3308">
            <v>92937</v>
          </cell>
          <cell r="B3308" t="str">
            <v>Luva de redução, em ferro galvanizado, 3" x 2", conexão rosqueada, instalado em rede de alimentação para hidrante - fornecimento e instalação. af_12/2015</v>
          </cell>
          <cell r="C3308" t="str">
            <v>un</v>
          </cell>
          <cell r="D3308">
            <v>56.478971561096003</v>
          </cell>
          <cell r="E3308">
            <v>19.552681901015994</v>
          </cell>
          <cell r="F3308">
            <v>76.03</v>
          </cell>
        </row>
        <row r="3309">
          <cell r="A3309">
            <v>92938</v>
          </cell>
          <cell r="B3309" t="str">
            <v>Luva de redução, em ferro galvanizado, 1" x 1/2", conexão rosqueada, instalado em rede de alimentação para sprinkler - fornecimento e instalação. af_12/2015</v>
          </cell>
          <cell r="C3309" t="str">
            <v>un</v>
          </cell>
          <cell r="D3309">
            <v>8.8877232365819996</v>
          </cell>
          <cell r="E3309">
            <v>7.1079193867219992</v>
          </cell>
          <cell r="F3309">
            <v>15.99</v>
          </cell>
        </row>
        <row r="3310">
          <cell r="A3310">
            <v>92939</v>
          </cell>
          <cell r="B3310" t="str">
            <v>Luva de redução, em ferro galvanizado, 1" x 3/4", conexão rosqueada, instalado em rede de alimentação para sprinkler - fornecimento e instalação. af_12/2015</v>
          </cell>
          <cell r="C3310" t="str">
            <v>un</v>
          </cell>
          <cell r="D3310">
            <v>8.9677232365819997</v>
          </cell>
          <cell r="E3310">
            <v>7.1079193867219992</v>
          </cell>
          <cell r="F3310">
            <v>16.07</v>
          </cell>
        </row>
        <row r="3311">
          <cell r="A3311">
            <v>92940</v>
          </cell>
          <cell r="B3311" t="str">
            <v>Luva de redução, em ferro galvanizado, 1.1/4" x 1", conexão rosqueada, instalado em rede de alimentação para sprinkler - fornecimento e instalação. af_12/2015</v>
          </cell>
          <cell r="C3311" t="str">
            <v>un</v>
          </cell>
          <cell r="D3311">
            <v>11.586584150275998</v>
          </cell>
          <cell r="E3311">
            <v>7.5093633387959997</v>
          </cell>
          <cell r="F3311">
            <v>19.09</v>
          </cell>
        </row>
        <row r="3312">
          <cell r="A3312">
            <v>92941</v>
          </cell>
          <cell r="B3312" t="str">
            <v>Luva de redução, em ferro galvanizado, 1.1/4" x 1/2", conexão rosqueada, instalado em rede de alimentação para sprinkler - fornecimento e instalação. af_12/2015</v>
          </cell>
          <cell r="C3312" t="str">
            <v>un</v>
          </cell>
          <cell r="D3312">
            <v>11.426584150275998</v>
          </cell>
          <cell r="E3312">
            <v>7.5093633387959997</v>
          </cell>
          <cell r="F3312">
            <v>18.93</v>
          </cell>
        </row>
        <row r="3313">
          <cell r="A3313">
            <v>92942</v>
          </cell>
          <cell r="B3313" t="str">
            <v>Luva de redução, em ferro galvanizado, 1.1/4" x 3/4", conexão rosqueada, instalado em rede de alimentação para sprinkler - fornecimento e instalação. af_12/2015</v>
          </cell>
          <cell r="C3313" t="str">
            <v>un</v>
          </cell>
          <cell r="D3313">
            <v>11.426584150275998</v>
          </cell>
          <cell r="E3313">
            <v>7.5093633387959997</v>
          </cell>
          <cell r="F3313">
            <v>18.93</v>
          </cell>
        </row>
        <row r="3314">
          <cell r="A3314">
            <v>92943</v>
          </cell>
          <cell r="B3314" t="str">
            <v>Luva de redução, em ferro galvanizado, 1.1/2" x 1.1/4", conexão rosqueada, instalado em rede de alimentação para sprinkler - fornecimento e instalação. af_12/2015</v>
          </cell>
          <cell r="C3314" t="str">
            <v>un</v>
          </cell>
          <cell r="D3314">
            <v>14.754186347934001</v>
          </cell>
          <cell r="E3314">
            <v>7.9580359911140004</v>
          </cell>
          <cell r="F3314">
            <v>22.71</v>
          </cell>
        </row>
        <row r="3315">
          <cell r="A3315">
            <v>92944</v>
          </cell>
          <cell r="B3315" t="str">
            <v>Luva de redução, em ferro galvanizado, 1.1/2" x 1", conexão rosqueada, instalado em rede de alimentação para sprinkler - fornecimento e instalação. af_12/2015</v>
          </cell>
          <cell r="C3315" t="str">
            <v>un</v>
          </cell>
          <cell r="D3315">
            <v>14.914186347934001</v>
          </cell>
          <cell r="E3315">
            <v>7.9580359911140004</v>
          </cell>
          <cell r="F3315">
            <v>22.87</v>
          </cell>
        </row>
        <row r="3316">
          <cell r="A3316">
            <v>92945</v>
          </cell>
          <cell r="B3316" t="str">
            <v>Luva de redução, em ferro galvanizado, 1.1/2" x 3/4", conexão rosqueada, instalado em rede de alimentação para sprinkler - fornecimento e instalação. af_12/2015</v>
          </cell>
          <cell r="C3316" t="str">
            <v>un</v>
          </cell>
          <cell r="D3316">
            <v>14.554186347934001</v>
          </cell>
          <cell r="E3316">
            <v>7.9580359911140004</v>
          </cell>
          <cell r="F3316">
            <v>22.51</v>
          </cell>
        </row>
        <row r="3317">
          <cell r="A3317">
            <v>92946</v>
          </cell>
          <cell r="B3317" t="str">
            <v>Luva de redução, em ferro galvanizado, 2" x 1.1/2", conexão rosqueada, instalado em rede de alimentação para sprinkler - fornecimento e instalação. af_12/2015</v>
          </cell>
          <cell r="C3317" t="str">
            <v>un</v>
          </cell>
          <cell r="D3317">
            <v>21.414332397483999</v>
          </cell>
          <cell r="E3317">
            <v>8.548394744163998</v>
          </cell>
          <cell r="F3317">
            <v>29.96</v>
          </cell>
        </row>
        <row r="3318">
          <cell r="A3318">
            <v>92947</v>
          </cell>
          <cell r="B3318" t="str">
            <v>Luva de redução, em ferro galvanizado, 2" x 1.1/4", conexão rosqueada, instalado em rede de alimentação para sprinkler - fornecimento e instalação. af_12/2015</v>
          </cell>
          <cell r="C3318" t="str">
            <v>un</v>
          </cell>
          <cell r="D3318">
            <v>21.374332397484</v>
          </cell>
          <cell r="E3318">
            <v>8.548394744163998</v>
          </cell>
          <cell r="F3318">
            <v>29.92</v>
          </cell>
        </row>
        <row r="3319">
          <cell r="A3319">
            <v>92948</v>
          </cell>
          <cell r="B3319" t="str">
            <v>Luva de redução, em ferro galvanizado, 2" x 1", conexão rosqueada, instalado em rede de alimentação para sprinkler - fornecimento e instalação. af_12/2015</v>
          </cell>
          <cell r="C3319" t="str">
            <v>un</v>
          </cell>
          <cell r="D3319">
            <v>21.214332397484</v>
          </cell>
          <cell r="E3319">
            <v>8.548394744163998</v>
          </cell>
          <cell r="F3319">
            <v>29.76</v>
          </cell>
        </row>
        <row r="3320">
          <cell r="A3320">
            <v>92949</v>
          </cell>
          <cell r="B3320" t="str">
            <v>Luva de redução, em ferro galvanizado, 2 1/2" x 1.1/2", conexão rosqueada, instalado em rede de alimentação para sprinkler - fornecimento e instalação. af_12/2015</v>
          </cell>
          <cell r="C3320" t="str">
            <v>un</v>
          </cell>
          <cell r="D3320">
            <v>37.499315508835991</v>
          </cell>
          <cell r="E3320">
            <v>9.3985113485559992</v>
          </cell>
          <cell r="F3320">
            <v>46.89</v>
          </cell>
        </row>
        <row r="3321">
          <cell r="A3321">
            <v>92950</v>
          </cell>
          <cell r="B3321" t="str">
            <v>Luva de redução, em ferro galvanizado, 2 1/2" x 2", conexão rosqueada, instalado em rede de alimentação para sprinkler - fornecimento e instalação. af_12/2015</v>
          </cell>
          <cell r="C3321" t="str">
            <v>un</v>
          </cell>
          <cell r="D3321">
            <v>37.499315508835991</v>
          </cell>
          <cell r="E3321">
            <v>9.3985113485559992</v>
          </cell>
          <cell r="F3321">
            <v>46.89</v>
          </cell>
        </row>
        <row r="3322">
          <cell r="A3322">
            <v>92951</v>
          </cell>
          <cell r="B3322" t="str">
            <v>Luva de redução, em ferro galvanizado, 3" x 2.1/2", conexão rosqueada, instalado em rede de alimentação para sprinkler - fornecimento e instalação. af_12/2015</v>
          </cell>
          <cell r="C3322" t="str">
            <v>un</v>
          </cell>
          <cell r="D3322">
            <v>53.393669262169993</v>
          </cell>
          <cell r="E3322">
            <v>10.272242303069998</v>
          </cell>
          <cell r="F3322">
            <v>63.66</v>
          </cell>
        </row>
        <row r="3323">
          <cell r="A3323">
            <v>92952</v>
          </cell>
          <cell r="B3323" t="str">
            <v>Luva de redução, em ferro galvanizado, 3" x 2", conexão rosqueada, instalado em rede de alimentação para sprinkler - fornecimento e instalação. af_12/2015</v>
          </cell>
          <cell r="C3323" t="str">
            <v>un</v>
          </cell>
          <cell r="D3323">
            <v>53.393669262169993</v>
          </cell>
          <cell r="E3323">
            <v>10.272242303069998</v>
          </cell>
          <cell r="F3323">
            <v>63.66</v>
          </cell>
        </row>
        <row r="3324">
          <cell r="A3324">
            <v>92953</v>
          </cell>
          <cell r="B3324" t="str">
            <v>Luva de redução, em ferro galvanizado, 3/4" x 1/2", conexão rosqueada, instalado em ramais e sub-ramais de gás - fornecimento e instalação. af_12/2015</v>
          </cell>
          <cell r="C3324" t="str">
            <v>un</v>
          </cell>
          <cell r="D3324">
            <v>6.7793606686540002</v>
          </cell>
          <cell r="E3324">
            <v>7.0134619862339989</v>
          </cell>
          <cell r="F3324">
            <v>13.79</v>
          </cell>
        </row>
        <row r="3325">
          <cell r="A3325">
            <v>93050</v>
          </cell>
          <cell r="B3325" t="str">
            <v>Luva passante em cobre, sem anel de solda, dn 22 mm, instalado em prumada fornecimento e instalação. af_01/2016_p</v>
          </cell>
          <cell r="C3325" t="str">
            <v>un</v>
          </cell>
          <cell r="D3325">
            <v>4.0243422295519995</v>
          </cell>
          <cell r="E3325">
            <v>1.511318407808</v>
          </cell>
          <cell r="F3325">
            <v>5.53</v>
          </cell>
        </row>
        <row r="3326">
          <cell r="A3326">
            <v>93051</v>
          </cell>
          <cell r="B3326" t="str">
            <v>Bucha de redução em cobre, sem anel de solda, ponta x bolsa, 22 x 15 mm, instalado em prumada fornecimento e instalação. af_01/2016_p</v>
          </cell>
          <cell r="C3326" t="str">
            <v>un</v>
          </cell>
          <cell r="D3326">
            <v>3.6543422295519998</v>
          </cell>
          <cell r="E3326">
            <v>1.511318407808</v>
          </cell>
          <cell r="F3326">
            <v>5.16</v>
          </cell>
        </row>
        <row r="3327">
          <cell r="A3327">
            <v>93052</v>
          </cell>
          <cell r="B3327" t="str">
            <v>Junta de expansão em cobre, ponta x ponta, dn 22 mm, instalado em prumada fornecimento e instalação. af_01/2016_p</v>
          </cell>
          <cell r="C3327" t="str">
            <v>un</v>
          </cell>
          <cell r="D3327">
            <v>214.21434222955202</v>
          </cell>
          <cell r="E3327">
            <v>1.511318407808</v>
          </cell>
          <cell r="F3327">
            <v>215.72</v>
          </cell>
        </row>
        <row r="3328">
          <cell r="A3328">
            <v>93054</v>
          </cell>
          <cell r="B3328" t="str">
            <v>Conector em bronze/latão, sem anel de solda, bolsa x rosca f, 22 mm x 3/4, instalado em prumada fornecimento e instalação. af_01/2016_p</v>
          </cell>
          <cell r="C3328" t="str">
            <v>un</v>
          </cell>
          <cell r="D3328">
            <v>8.4043422295520003</v>
          </cell>
          <cell r="E3328">
            <v>1.511318407808</v>
          </cell>
          <cell r="F3328">
            <v>9.91</v>
          </cell>
        </row>
        <row r="3329">
          <cell r="A3329">
            <v>93055</v>
          </cell>
          <cell r="B3329" t="str">
            <v>Curva de transposição em bronze/latão, sem anel de solda, bolsa x bolsa, dn 22 mm, instalado em prumada fornecimento e instalação. af_01/2016_p</v>
          </cell>
          <cell r="C3329" t="str">
            <v>un</v>
          </cell>
          <cell r="D3329">
            <v>17.944342229552003</v>
          </cell>
          <cell r="E3329">
            <v>1.511318407808</v>
          </cell>
          <cell r="F3329">
            <v>19.45</v>
          </cell>
        </row>
        <row r="3330">
          <cell r="A3330">
            <v>93056</v>
          </cell>
          <cell r="B3330" t="str">
            <v>Luva passante em cobre, sem anel de solda, dn 28 mm, instalado em prumada fornecimento e instalação. af_01/2016_p</v>
          </cell>
          <cell r="C3330" t="str">
            <v>un</v>
          </cell>
          <cell r="D3330">
            <v>6.0344097774640009</v>
          </cell>
          <cell r="E3330">
            <v>1.7946906092719996</v>
          </cell>
          <cell r="F3330">
            <v>7.82</v>
          </cell>
        </row>
        <row r="3331">
          <cell r="A3331">
            <v>93057</v>
          </cell>
          <cell r="B3331" t="str">
            <v>Bucha de redução em cobre, sem anel de solda, ponta x bolsa, 28 x 22 mm, instalado em prumada fornecimento e instalação. af_01/2016_p</v>
          </cell>
          <cell r="C3331" t="str">
            <v>un</v>
          </cell>
          <cell r="D3331">
            <v>5.1444097774640012</v>
          </cell>
          <cell r="E3331">
            <v>1.7946906092719996</v>
          </cell>
          <cell r="F3331">
            <v>6.93</v>
          </cell>
        </row>
        <row r="3332">
          <cell r="A3332">
            <v>93058</v>
          </cell>
          <cell r="B3332" t="str">
            <v>Junta de expansão em cobre, ponta x ponta, dn 28 mm, instalado em prumada fornecimento e instalação. af_01/2016_p</v>
          </cell>
          <cell r="C3332" t="str">
            <v>un</v>
          </cell>
          <cell r="D3332">
            <v>235.44440977746399</v>
          </cell>
          <cell r="E3332">
            <v>1.7946906092719996</v>
          </cell>
          <cell r="F3332">
            <v>237.23</v>
          </cell>
        </row>
        <row r="3333">
          <cell r="A3333">
            <v>93059</v>
          </cell>
          <cell r="B3333" t="str">
            <v>Conector em bronze/latão, sem anel de solda, bolsa x rosca f, 28 mm x 1/2, instalado em prumada fornecimento e instalação. af_01/2016_p</v>
          </cell>
          <cell r="C3333" t="str">
            <v>un</v>
          </cell>
          <cell r="D3333">
            <v>11.624409777463999</v>
          </cell>
          <cell r="E3333">
            <v>1.7946906092719996</v>
          </cell>
          <cell r="F3333">
            <v>13.41</v>
          </cell>
        </row>
        <row r="3334">
          <cell r="A3334">
            <v>93060</v>
          </cell>
          <cell r="B3334" t="str">
            <v>Curva de transposição em bronze/latão, sem anel de solda, bolsa x bolsa, 28 mm, instalado em prumada fornecimento e instalação. af_01/2016_p</v>
          </cell>
          <cell r="C3334" t="str">
            <v>un</v>
          </cell>
          <cell r="D3334">
            <v>31.634409777464001</v>
          </cell>
          <cell r="E3334">
            <v>1.7946906092719996</v>
          </cell>
          <cell r="F3334">
            <v>33.42</v>
          </cell>
        </row>
        <row r="3335">
          <cell r="A3335">
            <v>93061</v>
          </cell>
          <cell r="B3335" t="str">
            <v>Luva passante em cobre, sem anel de solda, dn 35 mm, instalado em prumada fornecimento e instalação. af_01/2016_p</v>
          </cell>
          <cell r="C3335" t="str">
            <v>un</v>
          </cell>
          <cell r="D3335">
            <v>11.926292928390001</v>
          </cell>
          <cell r="E3335">
            <v>2.1016771608579998</v>
          </cell>
          <cell r="F3335">
            <v>14.02</v>
          </cell>
        </row>
        <row r="3336">
          <cell r="A3336">
            <v>93062</v>
          </cell>
          <cell r="B3336" t="str">
            <v>Bucha de redução em cobre, sem anel de solda, ponta x bolsa, 35 x 28 mm, instalado em prumada fornecimento e instalação. af_01/2016_p</v>
          </cell>
          <cell r="C3336" t="str">
            <v>un</v>
          </cell>
          <cell r="D3336">
            <v>10.196292928390001</v>
          </cell>
          <cell r="E3336">
            <v>2.1016771608579998</v>
          </cell>
          <cell r="F3336">
            <v>12.29</v>
          </cell>
        </row>
        <row r="3337">
          <cell r="A3337">
            <v>93063</v>
          </cell>
          <cell r="B3337" t="str">
            <v>Junta de expansão em bronze/latão, ponta x ponta, dn 35 mm, instalado em prumada fornecimento e instalação. af_01/2016_p</v>
          </cell>
          <cell r="C3337" t="str">
            <v>un</v>
          </cell>
          <cell r="D3337">
            <v>269.58629292838998</v>
          </cell>
          <cell r="E3337">
            <v>2.1016771608579998</v>
          </cell>
          <cell r="F3337">
            <v>271.68</v>
          </cell>
        </row>
        <row r="3338">
          <cell r="A3338">
            <v>93064</v>
          </cell>
          <cell r="B3338" t="str">
            <v>Luva passante em cobre, sem anel de solda, dn 42 mm, instalado em prumada fornecimento e instalação. af_01/2016_p</v>
          </cell>
          <cell r="C3338" t="str">
            <v>un</v>
          </cell>
          <cell r="D3338">
            <v>18.255180721297997</v>
          </cell>
          <cell r="E3338">
            <v>2.4322780625659997</v>
          </cell>
          <cell r="F3338">
            <v>20.68</v>
          </cell>
        </row>
        <row r="3339">
          <cell r="A3339">
            <v>93065</v>
          </cell>
          <cell r="B3339" t="str">
            <v>Bucha de redução em cobre, sem anel de solda, ponta x bolsa, 42 x 35 mm, instalado em prumada fornecimento e instalação. af_01/2016_p</v>
          </cell>
          <cell r="C3339" t="str">
            <v>un</v>
          </cell>
          <cell r="D3339">
            <v>16.975180721297999</v>
          </cell>
          <cell r="E3339">
            <v>2.4322780625659997</v>
          </cell>
          <cell r="F3339">
            <v>19.399999999999999</v>
          </cell>
        </row>
        <row r="3340">
          <cell r="A3340">
            <v>93066</v>
          </cell>
          <cell r="B3340" t="str">
            <v>Junta de expansão em bronze/latão, ponta x ponta, dn 42 mm, instalado em prumada fornecimento e instalação. af_01/2016_p</v>
          </cell>
          <cell r="C3340" t="str">
            <v>un</v>
          </cell>
          <cell r="D3340">
            <v>337.905180721298</v>
          </cell>
          <cell r="E3340">
            <v>2.4322780625659997</v>
          </cell>
          <cell r="F3340">
            <v>340.33</v>
          </cell>
        </row>
        <row r="3341">
          <cell r="A3341">
            <v>93067</v>
          </cell>
          <cell r="B3341" t="str">
            <v>Luva passante em cobre, sem anel de solda, dn 54 mm, instalado em prumada fornecimento e instalação. af_01/2016_p</v>
          </cell>
          <cell r="C3341" t="str">
            <v>un</v>
          </cell>
          <cell r="D3341">
            <v>27.374709817122</v>
          </cell>
          <cell r="E3341">
            <v>2.9990224654939999</v>
          </cell>
          <cell r="F3341">
            <v>30.37</v>
          </cell>
        </row>
        <row r="3342">
          <cell r="A3342">
            <v>93068</v>
          </cell>
          <cell r="B3342" t="str">
            <v>Bucha de redução em cobre, sem anel de solda, ponta x bolsa, 54 x 42 mm, instalado em prumada fornecimento e instalação. af_01/2016_p</v>
          </cell>
          <cell r="C3342" t="str">
            <v>un</v>
          </cell>
          <cell r="D3342">
            <v>23.624709817122</v>
          </cell>
          <cell r="E3342">
            <v>2.9990224654939999</v>
          </cell>
          <cell r="F3342">
            <v>26.62</v>
          </cell>
        </row>
        <row r="3343">
          <cell r="A3343">
            <v>93069</v>
          </cell>
          <cell r="B3343" t="str">
            <v>Junta de expansão em bronze/latão, ponta x ponta, dn 54 mm, instalado em prumada fornecimento e instalação. af_01/2016_p</v>
          </cell>
          <cell r="C3343" t="str">
            <v>un</v>
          </cell>
          <cell r="D3343">
            <v>468.414709817122</v>
          </cell>
          <cell r="E3343">
            <v>2.9990224654939999</v>
          </cell>
          <cell r="F3343">
            <v>471.41</v>
          </cell>
        </row>
        <row r="3344">
          <cell r="A3344">
            <v>93070</v>
          </cell>
          <cell r="B3344" t="str">
            <v>Luva passante em cobre, sem anel de solda, dn 66 mm, instalado em prumada fornecimento e instalação. af_01/2016_p</v>
          </cell>
          <cell r="C3344" t="str">
            <v>un</v>
          </cell>
          <cell r="D3344">
            <v>72.523396270964014</v>
          </cell>
          <cell r="E3344">
            <v>3.5421525182999991</v>
          </cell>
          <cell r="F3344">
            <v>76.06</v>
          </cell>
        </row>
        <row r="3345">
          <cell r="A3345">
            <v>93071</v>
          </cell>
          <cell r="B3345" t="str">
            <v>Bucha de redução em cobre, sem anel de solda, ponta x bolsa, 66 x 54 mm, instalado em prumada fornecimento e instalação. af_01/2016_p</v>
          </cell>
          <cell r="C3345" t="str">
            <v>un</v>
          </cell>
          <cell r="D3345">
            <v>67.113396270964003</v>
          </cell>
          <cell r="E3345">
            <v>3.5421525182999991</v>
          </cell>
          <cell r="F3345">
            <v>70.650000000000006</v>
          </cell>
        </row>
        <row r="3346">
          <cell r="A3346">
            <v>93072</v>
          </cell>
          <cell r="B3346" t="str">
            <v>Junta de expansão em bronze/latão, ponta x ponta, dn 66 mm, instalado em prumada fornecimento e instalação. af_01/2016_p</v>
          </cell>
          <cell r="C3346" t="str">
            <v>un</v>
          </cell>
          <cell r="D3346">
            <v>618.27339627096399</v>
          </cell>
          <cell r="E3346">
            <v>3.5421525182999991</v>
          </cell>
          <cell r="F3346">
            <v>621.80999999999995</v>
          </cell>
        </row>
        <row r="3347">
          <cell r="A3347">
            <v>93073</v>
          </cell>
          <cell r="B3347" t="str">
            <v>Te dupla curva em bronze/latão, sem anel de solda, rosca f x bolsa x rosca f, 3/4 x 22 x 3/4, instalado em prumada fornecimento e instalação. af_01/2016_p</v>
          </cell>
          <cell r="C3347" t="str">
            <v>un</v>
          </cell>
          <cell r="D3347">
            <v>32.867877420136004</v>
          </cell>
          <cell r="E3347">
            <v>3.022636815616</v>
          </cell>
          <cell r="F3347">
            <v>35.89</v>
          </cell>
        </row>
        <row r="3348">
          <cell r="A3348">
            <v>93074</v>
          </cell>
          <cell r="B3348" t="str">
            <v>Curva em cobre, 45 graus, sem anel de solda, bolsa x bolsa, dn 15 mm, instalado em ramal de distribuição fornecimento e instalação. af_01/2016_p</v>
          </cell>
          <cell r="C3348" t="str">
            <v>un</v>
          </cell>
          <cell r="D3348">
            <v>4.1023320810700001</v>
          </cell>
          <cell r="E3348">
            <v>3.2351659667139998</v>
          </cell>
          <cell r="F3348">
            <v>7.33</v>
          </cell>
        </row>
        <row r="3349">
          <cell r="A3349">
            <v>93075</v>
          </cell>
          <cell r="B3349" t="str">
            <v>Cotovelo em bronze/latão, 90 graus, sem anel de solda, bolsa x rosca f, dn 15 mm x 1/2, instalado em ramal de distribuição fornecimento e instalação. af_01/2016_p</v>
          </cell>
          <cell r="C3349" t="str">
            <v>un</v>
          </cell>
          <cell r="D3349">
            <v>7.6723320810700004</v>
          </cell>
          <cell r="E3349">
            <v>3.2351659667139998</v>
          </cell>
          <cell r="F3349">
            <v>10.9</v>
          </cell>
        </row>
        <row r="3350">
          <cell r="A3350">
            <v>93076</v>
          </cell>
          <cell r="B3350" t="str">
            <v>Curva em cobre, 45 graus, sem anel de solda, bolsa x bolsa, dn 22 mm, instalado em ramal de distribuição fornecimento e instalação. af_01/2016_p</v>
          </cell>
          <cell r="C3350" t="str">
            <v>un</v>
          </cell>
          <cell r="D3350">
            <v>7.0806142899160012</v>
          </cell>
          <cell r="E3350">
            <v>3.7310673192759998</v>
          </cell>
          <cell r="F3350">
            <v>10.81</v>
          </cell>
        </row>
        <row r="3351">
          <cell r="A3351">
            <v>93077</v>
          </cell>
          <cell r="B3351" t="str">
            <v>Cotovelo em bronze/latão, 90 graus, sem anel de solda, bolsa x rosca f, dn 22 mm x 1/2, instalado em ramal de distribuição fornecimento e instalação. af_01/2016_p</v>
          </cell>
          <cell r="C3351" t="str">
            <v>un</v>
          </cell>
          <cell r="D3351">
            <v>11.090614289915997</v>
          </cell>
          <cell r="E3351">
            <v>3.7310673192759998</v>
          </cell>
          <cell r="F3351">
            <v>14.82</v>
          </cell>
        </row>
        <row r="3352">
          <cell r="A3352">
            <v>93078</v>
          </cell>
          <cell r="B3352" t="str">
            <v>Cotovelo em bronze/latão, 90 graus, sem anel de solda, bolsa x rosca f, dn 22 mm x 3/4, instalado em ramal de distribuição fornecimento e instalação. af_01/2016_p</v>
          </cell>
          <cell r="C3352" t="str">
            <v>un</v>
          </cell>
          <cell r="D3352">
            <v>12.150614289915998</v>
          </cell>
          <cell r="E3352">
            <v>3.7310673192759998</v>
          </cell>
          <cell r="F3352">
            <v>15.88</v>
          </cell>
        </row>
        <row r="3353">
          <cell r="A3353">
            <v>93079</v>
          </cell>
          <cell r="B3353" t="str">
            <v>Curva em cobre, 45 graus, sem anel de solda, bolsa x bolsa, dn 28 mm, instalado em ramal de distribuição fornecimento e instalação. af_01/2016_p</v>
          </cell>
          <cell r="C3353" t="str">
            <v>un</v>
          </cell>
          <cell r="D3353">
            <v>10.262513611783998</v>
          </cell>
          <cell r="E3353">
            <v>4.1561256214719995</v>
          </cell>
          <cell r="F3353">
            <v>14.41</v>
          </cell>
        </row>
        <row r="3354">
          <cell r="A3354">
            <v>93080</v>
          </cell>
          <cell r="B3354" t="str">
            <v>Luva passante em cobre, sem anel de solda, dn 15 mm, instalado em ramal de distribuição fornecimento e instalação. af_01/2016_p</v>
          </cell>
          <cell r="C3354" t="str">
            <v>un</v>
          </cell>
          <cell r="D3354">
            <v>2.6065311733860002</v>
          </cell>
          <cell r="E3354">
            <v>2.1489058611019995</v>
          </cell>
          <cell r="F3354">
            <v>4.75</v>
          </cell>
        </row>
        <row r="3355">
          <cell r="A3355">
            <v>93081</v>
          </cell>
          <cell r="B3355" t="str">
            <v>Conector em bronze/latão, sem anel de solda, bolsa x rosca f, dn 15 mm x 1/2, instalado em ramal de distribuição fornecimento e instalação. af_01/2016_p</v>
          </cell>
          <cell r="C3355" t="str">
            <v>un</v>
          </cell>
          <cell r="D3355">
            <v>7.1365311733859995</v>
          </cell>
          <cell r="E3355">
            <v>2.1489058611019995</v>
          </cell>
          <cell r="F3355">
            <v>9.2799999999999994</v>
          </cell>
        </row>
        <row r="3356">
          <cell r="A3356">
            <v>93082</v>
          </cell>
          <cell r="B3356" t="str">
            <v>Curva de transposição em bronze/latão, sem anel de solda, dn 15 mm, instalado em ramal de distribuição fornecimento e instalação. af_01/2016_p</v>
          </cell>
          <cell r="C3356" t="str">
            <v>un</v>
          </cell>
          <cell r="D3356">
            <v>8.9465311733859991</v>
          </cell>
          <cell r="E3356">
            <v>2.1489058611019995</v>
          </cell>
          <cell r="F3356">
            <v>11.09</v>
          </cell>
        </row>
        <row r="3357">
          <cell r="A3357">
            <v>93083</v>
          </cell>
          <cell r="B3357" t="str">
            <v>Junta de expansão em cobre, ponta x ponta, dn 15 mm, instalado em ramal de distribuição fornecimento e instalação. af_01/2016_p</v>
          </cell>
          <cell r="C3357" t="str">
            <v>un</v>
          </cell>
          <cell r="D3357">
            <v>185.05653117338602</v>
          </cell>
          <cell r="E3357">
            <v>2.1489058611019995</v>
          </cell>
          <cell r="F3357">
            <v>187.2</v>
          </cell>
        </row>
        <row r="3358">
          <cell r="A3358">
            <v>93084</v>
          </cell>
          <cell r="B3358" t="str">
            <v>Luva passante em cobre, sem anel de solda, dn 22 mm, instalado em ramal de distribuição fornecimento e instalação. af_01/2016_p</v>
          </cell>
          <cell r="C3358" t="str">
            <v>un</v>
          </cell>
          <cell r="D3358">
            <v>4.5708756082759994</v>
          </cell>
          <cell r="E3358">
            <v>2.5031211129319999</v>
          </cell>
          <cell r="F3358">
            <v>7.07</v>
          </cell>
        </row>
        <row r="3359">
          <cell r="A3359">
            <v>93085</v>
          </cell>
          <cell r="B3359" t="str">
            <v>Bucha de redução em cobre, sem anel de solda, ponta x bolsa, 22 x 15 mm, instalado em ramal de distribuição fornecimento e instalação. af_01/2016_p</v>
          </cell>
          <cell r="C3359" t="str">
            <v>un</v>
          </cell>
          <cell r="D3359">
            <v>4.2008756082760002</v>
          </cell>
          <cell r="E3359">
            <v>2.5031211129319999</v>
          </cell>
          <cell r="F3359">
            <v>6.7</v>
          </cell>
        </row>
        <row r="3360">
          <cell r="A3360">
            <v>93086</v>
          </cell>
          <cell r="B3360" t="str">
            <v>Junta de expansão em cobre, ponta x ponta, dn 22 mm, instalado em ramal de distribuição fornecimento e instalação. af_01/2016_p</v>
          </cell>
          <cell r="C3360" t="str">
            <v>un</v>
          </cell>
          <cell r="D3360">
            <v>214.76087560827597</v>
          </cell>
          <cell r="E3360">
            <v>2.5031211129319999</v>
          </cell>
          <cell r="F3360">
            <v>217.26</v>
          </cell>
        </row>
        <row r="3361">
          <cell r="A3361">
            <v>93087</v>
          </cell>
          <cell r="B3361" t="str">
            <v>Conector em bronze/latão, sem anel de solda, bolsa x rosca f, dn 22 mm x 1/2, instalado em ramal de distribuição fornecimento e instalação. af_01/2016_p</v>
          </cell>
          <cell r="C3361" t="str">
            <v>un</v>
          </cell>
          <cell r="D3361">
            <v>7.5508756082760016</v>
          </cell>
          <cell r="E3361">
            <v>2.5031211129319999</v>
          </cell>
          <cell r="F3361">
            <v>10.050000000000001</v>
          </cell>
        </row>
        <row r="3362">
          <cell r="A3362">
            <v>93088</v>
          </cell>
          <cell r="B3362" t="str">
            <v>Conector em bronze/latão, sem anel de solda, bolsa x rosca f, dn 22 mm x 3/4, instalado em ramal de distribuição fornecimento e instalação. af_01/2016_p</v>
          </cell>
          <cell r="C3362" t="str">
            <v>un</v>
          </cell>
          <cell r="D3362">
            <v>8.9508756082760019</v>
          </cell>
          <cell r="E3362">
            <v>2.5031211129319999</v>
          </cell>
          <cell r="F3362">
            <v>11.45</v>
          </cell>
        </row>
        <row r="3363">
          <cell r="A3363">
            <v>93089</v>
          </cell>
          <cell r="B3363" t="str">
            <v>Curva de transposição em bronze/latão, sem anel de solda, bolsa x bolsa, dn 22 mm, instalado em ramal de distribuição fornecimento e instalação. af_01/2016_p</v>
          </cell>
          <cell r="C3363" t="str">
            <v>un</v>
          </cell>
          <cell r="D3363">
            <v>18.490875608275999</v>
          </cell>
          <cell r="E3363">
            <v>2.5031211129319999</v>
          </cell>
          <cell r="F3363">
            <v>20.99</v>
          </cell>
        </row>
        <row r="3364">
          <cell r="A3364">
            <v>93090</v>
          </cell>
          <cell r="B3364" t="str">
            <v>Luva passante em cobre, sem anel de solda, dn 28 mm, instalado em ramal de distribuição fornecimento e instalação. af_01/2016_p</v>
          </cell>
          <cell r="C3364" t="str">
            <v>un</v>
          </cell>
          <cell r="D3364">
            <v>6.5788371561880004</v>
          </cell>
          <cell r="E3364">
            <v>2.7864933143959996</v>
          </cell>
          <cell r="F3364">
            <v>9.36</v>
          </cell>
        </row>
        <row r="3365">
          <cell r="A3365">
            <v>93091</v>
          </cell>
          <cell r="B3365" t="str">
            <v>Bucha de redução em cobre, sem anel de solda, ponta x bolsa, 28 x 22 mm, instalado em ramal de distribuição fornecimento e instalação. af_01/2016_p</v>
          </cell>
          <cell r="C3365" t="str">
            <v>un</v>
          </cell>
          <cell r="D3365">
            <v>5.6888371561880007</v>
          </cell>
          <cell r="E3365">
            <v>2.7864933143959996</v>
          </cell>
          <cell r="F3365">
            <v>8.4700000000000006</v>
          </cell>
        </row>
        <row r="3366">
          <cell r="A3366">
            <v>93092</v>
          </cell>
          <cell r="B3366" t="str">
            <v>Junta de expansão em cobre, ponta x ponta, dn 28 mm, instalado em ramal de distribuição fornecimento e instalação. af_01/2016_p</v>
          </cell>
          <cell r="C3366" t="str">
            <v>un</v>
          </cell>
          <cell r="D3366">
            <v>235.988837156188</v>
          </cell>
          <cell r="E3366">
            <v>2.7864933143959996</v>
          </cell>
          <cell r="F3366">
            <v>238.77</v>
          </cell>
        </row>
        <row r="3367">
          <cell r="A3367">
            <v>93093</v>
          </cell>
          <cell r="B3367" t="str">
            <v>Conector em bronze/latão, sem anel de solda, bolsa x rosca f, dn 28 mm x 1/2, instalado em ramal de distribuição fornecimento e instalação. af_01/2016_p</v>
          </cell>
          <cell r="C3367" t="str">
            <v>un</v>
          </cell>
          <cell r="D3367">
            <v>12.168837156188001</v>
          </cell>
          <cell r="E3367">
            <v>2.7864933143959996</v>
          </cell>
          <cell r="F3367">
            <v>14.95</v>
          </cell>
        </row>
        <row r="3368">
          <cell r="A3368">
            <v>93094</v>
          </cell>
          <cell r="B3368" t="str">
            <v>Curva de transposição em bronze/latão, sem anel de solda, bolsa x bolsa, dn 28 mm, instalado em ramal de distribuição fornecimento e instalação. af_01/2016_p</v>
          </cell>
          <cell r="C3368" t="str">
            <v>un</v>
          </cell>
          <cell r="D3368">
            <v>32.178837156187996</v>
          </cell>
          <cell r="E3368">
            <v>2.7864933143959996</v>
          </cell>
          <cell r="F3368">
            <v>34.96</v>
          </cell>
        </row>
        <row r="3369">
          <cell r="A3369">
            <v>93095</v>
          </cell>
          <cell r="B3369" t="str">
            <v>Te dupla curva em bronze/latão, sem anel de solda, rosca f x bolsa x rosca f, 1/2 x 15 x 1/2, instalado em ramal de distribuição fornecimento e instalação. af_01/2016_p</v>
          </cell>
          <cell r="C3369" t="str">
            <v>un</v>
          </cell>
          <cell r="D3369">
            <v>23.612964988754001</v>
          </cell>
          <cell r="E3369">
            <v>4.3214260723259992</v>
          </cell>
          <cell r="F3369">
            <v>27.93</v>
          </cell>
        </row>
        <row r="3370">
          <cell r="A3370">
            <v>93096</v>
          </cell>
          <cell r="B3370" t="str">
            <v>Te dupla curva em bronze/latão, sem anel de solda, rosca f x bolsa x rosca f, 3/4 x 22 x 3/4, instalado em ramal de distribuição fornecimento e instalação. af_01/2016_p</v>
          </cell>
          <cell r="C3370" t="str">
            <v>un</v>
          </cell>
          <cell r="D3370">
            <v>33.918483613538001</v>
          </cell>
          <cell r="E3370">
            <v>4.9826278757419988</v>
          </cell>
          <cell r="F3370">
            <v>38.9</v>
          </cell>
        </row>
        <row r="3371">
          <cell r="A3371">
            <v>93097</v>
          </cell>
          <cell r="B3371" t="str">
            <v>Curva em cobre, 45 graus, sem anel de solda, bolsa x bolsa, dn 15 mm, instalado em ramal e sub-ramal fornecimento e instalação. af_01/2016_p</v>
          </cell>
          <cell r="C3371" t="str">
            <v>un</v>
          </cell>
          <cell r="D3371">
            <v>4.1575942520120002</v>
          </cell>
          <cell r="E3371">
            <v>3.3532377173239993</v>
          </cell>
          <cell r="F3371">
            <v>7.51</v>
          </cell>
        </row>
        <row r="3372">
          <cell r="A3372">
            <v>93098</v>
          </cell>
          <cell r="B3372" t="str">
            <v>Cotovelo em bronze/latão, 90 graus, sem anel de solda, bolsa x rosca f, dn 15 mm x 1/2, instalado em ramal e sub-ramal fornecimento e instalação. af_01/2016_p</v>
          </cell>
          <cell r="C3372" t="str">
            <v>un</v>
          </cell>
          <cell r="D3372">
            <v>7.7275942520119996</v>
          </cell>
          <cell r="E3372">
            <v>3.3532377173239993</v>
          </cell>
          <cell r="F3372">
            <v>11.08</v>
          </cell>
        </row>
        <row r="3373">
          <cell r="A3373">
            <v>93099</v>
          </cell>
          <cell r="B3373" t="str">
            <v>Curva em cobre, 45 graus, sem anel de solda, bolsa x bolsa, dn 22 mm, instalado em ramal e sub-ramal fornecimento e instalação. af_01/2016_p</v>
          </cell>
          <cell r="C3373" t="str">
            <v>un</v>
          </cell>
          <cell r="D3373">
            <v>7.8267341035300007</v>
          </cell>
          <cell r="E3373">
            <v>5.0770852762299992</v>
          </cell>
          <cell r="F3373">
            <v>12.9</v>
          </cell>
        </row>
        <row r="3374">
          <cell r="A3374">
            <v>93100</v>
          </cell>
          <cell r="B3374" t="str">
            <v>Cotovelo em bronze/latão, 90 graus, sem anel de solda, bolsa x rosca f, dn 22 mm x 1/2, instalado em ramal e sub-ramal fornecimento e instalação. af_01/2016_p</v>
          </cell>
          <cell r="C3374" t="str">
            <v>un</v>
          </cell>
          <cell r="D3374">
            <v>11.83673410353</v>
          </cell>
          <cell r="E3374">
            <v>5.0770852762299992</v>
          </cell>
          <cell r="F3374">
            <v>16.91</v>
          </cell>
        </row>
        <row r="3375">
          <cell r="A3375">
            <v>93101</v>
          </cell>
          <cell r="B3375" t="str">
            <v>Cotovelo em bronze/latão, 90 graus, sem anel de solda, bolsa x rosca f, dn 22 mm x 3/4, instalado em ramal e sub-ramal fornecimento e instalação. af_01/2016_p</v>
          </cell>
          <cell r="C3375" t="str">
            <v>un</v>
          </cell>
          <cell r="D3375">
            <v>12.896734103530001</v>
          </cell>
          <cell r="E3375">
            <v>5.0770852762299992</v>
          </cell>
          <cell r="F3375">
            <v>17.97</v>
          </cell>
        </row>
        <row r="3376">
          <cell r="A3376">
            <v>93102</v>
          </cell>
          <cell r="B3376" t="str">
            <v>Curva em cobre, 45 graus, sem anel de solda, bolsa x bolsa, dn 28 mm, instalado em ramal e sub-ramal fornecimento e instalação. af_01/2016_p</v>
          </cell>
          <cell r="C3376" t="str">
            <v>un</v>
          </cell>
          <cell r="D3376">
            <v>11.187083988986002</v>
          </cell>
          <cell r="E3376">
            <v>5.3604574776940002</v>
          </cell>
          <cell r="F3376">
            <v>16.54</v>
          </cell>
        </row>
        <row r="3377">
          <cell r="A3377">
            <v>93103</v>
          </cell>
          <cell r="B3377" t="str">
            <v>Luva passante em cobre, sem anel de solda, dn 15 mm, instalado em ramal e sub-ramal fornecimento e instalação. af_01/2016_p</v>
          </cell>
          <cell r="C3377" t="str">
            <v>un</v>
          </cell>
          <cell r="D3377">
            <v>2.6539427023459998</v>
          </cell>
          <cell r="E3377">
            <v>2.2433632615899999</v>
          </cell>
          <cell r="F3377">
            <v>4.8899999999999997</v>
          </cell>
        </row>
        <row r="3378">
          <cell r="A3378">
            <v>93104</v>
          </cell>
          <cell r="B3378" t="str">
            <v>Conector em bronze/latão, sem anel de solda, bolsa x rosca f, 15 mm x 1/2, instalado em ramal e sub-ramal fornecimento e instalação. af_01/2016_p</v>
          </cell>
          <cell r="C3378" t="str">
            <v>un</v>
          </cell>
          <cell r="D3378">
            <v>7.1839427023459992</v>
          </cell>
          <cell r="E3378">
            <v>2.2433632615899999</v>
          </cell>
          <cell r="F3378">
            <v>9.42</v>
          </cell>
        </row>
        <row r="3379">
          <cell r="A3379">
            <v>93105</v>
          </cell>
          <cell r="B3379" t="str">
            <v>Curva de transposição em bronze/latão, sem anel de solda, bolsa x bolsa, dn 15 mm, instalado em ramal e sub-ramal fornecimento e instalação. af_01/2016_p</v>
          </cell>
          <cell r="C3379" t="str">
            <v>un</v>
          </cell>
          <cell r="D3379">
            <v>8.9939427023460006</v>
          </cell>
          <cell r="E3379">
            <v>2.2433632615899999</v>
          </cell>
          <cell r="F3379">
            <v>11.23</v>
          </cell>
        </row>
        <row r="3380">
          <cell r="A3380">
            <v>93106</v>
          </cell>
          <cell r="B3380" t="str">
            <v>Junta de expansão em cobre, ponta x ponta, dn 15 mm, instalado em ramal e sub-ramal fornecimento e instalação. af_01/2016_p</v>
          </cell>
          <cell r="C3380" t="str">
            <v>un</v>
          </cell>
          <cell r="D3380">
            <v>185.10394270234596</v>
          </cell>
          <cell r="E3380">
            <v>2.2433632615899999</v>
          </cell>
          <cell r="F3380">
            <v>187.34</v>
          </cell>
        </row>
        <row r="3381">
          <cell r="A3381">
            <v>93107</v>
          </cell>
          <cell r="B3381" t="str">
            <v>Luva passante em cobre, sem anel de solda, dn 22 mm, instalado em ramal e sub-ramal fornecimento e instalação. af_01/2016_p</v>
          </cell>
          <cell r="C3381" t="str">
            <v>un</v>
          </cell>
          <cell r="D3381">
            <v>5.0660638550259991</v>
          </cell>
          <cell r="E3381">
            <v>3.3768520674459994</v>
          </cell>
          <cell r="F3381">
            <v>8.44</v>
          </cell>
        </row>
        <row r="3382">
          <cell r="A3382">
            <v>93108</v>
          </cell>
          <cell r="B3382" t="str">
            <v>Bucha de redução em cobre, sem anel de solda, ponta x bolsa, 22 x 15 mm, instalado em ramal e sub-ramal fornecimento e instalação. af_01/2016_p</v>
          </cell>
          <cell r="C3382" t="str">
            <v>un</v>
          </cell>
          <cell r="D3382">
            <v>4.6960638550259999</v>
          </cell>
          <cell r="E3382">
            <v>3.3768520674459994</v>
          </cell>
          <cell r="F3382">
            <v>8.07</v>
          </cell>
        </row>
        <row r="3383">
          <cell r="A3383">
            <v>93109</v>
          </cell>
          <cell r="B3383" t="str">
            <v>Junta de expansão em cobre, ponta x ponta, 22 mm, instalado em ramal e sub-ramal fornecimento e instalação. af_01/2016_p</v>
          </cell>
          <cell r="C3383" t="str">
            <v>un</v>
          </cell>
          <cell r="D3383">
            <v>215.25606385502599</v>
          </cell>
          <cell r="E3383">
            <v>3.3768520674459994</v>
          </cell>
          <cell r="F3383">
            <v>218.63</v>
          </cell>
        </row>
        <row r="3384">
          <cell r="A3384">
            <v>93110</v>
          </cell>
          <cell r="B3384" t="str">
            <v>Conector em bronze/latão, sem anel de solda, bolsa x rosca f, 22 mm x 1/2, instalado em ramal e sub-ramal fornecimento e instalação. af_01/2016_p</v>
          </cell>
          <cell r="C3384" t="str">
            <v>un</v>
          </cell>
          <cell r="D3384">
            <v>8.0460638550260004</v>
          </cell>
          <cell r="E3384">
            <v>3.3768520674459994</v>
          </cell>
          <cell r="F3384">
            <v>11.42</v>
          </cell>
        </row>
        <row r="3385">
          <cell r="A3385">
            <v>93111</v>
          </cell>
          <cell r="B3385" t="str">
            <v>Conector em bronze/latão, sem anel de solda, bolsa x rosca f, 22 mm x 3/4, instalado em ramal e sub-ramal fornecimento e instalação. af_01/2016_p</v>
          </cell>
          <cell r="C3385" t="str">
            <v>un</v>
          </cell>
          <cell r="D3385">
            <v>9.4460638550260008</v>
          </cell>
          <cell r="E3385">
            <v>3.3768520674459994</v>
          </cell>
          <cell r="F3385">
            <v>12.82</v>
          </cell>
        </row>
        <row r="3386">
          <cell r="A3386">
            <v>93112</v>
          </cell>
          <cell r="B3386" t="str">
            <v>Curva de transposição em bronze/latão, sem anel de solda, bolsa x bolsa, 22 mm, instalado em ramal e sub-ramal fornecimento e instalação. af_01/2016_p</v>
          </cell>
          <cell r="C3386" t="str">
            <v>un</v>
          </cell>
          <cell r="D3386">
            <v>18.986063855025996</v>
          </cell>
          <cell r="E3386">
            <v>3.3768520674459994</v>
          </cell>
          <cell r="F3386">
            <v>22.36</v>
          </cell>
        </row>
        <row r="3387">
          <cell r="A3387">
            <v>93113</v>
          </cell>
          <cell r="B3387" t="str">
            <v>Luva passante em cobre, sem anel de solda, dn 28 mm, instalado em ramal e sub-ramal fornecimento e instalação. af_01/2016_p</v>
          </cell>
          <cell r="C3387" t="str">
            <v>un</v>
          </cell>
          <cell r="D3387">
            <v>7.4680142727180003</v>
          </cell>
          <cell r="E3387">
            <v>4.3686547725699993</v>
          </cell>
          <cell r="F3387">
            <v>11.83</v>
          </cell>
        </row>
        <row r="3388">
          <cell r="A3388">
            <v>93114</v>
          </cell>
          <cell r="B3388" t="str">
            <v>Conector em bronze/latão, sem anel de solda, bolsa x rosca f, 28 mm x 1/2, instalado em ramal e sub-ramal fornecimento e instalação. af_01/2016_p</v>
          </cell>
          <cell r="C3388" t="str">
            <v>un</v>
          </cell>
          <cell r="D3388">
            <v>13.058014272717998</v>
          </cell>
          <cell r="E3388">
            <v>4.3686547725699993</v>
          </cell>
          <cell r="F3388">
            <v>17.420000000000002</v>
          </cell>
        </row>
        <row r="3389">
          <cell r="A3389">
            <v>93115</v>
          </cell>
          <cell r="B3389" t="str">
            <v>Curva de transposição em bronze/latão, sem anel de solda, bolsa x bolsa, 28 mm, instalado em ramal e sub-ramal fornecimento e instalação. af_01/2016_p</v>
          </cell>
          <cell r="C3389" t="str">
            <v>un</v>
          </cell>
          <cell r="D3389">
            <v>33.068014272718003</v>
          </cell>
          <cell r="E3389">
            <v>4.3686547725699993</v>
          </cell>
          <cell r="F3389">
            <v>37.43</v>
          </cell>
        </row>
        <row r="3390">
          <cell r="A3390">
            <v>93116</v>
          </cell>
          <cell r="B3390" t="str">
            <v>Junta de expansão em cobre, ponta x ponta, dn 28 mm, instalado em ramal e sub-ramal fornecimento e instalação. af_01/2016_p</v>
          </cell>
          <cell r="C3390" t="str">
            <v>un</v>
          </cell>
          <cell r="D3390">
            <v>236.87801427271802</v>
          </cell>
          <cell r="E3390">
            <v>4.3686547725699993</v>
          </cell>
          <cell r="F3390">
            <v>241.24</v>
          </cell>
        </row>
        <row r="3391">
          <cell r="A3391">
            <v>93117</v>
          </cell>
          <cell r="B3391" t="str">
            <v>Te dupla curva em bronze/latão, sem anel de solda, rosca f x bolsa x rosca f, 1/2 x 15 x 1/2, instalado em ramal e sub-ramal fornecimento e instalação. af_01/2016_p</v>
          </cell>
          <cell r="C3391" t="str">
            <v>un</v>
          </cell>
          <cell r="D3391">
            <v>23.690628762710006</v>
          </cell>
          <cell r="E3391">
            <v>4.4631121730579997</v>
          </cell>
          <cell r="F3391">
            <v>28.15</v>
          </cell>
        </row>
        <row r="3392">
          <cell r="A3392">
            <v>93118</v>
          </cell>
          <cell r="B3392" t="str">
            <v>Te dupla curva em bronze/latão, sem anel de solda, rosca f x bolsa, rosca f, 3/4 x 22 x 3/4, instalado em ramal e sub-ramal fornecimento e instalação. af_01/2016_p</v>
          </cell>
          <cell r="C3392" t="str">
            <v>un</v>
          </cell>
          <cell r="D3392">
            <v>34.901644749019994</v>
          </cell>
          <cell r="E3392">
            <v>6.7537041348919988</v>
          </cell>
          <cell r="F3392">
            <v>41.65</v>
          </cell>
        </row>
        <row r="3393">
          <cell r="A3393">
            <v>93119</v>
          </cell>
          <cell r="B3393" t="str">
            <v>Curva em cobre, 45 graus, sem anel de solda, bolsa x bolsa, dn 22 mm, instalado em prumada fornecimento e instalação. af_01/2016_p</v>
          </cell>
          <cell r="C3393" t="str">
            <v>un</v>
          </cell>
          <cell r="D3393">
            <v>6.2831493443279989</v>
          </cell>
          <cell r="E3393">
            <v>2.266977611712</v>
          </cell>
          <cell r="F3393">
            <v>8.5500000000000007</v>
          </cell>
        </row>
        <row r="3394">
          <cell r="A3394">
            <v>93120</v>
          </cell>
          <cell r="B3394" t="str">
            <v>Cotovelo em bronze/latão, 90 graus, sem anel de solda, bolsa x rosca f, dn 22 mm x 1/2, instalado em prumada fornecimento e instalação. af_01/2016_p</v>
          </cell>
          <cell r="C3394" t="str">
            <v>un</v>
          </cell>
          <cell r="D3394">
            <v>10.293149344327999</v>
          </cell>
          <cell r="E3394">
            <v>2.266977611712</v>
          </cell>
          <cell r="F3394">
            <v>12.56</v>
          </cell>
        </row>
        <row r="3395">
          <cell r="A3395">
            <v>93121</v>
          </cell>
          <cell r="B3395" t="str">
            <v>Cotovelo em bronze/latão, 90 graus, sem anel de solda, bolsa x rosca f, dn 22 mm x 3/4, instalado em prumada fornecimento e instalação. af_01/2016_p</v>
          </cell>
          <cell r="C3395" t="str">
            <v>un</v>
          </cell>
          <cell r="D3395">
            <v>11.353149344327999</v>
          </cell>
          <cell r="E3395">
            <v>2.266977611712</v>
          </cell>
          <cell r="F3395">
            <v>13.62</v>
          </cell>
        </row>
        <row r="3396">
          <cell r="A3396">
            <v>93122</v>
          </cell>
          <cell r="B3396" t="str">
            <v>Curva em cobre, 45 graus, sem anel de solda, bolsa x bolsa, dn 28 mm, instalado em prumada fornecimento e instalação. af_01/2016_p</v>
          </cell>
          <cell r="C3396" t="str">
            <v>un</v>
          </cell>
          <cell r="D3396">
            <v>9.4805716272280005</v>
          </cell>
          <cell r="E3396">
            <v>2.6920359139079997</v>
          </cell>
          <cell r="F3396">
            <v>12.17</v>
          </cell>
        </row>
        <row r="3397">
          <cell r="A3397">
            <v>93123</v>
          </cell>
          <cell r="B3397" t="str">
            <v>Curva em cobre, 45 graus, sem anel de solda, bolsa x bolsa, dn 35 mm, instalado em prumada fornecimento e instalação. af_01/2016_p</v>
          </cell>
          <cell r="C3397" t="str">
            <v>un</v>
          </cell>
          <cell r="D3397">
            <v>22.184243194091998</v>
          </cell>
          <cell r="E3397">
            <v>3.164322916348</v>
          </cell>
          <cell r="F3397">
            <v>25.34</v>
          </cell>
        </row>
        <row r="3398">
          <cell r="A3398">
            <v>93124</v>
          </cell>
          <cell r="B3398" t="str">
            <v>Curva em cobre, 45 graus, sem anel de solda, dn 42 mm, instalado em prumada fornecimento e instalação. af_01/2016_p</v>
          </cell>
          <cell r="C3398" t="str">
            <v>un</v>
          </cell>
          <cell r="D3398">
            <v>34.934919402938</v>
          </cell>
          <cell r="E3398">
            <v>3.6602242689099995</v>
          </cell>
          <cell r="F3398">
            <v>38.590000000000003</v>
          </cell>
        </row>
        <row r="3399">
          <cell r="A3399">
            <v>93125</v>
          </cell>
          <cell r="B3399" t="str">
            <v>Curva em cobre, 45 graus, sem anel de solda, bolsa x bolsa, dn 54 mm, instalado em prumada fornecimento e instalação. af_01/2016_p</v>
          </cell>
          <cell r="C3399" t="str">
            <v>un</v>
          </cell>
          <cell r="D3399">
            <v>51.194473404691998</v>
          </cell>
          <cell r="E3399">
            <v>4.4867265231799998</v>
          </cell>
          <cell r="F3399">
            <v>55.68</v>
          </cell>
        </row>
        <row r="3400">
          <cell r="A3400">
            <v>93126</v>
          </cell>
          <cell r="B3400" t="str">
            <v>Curva em cobre, 90 graus, sem anel de solda, bolsa x bolsa, dn 66 mm, instalado em prumada fornecimento e instalação. af_01/2016_p</v>
          </cell>
          <cell r="C3400" t="str">
            <v>un</v>
          </cell>
          <cell r="D3400">
            <v>116.73103540644601</v>
          </cell>
          <cell r="E3400">
            <v>5.31322877745</v>
          </cell>
          <cell r="F3400">
            <v>122.04</v>
          </cell>
        </row>
        <row r="3401">
          <cell r="A3401">
            <v>93133</v>
          </cell>
          <cell r="B3401" t="str">
            <v>Bucha de redução em cobre, sem anel de solda, ponta x bolsa, 28 x 22 mm, instalado em ramal e sub-ramal fornecimento e instalação. af_01/2016_p</v>
          </cell>
          <cell r="C3401" t="str">
            <v>un</v>
          </cell>
          <cell r="D3401">
            <v>467.91801427271804</v>
          </cell>
          <cell r="E3401">
            <v>4.3686547725699993</v>
          </cell>
          <cell r="F3401">
            <v>472.28</v>
          </cell>
        </row>
        <row r="3402">
          <cell r="A3402">
            <v>94465</v>
          </cell>
          <cell r="B3402" t="str">
            <v>Luva, em ferro galvanizado, conexão rosqueada, dn 50 (2), instalado em reservação de água de edificação que possua reservatório de fibra/fibrocimento  fornecimento e instalação. af_06/2016</v>
          </cell>
          <cell r="C3402" t="str">
            <v>un</v>
          </cell>
          <cell r="D3402">
            <v>21.145423409736004</v>
          </cell>
          <cell r="E3402">
            <v>8.2177938424559986</v>
          </cell>
          <cell r="F3402">
            <v>29.36</v>
          </cell>
        </row>
        <row r="3403">
          <cell r="A3403">
            <v>94466</v>
          </cell>
          <cell r="B3403" t="str">
            <v>Niple, em ferro galvanizado, conexão rosqueada, dn 50 (2), instalado em reservação de água de edificação que possua reservatório de fibra/fibrocimento  fornecimento e instalação. af_06/2016</v>
          </cell>
          <cell r="C3403" t="str">
            <v>un</v>
          </cell>
          <cell r="D3403">
            <v>22.135423409736003</v>
          </cell>
          <cell r="E3403">
            <v>8.2177938424559986</v>
          </cell>
          <cell r="F3403">
            <v>30.35</v>
          </cell>
        </row>
        <row r="3404">
          <cell r="A3404">
            <v>94467</v>
          </cell>
          <cell r="B3404" t="str">
            <v>Luva, em ferro galvanizado, conexão rosqueada, dn 65 (2 1/2), instalado em reservação de água de edificação que possua reservatório de fibra/fibrocimento  fornecimento e instalação. af_06/2016</v>
          </cell>
          <cell r="C3404" t="str">
            <v>un</v>
          </cell>
          <cell r="D3404">
            <v>37.715423409735997</v>
          </cell>
          <cell r="E3404">
            <v>8.2177938424559986</v>
          </cell>
          <cell r="F3404">
            <v>45.93</v>
          </cell>
        </row>
        <row r="3405">
          <cell r="A3405">
            <v>94468</v>
          </cell>
          <cell r="B3405" t="str">
            <v>Niple, em ferro galvanizado, conexão rosqueada, dn 65 (2 1/2), instalado em reservação de água de edificação que possua reservatório de fibra/fibrocimento  fornecimento e instalação. af_06/2016</v>
          </cell>
          <cell r="C3405" t="str">
            <v>un</v>
          </cell>
          <cell r="D3405">
            <v>30.325423409736004</v>
          </cell>
          <cell r="E3405">
            <v>8.2177938424559986</v>
          </cell>
          <cell r="F3405">
            <v>38.54</v>
          </cell>
        </row>
        <row r="3406">
          <cell r="A3406">
            <v>94469</v>
          </cell>
          <cell r="B3406" t="str">
            <v>Luva, em ferro galvanizado, conexão rosqueada, dn 80 (3), instalado em reservação de água de edificação que possua reservatório de fibra/fibrocimento  fornecimento e instalação. af_06/2016</v>
          </cell>
          <cell r="C3406" t="str">
            <v>un</v>
          </cell>
          <cell r="D3406">
            <v>54.977749262169993</v>
          </cell>
          <cell r="E3406">
            <v>10.272242303069998</v>
          </cell>
          <cell r="F3406">
            <v>65.239999999999995</v>
          </cell>
        </row>
        <row r="3407">
          <cell r="A3407">
            <v>94470</v>
          </cell>
          <cell r="B3407" t="str">
            <v>Niple, em ferro galvanizado, conexão rosqueada, dn 80 (3), instalado em reservação de água de edificação que possua reservatório de fibra/fibrocimento  fornecimento e instalação. af_06/2016</v>
          </cell>
          <cell r="C3407" t="str">
            <v>un</v>
          </cell>
          <cell r="D3407">
            <v>42.577749262169995</v>
          </cell>
          <cell r="E3407">
            <v>10.272242303069998</v>
          </cell>
          <cell r="F3407">
            <v>52.84</v>
          </cell>
        </row>
        <row r="3408">
          <cell r="A3408">
            <v>94471</v>
          </cell>
          <cell r="B3408" t="str">
            <v>Cotovelo 90 graus, em ferro galvanizado, conexão rosqueada, dn 50 (2), instalado em reservação de água de edificação que possua reservatório de fibra/fibrocimento  fornecimento e instalação. af_06/2016</v>
          </cell>
          <cell r="C3408" t="str">
            <v>un</v>
          </cell>
          <cell r="D3408">
            <v>30.141435114604004</v>
          </cell>
          <cell r="E3408">
            <v>12.326690763683999</v>
          </cell>
          <cell r="F3408">
            <v>42.46</v>
          </cell>
        </row>
        <row r="3409">
          <cell r="A3409">
            <v>94472</v>
          </cell>
          <cell r="B3409" t="str">
            <v>Cotovelo 45 graus, em ferro galvanizado, conexão rosqueada, dn 50 (2), instalado em reservação de água de edificação que possua reservatório de fibra/fibrocimento  fornecimento e instalação. af_06/2016</v>
          </cell>
          <cell r="C3409" t="str">
            <v>un</v>
          </cell>
          <cell r="D3409">
            <v>28.071435114604004</v>
          </cell>
          <cell r="E3409">
            <v>12.326690763683999</v>
          </cell>
          <cell r="F3409">
            <v>40.39</v>
          </cell>
        </row>
        <row r="3410">
          <cell r="A3410">
            <v>94473</v>
          </cell>
          <cell r="B3410" t="str">
            <v>Cotovelo 90 graus, em ferro galvanizado, conexão rosqueada, dn 65 (2 1/2), instalado em reservação de água de edificação que possua reservatório de fibra/fibrocimento  fornecimento e instalação. af_06/2016</v>
          </cell>
          <cell r="C3410" t="str">
            <v>un</v>
          </cell>
          <cell r="D3410">
            <v>53.981435114604004</v>
          </cell>
          <cell r="E3410">
            <v>12.326690763683999</v>
          </cell>
          <cell r="F3410">
            <v>66.3</v>
          </cell>
        </row>
        <row r="3411">
          <cell r="A3411">
            <v>94474</v>
          </cell>
          <cell r="B3411" t="str">
            <v>Cotovelo 45 graus, em ferro galvanizado, conexão rosqueada, dn 65 (2 1/2), instalado em reservação de água de edificação que possua reservatório de fibra/fibrocimento  fornecimento e instalação. af_06/2016</v>
          </cell>
          <cell r="C3411" t="str">
            <v>un</v>
          </cell>
          <cell r="D3411">
            <v>48.891435114604</v>
          </cell>
          <cell r="E3411">
            <v>12.326690763683999</v>
          </cell>
          <cell r="F3411">
            <v>61.21</v>
          </cell>
        </row>
        <row r="3412">
          <cell r="A3412">
            <v>94475</v>
          </cell>
          <cell r="B3412" t="str">
            <v>Cotovelo 90 graus, em ferro galvanizado, conexão rosqueada, dn 80 (3), instalado em reservação de água de edificação que possua reservatório de fibra/fibrocimento  fornecimento e instalação. af_06/2016</v>
          </cell>
          <cell r="C3412" t="str">
            <v>un</v>
          </cell>
          <cell r="D3412">
            <v>72.771338572264014</v>
          </cell>
          <cell r="E3412">
            <v>15.396556279543999</v>
          </cell>
          <cell r="F3412">
            <v>88.16</v>
          </cell>
        </row>
        <row r="3413">
          <cell r="A3413">
            <v>94476</v>
          </cell>
          <cell r="B3413" t="str">
            <v>Cotovelo 45 graus, em ferro galvanizado, conexão rosqueada, dn 80 (3), instalado em reservação de água de edificação que possua reservatório de fibra/fibrocimento  fornecimento e instalação. af_06/2016</v>
          </cell>
          <cell r="C3413" t="str">
            <v>un</v>
          </cell>
          <cell r="D3413">
            <v>63.281338572263998</v>
          </cell>
          <cell r="E3413">
            <v>15.396556279543999</v>
          </cell>
          <cell r="F3413">
            <v>78.67</v>
          </cell>
        </row>
        <row r="3414">
          <cell r="A3414">
            <v>94477</v>
          </cell>
          <cell r="B3414" t="str">
            <v>Tê, em ferro galvanizado, conexão rosqueada, dn 50 (2), instalado em reservação de água de edificação que possua reservatório de fibra/fibrocimento  fornecimento e instalação. af_06/2016</v>
          </cell>
          <cell r="C3414" t="str">
            <v>un</v>
          </cell>
          <cell r="D3414">
            <v>39.918316177489992</v>
          </cell>
          <cell r="E3414">
            <v>16.411973334789998</v>
          </cell>
          <cell r="F3414">
            <v>56.33</v>
          </cell>
        </row>
        <row r="3415">
          <cell r="A3415">
            <v>94478</v>
          </cell>
          <cell r="B3415" t="str">
            <v>Tê, em ferro galvanizado, conexão rosqueada, dn 65 (2 1/2), instalado em reservação de água de edificação que possua reservatório de fibra/fibrocimento  fornecimento e instalação. af_06/2016</v>
          </cell>
          <cell r="C3415" t="str">
            <v>un</v>
          </cell>
          <cell r="D3415">
            <v>65.828316177489995</v>
          </cell>
          <cell r="E3415">
            <v>16.411973334789998</v>
          </cell>
          <cell r="F3415">
            <v>82.24</v>
          </cell>
        </row>
        <row r="3416">
          <cell r="A3416">
            <v>94479</v>
          </cell>
          <cell r="B3416" t="str">
            <v>Tê, em ferro galvanizado, conexão rosqueada, dn 80 (3), instalado em reservação de água de edificação que possua reservatório de fibra/fibrocimento  fornecimento e instalação. af_06/2016</v>
          </cell>
          <cell r="C3416" t="str">
            <v>un</v>
          </cell>
          <cell r="D3416">
            <v>85.157567882357995</v>
          </cell>
          <cell r="E3416">
            <v>20.520870256018</v>
          </cell>
          <cell r="F3416">
            <v>105.67</v>
          </cell>
        </row>
        <row r="3417">
          <cell r="A3417">
            <v>94606</v>
          </cell>
          <cell r="B3417" t="str">
            <v>Luva de cobre, sem anel de solda, dn 54 mm, instalado em reservação de água de edificação que possua reservatório de fibra/fibrocimento  fornecimento e instalação. af_06/2016_p</v>
          </cell>
          <cell r="C3417" t="str">
            <v>un</v>
          </cell>
          <cell r="D3417">
            <v>26.787776310493999</v>
          </cell>
          <cell r="E3417">
            <v>9.6582691998979975</v>
          </cell>
          <cell r="F3417">
            <v>36.44</v>
          </cell>
        </row>
        <row r="3418">
          <cell r="A3418">
            <v>94608</v>
          </cell>
          <cell r="B3418" t="str">
            <v>Luva de cobre, sem anel de solda, dn 66 mm, instalado em reservação de água de edificação que possua reservatório de fibra/fibrocimento  fornecimento e instalação. af_06/2016_p</v>
          </cell>
          <cell r="C3418" t="str">
            <v>un</v>
          </cell>
          <cell r="D3418">
            <v>74.357776310493989</v>
          </cell>
          <cell r="E3418">
            <v>9.6582691998979975</v>
          </cell>
          <cell r="F3418">
            <v>84.01</v>
          </cell>
        </row>
        <row r="3419">
          <cell r="A3419">
            <v>94610</v>
          </cell>
          <cell r="B3419" t="str">
            <v>Luva de cobre, sem anel de solda, dn 79 mm, instalado em reservação de água de edificação que possua reservatório de fibra/fibrocimento  fornecimento e instalação. af_06/2016_p</v>
          </cell>
          <cell r="C3419" t="str">
            <v>un</v>
          </cell>
          <cell r="D3419">
            <v>111.89273486898801</v>
          </cell>
          <cell r="E3419">
            <v>10.532000154412</v>
          </cell>
          <cell r="F3419">
            <v>122.42</v>
          </cell>
        </row>
        <row r="3420">
          <cell r="A3420">
            <v>94612</v>
          </cell>
          <cell r="B3420" t="str">
            <v>Luva de cobre, sem anel de solda, dn 104 mm, instalado em reservação de água de edificação que possua reservatório de fibra/fibrocimento  fornecimento e instalação. af_06/2016_p</v>
          </cell>
          <cell r="C3420" t="str">
            <v>un</v>
          </cell>
          <cell r="D3420">
            <v>159.912734868988</v>
          </cell>
          <cell r="E3420">
            <v>10.532000154412</v>
          </cell>
          <cell r="F3420">
            <v>170.44</v>
          </cell>
        </row>
        <row r="3421">
          <cell r="A3421">
            <v>94614</v>
          </cell>
          <cell r="B3421" t="str">
            <v>Cotovelo em cobre, 90 graus, sem anel de solda, dn 54 mm, instalado em reservação de água de edificação que possua reservatório de fibra/fibrocimento  fornecimento e instalação. af_06/2016_p</v>
          </cell>
          <cell r="C3421" t="str">
            <v>un</v>
          </cell>
          <cell r="D3421">
            <v>47.478649786731992</v>
          </cell>
          <cell r="E3421">
            <v>14.499210974907999</v>
          </cell>
          <cell r="F3421">
            <v>61.97</v>
          </cell>
        </row>
        <row r="3422">
          <cell r="A3422">
            <v>94615</v>
          </cell>
          <cell r="B3422" t="str">
            <v>Curva em cobre, 45 graus, sem anel de solda, bolsa x bolsa, dn 54 mm, instalado em reservação de água de edificação que possua reservatório de fibra/fibrocimento  fornecimento e instalação. af_06/2016_p</v>
          </cell>
          <cell r="C3422" t="str">
            <v>un</v>
          </cell>
          <cell r="D3422">
            <v>54.938649786732</v>
          </cell>
          <cell r="E3422">
            <v>14.499210974907999</v>
          </cell>
          <cell r="F3422">
            <v>69.430000000000007</v>
          </cell>
        </row>
        <row r="3423">
          <cell r="A3423">
            <v>94616</v>
          </cell>
          <cell r="B3423" t="str">
            <v>Cotovelo em cobre, 90 graus, sem anel de solda, dn 66 mm, instalado em reservação de água de edificação que possua reservatório de fibra/fibrocimento  fornecimento e instalação. af_06/2016[_p</v>
          </cell>
          <cell r="C3423" t="str">
            <v>un</v>
          </cell>
          <cell r="D3423">
            <v>145.61864978673199</v>
          </cell>
          <cell r="E3423">
            <v>14.499210974907999</v>
          </cell>
          <cell r="F3423">
            <v>160.11000000000001</v>
          </cell>
        </row>
        <row r="3424">
          <cell r="A3424">
            <v>94617</v>
          </cell>
          <cell r="B3424" t="str">
            <v>Curva em cobre, 45 graus, sem anel de solda, bolsa x bolsa, dn 66 mm, instalado em reservação de água de edificação que possua reservatório de fibra/fibrocimento  fornecimento e instalação. af_06/2016_p</v>
          </cell>
          <cell r="C3424" t="str">
            <v>un</v>
          </cell>
          <cell r="D3424">
            <v>119.65864978673201</v>
          </cell>
          <cell r="E3424">
            <v>14.499210974907999</v>
          </cell>
          <cell r="F3424">
            <v>134.15</v>
          </cell>
        </row>
        <row r="3425">
          <cell r="A3425">
            <v>94618</v>
          </cell>
          <cell r="B3425" t="str">
            <v>Cotovelo em cobre, 90 graus, sem anel de solda, dn 79 mm, instalado em reservação de água de edificação que possua reservatório de fibra/fibrocimento  fornecimento e instalação. af_06/2016_p</v>
          </cell>
          <cell r="C3425" t="str">
            <v>un</v>
          </cell>
          <cell r="D3425">
            <v>141.32056014201601</v>
          </cell>
          <cell r="E3425">
            <v>15.774385881495999</v>
          </cell>
          <cell r="F3425">
            <v>157.09</v>
          </cell>
        </row>
        <row r="3426">
          <cell r="A3426">
            <v>94620</v>
          </cell>
          <cell r="B3426" t="str">
            <v>Cotovelo em cobre, 90 graus, sem anel de solda, dn 104 mm, instalado em reservação de água de edificação que possua reservatório de fibra/fibrocimento  fornecimento e instalação. af_06/2016_p</v>
          </cell>
          <cell r="C3426" t="str">
            <v>un</v>
          </cell>
          <cell r="D3426">
            <v>335.53056014201599</v>
          </cell>
          <cell r="E3426">
            <v>15.774385881495999</v>
          </cell>
          <cell r="F3426">
            <v>351.3</v>
          </cell>
        </row>
        <row r="3427">
          <cell r="A3427">
            <v>94622</v>
          </cell>
          <cell r="B3427" t="str">
            <v>Te em cobre, sem anel de solda, dn 54 mm, instalado em reservação de água de edificação que possua reservatório de fibra/fibrocimento  fornecimento e instalação. af_06/2016_p</v>
          </cell>
          <cell r="C3427" t="str">
            <v>un</v>
          </cell>
          <cell r="D3427">
            <v>70.098232620988</v>
          </cell>
          <cell r="E3427">
            <v>19.316538399795995</v>
          </cell>
          <cell r="F3427">
            <v>89.41</v>
          </cell>
        </row>
        <row r="3428">
          <cell r="A3428">
            <v>94623</v>
          </cell>
          <cell r="B3428" t="str">
            <v>Te em cobre, sem anel de solda, dn 66 mm, instalado em reservação de água de edificação que possua reservatório de fibra/fibrocimento  fornecimento e instalação. af_06/2016_p</v>
          </cell>
          <cell r="C3428" t="str">
            <v>un</v>
          </cell>
          <cell r="D3428">
            <v>179.26823262098799</v>
          </cell>
          <cell r="E3428">
            <v>19.316538399795995</v>
          </cell>
          <cell r="F3428">
            <v>198.58</v>
          </cell>
        </row>
        <row r="3429">
          <cell r="A3429">
            <v>94624</v>
          </cell>
          <cell r="B3429" t="str">
            <v>Te em cobre, sem anel de solda, dn 79 mm, instalado em reservação de água de edificação que possua reservatório de fibra/fibrocimento  fornecimento e instalação. af_06/2016_p</v>
          </cell>
          <cell r="C3429" t="str">
            <v>un</v>
          </cell>
          <cell r="D3429">
            <v>276.16851909599404</v>
          </cell>
          <cell r="E3429">
            <v>21.040385958701997</v>
          </cell>
          <cell r="F3429">
            <v>297.2</v>
          </cell>
        </row>
        <row r="3430">
          <cell r="A3430">
            <v>94625</v>
          </cell>
          <cell r="B3430" t="str">
            <v>Te em cobre, sem anel de solda, dn 104 mm, instalado em reservação de água de edificação que possua reservatório de fibra/fibrocimento  fornecimento e instalação. af_06/2016_p</v>
          </cell>
          <cell r="C3430" t="str">
            <v>un</v>
          </cell>
          <cell r="D3430">
            <v>588.53851909599393</v>
          </cell>
          <cell r="E3430">
            <v>21.040385958701997</v>
          </cell>
          <cell r="F3430">
            <v>609.57000000000005</v>
          </cell>
        </row>
        <row r="3431">
          <cell r="A3431">
            <v>94656</v>
          </cell>
          <cell r="B3431" t="str">
            <v>Adaptador curto com bolsa e rosca para registro, pvc, soldável, dn 25 mm x 3/4 , instalado em reservação de água de edificação que possua reservatório de fibra/fibrocimento fornecimento e instalação. af_06/2016</v>
          </cell>
          <cell r="C3431" t="str">
            <v>un</v>
          </cell>
          <cell r="D3431">
            <v>2.3353113585600003</v>
          </cell>
          <cell r="E3431">
            <v>1.88914800976</v>
          </cell>
          <cell r="F3431">
            <v>4.22</v>
          </cell>
        </row>
        <row r="3432">
          <cell r="A3432">
            <v>94657</v>
          </cell>
          <cell r="B3432" t="str">
            <v>Luva pvc, soldável, dn 25 mm, instalada em reservação de água de edificação que possua reservatório de fibra/fibrocimento fornecimento e instalação. af_06/2016</v>
          </cell>
          <cell r="C3432" t="str">
            <v>un</v>
          </cell>
          <cell r="D3432">
            <v>2.1853113585599999</v>
          </cell>
          <cell r="E3432">
            <v>1.88914800976</v>
          </cell>
          <cell r="F3432">
            <v>4.07</v>
          </cell>
        </row>
        <row r="3433">
          <cell r="A3433">
            <v>94658</v>
          </cell>
          <cell r="B3433" t="str">
            <v>Adaptador curto com bolsa e rosca para registro, pvc, soldável, dn 32 mm x 1 , instalado em reservação de água de edificação que possua reservatório de fibra/fibrocimento fornecimento e instalação. af_06/2016</v>
          </cell>
          <cell r="C3433" t="str">
            <v>un</v>
          </cell>
          <cell r="D3433">
            <v>3.0053113585600002</v>
          </cell>
          <cell r="E3433">
            <v>1.88914800976</v>
          </cell>
          <cell r="F3433">
            <v>4.8899999999999997</v>
          </cell>
        </row>
        <row r="3434">
          <cell r="A3434">
            <v>94659</v>
          </cell>
          <cell r="B3434" t="str">
            <v>Luva pvc, soldável, dn 32 mm, instalada em reservação de água de edificação que possua reservatório de fibra/fibrocimento fornecimento e instalação. af_06/2016</v>
          </cell>
          <cell r="C3434" t="str">
            <v>un</v>
          </cell>
          <cell r="D3434">
            <v>2.7953113585600002</v>
          </cell>
          <cell r="E3434">
            <v>1.88914800976</v>
          </cell>
          <cell r="F3434">
            <v>4.68</v>
          </cell>
        </row>
        <row r="3435">
          <cell r="A3435">
            <v>94660</v>
          </cell>
          <cell r="B3435" t="str">
            <v>Adaptador curto com bolsa e rosca para registro, pvc, soldável, dn 40 mm x 1 1/4 , instalado em reservação de água de edificação que possua reservatório de fibra/fibrocimento fornecimento e instalação. af_06/2016</v>
          </cell>
          <cell r="C3435" t="str">
            <v>un</v>
          </cell>
          <cell r="D3435">
            <v>5.1656231859480002</v>
          </cell>
          <cell r="E3435">
            <v>2.6920359139079997</v>
          </cell>
          <cell r="F3435">
            <v>7.85</v>
          </cell>
        </row>
        <row r="3436">
          <cell r="A3436">
            <v>94661</v>
          </cell>
          <cell r="B3436" t="str">
            <v>Luva, pvc, soldável, dn 40 mm, instalado em reservação de água de edificação que possua reservatório de fibra/fibrocimento fornecimento e instalação. af_06/2016</v>
          </cell>
          <cell r="C3436" t="str">
            <v>un</v>
          </cell>
          <cell r="D3436">
            <v>5.2656231859479998</v>
          </cell>
          <cell r="E3436">
            <v>2.6920359139079997</v>
          </cell>
          <cell r="F3436">
            <v>7.95</v>
          </cell>
        </row>
        <row r="3437">
          <cell r="A3437">
            <v>94662</v>
          </cell>
          <cell r="B3437" t="str">
            <v>Adaptador curto com bolsa e rosca para registro, pvc, soldável, dn 50 mm x 1 1/2 , instalado em reservação de água de edificação que possua reservatório de fibra/fibrocimento fornecimento e instalação. af_06/2016</v>
          </cell>
          <cell r="C3437" t="str">
            <v>un</v>
          </cell>
          <cell r="D3437">
            <v>5.7356231859480005</v>
          </cell>
          <cell r="E3437">
            <v>2.6920359139079997</v>
          </cell>
          <cell r="F3437">
            <v>8.42</v>
          </cell>
        </row>
        <row r="3438">
          <cell r="A3438">
            <v>94663</v>
          </cell>
          <cell r="B3438" t="str">
            <v>Luva, pvc, soldável, dn 50 mm, instalado em reservação de água de edificação que possua reservatório de fibra/fibrocimento fornecimento e instalação. af_06/2016</v>
          </cell>
          <cell r="C3438" t="str">
            <v>un</v>
          </cell>
          <cell r="D3438">
            <v>5.7056231859480002</v>
          </cell>
          <cell r="E3438">
            <v>2.6920359139079997</v>
          </cell>
          <cell r="F3438">
            <v>8.39</v>
          </cell>
        </row>
        <row r="3439">
          <cell r="A3439">
            <v>94664</v>
          </cell>
          <cell r="B3439" t="str">
            <v>Adaptador curto com bolsa e rosca para registro, pvc, soldável, dn 60 mm x 2 , instalado em reservação de água de edificação que possua reservatório de fibra/fibrocimento fornecimento e instalação. af_06/2016</v>
          </cell>
          <cell r="C3439" t="str">
            <v>un</v>
          </cell>
          <cell r="D3439">
            <v>13.152208124687998</v>
          </cell>
          <cell r="E3439">
            <v>4.3450404224479993</v>
          </cell>
          <cell r="F3439">
            <v>17.489999999999998</v>
          </cell>
        </row>
        <row r="3440">
          <cell r="A3440">
            <v>94665</v>
          </cell>
          <cell r="B3440" t="str">
            <v>Luva, pvc, soldável, dn 60 mm, instalado em reservação de água de edificação que possua reservatório de fibra/fibrocimento fornecimento e instalação. af_06/2016</v>
          </cell>
          <cell r="C3440" t="str">
            <v>un</v>
          </cell>
          <cell r="D3440">
            <v>13.652208124688</v>
          </cell>
          <cell r="E3440">
            <v>4.3450404224479993</v>
          </cell>
          <cell r="F3440">
            <v>17.989999999999998</v>
          </cell>
        </row>
        <row r="3441">
          <cell r="A3441">
            <v>94666</v>
          </cell>
          <cell r="B3441" t="str">
            <v>Adaptador curto com bolsa e rosca para registro, pvc, soldável, dn 75 mm x 2 1/2 , instalado em reservação de água de edificação que possua reservatório de fibra/fibrocimento fornecimento e instalação. af_06/2016</v>
          </cell>
          <cell r="C3441" t="str">
            <v>un</v>
          </cell>
          <cell r="D3441">
            <v>18.742208124688002</v>
          </cell>
          <cell r="E3441">
            <v>4.3450404224479993</v>
          </cell>
          <cell r="F3441">
            <v>23.08</v>
          </cell>
        </row>
        <row r="3442">
          <cell r="A3442">
            <v>94667</v>
          </cell>
          <cell r="B3442" t="str">
            <v>Luva, pvc, soldável, dn 75 mm, instalado em reservação de água de edificação que possua reservatório de fibra/fibrocimento fornecimento e instalação. af_06/2016</v>
          </cell>
          <cell r="C3442" t="str">
            <v>un</v>
          </cell>
          <cell r="D3442">
            <v>17.722208124688002</v>
          </cell>
          <cell r="E3442">
            <v>4.3450404224479993</v>
          </cell>
          <cell r="F3442">
            <v>22.06</v>
          </cell>
        </row>
        <row r="3443">
          <cell r="A3443">
            <v>94668</v>
          </cell>
          <cell r="B3443" t="str">
            <v>Adaptador curto com bolsa e rosca para registro, pvc, soldável, dn 85 mm x 3 , instalado em reservação de água de edificação que possua reservatório de fibra/fibrocimento fornecimento e instalação. af_06/2016</v>
          </cell>
          <cell r="C3443" t="str">
            <v>un</v>
          </cell>
          <cell r="D3443">
            <v>29.986627360185999</v>
          </cell>
          <cell r="E3443">
            <v>7.6274350894059992</v>
          </cell>
          <cell r="F3443">
            <v>37.61</v>
          </cell>
        </row>
        <row r="3444">
          <cell r="A3444">
            <v>94669</v>
          </cell>
          <cell r="B3444" t="str">
            <v>Luva, pvc, soldável, dn 85 mm, instalado em reservação de água de edificação que possua reservatório de fibra/fibrocimento fornecimento e instalação. af_06/2016</v>
          </cell>
          <cell r="C3444" t="str">
            <v>un</v>
          </cell>
          <cell r="D3444">
            <v>37.986627360185992</v>
          </cell>
          <cell r="E3444">
            <v>7.6274350894059992</v>
          </cell>
          <cell r="F3444">
            <v>45.61</v>
          </cell>
        </row>
        <row r="3445">
          <cell r="A3445">
            <v>94670</v>
          </cell>
          <cell r="B3445" t="str">
            <v>Adaptador curto com bolsa e rosca para registro, pvc, soldável, dn 110 mm x 4 , instalado em reservação de água de edificação que possua reservatório de fibra/fibrocimento fornecimento e instalação. af_06/2016</v>
          </cell>
          <cell r="C3445" t="str">
            <v>un</v>
          </cell>
          <cell r="D3445">
            <v>42.196627360186</v>
          </cell>
          <cell r="E3445">
            <v>7.6274350894059992</v>
          </cell>
          <cell r="F3445">
            <v>49.82</v>
          </cell>
        </row>
        <row r="3446">
          <cell r="A3446">
            <v>94671</v>
          </cell>
          <cell r="B3446" t="str">
            <v>Luva, pvc, soldável, dn 110 mm, instalado em reservação de água de edificação que possua reservatório de fibra/fibrocimento fornecimento e instalação. af_06/2016</v>
          </cell>
          <cell r="C3446" t="str">
            <v>un</v>
          </cell>
          <cell r="D3446">
            <v>57.626627360185999</v>
          </cell>
          <cell r="E3446">
            <v>7.6274350894059992</v>
          </cell>
          <cell r="F3446">
            <v>65.25</v>
          </cell>
        </row>
        <row r="3447">
          <cell r="A3447">
            <v>94672</v>
          </cell>
          <cell r="B3447" t="str">
            <v>Joelho 90 graus com bucha de latão, pvc, soldável, dn 25 mm, x 3/4 instalado em reservação de água de edificação que possua reservatório de fibra/fibrocimento fornecimento e instalação. af_06/2016</v>
          </cell>
          <cell r="C3447" t="str">
            <v>un</v>
          </cell>
          <cell r="D3447">
            <v>3.9358170378399997</v>
          </cell>
          <cell r="E3447">
            <v>2.8337220146399993</v>
          </cell>
          <cell r="F3447">
            <v>6.76</v>
          </cell>
        </row>
        <row r="3448">
          <cell r="A3448">
            <v>94673</v>
          </cell>
          <cell r="B3448" t="str">
            <v>Curva 90 graus, pvc, soldável, dn 25 mm, instalado em reservação de água de edificação que possua reservatório de fibra/fibrocimento fornecimento e instalação. af_06/2016</v>
          </cell>
          <cell r="C3448" t="str">
            <v>un</v>
          </cell>
          <cell r="D3448">
            <v>4.7858170378400002</v>
          </cell>
          <cell r="E3448">
            <v>2.8337220146399993</v>
          </cell>
          <cell r="F3448">
            <v>7.61</v>
          </cell>
        </row>
        <row r="3449">
          <cell r="A3449">
            <v>94674</v>
          </cell>
          <cell r="B3449" t="str">
            <v>Joelho 90 graus, pvc, soldável, dn 32 mm instalado em reservação de água de edificação que possua reservatório de fibra/fibrocimento fornecimento e instalação. af_06/2016</v>
          </cell>
          <cell r="C3449" t="str">
            <v>un</v>
          </cell>
          <cell r="D3449">
            <v>3.2858170378400002</v>
          </cell>
          <cell r="E3449">
            <v>2.8337220146399993</v>
          </cell>
          <cell r="F3449">
            <v>6.11</v>
          </cell>
        </row>
        <row r="3450">
          <cell r="A3450">
            <v>94675</v>
          </cell>
          <cell r="B3450" t="str">
            <v>Curva 90 graus, pvc, soldável, dn 32 mm, instalado em reservação de água de edificação que possua reservatório de fibra/fibrocimento fornecimento e instalação. af_06/2016</v>
          </cell>
          <cell r="C3450" t="str">
            <v>un</v>
          </cell>
          <cell r="D3450">
            <v>7.6758170378400008</v>
          </cell>
          <cell r="E3450">
            <v>2.8337220146399993</v>
          </cell>
          <cell r="F3450">
            <v>10.5</v>
          </cell>
        </row>
        <row r="3451">
          <cell r="A3451">
            <v>94676</v>
          </cell>
          <cell r="B3451" t="str">
            <v>Joelho 90 graus, pvc, soldável, dn 40 mm instalado em reservação de água de edificação que possua reservatório de fibra/fibrocimento fornecimento e instalação. af_06/2016</v>
          </cell>
          <cell r="C3451" t="str">
            <v>un</v>
          </cell>
          <cell r="D3451">
            <v>6.3928297789220005</v>
          </cell>
          <cell r="E3451">
            <v>4.038053870862</v>
          </cell>
          <cell r="F3451">
            <v>10.43</v>
          </cell>
        </row>
        <row r="3452">
          <cell r="A3452">
            <v>94677</v>
          </cell>
          <cell r="B3452" t="str">
            <v>Curva 90 graus, pvc, soldável, dn 40 mm, instalado em reservação de água de edificação que possua reservatório de fibra/fibrocimento fornecimento e instalação. af_06/2016</v>
          </cell>
          <cell r="C3452" t="str">
            <v>un</v>
          </cell>
          <cell r="D3452">
            <v>13.512829778921999</v>
          </cell>
          <cell r="E3452">
            <v>4.038053870862</v>
          </cell>
          <cell r="F3452">
            <v>17.55</v>
          </cell>
        </row>
        <row r="3453">
          <cell r="A3453">
            <v>94678</v>
          </cell>
          <cell r="B3453" t="str">
            <v>Joelho 90 graus, pvc, soldável, dn 50 mm instalado em reservação de água de edificação que possua reservatório de fibra/fibrocimento fornecimento e instalação. af_06/2016</v>
          </cell>
          <cell r="C3453" t="str">
            <v>un</v>
          </cell>
          <cell r="D3453">
            <v>6.752829778922</v>
          </cell>
          <cell r="E3453">
            <v>4.038053870862</v>
          </cell>
          <cell r="F3453">
            <v>10.79</v>
          </cell>
        </row>
        <row r="3454">
          <cell r="A3454">
            <v>94679</v>
          </cell>
          <cell r="B3454" t="str">
            <v>Curva 90 graus, pvc, soldável, dn 50 mm, instalado em reservação de água de edificação que possua reservatório de fibra/fibrocimento fornecimento e instalação. af_06/2016</v>
          </cell>
          <cell r="C3454" t="str">
            <v>un</v>
          </cell>
          <cell r="D3454">
            <v>14.582829778921999</v>
          </cell>
          <cell r="E3454">
            <v>4.038053870862</v>
          </cell>
          <cell r="F3454">
            <v>18.62</v>
          </cell>
        </row>
        <row r="3455">
          <cell r="A3455">
            <v>94680</v>
          </cell>
          <cell r="B3455" t="str">
            <v>Joelho 90 graus, pvc, soldável, dn 60 mm instalado em reservação de água de edificação que possua reservatório de fibra/fibrocimento fornecimento e instalação. af_06/2016</v>
          </cell>
          <cell r="C3455" t="str">
            <v>un</v>
          </cell>
          <cell r="D3455">
            <v>22.610667187032</v>
          </cell>
          <cell r="E3455">
            <v>6.5175606336719998</v>
          </cell>
          <cell r="F3455">
            <v>29.12</v>
          </cell>
        </row>
        <row r="3456">
          <cell r="A3456">
            <v>94681</v>
          </cell>
          <cell r="B3456" t="str">
            <v>Curva 90 graus, pvc, soldável, dn 60 mm, instalado em reservação de água de edificação que possua reservatório de fibra/fibrocimento fornecimento e instalação. af_06/2016</v>
          </cell>
          <cell r="C3456" t="str">
            <v>un</v>
          </cell>
          <cell r="D3456">
            <v>32.560667187031996</v>
          </cell>
          <cell r="E3456">
            <v>6.5175606336719998</v>
          </cell>
          <cell r="F3456">
            <v>39.07</v>
          </cell>
        </row>
        <row r="3457">
          <cell r="A3457">
            <v>94682</v>
          </cell>
          <cell r="B3457" t="str">
            <v>Joelho 90 graus, pvc, soldável, dn 75 mm instalado em reservação de água de edificação que possua reservatório de fibra/fibrocimento fornecimento e instalação. af_06/2016</v>
          </cell>
          <cell r="C3457" t="str">
            <v>un</v>
          </cell>
          <cell r="D3457">
            <v>58.230667187031997</v>
          </cell>
          <cell r="E3457">
            <v>6.5175606336719998</v>
          </cell>
          <cell r="F3457">
            <v>64.739999999999995</v>
          </cell>
        </row>
        <row r="3458">
          <cell r="A3458">
            <v>94683</v>
          </cell>
          <cell r="B3458" t="str">
            <v>Curva 90 graus, pvc, soldável, dn 75 mm, instalado em reservação de água de edificação que possua reservatório de fibra/fibrocimento fornecimento e instalação. af_06/2016</v>
          </cell>
          <cell r="C3458" t="str">
            <v>un</v>
          </cell>
          <cell r="D3458">
            <v>51.720667187031992</v>
          </cell>
          <cell r="E3458">
            <v>6.5175606336719998</v>
          </cell>
          <cell r="F3458">
            <v>58.23</v>
          </cell>
        </row>
        <row r="3459">
          <cell r="A3459">
            <v>94684</v>
          </cell>
          <cell r="B3459" t="str">
            <v>Joelho 90 graus, pvc, soldável, dn 85 mm instalado em reservação de água de edificação que possua reservatório de fibra/fibrocimento fornecimento e instalação. af_06/2016</v>
          </cell>
          <cell r="C3459" t="str">
            <v>un</v>
          </cell>
          <cell r="D3459">
            <v>69.974351361269981</v>
          </cell>
          <cell r="E3459">
            <v>11.452959809169998</v>
          </cell>
          <cell r="F3459">
            <v>81.42</v>
          </cell>
        </row>
        <row r="3460">
          <cell r="A3460">
            <v>94685</v>
          </cell>
          <cell r="B3460" t="str">
            <v>Curva 90 graus, pvc, soldável, dn 85 mm, instalado em reservação de água de edificação que possua reservatório de fibra/fibrocimento fornecimento e instalação. af_06/2016</v>
          </cell>
          <cell r="C3460" t="str">
            <v>un</v>
          </cell>
          <cell r="D3460">
            <v>65.964351361269991</v>
          </cell>
          <cell r="E3460">
            <v>11.452959809169998</v>
          </cell>
          <cell r="F3460">
            <v>77.41</v>
          </cell>
        </row>
        <row r="3461">
          <cell r="A3461">
            <v>94686</v>
          </cell>
          <cell r="B3461" t="str">
            <v>Joelho 90 graus, pvc, soldável, dn 110 mm instalado em reservação de água de edificação que possua reservatório de fibra/fibrocimento fornecimento e instalação. af_06/2016</v>
          </cell>
          <cell r="C3461" t="str">
            <v>un</v>
          </cell>
          <cell r="D3461">
            <v>147.82435136127003</v>
          </cell>
          <cell r="E3461">
            <v>11.452959809169998</v>
          </cell>
          <cell r="F3461">
            <v>159.27000000000001</v>
          </cell>
        </row>
        <row r="3462">
          <cell r="A3462">
            <v>94687</v>
          </cell>
          <cell r="B3462" t="str">
            <v>Curva 90 graus, pvc, soldável, dn 110 mm, instalado em reservação de água de edificação que possua reservatório de fibra/fibrocimento fornecimento e instalação. af_06/2016</v>
          </cell>
          <cell r="C3462" t="str">
            <v>un</v>
          </cell>
          <cell r="D3462">
            <v>126.54435136126999</v>
          </cell>
          <cell r="E3462">
            <v>11.452959809169998</v>
          </cell>
          <cell r="F3462">
            <v>137.99</v>
          </cell>
        </row>
        <row r="3463">
          <cell r="A3463">
            <v>94688</v>
          </cell>
          <cell r="B3463" t="str">
            <v>Tê, pvc, soldável, dn 25 mm instalado em reservação de água de edificação que possua reservatório de fibra/fibrocimento fornecimento e instalação. af_06/2016</v>
          </cell>
          <cell r="C3463" t="str">
            <v>un</v>
          </cell>
          <cell r="D3463">
            <v>3.6027920751379998</v>
          </cell>
          <cell r="E3463">
            <v>3.7546816693979999</v>
          </cell>
          <cell r="F3463">
            <v>7.35</v>
          </cell>
        </row>
        <row r="3464">
          <cell r="A3464">
            <v>94689</v>
          </cell>
          <cell r="B3464" t="str">
            <v>Tê com bucha de latão na bolsa central, pvc, soldável, dn 25 mm x 3/4 , instalado em reservação de água de edificação que possua reservatório de fibra/fibrocimento fornecimento e instalação. af_06/2016</v>
          </cell>
          <cell r="C3464" t="str">
            <v>un</v>
          </cell>
          <cell r="D3464">
            <v>5.1827920751379999</v>
          </cell>
          <cell r="E3464">
            <v>3.7546816693979999</v>
          </cell>
          <cell r="F3464">
            <v>8.93</v>
          </cell>
        </row>
        <row r="3465">
          <cell r="A3465">
            <v>94690</v>
          </cell>
          <cell r="B3465" t="str">
            <v>Tê, pvc, soldável, dn 32 mm instalado em reservação de água de edificação que possua reservatório de fibra/fibrocimento fornecimento e instalação. af_06/2016</v>
          </cell>
          <cell r="C3465" t="str">
            <v>un</v>
          </cell>
          <cell r="D3465">
            <v>4.8827920751380001</v>
          </cell>
          <cell r="E3465">
            <v>3.7546816693979999</v>
          </cell>
          <cell r="F3465">
            <v>8.6300000000000008</v>
          </cell>
        </row>
        <row r="3466">
          <cell r="A3466">
            <v>94691</v>
          </cell>
          <cell r="B3466" t="str">
            <v>Tê de redução, pvc, soldável, dn 32 mm x 25 mm, instalado em reservação de água de edificação que possua reservatório de fibra/fibrocimento fornecimento e instalação. af_06/2016</v>
          </cell>
          <cell r="C3466" t="str">
            <v>un</v>
          </cell>
          <cell r="D3466">
            <v>6.7027920751379995</v>
          </cell>
          <cell r="E3466">
            <v>3.7546816693979999</v>
          </cell>
          <cell r="F3466">
            <v>10.45</v>
          </cell>
        </row>
        <row r="3467">
          <cell r="A3467">
            <v>94692</v>
          </cell>
          <cell r="B3467" t="str">
            <v>Tê, pvc, soldável, dn 40 mm instalado em reservação de água de edificação que possua reservatório de fibra/fibrocimento fornecimento e instalação. af_06/2016</v>
          </cell>
          <cell r="C3467" t="str">
            <v>un</v>
          </cell>
          <cell r="D3467">
            <v>10.023875729914002</v>
          </cell>
          <cell r="E3467">
            <v>5.3604574776940002</v>
          </cell>
          <cell r="F3467">
            <v>15.38</v>
          </cell>
        </row>
        <row r="3468">
          <cell r="A3468">
            <v>94693</v>
          </cell>
          <cell r="B3468" t="str">
            <v>Tê de redução, pvc, soldável, dn 40 mm x 32 mm, instalado em reservação de água de edificação que possua reservatório de fibra/fibrocimento fornecimento e instalação. af_06/2016</v>
          </cell>
          <cell r="C3468" t="str">
            <v>un</v>
          </cell>
          <cell r="D3468">
            <v>9.9238757299140019</v>
          </cell>
          <cell r="E3468">
            <v>5.3604574776940002</v>
          </cell>
          <cell r="F3468">
            <v>15.28</v>
          </cell>
        </row>
        <row r="3469">
          <cell r="A3469">
            <v>94694</v>
          </cell>
          <cell r="B3469" t="str">
            <v>Tê, pvc, soldável, dn 50 mm instalado em reservação de água de edificação que possua reservatório de fibra/fibrocimento fornecimento e instalação. af_06/2016</v>
          </cell>
          <cell r="C3469" t="str">
            <v>un</v>
          </cell>
          <cell r="D3469">
            <v>10.743875729914002</v>
          </cell>
          <cell r="E3469">
            <v>5.3604574776940002</v>
          </cell>
          <cell r="F3469">
            <v>16.100000000000001</v>
          </cell>
        </row>
        <row r="3470">
          <cell r="A3470">
            <v>94695</v>
          </cell>
          <cell r="B3470" t="str">
            <v>Tê de redução, pvc, soldável, dn 50 mm x 40 mm, instalado em reservação de água de edificação que possua reservatório de fibra/fibrocimento fornecimento e instalação. af_06/2016</v>
          </cell>
          <cell r="C3470" t="str">
            <v>un</v>
          </cell>
          <cell r="D3470">
            <v>13.883875729914001</v>
          </cell>
          <cell r="E3470">
            <v>5.3604574776940002</v>
          </cell>
          <cell r="F3470">
            <v>19.239999999999998</v>
          </cell>
        </row>
        <row r="3471">
          <cell r="A3471">
            <v>94696</v>
          </cell>
          <cell r="B3471" t="str">
            <v>Tê, pvc, soldável, dn 60 mm instalado em reservação de água de edificação que possua reservatório de fibra/fibrocimento fornecimento e instalação. af_06/2016</v>
          </cell>
          <cell r="C3471" t="str">
            <v>un</v>
          </cell>
          <cell r="D3471">
            <v>26.751326249376</v>
          </cell>
          <cell r="E3471">
            <v>8.6900808448959985</v>
          </cell>
          <cell r="F3471">
            <v>35.44</v>
          </cell>
        </row>
        <row r="3472">
          <cell r="A3472">
            <v>94697</v>
          </cell>
          <cell r="B3472" t="str">
            <v>Tê, pvc, soldável, dn 75 mm instalado em reservação de água de edificação que possua reservatório de fibra/fibrocimento fornecimento e instalação. af_06/2016</v>
          </cell>
          <cell r="C3472" t="str">
            <v>un</v>
          </cell>
          <cell r="D3472">
            <v>43.081326249376005</v>
          </cell>
          <cell r="E3472">
            <v>8.6900808448959985</v>
          </cell>
          <cell r="F3472">
            <v>51.77</v>
          </cell>
        </row>
        <row r="3473">
          <cell r="A3473">
            <v>94698</v>
          </cell>
          <cell r="B3473" t="str">
            <v>Tê de redução, pvc, soldável, dn 75 mm x 50 mm, instalado em reservação de água de edificação que possua reservatório de fibra/fibrocimento fornecimento e instalação. af_06/2016</v>
          </cell>
          <cell r="C3473" t="str">
            <v>un</v>
          </cell>
          <cell r="D3473">
            <v>36.811326249376002</v>
          </cell>
          <cell r="E3473">
            <v>8.6900808448959985</v>
          </cell>
          <cell r="F3473">
            <v>45.5</v>
          </cell>
        </row>
        <row r="3474">
          <cell r="A3474">
            <v>94699</v>
          </cell>
          <cell r="B3474" t="str">
            <v>Tê, pvc, soldável, dn 85 mm instalado em reservação de água de edificação que possua reservatório de fibra/fibrocimento fornecimento e instalação. af_06/2016</v>
          </cell>
          <cell r="C3474" t="str">
            <v>un</v>
          </cell>
          <cell r="D3474">
            <v>69.864744720371988</v>
          </cell>
          <cell r="E3474">
            <v>15.254870178811998</v>
          </cell>
          <cell r="F3474">
            <v>85.11</v>
          </cell>
        </row>
        <row r="3475">
          <cell r="A3475">
            <v>94700</v>
          </cell>
          <cell r="B3475" t="str">
            <v>Tê de redução, pvc, soldável, dn 85 mm x 60 mm, instalado em reservação de água de edificação que possua reservatório de fibra/fibrocimento fornecimento e instalação. af_06/2016</v>
          </cell>
          <cell r="C3475" t="str">
            <v>un</v>
          </cell>
          <cell r="D3475">
            <v>60.554744720372</v>
          </cell>
          <cell r="E3475">
            <v>15.254870178811998</v>
          </cell>
          <cell r="F3475">
            <v>75.8</v>
          </cell>
        </row>
        <row r="3476">
          <cell r="A3476">
            <v>94701</v>
          </cell>
          <cell r="B3476" t="str">
            <v>Tê, pvc, soldável, dn 110 mm instalado em reservação de água de edificação que possua reservatório de fibra/fibrocimento fornecimento e instalação. af_06/2016</v>
          </cell>
          <cell r="C3476" t="str">
            <v>un</v>
          </cell>
          <cell r="D3476">
            <v>116.474744720372</v>
          </cell>
          <cell r="E3476">
            <v>15.254870178811998</v>
          </cell>
          <cell r="F3476">
            <v>131.72</v>
          </cell>
        </row>
        <row r="3477">
          <cell r="A3477">
            <v>94702</v>
          </cell>
          <cell r="B3477" t="str">
            <v>Tê de redução, pvc, soldável, dn 110 mm x 60 mm, instalado em reservação de água de edificação que possua reservatório de fibra/fibrocimento fornecimento e instalação. af_06/2016</v>
          </cell>
          <cell r="C3477" t="str">
            <v>un</v>
          </cell>
          <cell r="D3477">
            <v>90.274744720371984</v>
          </cell>
          <cell r="E3477">
            <v>15.254870178811998</v>
          </cell>
          <cell r="F3477">
            <v>105.52</v>
          </cell>
        </row>
        <row r="3478">
          <cell r="A3478">
            <v>94703</v>
          </cell>
          <cell r="B3478" t="str">
            <v>Adaptador com flange e anel de vedação, pvc, soldável, dn 25 mm x 3/4 , instalado em reservação de água de edificação que possua reservatório de fibra/fibrocimento fornecimento e instalação. af_06/2016</v>
          </cell>
          <cell r="C3478" t="str">
            <v>un</v>
          </cell>
          <cell r="D3478">
            <v>13.164917309551999</v>
          </cell>
          <cell r="E3478">
            <v>3.2115516165919997</v>
          </cell>
          <cell r="F3478">
            <v>16.37</v>
          </cell>
        </row>
        <row r="3479">
          <cell r="A3479">
            <v>94704</v>
          </cell>
          <cell r="B3479" t="str">
            <v>Adaptador com flange e anel de vedação, pvc, soldável, dn 32 mm x 1 , instalado em reservação de água de edificação que possua reservatório de fibra/fibrocimento fornecimento e instalação. af_06/2016</v>
          </cell>
          <cell r="C3479" t="str">
            <v>un</v>
          </cell>
          <cell r="D3479">
            <v>15.994917309551999</v>
          </cell>
          <cell r="E3479">
            <v>3.2115516165919997</v>
          </cell>
          <cell r="F3479">
            <v>19.2</v>
          </cell>
        </row>
        <row r="3480">
          <cell r="A3480">
            <v>94705</v>
          </cell>
          <cell r="B3480" t="str">
            <v>Adaptador com flange e anel de vedação, pvc, soldável, dn 40 mm x 1 1/4 , instalado em reservação de água de edificação que possua reservatório de fibra/fibrocimento fornecimento e instalação. af_06/2016</v>
          </cell>
          <cell r="C3480" t="str">
            <v>un</v>
          </cell>
          <cell r="D3480">
            <v>24.564917309551998</v>
          </cell>
          <cell r="E3480">
            <v>3.2115516165919997</v>
          </cell>
          <cell r="F3480">
            <v>27.77</v>
          </cell>
        </row>
        <row r="3481">
          <cell r="A3481">
            <v>94706</v>
          </cell>
          <cell r="B3481" t="str">
            <v>Adaptador com flange e anel de vedação, pvc, soldável, dn 50 mm x 1 1/2 , instalado em reservação de água de edificação que possua reservatório de fibra/fibrocimento fornecimento e instalação. af_06/2016</v>
          </cell>
          <cell r="C3481" t="str">
            <v>un</v>
          </cell>
          <cell r="D3481">
            <v>32.223746198741999</v>
          </cell>
          <cell r="E3481">
            <v>4.274197372081999</v>
          </cell>
          <cell r="F3481">
            <v>36.49</v>
          </cell>
        </row>
        <row r="3482">
          <cell r="A3482">
            <v>94707</v>
          </cell>
          <cell r="B3482" t="str">
            <v>Adaptador com flange e anel de vedação, pvc, soldável, dn 60 mm x 2 , instalado em reservação de água de edificação que possua reservatório de fibra/fibrocimento fornecimento e instalação. af_06/2016</v>
          </cell>
          <cell r="C3482" t="str">
            <v>un</v>
          </cell>
          <cell r="D3482">
            <v>37.783746198741994</v>
          </cell>
          <cell r="E3482">
            <v>4.274197372081999</v>
          </cell>
          <cell r="F3482">
            <v>42.05</v>
          </cell>
        </row>
        <row r="3483">
          <cell r="A3483">
            <v>94708</v>
          </cell>
          <cell r="B3483" t="str">
            <v>Adaptador com flanges livres, pvc, soldável, dn 25 mm x 3/4 , instalado em reservação de água de edificação que possua reservatório de fibra/fibrocimento fornecimento e instalação. af_06/2016</v>
          </cell>
          <cell r="C3483" t="str">
            <v>un</v>
          </cell>
          <cell r="D3483">
            <v>12.255308297841999</v>
          </cell>
          <cell r="E3483">
            <v>5.4549148781820005</v>
          </cell>
          <cell r="F3483">
            <v>17.71</v>
          </cell>
        </row>
        <row r="3484">
          <cell r="A3484">
            <v>94709</v>
          </cell>
          <cell r="B3484" t="str">
            <v>Adaptador com flanges livres, pvc, soldável, dn 32 mm x 1 , instalado em reservação de água de edificação que possua reservatório de fibra/fibrocimento fornecimento e instalação. af_06/2016</v>
          </cell>
          <cell r="C3484" t="str">
            <v>un</v>
          </cell>
          <cell r="D3484">
            <v>15.415308297842</v>
          </cell>
          <cell r="E3484">
            <v>5.4549148781820005</v>
          </cell>
          <cell r="F3484">
            <v>20.87</v>
          </cell>
        </row>
        <row r="3485">
          <cell r="A3485">
            <v>94710</v>
          </cell>
          <cell r="B3485" t="str">
            <v>Adaptador com flanges livres, pvc, soldável, dn 40 mm x 1 1/4 , instalado em reservação de água de edificação que possua reservatório de fibra/fibrocimento fornecimento e instalação. af_06/2016</v>
          </cell>
          <cell r="C3485" t="str">
            <v>un</v>
          </cell>
          <cell r="D3485">
            <v>21.395308297842003</v>
          </cell>
          <cell r="E3485">
            <v>5.4549148781820005</v>
          </cell>
          <cell r="F3485">
            <v>26.85</v>
          </cell>
        </row>
        <row r="3486">
          <cell r="A3486">
            <v>94711</v>
          </cell>
          <cell r="B3486" t="str">
            <v>Adaptador com flanges livres, pvc, soldável, dn 50 mm x 1 1/2 , instalado em reservação de água de edificação que possua reservatório de fibra/fibrocimento fornecimento e instalação. af_06/2016</v>
          </cell>
          <cell r="C3486" t="str">
            <v>un</v>
          </cell>
          <cell r="D3486">
            <v>28.601837730456005</v>
          </cell>
          <cell r="E3486">
            <v>7.2732198375759989</v>
          </cell>
          <cell r="F3486">
            <v>35.869999999999997</v>
          </cell>
        </row>
        <row r="3487">
          <cell r="A3487">
            <v>94712</v>
          </cell>
          <cell r="B3487" t="str">
            <v>Adaptador com flanges livres, pvc, soldável, dn 60 mm x 2 , instalado em reservação de água de edificação que possua reservatório de fibra/fibrocimento fornecimento e instalação. af_06/2016</v>
          </cell>
          <cell r="C3487" t="str">
            <v>un</v>
          </cell>
          <cell r="D3487">
            <v>38.801837730455993</v>
          </cell>
          <cell r="E3487">
            <v>7.2732198375759989</v>
          </cell>
          <cell r="F3487">
            <v>46.07</v>
          </cell>
        </row>
        <row r="3488">
          <cell r="A3488">
            <v>94713</v>
          </cell>
          <cell r="B3488" t="str">
            <v>Adaptador com flanges livres, pvc, soldável, dn 75 mm x 2 1/2 , instalado em reservação de água de edificação que possua reservatório de fibra/fibrocimento fornecimento e instalação. af_06/2016</v>
          </cell>
          <cell r="C3488" t="str">
            <v>un</v>
          </cell>
          <cell r="D3488">
            <v>129.37183773045601</v>
          </cell>
          <cell r="E3488">
            <v>7.2732198375759989</v>
          </cell>
          <cell r="F3488">
            <v>136.63999999999999</v>
          </cell>
        </row>
        <row r="3489">
          <cell r="A3489">
            <v>94714</v>
          </cell>
          <cell r="B3489" t="str">
            <v>Adaptador com flanges livres, pvc, soldável, dn 85 mm x 3 , instalado em reservação de água de edificação que possua reservatório de fibra/fibrocimento fornecimento e instalação. af_06/2016</v>
          </cell>
          <cell r="C3489" t="str">
            <v>un</v>
          </cell>
          <cell r="D3489">
            <v>171.68183773045601</v>
          </cell>
          <cell r="E3489">
            <v>7.2732198375759989</v>
          </cell>
          <cell r="F3489">
            <v>178.95</v>
          </cell>
        </row>
        <row r="3490">
          <cell r="A3490">
            <v>94715</v>
          </cell>
          <cell r="B3490" t="str">
            <v>Adaptador com flanges livres, pvc, soldável, dn 110 mm x 4 , instalado em reservação de água de edificação que possua reservatório de fibra/fibrocimento fornecimento e instalação. af_06/2016</v>
          </cell>
          <cell r="C3490" t="str">
            <v>un</v>
          </cell>
          <cell r="D3490">
            <v>242.47183773045603</v>
          </cell>
          <cell r="E3490">
            <v>7.2732198375759989</v>
          </cell>
          <cell r="F3490">
            <v>249.74</v>
          </cell>
        </row>
        <row r="3491">
          <cell r="A3491">
            <v>94724</v>
          </cell>
          <cell r="B3491" t="str">
            <v>Conector, cpvc, soldável, dn 22 mm x 3/4, instalado em reservação de água de edificação que possua reservatório de fibra/fibrocimento  fornecimento e instalação. af_06/2016</v>
          </cell>
          <cell r="C3491" t="str">
            <v>un</v>
          </cell>
          <cell r="D3491">
            <v>13.27455814865</v>
          </cell>
          <cell r="E3491">
            <v>1.7710762591499996</v>
          </cell>
          <cell r="F3491">
            <v>15.04</v>
          </cell>
        </row>
        <row r="3492">
          <cell r="A3492">
            <v>94725</v>
          </cell>
          <cell r="B3492" t="str">
            <v>Luva, cpvc, soldável, dn 22 mm, instalado em reservação de água de edificação que possua reservatório de fibra/fibrocimento  fornecimento e instalação. af_06/2016</v>
          </cell>
          <cell r="C3492" t="str">
            <v>un</v>
          </cell>
          <cell r="D3492">
            <v>2.3645581486499996</v>
          </cell>
          <cell r="E3492">
            <v>1.7710762591499996</v>
          </cell>
          <cell r="F3492">
            <v>4.13</v>
          </cell>
        </row>
        <row r="3493">
          <cell r="A3493">
            <v>94726</v>
          </cell>
          <cell r="B3493" t="str">
            <v>Conector, cpvc, soldável, dn 28 mm x 1, instalado em reservação de água de edificação que possua reservatório de fibra/fibrocimento  fornecimento e instalação. af_06/2016</v>
          </cell>
          <cell r="C3493" t="str">
            <v>un</v>
          </cell>
          <cell r="D3493">
            <v>21.08455814865</v>
          </cell>
          <cell r="E3493">
            <v>1.7710762591499996</v>
          </cell>
          <cell r="F3493">
            <v>22.85</v>
          </cell>
        </row>
        <row r="3494">
          <cell r="A3494">
            <v>94727</v>
          </cell>
          <cell r="B3494" t="str">
            <v>Luva, cpvc, soldável, dn 28 mm, instalado em reservação de água de edificação que possua reservatório de fibra/fibrocimento  fornecimento e instalação. af_06/2016</v>
          </cell>
          <cell r="C3494" t="str">
            <v>un</v>
          </cell>
          <cell r="D3494">
            <v>3.8145581486499998</v>
          </cell>
          <cell r="E3494">
            <v>1.7710762591499996</v>
          </cell>
          <cell r="F3494">
            <v>5.58</v>
          </cell>
        </row>
        <row r="3495">
          <cell r="A3495">
            <v>94728</v>
          </cell>
          <cell r="B3495" t="str">
            <v>Conector, cpvc, soldável, dn 35 mm x 1 1/4, instalado em reservação de água de edificação que possua reservatório de fibra/fibrocimento  fornecimento e instalação. af_06/2016</v>
          </cell>
          <cell r="C3495" t="str">
            <v>un</v>
          </cell>
          <cell r="D3495">
            <v>82.427823556217987</v>
          </cell>
          <cell r="E3495">
            <v>2.3378206620780002</v>
          </cell>
          <cell r="F3495">
            <v>84.76</v>
          </cell>
        </row>
        <row r="3496">
          <cell r="A3496">
            <v>94729</v>
          </cell>
          <cell r="B3496" t="str">
            <v>Luva, cpvc, soldável, dn 35 mm, instalado em reservação de água de edificação que possua reservatório de fibra/fibrocimento  fornecimento e instalação. af_06/2016</v>
          </cell>
          <cell r="C3496" t="str">
            <v>un</v>
          </cell>
          <cell r="D3496">
            <v>7.2278235562179995</v>
          </cell>
          <cell r="E3496">
            <v>2.3378206620780002</v>
          </cell>
          <cell r="F3496">
            <v>9.56</v>
          </cell>
        </row>
        <row r="3497">
          <cell r="A3497">
            <v>94730</v>
          </cell>
          <cell r="B3497" t="str">
            <v>Conector, cpvc, soldável, dn 42 mm x 1 1/2, instalado em reservação de água de edificação que possua reservatório de fibra/fibrocimento  fornecimento e instalação. af_06/2016</v>
          </cell>
          <cell r="C3497" t="str">
            <v>un</v>
          </cell>
          <cell r="D3497">
            <v>100.43782355621798</v>
          </cell>
          <cell r="E3497">
            <v>2.3378206620780002</v>
          </cell>
          <cell r="F3497">
            <v>102.77</v>
          </cell>
        </row>
        <row r="3498">
          <cell r="A3498">
            <v>94731</v>
          </cell>
          <cell r="B3498" t="str">
            <v>Luva, cpvc, soldável, dn 42 mm, instalado em reservação de água de edificação que possua reservatório de fibra/fibrocimento  fornecimento e instalação. af_06/2016</v>
          </cell>
          <cell r="C3498" t="str">
            <v>un</v>
          </cell>
          <cell r="D3498">
            <v>9.4178235562179999</v>
          </cell>
          <cell r="E3498">
            <v>2.3378206620780002</v>
          </cell>
          <cell r="F3498">
            <v>11.75</v>
          </cell>
        </row>
        <row r="3499">
          <cell r="A3499">
            <v>94733</v>
          </cell>
          <cell r="B3499" t="str">
            <v>Luva, cpvc, soldável, dn 54 mm, instalado em reservação de água de edificação que possua reservatório de fibra/fibrocimento  fornecimento e instalação. af_06/2016</v>
          </cell>
          <cell r="C3499" t="str">
            <v>un</v>
          </cell>
          <cell r="D3499">
            <v>18.514889778922001</v>
          </cell>
          <cell r="E3499">
            <v>4.038053870862</v>
          </cell>
          <cell r="F3499">
            <v>22.55</v>
          </cell>
        </row>
        <row r="3500">
          <cell r="A3500">
            <v>94737</v>
          </cell>
          <cell r="B3500" t="str">
            <v>Luva, cpvc, soldável, dn 89 mm, instalado em reservação de água de edificação que possua reservatório de fibra/fibrocimento  fornecimento e instalação. af_06/2016</v>
          </cell>
          <cell r="C3500" t="str">
            <v>un</v>
          </cell>
          <cell r="D3500">
            <v>82.549691483789999</v>
          </cell>
          <cell r="E3500">
            <v>8.1469507920899993</v>
          </cell>
          <cell r="F3500">
            <v>90.69</v>
          </cell>
        </row>
        <row r="3501">
          <cell r="A3501">
            <v>94740</v>
          </cell>
          <cell r="B3501" t="str">
            <v>Joelho 90 graus, cpvc, soldável, dn 22 mm, instalado em reservação de água de edificação que possua reservatório de fibra/fibrocimento  fornecimento e instalação. af_06/2016</v>
          </cell>
          <cell r="C3501" t="str">
            <v>un</v>
          </cell>
          <cell r="D3501">
            <v>3.7750319019839997</v>
          </cell>
          <cell r="E3501">
            <v>2.6448072136639995</v>
          </cell>
          <cell r="F3501">
            <v>6.41</v>
          </cell>
        </row>
        <row r="3502">
          <cell r="A3502">
            <v>94741</v>
          </cell>
          <cell r="B3502" t="str">
            <v>Curva 90 graus, cpvc, soldável, dn 22 mm, instalado em reservação de água de edificação que possua reservatório de fibra/fibrocimento  fornecimento e instalação. af_06/2016</v>
          </cell>
          <cell r="C3502" t="str">
            <v>un</v>
          </cell>
          <cell r="D3502">
            <v>5.0850319019839993</v>
          </cell>
          <cell r="E3502">
            <v>2.6448072136639995</v>
          </cell>
          <cell r="F3502">
            <v>7.72</v>
          </cell>
        </row>
        <row r="3503">
          <cell r="A3503">
            <v>94742</v>
          </cell>
          <cell r="B3503" t="str">
            <v>Joelho 90 graus, cpvc, soldável, dn 28 mm, instalado em reservação de água de edificação que possua reservatório de fibra/fibrocimento  fornecimento e instalação. af_06/2016</v>
          </cell>
          <cell r="C3503" t="str">
            <v>un</v>
          </cell>
          <cell r="D3503">
            <v>6.5650319019839989</v>
          </cell>
          <cell r="E3503">
            <v>2.6448072136639995</v>
          </cell>
          <cell r="F3503">
            <v>9.1999999999999993</v>
          </cell>
        </row>
        <row r="3504">
          <cell r="A3504">
            <v>94743</v>
          </cell>
          <cell r="B3504" t="str">
            <v>Curva 90 graus, cpvc, soldável, dn 28 mm, instalado em reservação de água de edificação que possua reservatório de fibra/fibrocimento  fornecimento e instalação. af_06/2016</v>
          </cell>
          <cell r="C3504" t="str">
            <v>un</v>
          </cell>
          <cell r="D3504">
            <v>7.395031901983999</v>
          </cell>
          <cell r="E3504">
            <v>2.6448072136639995</v>
          </cell>
          <cell r="F3504">
            <v>10.029999999999999</v>
          </cell>
        </row>
        <row r="3505">
          <cell r="A3505">
            <v>94744</v>
          </cell>
          <cell r="B3505" t="str">
            <v>Joelho 90 graus, cpvc, soldável, dn 35 mm, instalado em reservação de água de edificação que possua reservatório de fibra/fibrocimento  fornecimento e instalação. af_06/2016</v>
          </cell>
          <cell r="C3505" t="str">
            <v>un</v>
          </cell>
          <cell r="D3505">
            <v>10.974654371354001</v>
          </cell>
          <cell r="E3505">
            <v>3.4713094679339997</v>
          </cell>
          <cell r="F3505">
            <v>14.44</v>
          </cell>
        </row>
        <row r="3506">
          <cell r="A3506">
            <v>94746</v>
          </cell>
          <cell r="B3506" t="str">
            <v>Joelho 90 graus, cpvc, soldável, dn 42 mm, instalado em reservação de água de edificação que possua reservatório de fibra/fibrocimento  fornecimento e instalação. af_06/2016</v>
          </cell>
          <cell r="C3506" t="str">
            <v>un</v>
          </cell>
          <cell r="D3506">
            <v>16.524654371354</v>
          </cell>
          <cell r="E3506">
            <v>3.4713094679339997</v>
          </cell>
          <cell r="F3506">
            <v>19.989999999999998</v>
          </cell>
        </row>
        <row r="3507">
          <cell r="A3507">
            <v>94748</v>
          </cell>
          <cell r="B3507" t="str">
            <v>Joelho 90 graus, cpvc, soldável, dn 54 mm, instalado em reservação de água de edificação que possua reservatório de fibra/fibrocimento  fornecimento e instalação. af_06/2016</v>
          </cell>
          <cell r="C3507" t="str">
            <v>un</v>
          </cell>
          <cell r="D3507">
            <v>34.702194347392009</v>
          </cell>
          <cell r="E3507">
            <v>6.0452736312319999</v>
          </cell>
          <cell r="F3507">
            <v>40.74</v>
          </cell>
        </row>
        <row r="3508">
          <cell r="A3508">
            <v>94750</v>
          </cell>
          <cell r="B3508" t="str">
            <v>Joelho 90 graus, cpvc, soldável, dn 73 mm, instalado em reservação de água de edificação que possua reservatório de fibra/fibrocimento  fornecimento e instalação. af_06/2016</v>
          </cell>
          <cell r="C3508" t="str">
            <v>un</v>
          </cell>
          <cell r="D3508">
            <v>87.272194347392016</v>
          </cell>
          <cell r="E3508">
            <v>6.0452736312319999</v>
          </cell>
          <cell r="F3508">
            <v>93.31</v>
          </cell>
        </row>
        <row r="3509">
          <cell r="A3509">
            <v>94752</v>
          </cell>
          <cell r="B3509" t="str">
            <v>Joelho 90 graus, cpvc, soldável, dn 89 mm, instalado em reservação de água de edificação que possua reservatório de fibra/fibrocimento  fornecimento e instalação. af_06/2016</v>
          </cell>
          <cell r="C3509" t="str">
            <v>un</v>
          </cell>
          <cell r="D3509">
            <v>103.31785254667601</v>
          </cell>
          <cell r="E3509">
            <v>12.232233363195999</v>
          </cell>
          <cell r="F3509">
            <v>115.55</v>
          </cell>
        </row>
        <row r="3510">
          <cell r="A3510">
            <v>94756</v>
          </cell>
          <cell r="B3510" t="str">
            <v>Te, cpvc, soldável, dn 22 mm, instalado em reservação de água de edificação que possua reservatório de fibra/fibrocimento  fornecimento e instalação. af_06/2016</v>
          </cell>
          <cell r="C3510" t="str">
            <v>un</v>
          </cell>
          <cell r="D3510">
            <v>4.6833856553180002</v>
          </cell>
          <cell r="E3510">
            <v>3.5185381681779995</v>
          </cell>
          <cell r="F3510">
            <v>8.1999999999999993</v>
          </cell>
        </row>
        <row r="3511">
          <cell r="A3511">
            <v>94757</v>
          </cell>
          <cell r="B3511" t="str">
            <v>Te, cpvc, soldável, dn 28 mm, instalado em reservação de água de edificação que possua reservatório de fibra/fibrocimento  fornecimento e instalação. af_06/2016</v>
          </cell>
          <cell r="C3511" t="str">
            <v>un</v>
          </cell>
          <cell r="D3511">
            <v>7.1733856553180004</v>
          </cell>
          <cell r="E3511">
            <v>3.5185381681779995</v>
          </cell>
          <cell r="F3511">
            <v>10.69</v>
          </cell>
        </row>
        <row r="3512">
          <cell r="A3512">
            <v>94758</v>
          </cell>
          <cell r="B3512" t="str">
            <v>Te, cpvc, soldável, dn 35 mm, instalado em reservação de água de edificação que possua reservatório de fibra/fibrocimento  fornecimento e instalação. af_06/2016</v>
          </cell>
          <cell r="C3512" t="str">
            <v>un</v>
          </cell>
          <cell r="D3512">
            <v>21.021155828472004</v>
          </cell>
          <cell r="E3512">
            <v>4.6284126239120003</v>
          </cell>
          <cell r="F3512">
            <v>25.64</v>
          </cell>
        </row>
        <row r="3513">
          <cell r="A3513">
            <v>94759</v>
          </cell>
          <cell r="B3513" t="str">
            <v>Te, cpvc, soldável, dn 42 mm, instalado em reservação de água de edificação que possua reservatório de fibra/fibrocimento  fornecimento e instalação. af_06/2016</v>
          </cell>
          <cell r="C3513" t="str">
            <v>un</v>
          </cell>
          <cell r="D3513">
            <v>26.561155828472003</v>
          </cell>
          <cell r="E3513">
            <v>4.6284126239120003</v>
          </cell>
          <cell r="F3513">
            <v>31.18</v>
          </cell>
        </row>
        <row r="3514">
          <cell r="A3514">
            <v>94760</v>
          </cell>
          <cell r="B3514" t="str">
            <v>Te, cpvc, soldável, dn 54 mm, instalado em reservação de água de edificação que possua reservatório de fibra/fibrocimento  fornecimento e instalação. af_06/2016</v>
          </cell>
          <cell r="C3514" t="str">
            <v>un</v>
          </cell>
          <cell r="D3514">
            <v>43.309198915861998</v>
          </cell>
          <cell r="E3514">
            <v>8.0524933916020007</v>
          </cell>
          <cell r="F3514">
            <v>51.36</v>
          </cell>
        </row>
        <row r="3515">
          <cell r="A3515">
            <v>94761</v>
          </cell>
          <cell r="B3515" t="str">
            <v>Te, cpvc, soldável, dn 73 mm, instalado em reservação de água de edificação que possua reservatório de fibra/fibrocimento  fornecimento e instalação. af_06/2016</v>
          </cell>
          <cell r="C3515" t="str">
            <v>un</v>
          </cell>
          <cell r="D3515">
            <v>98.879198915862005</v>
          </cell>
          <cell r="E3515">
            <v>8.0524933916020007</v>
          </cell>
          <cell r="F3515">
            <v>106.93</v>
          </cell>
        </row>
        <row r="3516">
          <cell r="A3516">
            <v>94762</v>
          </cell>
          <cell r="B3516" t="str">
            <v>Te, cpvc, soldável, dn 89 mm, instalado em reservação de água de edificação que possua reservatório de fibra/fibrocimento  fornecimento e instalação. af_06/2016</v>
          </cell>
          <cell r="C3516" t="str">
            <v>un</v>
          </cell>
          <cell r="D3516">
            <v>122.68574296758001</v>
          </cell>
          <cell r="E3516">
            <v>16.293901584179999</v>
          </cell>
          <cell r="F3516">
            <v>138.97</v>
          </cell>
        </row>
        <row r="3517">
          <cell r="A3517">
            <v>94783</v>
          </cell>
          <cell r="B3517" t="str">
            <v>Adaptador com flange e anel de vedação, pvc, soldável, dn 20 mm x 1/2 , instalado em reservação de água de edificação que possua reservatório de fibra/fibrocimento fornecimento e instalação. af_06/2016</v>
          </cell>
          <cell r="C3517" t="str">
            <v>un</v>
          </cell>
          <cell r="D3517">
            <v>10.674917309551999</v>
          </cell>
          <cell r="E3517">
            <v>3.2115516165919997</v>
          </cell>
          <cell r="F3517">
            <v>13.88</v>
          </cell>
        </row>
        <row r="3518">
          <cell r="A3518">
            <v>94785</v>
          </cell>
          <cell r="B3518" t="str">
            <v>Adaptador com flanges livres, pvc, soldável longo, dn 32 mm x 1 , instalado em reservação de água de edificação que possua reservatório de fibra/fibrocimento fornecimento e instalação. af_06/2016</v>
          </cell>
          <cell r="C3518" t="str">
            <v>un</v>
          </cell>
          <cell r="D3518">
            <v>19.695308297842004</v>
          </cell>
          <cell r="E3518">
            <v>5.4549148781820005</v>
          </cell>
          <cell r="F3518">
            <v>25.15</v>
          </cell>
        </row>
        <row r="3519">
          <cell r="A3519">
            <v>94786</v>
          </cell>
          <cell r="B3519" t="str">
            <v>Adaptador com flanges livres, pvc, soldável longo, dn 40 mm x 1 1/4 , instalado em reservação de água de edificação que possua reservatório de fibra/fibrocimento fornecimento e instalação. af_06/2016</v>
          </cell>
          <cell r="C3519" t="str">
            <v>un</v>
          </cell>
          <cell r="D3519">
            <v>27.655308297842005</v>
          </cell>
          <cell r="E3519">
            <v>5.4549148781820005</v>
          </cell>
          <cell r="F3519">
            <v>33.11</v>
          </cell>
        </row>
        <row r="3520">
          <cell r="A3520">
            <v>94787</v>
          </cell>
          <cell r="B3520" t="str">
            <v>Adaptador com flanges livres, pvc, soldável longo, dn 50 mm x 1 1/2 , instalado em reservação de água de edificação que possua reservatório de fibra/fibrocimento fornecimento e instalação. af_06/2016</v>
          </cell>
          <cell r="C3520" t="str">
            <v>un</v>
          </cell>
          <cell r="D3520">
            <v>35.771837730455992</v>
          </cell>
          <cell r="E3520">
            <v>7.2732198375759989</v>
          </cell>
          <cell r="F3520">
            <v>43.04</v>
          </cell>
        </row>
        <row r="3521">
          <cell r="A3521">
            <v>94788</v>
          </cell>
          <cell r="B3521" t="str">
            <v>Adaptador com flanges livres, pvc, soldável longo, dn 60 mm x 2 , instalado em reservação de água de edificação que possua reservatório de fibra/fibrocimento fornecimento e instalação. af_06/2016</v>
          </cell>
          <cell r="C3521" t="str">
            <v>un</v>
          </cell>
          <cell r="D3521">
            <v>49.471837730455995</v>
          </cell>
          <cell r="E3521">
            <v>7.2732198375759989</v>
          </cell>
          <cell r="F3521">
            <v>56.74</v>
          </cell>
        </row>
        <row r="3522">
          <cell r="A3522">
            <v>94789</v>
          </cell>
          <cell r="B3522" t="str">
            <v>Adaptador com flanges livres, pvc, soldável longo, dn 75 mm x 2 1/2 , instalado em reservação de água de edificação que possua reservatório de fibra/fibrocimento fornecimento e instalação. af_06/2016</v>
          </cell>
          <cell r="C3522" t="str">
            <v>un</v>
          </cell>
          <cell r="D3522">
            <v>170.87183773045601</v>
          </cell>
          <cell r="E3522">
            <v>7.2732198375759989</v>
          </cell>
          <cell r="F3522">
            <v>178.14</v>
          </cell>
        </row>
        <row r="3523">
          <cell r="A3523">
            <v>94790</v>
          </cell>
          <cell r="B3523" t="str">
            <v>Adaptador com flanges livres, pvc, soldável longo, dn 85 mm x 3 , instalado em reservação de água de edificação que possua reservatório de fibra/fibrocimento fornecimento e instalação. af_06/2016</v>
          </cell>
          <cell r="C3523" t="str">
            <v>un</v>
          </cell>
          <cell r="D3523">
            <v>227.57183773045602</v>
          </cell>
          <cell r="E3523">
            <v>7.2732198375759989</v>
          </cell>
          <cell r="F3523">
            <v>234.84</v>
          </cell>
        </row>
        <row r="3524">
          <cell r="A3524">
            <v>94791</v>
          </cell>
          <cell r="B3524" t="str">
            <v>Adaptador com flanges livres, pvc, soldável longo, dn 110 mm x 4 , instalado em reservação de água de edificação que possua reservatório de fibra/fibrocimento fornecimento e instalação. af_06/2016</v>
          </cell>
          <cell r="C3524" t="str">
            <v>un</v>
          </cell>
          <cell r="D3524">
            <v>343.16183773045606</v>
          </cell>
          <cell r="E3524">
            <v>7.2732198375759989</v>
          </cell>
          <cell r="F3524">
            <v>350.43</v>
          </cell>
        </row>
        <row r="3525">
          <cell r="A3525">
            <v>94863</v>
          </cell>
          <cell r="B3525" t="str">
            <v>Luva, cpvc, soldável, dn 73 mm, instalado em reservação de água de edificação que possua reservatório de fibra/fibrocimento  fornecimento e instalação. af_06/2016</v>
          </cell>
          <cell r="C3525" t="str">
            <v>un</v>
          </cell>
          <cell r="D3525">
            <v>72.194889778922004</v>
          </cell>
          <cell r="E3525">
            <v>4.038053870862</v>
          </cell>
          <cell r="F3525">
            <v>76.23</v>
          </cell>
        </row>
        <row r="3526">
          <cell r="A3526">
            <v>95141</v>
          </cell>
          <cell r="B3526" t="str">
            <v>Adaptador com flanges livres, pvc, soldável longo, dn 25 mm x 3/4 , instalado em reservação de água de edificação que possua reservatório de fibra/fibrocimento fornecimento e instalação. af_06/2016</v>
          </cell>
          <cell r="C3526" t="str">
            <v>un</v>
          </cell>
          <cell r="D3526">
            <v>16.875308297842</v>
          </cell>
          <cell r="E3526">
            <v>5.4549148781820005</v>
          </cell>
          <cell r="F3526">
            <v>22.33</v>
          </cell>
        </row>
        <row r="3527">
          <cell r="A3527">
            <v>95237</v>
          </cell>
          <cell r="B3527" t="str">
            <v>Luva com bucha de latão, pvc, soldável, dn 32mm x 1 , instalado em ramal de distribuição de água fornecimento e instalação. af_12/2014</v>
          </cell>
          <cell r="C3527" t="str">
            <v>un</v>
          </cell>
          <cell r="D3527">
            <v>12.327135580722</v>
          </cell>
          <cell r="E3527">
            <v>1.6766188586619997</v>
          </cell>
          <cell r="F3527">
            <v>14</v>
          </cell>
        </row>
        <row r="3528">
          <cell r="A3528">
            <v>6171</v>
          </cell>
          <cell r="B3528" t="str">
            <v>Tampa de concreto armado 60x60x5cm para caixa</v>
          </cell>
          <cell r="C3528" t="str">
            <v>un</v>
          </cell>
          <cell r="D3528">
            <v>16.693669081695997</v>
          </cell>
          <cell r="E3528">
            <v>4.2855149836399997</v>
          </cell>
          <cell r="F3528">
            <v>20.97</v>
          </cell>
        </row>
        <row r="3529">
          <cell r="A3529">
            <v>72289</v>
          </cell>
          <cell r="B3529" t="str">
            <v>Caixa de inspeção 80x80x80cm em alvenaria - execução</v>
          </cell>
          <cell r="C3529" t="str">
            <v>un</v>
          </cell>
          <cell r="D3529">
            <v>164.92644609833002</v>
          </cell>
          <cell r="E3529">
            <v>137.00913695699998</v>
          </cell>
          <cell r="F3529">
            <v>301.93</v>
          </cell>
        </row>
        <row r="3530">
          <cell r="A3530">
            <v>72290</v>
          </cell>
          <cell r="B3530" t="str">
            <v>Caixa de inspeção 90x90x80cm em alvenaria - execução</v>
          </cell>
          <cell r="C3530" t="str">
            <v>un</v>
          </cell>
          <cell r="D3530">
            <v>189.55916795510001</v>
          </cell>
          <cell r="E3530">
            <v>151.35695778280001</v>
          </cell>
          <cell r="F3530">
            <v>340.91</v>
          </cell>
        </row>
        <row r="3531">
          <cell r="A3531" t="str">
            <v>74051/001</v>
          </cell>
          <cell r="B3531" t="str">
            <v>Caixa de gordura dupla em concreto pre-moldado dn 60mm com tampa - fornecimento e instalacao</v>
          </cell>
          <cell r="C3531" t="str">
            <v>un</v>
          </cell>
          <cell r="D3531">
            <v>139.15128396400002</v>
          </cell>
          <cell r="E3531">
            <v>42.955042776799999</v>
          </cell>
          <cell r="F3531">
            <v>182.1</v>
          </cell>
        </row>
        <row r="3532">
          <cell r="A3532" t="str">
            <v>74051/002</v>
          </cell>
          <cell r="B3532" t="str">
            <v>Caixa de gordura simples em concreto pre-moldado dn 40mm com tampa - fornecimento e instalacao</v>
          </cell>
          <cell r="C3532" t="str">
            <v>un</v>
          </cell>
          <cell r="D3532">
            <v>73.327283964000003</v>
          </cell>
          <cell r="E3532">
            <v>42.955042776799999</v>
          </cell>
          <cell r="F3532">
            <v>116.28</v>
          </cell>
        </row>
        <row r="3533">
          <cell r="A3533" t="str">
            <v>74104/001</v>
          </cell>
          <cell r="B3533" t="str">
            <v>Caixa de inspeção em alvenaria de tijolo maciço 60x60x60cm, revestida internamento com barra lisa (cimento e areia, traço 1:4) e=2,0cm, com tampa pré-moldada de concreto e fundo de concreto 15mpa tipo c - escavação e confecção</v>
          </cell>
          <cell r="C3533" t="str">
            <v>un</v>
          </cell>
          <cell r="D3533">
            <v>72.393219881559915</v>
          </cell>
          <cell r="E3533">
            <v>51.9334046314818</v>
          </cell>
          <cell r="F3533">
            <v>124.32</v>
          </cell>
        </row>
        <row r="3534">
          <cell r="A3534" t="str">
            <v>74166/001</v>
          </cell>
          <cell r="B3534" t="str">
            <v>Caixa de inspeção em concreto pré-moldado dn 60cm com tampa h= 60cm - fornecimento e instalacao</v>
          </cell>
          <cell r="C3534" t="str">
            <v>un</v>
          </cell>
          <cell r="D3534">
            <v>127.36980495500001</v>
          </cell>
          <cell r="E3534">
            <v>55.882463984599994</v>
          </cell>
          <cell r="F3534">
            <v>183.25</v>
          </cell>
        </row>
        <row r="3535">
          <cell r="A3535" t="str">
            <v>74166/002</v>
          </cell>
          <cell r="B3535" t="str">
            <v>Caixa de inspecao em anel de concreto pre moldado, com 950mm de altura total. aneis com esp=50mm, diam.=600mm. exclusive tampao e escavacao - fornecimento e instalacao</v>
          </cell>
          <cell r="C3535" t="str">
            <v>un</v>
          </cell>
          <cell r="D3535">
            <v>284.26598596967671</v>
          </cell>
          <cell r="E3535">
            <v>35.93852588203108</v>
          </cell>
          <cell r="F3535">
            <v>320.2</v>
          </cell>
        </row>
        <row r="3536">
          <cell r="A3536">
            <v>88503</v>
          </cell>
          <cell r="B3536" t="str">
            <v>Caixa d´água em polietileno, 1000 litros, com acessórios</v>
          </cell>
          <cell r="C3536" t="str">
            <v>un</v>
          </cell>
          <cell r="D3536">
            <v>456.43494326140001</v>
          </cell>
          <cell r="E3536">
            <v>181.83049593940001</v>
          </cell>
          <cell r="F3536">
            <v>638.26</v>
          </cell>
        </row>
        <row r="3537">
          <cell r="A3537">
            <v>88504</v>
          </cell>
          <cell r="B3537" t="str">
            <v>Caixa d´agua em polietileno, 500 litros, com acessórios</v>
          </cell>
          <cell r="C3537" t="str">
            <v>un</v>
          </cell>
          <cell r="D3537">
            <v>339.53494326140003</v>
          </cell>
          <cell r="E3537">
            <v>181.83049593940001</v>
          </cell>
          <cell r="F3537">
            <v>521.36</v>
          </cell>
        </row>
        <row r="3538">
          <cell r="A3538">
            <v>89482</v>
          </cell>
          <cell r="B3538" t="str">
            <v>Caixa sifonada, pvc, dn 100 x 100 x 50 mm, fornecida e instalada em ramais de encaminhamento de água pluvial. af_12/2014</v>
          </cell>
          <cell r="C3538" t="str">
            <v>un</v>
          </cell>
          <cell r="D3538">
            <v>13.965897667570001</v>
          </cell>
          <cell r="E3538">
            <v>3.1879372664699996</v>
          </cell>
          <cell r="F3538">
            <v>17.149999999999999</v>
          </cell>
        </row>
        <row r="3539">
          <cell r="A3539">
            <v>89491</v>
          </cell>
          <cell r="B3539" t="str">
            <v>Caixa sifonada, pvc, dn 150 x 185 x 75 mm, fornecida e instalada em ramais de encaminhamento de água pluvial. af_12/2014</v>
          </cell>
          <cell r="C3539" t="str">
            <v>un</v>
          </cell>
          <cell r="D3539">
            <v>36.796695816219987</v>
          </cell>
          <cell r="E3539">
            <v>4.9590135256199996</v>
          </cell>
          <cell r="F3539">
            <v>41.75</v>
          </cell>
        </row>
        <row r="3540">
          <cell r="A3540">
            <v>89495</v>
          </cell>
          <cell r="B3540" t="str">
            <v>Ralo sifonado, pvc, dn 100 x 40 mm, junta soldável, fornecido e instalado em ramais de encaminhamento de água pluvial. af_12/2014</v>
          </cell>
          <cell r="C3540" t="str">
            <v>un</v>
          </cell>
          <cell r="D3540">
            <v>5.9302904693699983</v>
          </cell>
          <cell r="E3540">
            <v>0.82650225427000001</v>
          </cell>
          <cell r="F3540">
            <v>6.75</v>
          </cell>
        </row>
        <row r="3541">
          <cell r="A3541">
            <v>89707</v>
          </cell>
          <cell r="B3541" t="str">
            <v>Caixa sifonada, pvc, dn 100 x 100 x 50 mm, junta elástica, fornecida e instalada em ramal de descarga ou em ramal de esgoto sanitário. af_12/2014</v>
          </cell>
          <cell r="C3541" t="str">
            <v>un</v>
          </cell>
          <cell r="D3541">
            <v>15.033271495499999</v>
          </cell>
          <cell r="E3541">
            <v>5.9035875304999994</v>
          </cell>
          <cell r="F3541">
            <v>20.93</v>
          </cell>
        </row>
        <row r="3542">
          <cell r="A3542">
            <v>89708</v>
          </cell>
          <cell r="B3542" t="str">
            <v>Caixa sifonada, pvc, dn 150 x 185 x 75 mm, junta elástica, fornecida e instalada em ramal de descarga ou em ramal de esgoto sanitário. af_12/2014</v>
          </cell>
          <cell r="C3542" t="str">
            <v>un</v>
          </cell>
          <cell r="D3542">
            <v>37.934514953159997</v>
          </cell>
          <cell r="E3542">
            <v>8.9734530463599995</v>
          </cell>
          <cell r="F3542">
            <v>46.9</v>
          </cell>
        </row>
        <row r="3543">
          <cell r="A3543">
            <v>89709</v>
          </cell>
          <cell r="B3543" t="str">
            <v>Ralo sifonado, pvc, dn 100 x 40 mm, junta soldável, fornecido e instalado em ramal de descarga ou em ramal de esgoto sanitário. af_12/2014</v>
          </cell>
          <cell r="C3543" t="str">
            <v>un</v>
          </cell>
          <cell r="D3543">
            <v>6.21316293874</v>
          </cell>
          <cell r="E3543">
            <v>1.65300450854</v>
          </cell>
          <cell r="F3543">
            <v>7.86</v>
          </cell>
        </row>
        <row r="3544">
          <cell r="A3544">
            <v>89710</v>
          </cell>
          <cell r="B3544" t="str">
            <v>Ralo seco, pvc, dn 100 x 40 mm, junta soldável, fornecido e instalado em ramal de descarga ou em ramal de esgoto sanitário. af_12/2014</v>
          </cell>
          <cell r="C3544" t="str">
            <v>un</v>
          </cell>
          <cell r="D3544">
            <v>6.0631629387400006</v>
          </cell>
          <cell r="E3544">
            <v>1.65300450854</v>
          </cell>
          <cell r="F3544">
            <v>7.71</v>
          </cell>
        </row>
        <row r="3545">
          <cell r="A3545">
            <v>6021</v>
          </cell>
          <cell r="B3545" t="str">
            <v>Vaso sanitario sifonado louça branca padrao popular, com conjunto para fixaçao para vaso sanitário com parafuso, arruela e bucha - fornecimento e instalacao</v>
          </cell>
          <cell r="C3545" t="str">
            <v>un</v>
          </cell>
          <cell r="D3545">
            <v>144.00101606310002</v>
          </cell>
          <cell r="E3545">
            <v>48.576991033999995</v>
          </cell>
          <cell r="F3545">
            <v>192.57</v>
          </cell>
        </row>
        <row r="3546">
          <cell r="A3546">
            <v>72739</v>
          </cell>
          <cell r="B3546" t="str">
            <v>Vaso sanitario infantil sifonado, para valvula de descarga, em louca branca, com acessorios, inclusive assento plastico, bolsa de borracha para ligacao, tubo pvc ligacao - fornecimento e instalacao</v>
          </cell>
          <cell r="C3546" t="str">
            <v>un</v>
          </cell>
          <cell r="D3546">
            <v>320.02961854059998</v>
          </cell>
          <cell r="E3546">
            <v>70.875820581719992</v>
          </cell>
          <cell r="F3546">
            <v>390.9</v>
          </cell>
        </row>
        <row r="3547">
          <cell r="A3547" t="str">
            <v>74234/001</v>
          </cell>
          <cell r="B3547" t="str">
            <v>Mictorio sifonado de louca branca com pertences, com registro de pressao 1/2" com canopla cromada acabamento simples e conjunto para fixacao - fornecimento e instalacao</v>
          </cell>
          <cell r="C3547" t="str">
            <v>un</v>
          </cell>
          <cell r="D3547">
            <v>330.12685434240001</v>
          </cell>
          <cell r="E3547">
            <v>75.565920390400009</v>
          </cell>
          <cell r="F3547">
            <v>405.69</v>
          </cell>
        </row>
        <row r="3548">
          <cell r="A3548">
            <v>86872</v>
          </cell>
          <cell r="B3548" t="str">
            <v>Tanque de louça branca com coluna, 30l ou equivalente - fornecimento e instalação. af_12/2013</v>
          </cell>
          <cell r="C3548" t="str">
            <v>un</v>
          </cell>
          <cell r="D3548">
            <v>469.49601605767998</v>
          </cell>
          <cell r="E3548">
            <v>29.540922559763999</v>
          </cell>
          <cell r="F3548">
            <v>499.03</v>
          </cell>
        </row>
        <row r="3549">
          <cell r="A3549">
            <v>86874</v>
          </cell>
          <cell r="B3549" t="str">
            <v>Tanque de louça branca suspenso, 18l ou equivalente - fornecimento e instalação. af_12/2013</v>
          </cell>
          <cell r="C3549" t="str">
            <v>un</v>
          </cell>
          <cell r="D3549">
            <v>289.76627234955998</v>
          </cell>
          <cell r="E3549">
            <v>13.774153064056</v>
          </cell>
          <cell r="F3549">
            <v>303.54000000000002</v>
          </cell>
        </row>
        <row r="3550">
          <cell r="A3550">
            <v>86875</v>
          </cell>
          <cell r="B3550" t="str">
            <v>Tanque de mármore sintético com coluna, 22l ou equivalente  fornecimento e instalação. af_12/2013</v>
          </cell>
          <cell r="C3550" t="str">
            <v>un</v>
          </cell>
          <cell r="D3550">
            <v>154.78517701713</v>
          </cell>
          <cell r="E3550">
            <v>16.755942867664</v>
          </cell>
          <cell r="F3550">
            <v>171.54</v>
          </cell>
        </row>
        <row r="3551">
          <cell r="A3551">
            <v>86876</v>
          </cell>
          <cell r="B3551" t="str">
            <v>Tanque de mármore sintético suspenso, 22l ou equivalente - fornecimento e instalação. af_12/2013</v>
          </cell>
          <cell r="C3551" t="str">
            <v>un</v>
          </cell>
          <cell r="D3551">
            <v>85.191307410819988</v>
          </cell>
          <cell r="E3551">
            <v>12.051194790403997</v>
          </cell>
          <cell r="F3551">
            <v>97.24</v>
          </cell>
        </row>
        <row r="3552">
          <cell r="A3552">
            <v>86877</v>
          </cell>
          <cell r="B3552" t="str">
            <v>Válvula em metal cromado 1.1/2" x 1.1/2" para tanque ou lavatório, com ou sem ladrão - fornecimento e instalação. af_12/2013</v>
          </cell>
          <cell r="C3552" t="str">
            <v>un</v>
          </cell>
          <cell r="D3552">
            <v>14.965570618019999</v>
          </cell>
          <cell r="E3552">
            <v>2.6918250174200002</v>
          </cell>
          <cell r="F3552">
            <v>17.649999999999999</v>
          </cell>
        </row>
        <row r="3553">
          <cell r="A3553">
            <v>86878</v>
          </cell>
          <cell r="B3553" t="str">
            <v>Válvula em metal cromado tipo americana 3.1/2" x 1.1/2" para pia - fornecimento e instalação. af_12/2013</v>
          </cell>
          <cell r="C3553" t="str">
            <v>un</v>
          </cell>
          <cell r="D3553">
            <v>27.10557061802</v>
          </cell>
          <cell r="E3553">
            <v>2.6918250174200002</v>
          </cell>
          <cell r="F3553">
            <v>29.79</v>
          </cell>
        </row>
        <row r="3554">
          <cell r="A3554">
            <v>86879</v>
          </cell>
          <cell r="B3554" t="str">
            <v>Válvula em plástico 1" para pia, tanque ou lavatório, com ou sem ladrão - fornecimento e instalação. af_12/2013</v>
          </cell>
          <cell r="C3554" t="str">
            <v>un</v>
          </cell>
          <cell r="D3554">
            <v>3.04005135856</v>
          </cell>
          <cell r="E3554">
            <v>1.9377334875359997</v>
          </cell>
          <cell r="F3554">
            <v>4.97</v>
          </cell>
        </row>
        <row r="3555">
          <cell r="A3555">
            <v>86880</v>
          </cell>
          <cell r="B3555" t="str">
            <v>Válvula em plástico cromado tipo americana 3.1/2" x 1.1/2" sem adaptador para pia - fornecimento e instalação. af_12/2013</v>
          </cell>
          <cell r="C3555" t="str">
            <v>un</v>
          </cell>
          <cell r="D3555">
            <v>12.140051358560001</v>
          </cell>
          <cell r="E3555">
            <v>1.9377334875359997</v>
          </cell>
          <cell r="F3555">
            <v>14.07</v>
          </cell>
        </row>
        <row r="3556">
          <cell r="A3556">
            <v>86881</v>
          </cell>
          <cell r="B3556" t="str">
            <v>Sifão do tipo garrafa em metal cromado 1 x 1.1/2" - fornecimento e instalação. af_12/2013</v>
          </cell>
          <cell r="C3556" t="str">
            <v>un</v>
          </cell>
          <cell r="D3556">
            <v>78.108115556759984</v>
          </cell>
          <cell r="E3556">
            <v>4.3599003469559996</v>
          </cell>
          <cell r="F3556">
            <v>82.46</v>
          </cell>
        </row>
        <row r="3557">
          <cell r="A3557">
            <v>86882</v>
          </cell>
          <cell r="B3557" t="str">
            <v>Sifão do tipo garrafa/copo em pvc 1.1/4 x 1.1/2" - fornecimento e instalação. af_12/2013</v>
          </cell>
          <cell r="C3557" t="str">
            <v>un</v>
          </cell>
          <cell r="D3557">
            <v>12.35155777838</v>
          </cell>
          <cell r="E3557">
            <v>2.2073916455360001</v>
          </cell>
          <cell r="F3557">
            <v>14.55</v>
          </cell>
        </row>
        <row r="3558">
          <cell r="A3558">
            <v>86883</v>
          </cell>
          <cell r="B3558" t="str">
            <v>Sifão do tipo flexível em pvc 1 x 1.1/2 - fornecimento e instalação. af_12/2013</v>
          </cell>
          <cell r="C3558" t="str">
            <v>un</v>
          </cell>
          <cell r="D3558">
            <v>6.9667853090100005</v>
          </cell>
          <cell r="E3558">
            <v>1.3184710366519998</v>
          </cell>
          <cell r="F3558">
            <v>8.2799999999999994</v>
          </cell>
        </row>
        <row r="3559">
          <cell r="A3559">
            <v>86884</v>
          </cell>
          <cell r="B3559" t="str">
            <v>Engate flexível em plástico branco, 1/2" x 30cm - fornecimento e instalação. af_12/2013</v>
          </cell>
          <cell r="C3559" t="str">
            <v>un</v>
          </cell>
          <cell r="D3559">
            <v>3.7153141982000002</v>
          </cell>
          <cell r="E3559">
            <v>2.4221668594199999</v>
          </cell>
          <cell r="F3559">
            <v>6.13</v>
          </cell>
        </row>
        <row r="3560">
          <cell r="A3560">
            <v>86885</v>
          </cell>
          <cell r="B3560" t="str">
            <v>Engate flexível em plástico branco, 1/2" x 40cm - fornecimento e instalação. af_12/2013</v>
          </cell>
          <cell r="C3560" t="str">
            <v>un</v>
          </cell>
          <cell r="D3560">
            <v>6.7153141981999998</v>
          </cell>
          <cell r="E3560">
            <v>2.4221668594199999</v>
          </cell>
          <cell r="F3560">
            <v>9.1300000000000008</v>
          </cell>
        </row>
        <row r="3561">
          <cell r="A3561">
            <v>86886</v>
          </cell>
          <cell r="B3561" t="str">
            <v>Engate flexível em inox, 1/2 x 30cm - fornecimento e instalação. af_12/2013</v>
          </cell>
          <cell r="C3561" t="str">
            <v>un</v>
          </cell>
          <cell r="D3561">
            <v>18.3853141982</v>
          </cell>
          <cell r="E3561">
            <v>2.4221668594199999</v>
          </cell>
          <cell r="F3561">
            <v>20.8</v>
          </cell>
        </row>
        <row r="3562">
          <cell r="A3562">
            <v>86887</v>
          </cell>
          <cell r="B3562" t="str">
            <v>Engate flexível em inox, 1/2 x 40cm - fornecimento e instalação. af_12/2013</v>
          </cell>
          <cell r="C3562" t="str">
            <v>un</v>
          </cell>
          <cell r="D3562">
            <v>20.0453141982</v>
          </cell>
          <cell r="E3562">
            <v>2.4221668594199999</v>
          </cell>
          <cell r="F3562">
            <v>22.46</v>
          </cell>
        </row>
        <row r="3563">
          <cell r="A3563">
            <v>86888</v>
          </cell>
          <cell r="B3563" t="str">
            <v>Vaso sanitário sifonado com caixa acoplada louça branca - padrão médio - fornecimento e instalação. af_12/2013</v>
          </cell>
          <cell r="C3563" t="str">
            <v>un</v>
          </cell>
          <cell r="D3563">
            <v>302.77464560901996</v>
          </cell>
          <cell r="E3563">
            <v>14.034298096896</v>
          </cell>
          <cell r="F3563">
            <v>316.8</v>
          </cell>
        </row>
        <row r="3564">
          <cell r="A3564">
            <v>86889</v>
          </cell>
          <cell r="B3564" t="str">
            <v>Bancada de granito cinza polido para pia de cozinha 1,50 x 0,60 m - fornecimento e instalação. af_12/2013</v>
          </cell>
          <cell r="C3564" t="str">
            <v>un</v>
          </cell>
          <cell r="D3564">
            <v>325.34560084777002</v>
          </cell>
          <cell r="E3564">
            <v>26.727736524191997</v>
          </cell>
          <cell r="F3564">
            <v>352.07</v>
          </cell>
        </row>
        <row r="3565">
          <cell r="A3565">
            <v>86893</v>
          </cell>
          <cell r="B3565" t="str">
            <v>Bancada de mármore branco polido para pia de cozinha 1,50 x 0,60 m - fornecimento e instalação. af_12/2013</v>
          </cell>
          <cell r="C3565" t="str">
            <v>un</v>
          </cell>
          <cell r="D3565">
            <v>306.61240084777</v>
          </cell>
          <cell r="E3565">
            <v>26.727736524191997</v>
          </cell>
          <cell r="F3565">
            <v>333.34</v>
          </cell>
        </row>
        <row r="3566">
          <cell r="A3566">
            <v>86894</v>
          </cell>
          <cell r="B3566" t="str">
            <v>Bancada de mármore sintético 120 x 60cm, com cuba integrada - fornecimento e instalação. af_12/2013</v>
          </cell>
          <cell r="C3566" t="str">
            <v>un</v>
          </cell>
          <cell r="D3566">
            <v>142.68166985677001</v>
          </cell>
          <cell r="E3566">
            <v>16.307366189575998</v>
          </cell>
          <cell r="F3566">
            <v>158.97999999999999</v>
          </cell>
        </row>
        <row r="3567">
          <cell r="A3567">
            <v>86895</v>
          </cell>
          <cell r="B3567" t="str">
            <v>Bancada de granito cinza polido para lavatório 0,50 x 0,60 m - fornecimento e instalação. af_12/2013</v>
          </cell>
          <cell r="C3567" t="str">
            <v>un</v>
          </cell>
          <cell r="D3567">
            <v>156.16862887390002</v>
          </cell>
          <cell r="E3567">
            <v>32.180083223111993</v>
          </cell>
          <cell r="F3567">
            <v>188.34</v>
          </cell>
        </row>
        <row r="3568">
          <cell r="A3568">
            <v>86899</v>
          </cell>
          <cell r="B3568" t="str">
            <v>Bancada de mármore branco polido para lavatório 0,50 x 0,60 m - fornecimento e instalação. af_12/2013</v>
          </cell>
          <cell r="C3568" t="str">
            <v>un</v>
          </cell>
          <cell r="D3568">
            <v>149.1413488739</v>
          </cell>
          <cell r="E3568">
            <v>32.180083223111993</v>
          </cell>
          <cell r="F3568">
            <v>181.32</v>
          </cell>
        </row>
        <row r="3569">
          <cell r="A3569">
            <v>86900</v>
          </cell>
          <cell r="B3569" t="str">
            <v>Cuba de embutir de aço inoxidável média - fornecimento e instalação. af_12/2013</v>
          </cell>
          <cell r="C3569" t="str">
            <v>un</v>
          </cell>
          <cell r="D3569">
            <v>103.79918822433</v>
          </cell>
          <cell r="E3569">
            <v>7.2855325243799989</v>
          </cell>
          <cell r="F3569">
            <v>111.08</v>
          </cell>
        </row>
        <row r="3570">
          <cell r="A3570">
            <v>86901</v>
          </cell>
          <cell r="B3570" t="str">
            <v>Cuba de embutir oval em louça branca, 35 x 50cm ou equivalente - fornecimento e instalação. af_12/2013</v>
          </cell>
          <cell r="C3570" t="str">
            <v>un</v>
          </cell>
          <cell r="D3570">
            <v>84.956053509920011</v>
          </cell>
          <cell r="E3570">
            <v>12.936440279267998</v>
          </cell>
          <cell r="F3570">
            <v>97.89</v>
          </cell>
        </row>
        <row r="3571">
          <cell r="A3571">
            <v>86902</v>
          </cell>
          <cell r="B3571" t="str">
            <v>Lavatório louça branca com coluna, *44 x 35,5* cm, padrão popular - fornecimento e instalação. af_12/2013</v>
          </cell>
          <cell r="C3571" t="str">
            <v>un</v>
          </cell>
          <cell r="D3571">
            <v>126.310499078661</v>
          </cell>
          <cell r="E3571">
            <v>15.790314174804399</v>
          </cell>
          <cell r="F3571">
            <v>142.1</v>
          </cell>
        </row>
        <row r="3572">
          <cell r="A3572">
            <v>86903</v>
          </cell>
          <cell r="B3572" t="str">
            <v>Lavatório louça branca com coluna, 45 x 55cm ou equivalente, padrão médio - fornecimento e instalação. af_12/2013</v>
          </cell>
          <cell r="C3572" t="str">
            <v>un</v>
          </cell>
          <cell r="D3572">
            <v>176.12051850091999</v>
          </cell>
          <cell r="E3572">
            <v>25.016373380459999</v>
          </cell>
          <cell r="F3572">
            <v>201.13</v>
          </cell>
        </row>
        <row r="3573">
          <cell r="A3573">
            <v>86904</v>
          </cell>
          <cell r="B3573" t="str">
            <v>Lavatório louça branca suspenso, 29,5 x 39cm ou equivalente, padrão popular - fornecimento e instalação. af_12/2013</v>
          </cell>
          <cell r="C3573" t="str">
            <v>un</v>
          </cell>
          <cell r="D3573">
            <v>74.536548174779995</v>
          </cell>
          <cell r="E3573">
            <v>6.7773106437959996</v>
          </cell>
          <cell r="F3573">
            <v>81.31</v>
          </cell>
        </row>
        <row r="3574">
          <cell r="A3574">
            <v>86905</v>
          </cell>
          <cell r="B3574" t="str">
            <v>Aparelho misturador de mesa para lavatório, padrão médio - fornecimento e instalação. af_12/2013</v>
          </cell>
          <cell r="C3574" t="str">
            <v>un</v>
          </cell>
          <cell r="D3574">
            <v>134.57428580451</v>
          </cell>
          <cell r="E3574">
            <v>7.4013296572599998</v>
          </cell>
          <cell r="F3574">
            <v>141.97</v>
          </cell>
        </row>
        <row r="3575">
          <cell r="A3575">
            <v>86906</v>
          </cell>
          <cell r="B3575" t="str">
            <v>Torneira cromada de mesa, 1/2" ou 3/4", para lavatório, padrão popular - fornecimento e instalação. af_12/2013</v>
          </cell>
          <cell r="C3575" t="str">
            <v>un</v>
          </cell>
          <cell r="D3575">
            <v>31.580211728829997</v>
          </cell>
          <cell r="E3575">
            <v>1.588129194652</v>
          </cell>
          <cell r="F3575">
            <v>33.159999999999997</v>
          </cell>
        </row>
        <row r="3576">
          <cell r="A3576">
            <v>86908</v>
          </cell>
          <cell r="B3576" t="str">
            <v>Aparelho misturador de mesa para pia de cozinha, padrão médio - fornecimento e instalação. af_12/2013</v>
          </cell>
          <cell r="C3576" t="str">
            <v>un</v>
          </cell>
          <cell r="D3576">
            <v>165.09743629729999</v>
          </cell>
          <cell r="E3576">
            <v>3.6606917611879997</v>
          </cell>
          <cell r="F3576">
            <v>168.75</v>
          </cell>
        </row>
        <row r="3577">
          <cell r="A3577">
            <v>86909</v>
          </cell>
          <cell r="B3577" t="str">
            <v>Torneira cromada tubo móvel, de mesa, 1/2" ou 3/4", para pia de cozinha, padrão alto - fornecimento e instalação. af_12/2013</v>
          </cell>
          <cell r="C3577" t="str">
            <v>un</v>
          </cell>
          <cell r="D3577">
            <v>63.433490618020002</v>
          </cell>
          <cell r="E3577">
            <v>2.6918250174200002</v>
          </cell>
          <cell r="F3577">
            <v>66.12</v>
          </cell>
        </row>
        <row r="3578">
          <cell r="A3578">
            <v>86910</v>
          </cell>
          <cell r="B3578" t="str">
            <v>Torneira cromada tubo móvel, de parede, 1/2" ou 3/4", para pia de cozinha, padrão médio - fornecimento e instalação. af_12/2013</v>
          </cell>
          <cell r="C3578" t="str">
            <v>un</v>
          </cell>
          <cell r="D3578">
            <v>60.603490618020004</v>
          </cell>
          <cell r="E3578">
            <v>2.6918250174200002</v>
          </cell>
          <cell r="F3578">
            <v>63.29</v>
          </cell>
        </row>
        <row r="3579">
          <cell r="A3579">
            <v>86911</v>
          </cell>
          <cell r="B3579" t="str">
            <v>Torneira cromada longa, de parede, 1/2" ou 3/4", para pia de cozinha, padrão popular - fornecimento e instalação. af_12/2013</v>
          </cell>
          <cell r="C3579" t="str">
            <v>un</v>
          </cell>
          <cell r="D3579">
            <v>26.367971358560002</v>
          </cell>
          <cell r="E3579">
            <v>1.9377334875359997</v>
          </cell>
          <cell r="F3579">
            <v>28.3</v>
          </cell>
        </row>
        <row r="3580">
          <cell r="A3580">
            <v>86912</v>
          </cell>
          <cell r="B3580" t="str">
            <v>Torneira cromada longa, de parede, 1/2" ou 3/4", para pia de cozinha, padrão médio - fornecimento e instalação. af_12/2013</v>
          </cell>
          <cell r="C3580" t="str">
            <v>un</v>
          </cell>
          <cell r="D3580">
            <v>26.367971358560002</v>
          </cell>
          <cell r="E3580">
            <v>1.9377334875359997</v>
          </cell>
          <cell r="F3580">
            <v>28.3</v>
          </cell>
        </row>
        <row r="3581">
          <cell r="A3581">
            <v>86913</v>
          </cell>
          <cell r="B3581" t="str">
            <v>Torneira cromada 1/2" ou 3/4" para tanque, padrão popular - fornecimento e instalação. af_12/2013</v>
          </cell>
          <cell r="C3581" t="str">
            <v>un</v>
          </cell>
          <cell r="D3581">
            <v>10.654984198199999</v>
          </cell>
          <cell r="E3581">
            <v>2.4221668594199999</v>
          </cell>
          <cell r="F3581">
            <v>13.07</v>
          </cell>
        </row>
        <row r="3582">
          <cell r="A3582">
            <v>86914</v>
          </cell>
          <cell r="B3582" t="str">
            <v>Torneira cromada 1/2" ou 3/4" para tanque, padrão médio - fornecimento e instalação. af_12/2013</v>
          </cell>
          <cell r="C3582" t="str">
            <v>un</v>
          </cell>
          <cell r="D3582">
            <v>23.494984198200001</v>
          </cell>
          <cell r="E3582">
            <v>2.4221668594199999</v>
          </cell>
          <cell r="F3582">
            <v>25.91</v>
          </cell>
        </row>
        <row r="3583">
          <cell r="A3583">
            <v>86915</v>
          </cell>
          <cell r="B3583" t="str">
            <v>Torneira cromada de mesa, 1/2" ou 3/4", para lavatório, padrão médio - fornecimento e instalação. af_12/2013</v>
          </cell>
          <cell r="C3583" t="str">
            <v>un</v>
          </cell>
          <cell r="D3583">
            <v>53.910211728830006</v>
          </cell>
          <cell r="E3583">
            <v>1.588129194652</v>
          </cell>
          <cell r="F3583">
            <v>55.49</v>
          </cell>
        </row>
        <row r="3584">
          <cell r="A3584">
            <v>86916</v>
          </cell>
          <cell r="B3584" t="str">
            <v>Torneira plástica 3/4" para tanque - fornecimento e instalação. af_12/2013</v>
          </cell>
          <cell r="C3584" t="str">
            <v>un</v>
          </cell>
          <cell r="D3584">
            <v>26.914984198199999</v>
          </cell>
          <cell r="E3584">
            <v>2.4221668594199999</v>
          </cell>
          <cell r="F3584">
            <v>29.33</v>
          </cell>
        </row>
        <row r="3585">
          <cell r="A3585">
            <v>86919</v>
          </cell>
          <cell r="B3585" t="str">
            <v>Tanque de louça branca com coluna, 30l ou equivalente, incluso sifão flexível em pvc, válvula metálica e torneira de metal cromado padrão médio - fornecimento e instalação. af_12/2013</v>
          </cell>
          <cell r="C3585" t="str">
            <v>un</v>
          </cell>
          <cell r="D3585">
            <v>514.92335618290997</v>
          </cell>
          <cell r="E3585">
            <v>35.973385473256002</v>
          </cell>
          <cell r="F3585">
            <v>550.89</v>
          </cell>
        </row>
        <row r="3586">
          <cell r="A3586">
            <v>86920</v>
          </cell>
          <cell r="B3586" t="str">
            <v>Tanque de louça branca com coluna, 30l ou equivalente, incluso sifão flexível em pvc, válvula plástica e torneira de metal cromado padrão popular - fornecimento e instalação. af_12/2013_p</v>
          </cell>
          <cell r="C3586" t="str">
            <v>un</v>
          </cell>
          <cell r="D3586">
            <v>490.15783692344996</v>
          </cell>
          <cell r="E3586">
            <v>35.219293943371994</v>
          </cell>
          <cell r="F3586">
            <v>525.37</v>
          </cell>
        </row>
        <row r="3587">
          <cell r="A3587">
            <v>86921</v>
          </cell>
          <cell r="B3587" t="str">
            <v>Tanque de louça branca com coluna, 30l ou equivalente, incluso sifão flexível em pvc, válvula plástica e torneira de plástico - fornecimento e instalação. af_12/2013</v>
          </cell>
          <cell r="C3587" t="str">
            <v>un</v>
          </cell>
          <cell r="D3587">
            <v>506.41783692344995</v>
          </cell>
          <cell r="E3587">
            <v>35.219293943371994</v>
          </cell>
          <cell r="F3587">
            <v>541.63</v>
          </cell>
        </row>
        <row r="3588">
          <cell r="A3588">
            <v>86922</v>
          </cell>
          <cell r="B3588" t="str">
            <v>Tanque de louça branca suspenso, 18l ou equivalente, incluso sifão tipo garrafa em metal cromado, válvula metálica e torneira de metal cromado padrão médio - fornecimento e instalação. af_12/2013</v>
          </cell>
          <cell r="C3588" t="str">
            <v>un</v>
          </cell>
          <cell r="D3588">
            <v>406.33494272253995</v>
          </cell>
          <cell r="E3588">
            <v>23.248045287852001</v>
          </cell>
          <cell r="F3588">
            <v>429.58</v>
          </cell>
        </row>
        <row r="3589">
          <cell r="A3589">
            <v>86923</v>
          </cell>
          <cell r="B3589" t="str">
            <v>Tanque de louça branca suspenso, 18l ou equivalente, incluso sifão tipo garrafa em pvc, válvula plástica e torneira de metal cromado padrão popular - fornecimento e instalação. af_12/2013</v>
          </cell>
          <cell r="C3589" t="str">
            <v>un</v>
          </cell>
          <cell r="D3589">
            <v>315.8128656847</v>
          </cell>
          <cell r="E3589">
            <v>20.341445056548</v>
          </cell>
          <cell r="F3589">
            <v>336.15</v>
          </cell>
        </row>
        <row r="3590">
          <cell r="A3590">
            <v>86924</v>
          </cell>
          <cell r="B3590" t="str">
            <v>Tanque de louça branca suspenso, 18l ou equivalente, incluso sifão tipo garrafa em pvc, válvula plástica e torneira de plástico - fornecimento e instalação. af_12/2013</v>
          </cell>
          <cell r="C3590" t="str">
            <v>un</v>
          </cell>
          <cell r="D3590">
            <v>332.07286568469999</v>
          </cell>
          <cell r="E3590">
            <v>20.341445056548</v>
          </cell>
          <cell r="F3590">
            <v>352.41</v>
          </cell>
        </row>
        <row r="3591">
          <cell r="A3591">
            <v>86925</v>
          </cell>
          <cell r="B3591" t="str">
            <v>Tanque de mármore sintético com coluna, 22l ou equivalente, incluso sifão flexível em pvc, válvula plástica e torneira de metal cromado padrão popular - fornecimento e instalação. af_12/2013</v>
          </cell>
          <cell r="C3591" t="str">
            <v>un</v>
          </cell>
          <cell r="D3591">
            <v>175.44699788290001</v>
          </cell>
          <cell r="E3591">
            <v>22.434314251271999</v>
          </cell>
          <cell r="F3591">
            <v>197.88</v>
          </cell>
        </row>
        <row r="3592">
          <cell r="A3592">
            <v>86926</v>
          </cell>
          <cell r="B3592" t="str">
            <v>Tanque de mármore sintético com coluna, 22l ou equivalente, incluso sifão flexível em pvc, válvula plástica e torneira de plástico - fornecimento e instalação. af_12/2013</v>
          </cell>
          <cell r="C3592" t="str">
            <v>un</v>
          </cell>
          <cell r="D3592">
            <v>191.7069978829</v>
          </cell>
          <cell r="E3592">
            <v>22.434314251271999</v>
          </cell>
          <cell r="F3592">
            <v>214.14</v>
          </cell>
        </row>
        <row r="3593">
          <cell r="A3593">
            <v>86927</v>
          </cell>
          <cell r="B3593" t="str">
            <v>Tanque de mármore sintético suspenso, 22l ou equivalente, incluso sifão tipo garrafa em pvc, válvula plástica e torneira de metal cromado padrão popular - fornecimento e instalação. af_12/2013</v>
          </cell>
          <cell r="C3593" t="str">
            <v>un</v>
          </cell>
          <cell r="D3593">
            <v>111.23790074595999</v>
          </cell>
          <cell r="E3593">
            <v>18.618486782895996</v>
          </cell>
          <cell r="F3593">
            <v>129.85</v>
          </cell>
        </row>
        <row r="3594">
          <cell r="A3594">
            <v>86928</v>
          </cell>
          <cell r="B3594" t="str">
            <v>Tanque de mármore sintético suspenso, 22l ou equivalente, incluso sifão tipo garrafa em pvc, válvula plástica e torneira de plástico - fornecimento e instalação. af_12/2013</v>
          </cell>
          <cell r="C3594" t="str">
            <v>un</v>
          </cell>
          <cell r="D3594">
            <v>127.49790074595998</v>
          </cell>
          <cell r="E3594">
            <v>18.618486782895996</v>
          </cell>
          <cell r="F3594">
            <v>146.11000000000001</v>
          </cell>
        </row>
        <row r="3595">
          <cell r="A3595">
            <v>86929</v>
          </cell>
          <cell r="B3595" t="str">
            <v>Tanque de mármore sintético suspenso, 22l ou equivalente, incluso sifão flexível em pvc, válvula plástica e torneira de metal cromado padrão popular - fornecimento e instalação. af_12/2013</v>
          </cell>
          <cell r="C3595" t="str">
            <v>un</v>
          </cell>
          <cell r="D3595">
            <v>105.85312827658998</v>
          </cell>
          <cell r="E3595">
            <v>17.729566174011996</v>
          </cell>
          <cell r="F3595">
            <v>123.58</v>
          </cell>
        </row>
        <row r="3596">
          <cell r="A3596">
            <v>86930</v>
          </cell>
          <cell r="B3596" t="str">
            <v>Tanque de mármore sintético suspenso, 22l ou equivalente, incluso sifão flexível em pvc, válvula plástica e torneira de plástico - fornecimento e instalação. af_12/2013</v>
          </cell>
          <cell r="C3596" t="str">
            <v>un</v>
          </cell>
          <cell r="D3596">
            <v>122.11312827658999</v>
          </cell>
          <cell r="E3596">
            <v>17.729566174011996</v>
          </cell>
          <cell r="F3596">
            <v>139.84</v>
          </cell>
        </row>
        <row r="3597">
          <cell r="A3597">
            <v>86931</v>
          </cell>
          <cell r="B3597" t="str">
            <v>Vaso sanitário sifonado com caixa acoplada louça branca - padrão médio, incluso engate flexível em plástico branco, 1/2 x 40cm - fornecimento e instalação. af_12/2013</v>
          </cell>
          <cell r="C3597" t="str">
            <v>un</v>
          </cell>
          <cell r="D3597">
            <v>309.48995980721998</v>
          </cell>
          <cell r="E3597">
            <v>16.456464956316001</v>
          </cell>
          <cell r="F3597">
            <v>325.94</v>
          </cell>
        </row>
        <row r="3598">
          <cell r="A3598">
            <v>86932</v>
          </cell>
          <cell r="B3598" t="str">
            <v>Vaso sanitário sifonado com caixa acoplada louça branca - padrão médio, incluso engate flexível em metal cromado, 1/2 x 40cm - fornecimento e instalação. af_12/2013</v>
          </cell>
          <cell r="C3598" t="str">
            <v>un</v>
          </cell>
          <cell r="D3598">
            <v>322.81995980721996</v>
          </cell>
          <cell r="E3598">
            <v>16.456464956316001</v>
          </cell>
          <cell r="F3598">
            <v>339.27</v>
          </cell>
        </row>
        <row r="3599">
          <cell r="A3599">
            <v>86933</v>
          </cell>
          <cell r="B3599" t="str">
            <v>Bancada de mármore sintético 120 x 60cm, com cuba integrada, incluso sifão tipo garrafa em pvc, válvula em plástico cromado tipo americana e torneira cromada longa, de parede, padrão popular - fornecimento e instalação. af_12/2013</v>
          </cell>
          <cell r="C3599" t="str">
            <v>un</v>
          </cell>
          <cell r="D3599">
            <v>193.54125035227003</v>
          </cell>
          <cell r="E3599">
            <v>22.390224810183998</v>
          </cell>
          <cell r="F3599">
            <v>215.93</v>
          </cell>
        </row>
        <row r="3600">
          <cell r="A3600">
            <v>86934</v>
          </cell>
          <cell r="B3600" t="str">
            <v>Bancada de mármore sintético 120 x 60cm, com cuba integrada, incluso sifão tipo flexível em pvc, válvula em plástico cromado tipo americana e torneira cromada longa, de parede, padrão popular - fornecimento e instalação. af_12/2013</v>
          </cell>
          <cell r="C3600" t="str">
            <v>un</v>
          </cell>
          <cell r="D3600">
            <v>188.15647788289999</v>
          </cell>
          <cell r="E3600">
            <v>21.501304201299998</v>
          </cell>
          <cell r="F3600">
            <v>209.65</v>
          </cell>
        </row>
        <row r="3601">
          <cell r="A3601">
            <v>86935</v>
          </cell>
          <cell r="B3601" t="str">
            <v>Cuba de embutir de aço inoxidável média, incluso válvula tipo americana em metal cromado e sifão flexível em pvc - fornecimento e instalação. af_12/2013</v>
          </cell>
          <cell r="C3601" t="str">
            <v>un</v>
          </cell>
          <cell r="D3601">
            <v>137.87154415136001</v>
          </cell>
          <cell r="E3601">
            <v>11.295828578451999</v>
          </cell>
          <cell r="F3601">
            <v>149.16</v>
          </cell>
        </row>
        <row r="3602">
          <cell r="A3602">
            <v>86936</v>
          </cell>
          <cell r="B3602" t="str">
            <v>Cuba de embutir de aço inoxidável média, incluso válvula tipo americana e sifão tipo garrafa em metal cromado - fornecimento e instalação. af_12/2013</v>
          </cell>
          <cell r="C3602" t="str">
            <v>un</v>
          </cell>
          <cell r="D3602">
            <v>209.01287439910999</v>
          </cell>
          <cell r="E3602">
            <v>14.337257888756</v>
          </cell>
          <cell r="F3602">
            <v>223.35</v>
          </cell>
        </row>
        <row r="3603">
          <cell r="A3603">
            <v>86937</v>
          </cell>
          <cell r="B3603" t="str">
            <v>Cuba de embutir oval em louça branca, 35 x 50cm ou equivalente, incluso válvula em metal cromado e sifão flexível em pvc - fornecimento e instalação. af_12/2013</v>
          </cell>
          <cell r="C3603" t="str">
            <v>un</v>
          </cell>
          <cell r="D3603">
            <v>106.88840943695001</v>
          </cell>
          <cell r="E3603">
            <v>16.946736333339999</v>
          </cell>
          <cell r="F3603">
            <v>123.83</v>
          </cell>
        </row>
        <row r="3604">
          <cell r="A3604">
            <v>86938</v>
          </cell>
          <cell r="B3604" t="str">
            <v>Cuba de embutir oval em louça branca, 35 x 50cm ou equivalente, incluso válvula e sifão tipo garrafa em metal cromado - fornecimento e instalação. af_12/2013</v>
          </cell>
          <cell r="C3604" t="str">
            <v>un</v>
          </cell>
          <cell r="D3604">
            <v>178.02973968469999</v>
          </cell>
          <cell r="E3604">
            <v>19.988165643643999</v>
          </cell>
          <cell r="F3604">
            <v>198.01</v>
          </cell>
        </row>
        <row r="3605">
          <cell r="A3605">
            <v>86939</v>
          </cell>
          <cell r="B3605" t="str">
            <v>Lavatório louça branca com coluna, *44 x 35,5* cm, padrão popular, incluso sifão flexível em pvc, válvula e engate flexível 30cm em plástico e com torneira cromada padrão popular - fornecimento e instalação. af_12/2013</v>
          </cell>
          <cell r="C3605" t="str">
            <v>un</v>
          </cell>
          <cell r="D3605">
            <v>171.61286167326097</v>
          </cell>
          <cell r="E3605">
            <v>23.056814753064398</v>
          </cell>
          <cell r="F3605">
            <v>194.66</v>
          </cell>
        </row>
        <row r="3606">
          <cell r="A3606">
            <v>86940</v>
          </cell>
          <cell r="B3606" t="str">
            <v>Lavatório louça branca com coluna, 45 x 55cm ou equivalente, padrão médio, incluso sifão tipo garrafa, válvula e engate flexível de 40cm em metal cromado, com aparelho misturador padrão médio - fornecimento e instalação. af_12/2013</v>
          </cell>
          <cell r="C3606" t="str">
            <v>un</v>
          </cell>
          <cell r="D3606">
            <v>443.85911887661001</v>
          </cell>
          <cell r="E3606">
            <v>44.313762120936005</v>
          </cell>
          <cell r="F3606">
            <v>488.17</v>
          </cell>
        </row>
        <row r="3607">
          <cell r="A3607">
            <v>86941</v>
          </cell>
          <cell r="B3607" t="str">
            <v>Lavatório louça branca com coluna, 45 x 55cm ou equivalente, padrão médio, incluso sifão tipo garrafa, válvula e engate flexível de 40cm em metal cromado, com torneira cromada de mesa, padrão médio - fornecimento e instalação. af_12/2013</v>
          </cell>
          <cell r="C3607" t="str">
            <v>un</v>
          </cell>
          <cell r="D3607">
            <v>343.14973060273002</v>
          </cell>
          <cell r="E3607">
            <v>36.078394798908</v>
          </cell>
          <cell r="F3607">
            <v>379.22</v>
          </cell>
        </row>
        <row r="3608">
          <cell r="A3608">
            <v>86942</v>
          </cell>
          <cell r="B3608" t="str">
            <v>Lavatório louça branca suspenso, 29,5 x 39cm ou equivalente, padrão popular, incluso sifão tipo garrafa em pvc, válvula e engate flexível 30cm em plástico e torneira cromada de mesa, padrão popular - fornecimento e instalação. af_12/2013</v>
          </cell>
          <cell r="C3608" t="str">
            <v>un</v>
          </cell>
          <cell r="D3608">
            <v>125.22368323875</v>
          </cell>
          <cell r="E3608">
            <v>14.93273183094</v>
          </cell>
          <cell r="F3608">
            <v>140.15</v>
          </cell>
        </row>
        <row r="3609">
          <cell r="A3609">
            <v>86943</v>
          </cell>
          <cell r="B3609" t="str">
            <v>Lavatório louça branca suspenso, 29,5 x 39cm ou equivalente, padrão popular, incluso sifão flexível em pvc, válvula e engate flexível 30cm em plástico e torneira cromada de mesa, padrão popular - fornecimento e instalação. af_12/2013</v>
          </cell>
          <cell r="C3609" t="str">
            <v>un</v>
          </cell>
          <cell r="D3609">
            <v>119.83891076938001</v>
          </cell>
          <cell r="E3609">
            <v>14.043811222056</v>
          </cell>
          <cell r="F3609">
            <v>133.88</v>
          </cell>
        </row>
        <row r="3610">
          <cell r="A3610">
            <v>86947</v>
          </cell>
          <cell r="B3610" t="str">
            <v>Bancada mármore branco polido 0,50 x 0,60m, incluso cuba de embutir oval em louça branca 35 x 50cm, válvula, sifão tipo garrafa e engate flexível 40cm em metal cromado e aparelho misturador de mesa, padrão médio - fornecimento e instalação. af_12/2013</v>
          </cell>
          <cell r="C3610" t="str">
            <v>un</v>
          </cell>
          <cell r="D3610">
            <v>501.83600275951005</v>
          </cell>
          <cell r="E3610">
            <v>64.413912242856</v>
          </cell>
          <cell r="F3610">
            <v>566.24</v>
          </cell>
        </row>
        <row r="3611">
          <cell r="A3611">
            <v>88571</v>
          </cell>
          <cell r="B3611" t="str">
            <v>Saboneteira de sobrepor (fixada na parede), tipo concha, em aco inoxidavel - fornecimento e instalacao</v>
          </cell>
          <cell r="C3611" t="str">
            <v>un</v>
          </cell>
          <cell r="D3611">
            <v>24.825320990999998</v>
          </cell>
          <cell r="E3611">
            <v>11.807175060999999</v>
          </cell>
          <cell r="F3611">
            <v>36.630000000000003</v>
          </cell>
        </row>
        <row r="3612">
          <cell r="A3612">
            <v>93396</v>
          </cell>
          <cell r="B3612" t="str">
            <v>Bancada granito cinza polido 0,50 x 0,60m, incl. cuba de embutir oval louça branca 35 x 50cm, válvula metal cromado, sifão flexível pvc, engate 30cm flexível plástico e torneira cromada de mesa, padrão popular - fornec. e instalação. af_12/2013</v>
          </cell>
          <cell r="C3612" t="str">
            <v>un</v>
          </cell>
          <cell r="D3612">
            <v>298.35256423788002</v>
          </cell>
          <cell r="E3612">
            <v>53.137115610523992</v>
          </cell>
          <cell r="F3612">
            <v>351.48</v>
          </cell>
        </row>
        <row r="3613">
          <cell r="A3613">
            <v>93441</v>
          </cell>
          <cell r="B3613"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613" t="str">
            <v>un</v>
          </cell>
          <cell r="D3613">
            <v>493.30043055589005</v>
          </cell>
          <cell r="E3613">
            <v>42.383465449599996</v>
          </cell>
          <cell r="F3613">
            <v>535.67999999999995</v>
          </cell>
        </row>
        <row r="3614">
          <cell r="A3614">
            <v>93442</v>
          </cell>
          <cell r="B361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614" t="str">
            <v>un</v>
          </cell>
          <cell r="D3614">
            <v>582.77408006309997</v>
          </cell>
          <cell r="E3614">
            <v>46.178986289788</v>
          </cell>
          <cell r="F3614">
            <v>628.95000000000005</v>
          </cell>
        </row>
        <row r="3615">
          <cell r="A3615">
            <v>6087</v>
          </cell>
          <cell r="B3615" t="str">
            <v>Tampa em concreto armado 60x60x5cm p/cx inspecao/fossa septica</v>
          </cell>
          <cell r="C3615" t="str">
            <v>un</v>
          </cell>
          <cell r="D3615">
            <v>16.536139081696</v>
          </cell>
          <cell r="E3615">
            <v>4.2855149836399997</v>
          </cell>
          <cell r="F3615">
            <v>20.82</v>
          </cell>
        </row>
        <row r="3616">
          <cell r="A3616" t="str">
            <v>74198/001</v>
          </cell>
          <cell r="B3616" t="str">
            <v>Sumidouro em alvenaria de tijolo ceramico macico diametro 1,20m e altura 5,00m, com tampa em concreto armado diametro 1,40m e espessura 10cm</v>
          </cell>
          <cell r="C3616" t="str">
            <v>un</v>
          </cell>
          <cell r="D3616">
            <v>615.79479306070493</v>
          </cell>
          <cell r="E3616">
            <v>614.07311917395623</v>
          </cell>
          <cell r="F3616">
            <v>1229.8599999999999</v>
          </cell>
        </row>
        <row r="3617">
          <cell r="A3617" t="str">
            <v>74198/002</v>
          </cell>
          <cell r="B3617" t="str">
            <v>Sumidouro em alvenaria de tijolo ceramico maciço diametro 1,40m e altura 5,00m, com tampa em concreto armado diametro 1,60m e espessura 10cm</v>
          </cell>
          <cell r="C3617" t="str">
            <v>un</v>
          </cell>
          <cell r="D3617">
            <v>753.47171393217104</v>
          </cell>
          <cell r="E3617">
            <v>794.41582121771535</v>
          </cell>
          <cell r="F3617">
            <v>1547.88</v>
          </cell>
        </row>
        <row r="3618">
          <cell r="A3618">
            <v>89957</v>
          </cell>
          <cell r="B3618" t="str">
            <v>Ponto de consumo terminal de água fria (subramal) com tubulação de pvc, dn 25 mm, instalado em ramal de água, inclusos rasgo e chumbamento em alvenaria. af_12/2014</v>
          </cell>
          <cell r="C3618" t="str">
            <v>un</v>
          </cell>
          <cell r="D3618">
            <v>34.528871966193847</v>
          </cell>
          <cell r="E3618">
            <v>57.954830114063597</v>
          </cell>
          <cell r="F3618">
            <v>92.48</v>
          </cell>
        </row>
        <row r="3619">
          <cell r="A3619">
            <v>89959</v>
          </cell>
          <cell r="B3619" t="str">
            <v>Ponto de consumo terminal de água quente (subramal) com tubulação de cpvc, dn 22 mm, instalado em ramal de água, inclusos rasgo e chumbamento em alvenaria. af_12/2014</v>
          </cell>
          <cell r="C3619" t="str">
            <v>un</v>
          </cell>
          <cell r="D3619">
            <v>80.70859402885506</v>
          </cell>
          <cell r="E3619">
            <v>69.607755579900683</v>
          </cell>
          <cell r="F3619">
            <v>150.31</v>
          </cell>
        </row>
        <row r="3620">
          <cell r="A3620">
            <v>40729</v>
          </cell>
          <cell r="B3620" t="str">
            <v>Valvula descarga 1.1/2" com registro, acabamento em metal cromado - fornecimento e instalacao</v>
          </cell>
          <cell r="C3620" t="str">
            <v>un</v>
          </cell>
          <cell r="D3620">
            <v>194.44224753605002</v>
          </cell>
          <cell r="E3620">
            <v>18.319131938799998</v>
          </cell>
          <cell r="F3620">
            <v>212.76</v>
          </cell>
        </row>
        <row r="3621">
          <cell r="A3621" t="str">
            <v>73795/001</v>
          </cell>
          <cell r="B3621" t="str">
            <v>Válvula de retenção vertical ø 20mm (3/4") - fornecimento e instalação</v>
          </cell>
          <cell r="C3621" t="str">
            <v>un</v>
          </cell>
          <cell r="D3621">
            <v>42.246585189199998</v>
          </cell>
          <cell r="E3621">
            <v>12.886512833039998</v>
          </cell>
          <cell r="F3621">
            <v>55.13</v>
          </cell>
        </row>
        <row r="3622">
          <cell r="A3622" t="str">
            <v>73795/002</v>
          </cell>
          <cell r="B3622" t="str">
            <v>Válvula de retenção vertical ø 25mm (1") - fornecimento e instalação</v>
          </cell>
          <cell r="C3622" t="str">
            <v>un</v>
          </cell>
          <cell r="D3622">
            <v>45.751985189199999</v>
          </cell>
          <cell r="E3622">
            <v>12.886512833039998</v>
          </cell>
          <cell r="F3622">
            <v>58.63</v>
          </cell>
        </row>
        <row r="3623">
          <cell r="A3623" t="str">
            <v>73795/003</v>
          </cell>
          <cell r="B3623" t="str">
            <v>Válvula de retenção vertical ø 32mm (1.1/4") - fornecimento e instalação</v>
          </cell>
          <cell r="C3623" t="str">
            <v>un</v>
          </cell>
          <cell r="D3623">
            <v>66.282785189199998</v>
          </cell>
          <cell r="E3623">
            <v>12.886512833039998</v>
          </cell>
          <cell r="F3623">
            <v>79.16</v>
          </cell>
        </row>
        <row r="3624">
          <cell r="A3624" t="str">
            <v>73795/004</v>
          </cell>
          <cell r="B3624" t="str">
            <v>Válvula de retenção vertical ø 40mm (1.1/2") - fornecimento e instalação</v>
          </cell>
          <cell r="C3624" t="str">
            <v>un</v>
          </cell>
          <cell r="D3624">
            <v>76.478649387399997</v>
          </cell>
          <cell r="E3624">
            <v>15.034264971879999</v>
          </cell>
          <cell r="F3624">
            <v>91.51</v>
          </cell>
        </row>
        <row r="3625">
          <cell r="A3625" t="str">
            <v>73795/005</v>
          </cell>
          <cell r="B3625" t="str">
            <v>Válvula de retenção vertical ø 50mm (2") - fornecimento e instalação</v>
          </cell>
          <cell r="C3625" t="str">
            <v>un</v>
          </cell>
          <cell r="D3625">
            <v>108.84944938739999</v>
          </cell>
          <cell r="E3625">
            <v>15.034264971879999</v>
          </cell>
          <cell r="F3625">
            <v>123.88</v>
          </cell>
        </row>
        <row r="3626">
          <cell r="A3626" t="str">
            <v>73795/006</v>
          </cell>
          <cell r="B3626" t="str">
            <v>Válvula de retenção vertical ø 80mm (3") - fornecimento e instalação</v>
          </cell>
          <cell r="C3626" t="str">
            <v>un</v>
          </cell>
          <cell r="D3626">
            <v>232.16691358559999</v>
          </cell>
          <cell r="E3626">
            <v>17.18201711072</v>
          </cell>
          <cell r="F3626">
            <v>249.34</v>
          </cell>
        </row>
        <row r="3627">
          <cell r="A3627" t="str">
            <v>73795/007</v>
          </cell>
          <cell r="B3627" t="str">
            <v>Válvula de retenção vertical ø 100mm (4") - fornecimento e instalação</v>
          </cell>
          <cell r="C3627" t="str">
            <v>un</v>
          </cell>
          <cell r="D3627">
            <v>399.54864198199999</v>
          </cell>
          <cell r="E3627">
            <v>21.4775213884</v>
          </cell>
          <cell r="F3627">
            <v>421.02</v>
          </cell>
        </row>
        <row r="3628">
          <cell r="A3628" t="str">
            <v>73795/008</v>
          </cell>
          <cell r="B3628" t="str">
            <v>Válvula de retenção horizontal ø 20mm (3/4") - fornecimento e instalação</v>
          </cell>
          <cell r="C3628" t="str">
            <v>un</v>
          </cell>
          <cell r="D3628">
            <v>63.186585189200002</v>
          </cell>
          <cell r="E3628">
            <v>12.886512833039998</v>
          </cell>
          <cell r="F3628">
            <v>76.069999999999993</v>
          </cell>
        </row>
        <row r="3629">
          <cell r="A3629" t="str">
            <v>73795/009</v>
          </cell>
          <cell r="B3629" t="str">
            <v>Valvula de retencao horizontal ø 25mm (1) - fornecimento e instalacao</v>
          </cell>
          <cell r="C3629" t="str">
            <v>un</v>
          </cell>
          <cell r="D3629">
            <v>84.276385189199999</v>
          </cell>
          <cell r="E3629">
            <v>12.886512833039998</v>
          </cell>
          <cell r="F3629">
            <v>97.16</v>
          </cell>
        </row>
        <row r="3630">
          <cell r="A3630" t="str">
            <v>73795/010</v>
          </cell>
          <cell r="B3630" t="str">
            <v>Válvula de retenção horizontal ø 32mm (1.1/4") - fornecimento e instalação</v>
          </cell>
          <cell r="C3630" t="str">
            <v>un</v>
          </cell>
          <cell r="D3630">
            <v>123.6827851892</v>
          </cell>
          <cell r="E3630">
            <v>12.886512833039998</v>
          </cell>
          <cell r="F3630">
            <v>136.56</v>
          </cell>
        </row>
        <row r="3631">
          <cell r="A3631" t="str">
            <v>73795/011</v>
          </cell>
          <cell r="B3631" t="str">
            <v>Válvula de retenção horizontal ø 40mm (1.1/2") - fornecimento e instalação</v>
          </cell>
          <cell r="C3631" t="str">
            <v>un</v>
          </cell>
          <cell r="D3631">
            <v>138.50864938740003</v>
          </cell>
          <cell r="E3631">
            <v>15.034264971879999</v>
          </cell>
          <cell r="F3631">
            <v>153.54</v>
          </cell>
        </row>
        <row r="3632">
          <cell r="A3632" t="str">
            <v>73795/012</v>
          </cell>
          <cell r="B3632" t="str">
            <v>Válvula de retenção horizontal ø 50mm (2") - fornecimento e instalação</v>
          </cell>
          <cell r="C3632" t="str">
            <v>un</v>
          </cell>
          <cell r="D3632">
            <v>191.79944938740002</v>
          </cell>
          <cell r="E3632">
            <v>15.034264971879999</v>
          </cell>
          <cell r="F3632">
            <v>206.83</v>
          </cell>
        </row>
        <row r="3633">
          <cell r="A3633" t="str">
            <v>73795/013</v>
          </cell>
          <cell r="B3633" t="str">
            <v>Válvula de retenção horizontal ø 65mm (2.1/2") - fornecimento e instalação</v>
          </cell>
          <cell r="C3633" t="str">
            <v>un</v>
          </cell>
          <cell r="D3633">
            <v>277.8617135856</v>
          </cell>
          <cell r="E3633">
            <v>17.18201711072</v>
          </cell>
          <cell r="F3633">
            <v>295.04000000000002</v>
          </cell>
        </row>
        <row r="3634">
          <cell r="A3634" t="str">
            <v>73795/014</v>
          </cell>
          <cell r="B3634" t="str">
            <v>Válvula de retenção horizontal ø 80mm (3") - fornecimento e instalação</v>
          </cell>
          <cell r="C3634" t="str">
            <v>un</v>
          </cell>
          <cell r="D3634">
            <v>374.09691358560002</v>
          </cell>
          <cell r="E3634">
            <v>17.18201711072</v>
          </cell>
          <cell r="F3634">
            <v>391.27</v>
          </cell>
        </row>
        <row r="3635">
          <cell r="A3635" t="str">
            <v>73795/015</v>
          </cell>
          <cell r="B3635" t="str">
            <v>Válvula de retenção horizontal ø 100mm (4") - fornecimento e instalação</v>
          </cell>
          <cell r="C3635" t="str">
            <v>un</v>
          </cell>
          <cell r="D3635">
            <v>578.1186419820001</v>
          </cell>
          <cell r="E3635">
            <v>21.4775213884</v>
          </cell>
          <cell r="F3635">
            <v>599.59</v>
          </cell>
        </row>
        <row r="3636">
          <cell r="A3636" t="str">
            <v>73796/001</v>
          </cell>
          <cell r="B3636" t="str">
            <v>Válvula de pé com crivo ø 20mm (3/4") - fornecimento e instalação</v>
          </cell>
          <cell r="C3636" t="str">
            <v>un</v>
          </cell>
          <cell r="D3636">
            <v>41.346585189199999</v>
          </cell>
          <cell r="E3636">
            <v>12.886512833039998</v>
          </cell>
          <cell r="F3636">
            <v>54.23</v>
          </cell>
        </row>
        <row r="3637">
          <cell r="A3637" t="str">
            <v>73796/002</v>
          </cell>
          <cell r="B3637" t="str">
            <v>Válvula de pé com crivo ø 25mm (1") - fornecimento e instalação</v>
          </cell>
          <cell r="C3637" t="str">
            <v>un</v>
          </cell>
          <cell r="D3637">
            <v>45.251985189199999</v>
          </cell>
          <cell r="E3637">
            <v>12.886512833039998</v>
          </cell>
          <cell r="F3637">
            <v>58.13</v>
          </cell>
        </row>
        <row r="3638">
          <cell r="A3638" t="str">
            <v>73796/003</v>
          </cell>
          <cell r="B3638" t="str">
            <v>Válvula de pé com crivo ø 40mm (1.1/2") - fornecimento e instalação</v>
          </cell>
          <cell r="C3638" t="str">
            <v>un</v>
          </cell>
          <cell r="D3638">
            <v>74.228649387399997</v>
          </cell>
          <cell r="E3638">
            <v>15.034264971879999</v>
          </cell>
          <cell r="F3638">
            <v>89.26</v>
          </cell>
        </row>
        <row r="3639">
          <cell r="A3639" t="str">
            <v>73796/004</v>
          </cell>
          <cell r="B3639" t="str">
            <v>Válvula de pé com crivo ø 50mm (2") - fornecimento e instalação</v>
          </cell>
          <cell r="C3639" t="str">
            <v>un</v>
          </cell>
          <cell r="D3639">
            <v>109.50944938739998</v>
          </cell>
          <cell r="E3639">
            <v>15.034264971879999</v>
          </cell>
          <cell r="F3639">
            <v>124.54</v>
          </cell>
        </row>
        <row r="3640">
          <cell r="A3640" t="str">
            <v>73796/005</v>
          </cell>
          <cell r="B3640" t="str">
            <v>Válvula de pé com crivo ø 65mm (2.1/2") - fornecimento e instalação</v>
          </cell>
          <cell r="C3640" t="str">
            <v>un</v>
          </cell>
          <cell r="D3640">
            <v>197.16171358559998</v>
          </cell>
          <cell r="E3640">
            <v>17.18201711072</v>
          </cell>
          <cell r="F3640">
            <v>214.34</v>
          </cell>
        </row>
        <row r="3641">
          <cell r="A3641" t="str">
            <v>73796/006</v>
          </cell>
          <cell r="B3641" t="str">
            <v>Válvula de pé com crivo ø 80mm (3") - fornecimento e instalação</v>
          </cell>
          <cell r="C3641" t="str">
            <v>un</v>
          </cell>
          <cell r="D3641">
            <v>260.72691358560002</v>
          </cell>
          <cell r="E3641">
            <v>17.18201711072</v>
          </cell>
          <cell r="F3641">
            <v>277.89999999999998</v>
          </cell>
        </row>
        <row r="3642">
          <cell r="A3642" t="str">
            <v>73796/007</v>
          </cell>
          <cell r="B3642" t="str">
            <v>Válvula de pé com crivo ø 100mm (4") - fornecimento e instalação</v>
          </cell>
          <cell r="C3642" t="str">
            <v>un</v>
          </cell>
          <cell r="D3642">
            <v>455.27864198199995</v>
          </cell>
          <cell r="E3642">
            <v>21.4775213884</v>
          </cell>
          <cell r="F3642">
            <v>476.75</v>
          </cell>
        </row>
        <row r="3643">
          <cell r="A3643" t="str">
            <v>73870/004</v>
          </cell>
          <cell r="B3643" t="str">
            <v>Registro de esfera em bronze d= 1.1/4" fornec e colocacao</v>
          </cell>
          <cell r="C3643" t="str">
            <v>un</v>
          </cell>
          <cell r="D3643">
            <v>83.4527851892</v>
          </cell>
          <cell r="E3643">
            <v>12.886512833039998</v>
          </cell>
          <cell r="F3643">
            <v>96.33</v>
          </cell>
        </row>
        <row r="3644">
          <cell r="A3644" t="str">
            <v>74091/001</v>
          </cell>
          <cell r="B3644" t="str">
            <v>Valvula retencao vertical bronze (pn-16) 2.1/2" 200psi - extremidades com rosca - fornecimento e instalacao</v>
          </cell>
          <cell r="C3644" t="str">
            <v>un</v>
          </cell>
          <cell r="D3644">
            <v>173.72186358559998</v>
          </cell>
          <cell r="E3644">
            <v>18.891480097600002</v>
          </cell>
          <cell r="F3644">
            <v>192.61</v>
          </cell>
        </row>
        <row r="3645">
          <cell r="A3645" t="str">
            <v>74093/001</v>
          </cell>
          <cell r="B3645" t="str">
            <v>Valvula pe com crivo bronze 1.1/4" - fornecimento e instalacao</v>
          </cell>
          <cell r="C3645" t="str">
            <v>un</v>
          </cell>
          <cell r="D3645">
            <v>70.109093090099975</v>
          </cell>
          <cell r="E3645">
            <v>12.987892567100001</v>
          </cell>
          <cell r="F3645">
            <v>83.09</v>
          </cell>
        </row>
        <row r="3646">
          <cell r="A3646" t="str">
            <v>74169/001</v>
          </cell>
          <cell r="B3646" t="str">
            <v>Registro/valvula globo angular 45 graus em latao para hidrantes de incêndio predial dn 2.1/2" - fornecimento e instalacao</v>
          </cell>
          <cell r="C3646" t="str">
            <v>un</v>
          </cell>
          <cell r="D3646">
            <v>125.84802433427001</v>
          </cell>
          <cell r="E3646">
            <v>44.076011151039992</v>
          </cell>
          <cell r="F3646">
            <v>169.92</v>
          </cell>
        </row>
        <row r="3647">
          <cell r="A3647">
            <v>85117</v>
          </cell>
          <cell r="B3647" t="str">
            <v>Valvula de retencao vertical bronze (pn-16) 1/2" 200 psi - extremidade com rosca - fornecimento e instalacao</v>
          </cell>
          <cell r="C3647" t="str">
            <v>un</v>
          </cell>
          <cell r="D3647">
            <v>36.806372717119999</v>
          </cell>
          <cell r="E3647">
            <v>3.7782960195199999</v>
          </cell>
          <cell r="F3647">
            <v>40.58</v>
          </cell>
        </row>
        <row r="3648">
          <cell r="A3648">
            <v>89349</v>
          </cell>
          <cell r="B3648" t="str">
            <v>Registro de pressão bruto, latão, roscável, 1/2", fornecido e instalado em ramal de água. af_12/2014</v>
          </cell>
          <cell r="C3648" t="str">
            <v>un</v>
          </cell>
          <cell r="D3648">
            <v>17.650368396400001</v>
          </cell>
          <cell r="E3648">
            <v>4.7228700244000006</v>
          </cell>
          <cell r="F3648">
            <v>22.37</v>
          </cell>
        </row>
        <row r="3649">
          <cell r="A3649">
            <v>89351</v>
          </cell>
          <cell r="B3649" t="str">
            <v>Registro de pressão bruto, roscável, 3/4", fornecido e instalado em ramal de água. af_12/2014</v>
          </cell>
          <cell r="C3649" t="str">
            <v>un</v>
          </cell>
          <cell r="D3649">
            <v>20.750368396400003</v>
          </cell>
          <cell r="E3649">
            <v>4.7228700244000006</v>
          </cell>
          <cell r="F3649">
            <v>25.47</v>
          </cell>
        </row>
        <row r="3650">
          <cell r="A3650">
            <v>89352</v>
          </cell>
          <cell r="B3650" t="str">
            <v>Registro de gaveta bruto, latão, roscável, 1/2", fornecido e instalado em ramal de água. af_12/2014</v>
          </cell>
          <cell r="C3650" t="str">
            <v>un</v>
          </cell>
          <cell r="D3650">
            <v>24.220368396400001</v>
          </cell>
          <cell r="E3650">
            <v>4.7228700244000006</v>
          </cell>
          <cell r="F3650">
            <v>28.94</v>
          </cell>
        </row>
        <row r="3651">
          <cell r="A3651">
            <v>89353</v>
          </cell>
          <cell r="B3651" t="str">
            <v>Registro de gaveta bruto, latão, roscável, 3/4", fornecido e instalado em ramal de água. af_12/2014</v>
          </cell>
          <cell r="C3651" t="str">
            <v>un</v>
          </cell>
          <cell r="D3651">
            <v>25.450368396400002</v>
          </cell>
          <cell r="E3651">
            <v>4.7228700244000006</v>
          </cell>
          <cell r="F3651">
            <v>30.17</v>
          </cell>
        </row>
        <row r="3652">
          <cell r="A3652">
            <v>89354</v>
          </cell>
          <cell r="B3652" t="str">
            <v>Misturador monocomando para chuveiro, base bruta e acabamento cromoado, fornecido e instalado em ramal de água. af_12/2014</v>
          </cell>
          <cell r="C3652" t="str">
            <v>un</v>
          </cell>
          <cell r="D3652">
            <v>57.189856792800008</v>
          </cell>
          <cell r="E3652">
            <v>9.4457400488000012</v>
          </cell>
          <cell r="F3652">
            <v>66.63</v>
          </cell>
        </row>
        <row r="3653">
          <cell r="A3653">
            <v>89969</v>
          </cell>
          <cell r="B3653" t="str">
            <v>Kit de registro de pressão bruto de latão ½", inclusive conexões, roscável, instalado em ramal de água fria - fornecimento e instalação. af_12/2014</v>
          </cell>
          <cell r="C3653" t="str">
            <v>un</v>
          </cell>
          <cell r="D3653">
            <v>24.028656989916001</v>
          </cell>
          <cell r="E3653">
            <v>7.9816503412359996</v>
          </cell>
          <cell r="F3653">
            <v>32.01</v>
          </cell>
        </row>
        <row r="3654">
          <cell r="A3654">
            <v>89970</v>
          </cell>
          <cell r="B3654" t="str">
            <v>Kit de registro de pressão bruto de latão ¾", inclusive conexões, roscável, instalado em ramal de água fria - fornecimento e instalação. af_12/2014</v>
          </cell>
          <cell r="C3654" t="str">
            <v>un</v>
          </cell>
          <cell r="D3654">
            <v>25.472716792800004</v>
          </cell>
          <cell r="E3654">
            <v>9.4457400488000012</v>
          </cell>
          <cell r="F3654">
            <v>34.909999999999997</v>
          </cell>
        </row>
        <row r="3655">
          <cell r="A3655">
            <v>89971</v>
          </cell>
          <cell r="B3655" t="str">
            <v>Kit de registro de gaveta bruto de latão ½", inclusive conexões, roscável, instalado em ramal de água fria - fornecimento e instalação. af_12/2014</v>
          </cell>
          <cell r="C3655" t="str">
            <v>un</v>
          </cell>
          <cell r="D3655">
            <v>27.983118817304003</v>
          </cell>
          <cell r="E3655">
            <v>8.7845382453839989</v>
          </cell>
          <cell r="F3655">
            <v>36.76</v>
          </cell>
        </row>
        <row r="3656">
          <cell r="A3656">
            <v>89972</v>
          </cell>
          <cell r="B3656" t="str">
            <v>Kit de registro de gaveta bruto de latão ¾", inclusive conexões, roscável, instalado em ramal de água fria - fornecimento e instalação. af_12/2014</v>
          </cell>
          <cell r="C3656" t="str">
            <v>un</v>
          </cell>
          <cell r="D3656">
            <v>29.872716792800002</v>
          </cell>
          <cell r="E3656">
            <v>9.4457400488000012</v>
          </cell>
          <cell r="F3656">
            <v>39.31</v>
          </cell>
        </row>
        <row r="3657">
          <cell r="A3657">
            <v>89973</v>
          </cell>
          <cell r="B3657" t="str">
            <v>Kit de misturador base bruta de latão ¾" monocomando para chuveiro, inclusive conexões, instalado em ramal de água - fornecimento e instalação. af_12/2014</v>
          </cell>
          <cell r="C3657" t="str">
            <v>un</v>
          </cell>
          <cell r="D3657">
            <v>151.97775687552601</v>
          </cell>
          <cell r="E3657">
            <v>39.979094756546004</v>
          </cell>
          <cell r="F3657">
            <v>191.95</v>
          </cell>
        </row>
        <row r="3658">
          <cell r="A3658">
            <v>89974</v>
          </cell>
          <cell r="B3658" t="str">
            <v>Kit de tê misturador em cpvc ¾" com duplo comando para chuveiro, inclusive conexões, instalado em ramal de água - fornecimento e instalação. af_12/2014</v>
          </cell>
          <cell r="C3658" t="str">
            <v>un</v>
          </cell>
          <cell r="D3658">
            <v>143.55680529588801</v>
          </cell>
          <cell r="E3658">
            <v>42.128000617647999</v>
          </cell>
          <cell r="F3658">
            <v>185.68</v>
          </cell>
        </row>
        <row r="3659">
          <cell r="A3659">
            <v>89984</v>
          </cell>
          <cell r="B3659" t="str">
            <v>Registro de pressão bruto, latão, roscável, 1/2", com acabamento e canopla cromados. fornecido e instalado em ramal de água. af_12/2014</v>
          </cell>
          <cell r="C3659" t="str">
            <v>un</v>
          </cell>
          <cell r="D3659">
            <v>55.110660125229998</v>
          </cell>
          <cell r="E3659">
            <v>6.375104081059999</v>
          </cell>
          <cell r="F3659">
            <v>61.48</v>
          </cell>
        </row>
        <row r="3660">
          <cell r="A3660">
            <v>89985</v>
          </cell>
          <cell r="B3660" t="str">
            <v>Registro de pressão bruto, latão, roscável, 3/4", com acabamento e canopla cromados. fornecido e instalado em ramal de água. af_12/2014</v>
          </cell>
          <cell r="C3660" t="str">
            <v>un</v>
          </cell>
          <cell r="D3660">
            <v>56.890660125229999</v>
          </cell>
          <cell r="E3660">
            <v>6.375104081059999</v>
          </cell>
          <cell r="F3660">
            <v>63.26</v>
          </cell>
        </row>
        <row r="3661">
          <cell r="A3661">
            <v>89986</v>
          </cell>
          <cell r="B3661" t="str">
            <v>Registro de gaveta bruto, latão, roscável, 1/2", com acabamento e canopla cromados. fornecido e instalado em ramal de água. af_12/2014</v>
          </cell>
          <cell r="C3661" t="str">
            <v>un</v>
          </cell>
          <cell r="D3661">
            <v>53.600660125229993</v>
          </cell>
          <cell r="E3661">
            <v>6.375104081059999</v>
          </cell>
          <cell r="F3661">
            <v>59.97</v>
          </cell>
        </row>
        <row r="3662">
          <cell r="A3662">
            <v>89987</v>
          </cell>
          <cell r="B3662" t="str">
            <v>Registro de gaveta bruto, latão, roscável, 3/4", com acabamento e canopla cromados. fornecido e instalado em ramal de água. af_12/2014</v>
          </cell>
          <cell r="C3662" t="str">
            <v>un</v>
          </cell>
          <cell r="D3662">
            <v>60.190660125229996</v>
          </cell>
          <cell r="E3662">
            <v>6.375104081059999</v>
          </cell>
          <cell r="F3662">
            <v>66.56</v>
          </cell>
        </row>
        <row r="3663">
          <cell r="A3663">
            <v>90371</v>
          </cell>
          <cell r="B3663" t="str">
            <v>Registro de esfera, pvc, roscável, 3/4", fornecido e instalado em ramal de água. af_03/2015</v>
          </cell>
          <cell r="C3663" t="str">
            <v>un</v>
          </cell>
          <cell r="D3663">
            <v>15.340368396400001</v>
          </cell>
          <cell r="E3663">
            <v>4.7228700244000006</v>
          </cell>
          <cell r="F3663">
            <v>20.059999999999999</v>
          </cell>
        </row>
        <row r="3664">
          <cell r="A3664">
            <v>94489</v>
          </cell>
          <cell r="B3664" t="str">
            <v>Registro de esfera, pvc, soldável, dn 25 mm, instalado em reservação de água de edificação que possua reservatório de fibra/fibrocimento fornecimento e instalação. af_06/2016</v>
          </cell>
          <cell r="C3664" t="str">
            <v>un</v>
          </cell>
          <cell r="D3664">
            <v>15.764144025046001</v>
          </cell>
          <cell r="E3664">
            <v>1.251560556466</v>
          </cell>
          <cell r="F3664">
            <v>17.010000000000002</v>
          </cell>
        </row>
        <row r="3665">
          <cell r="A3665">
            <v>94490</v>
          </cell>
          <cell r="B3665" t="str">
            <v>Registro de esfera, pvc, soldável, dn 32 mm, instalado em reservação de água de edificação que possua reservatório de fibra/fibrocimento fornecimento e instalação. af_06/2016</v>
          </cell>
          <cell r="C3665" t="str">
            <v>un</v>
          </cell>
          <cell r="D3665">
            <v>24.742792075137995</v>
          </cell>
          <cell r="E3665">
            <v>3.7546816693979999</v>
          </cell>
          <cell r="F3665">
            <v>28.49</v>
          </cell>
        </row>
        <row r="3666">
          <cell r="A3666">
            <v>94491</v>
          </cell>
          <cell r="B3666" t="str">
            <v>Registro de esfera, pvc, soldável, dn 40 mm, instalado em reservação de água de edificação que possua reservatório de fibra/fibrocimento fornecimento e instalação. af_06/2016</v>
          </cell>
          <cell r="C3666" t="str">
            <v>un</v>
          </cell>
          <cell r="D3666">
            <v>33.943875729914005</v>
          </cell>
          <cell r="E3666">
            <v>5.3604574776940002</v>
          </cell>
          <cell r="F3666">
            <v>39.299999999999997</v>
          </cell>
        </row>
        <row r="3667">
          <cell r="A3667">
            <v>94492</v>
          </cell>
          <cell r="B3667" t="str">
            <v>Registro de esfera, pvc, soldável, dn 50 mm, instalado em reservação de água de edificação que possua reservatório de fibra/fibrocimento fornecimento e instalação. af_06/2016</v>
          </cell>
          <cell r="C3667" t="str">
            <v>un</v>
          </cell>
          <cell r="D3667">
            <v>34.903875729914006</v>
          </cell>
          <cell r="E3667">
            <v>5.3604574776940002</v>
          </cell>
          <cell r="F3667">
            <v>40.26</v>
          </cell>
        </row>
        <row r="3668">
          <cell r="A3668">
            <v>94493</v>
          </cell>
          <cell r="B3668" t="str">
            <v>Registro de esfera, pvc, soldável, dn 60 mm, instalado em reservação de água de edificação que possua reservatório de fibra/fibrocimento fornecimento e instalação. af_06/2016</v>
          </cell>
          <cell r="C3668" t="str">
            <v>un</v>
          </cell>
          <cell r="D3668">
            <v>64.571326249376</v>
          </cell>
          <cell r="E3668">
            <v>8.6900808448959985</v>
          </cell>
          <cell r="F3668">
            <v>73.260000000000005</v>
          </cell>
        </row>
        <row r="3669">
          <cell r="A3669">
            <v>94494</v>
          </cell>
          <cell r="B3669" t="str">
            <v>Registro de gaveta bruto, latão, roscável, 3/4, instalado em reservação de água de edificação que possua reservatório de fibra/fibrocimento  fornecimento e instalação. af_06/2016</v>
          </cell>
          <cell r="C3669" t="str">
            <v>un</v>
          </cell>
          <cell r="D3669">
            <v>29.930882215058997</v>
          </cell>
          <cell r="E3669">
            <v>18.289314169488996</v>
          </cell>
          <cell r="F3669">
            <v>48.22</v>
          </cell>
        </row>
        <row r="3670">
          <cell r="A3670">
            <v>94495</v>
          </cell>
          <cell r="B3670" t="str">
            <v>Registro de gaveta bruto, latão, roscável, 1, instalado em reservação de água de edificação que possua reservatório de fibra/fibrocimento  fornecimento e instalação. af_06/2016</v>
          </cell>
          <cell r="C3670" t="str">
            <v>un</v>
          </cell>
          <cell r="D3670">
            <v>43.680882215059</v>
          </cell>
          <cell r="E3670">
            <v>18.289314169488996</v>
          </cell>
          <cell r="F3670">
            <v>61.97</v>
          </cell>
        </row>
        <row r="3671">
          <cell r="A3671">
            <v>94496</v>
          </cell>
          <cell r="B3671" t="str">
            <v>Registro de gaveta bruto, latão, roscável, 1 1/4, instalado em reservação de água de edificação que possua reservatório de fibra/fibrocimento  fornecimento e instalação. af_06/2016</v>
          </cell>
          <cell r="C3671" t="str">
            <v>un</v>
          </cell>
          <cell r="D3671">
            <v>57.495276523797997</v>
          </cell>
          <cell r="E3671">
            <v>18.631722246258001</v>
          </cell>
          <cell r="F3671">
            <v>76.12</v>
          </cell>
        </row>
        <row r="3672">
          <cell r="A3672">
            <v>94497</v>
          </cell>
          <cell r="B3672" t="str">
            <v>Registro de gaveta bruto, latão, roscável, 1 1/2, instalado em reservação de água de edificação que possua reservatório de fibra/fibrocimento  fornecimento e instalação. af_06/2016</v>
          </cell>
          <cell r="C3672" t="str">
            <v>un</v>
          </cell>
          <cell r="D3672">
            <v>70.92527652379799</v>
          </cell>
          <cell r="E3672">
            <v>18.631722246258001</v>
          </cell>
          <cell r="F3672">
            <v>89.55</v>
          </cell>
        </row>
        <row r="3673">
          <cell r="A3673">
            <v>94498</v>
          </cell>
          <cell r="B3673" t="str">
            <v>Registro de gaveta bruto, latão, roscável, 2, instalado em reservação de água de edificação que possua reservatório de fibra/fibrocimento  fornecimento e instalação. af_06/2016</v>
          </cell>
          <cell r="C3673" t="str">
            <v>un</v>
          </cell>
          <cell r="D3673">
            <v>96.676027801771497</v>
          </cell>
          <cell r="E3673">
            <v>19.321604120906997</v>
          </cell>
          <cell r="F3673">
            <v>115.99</v>
          </cell>
        </row>
        <row r="3674">
          <cell r="A3674">
            <v>94499</v>
          </cell>
          <cell r="B3674" t="str">
            <v>Registro de gaveta bruto, latão, roscável, 2 1/2, instalado em reservação de água de edificação que possua reservatório de fibra/fibrocimento  fornecimento e instalação. af_06/2016</v>
          </cell>
          <cell r="C3674" t="str">
            <v>un</v>
          </cell>
          <cell r="D3674">
            <v>193.26406514127598</v>
          </cell>
          <cell r="E3674">
            <v>19.316538399795995</v>
          </cell>
          <cell r="F3674">
            <v>212.58</v>
          </cell>
        </row>
        <row r="3675">
          <cell r="A3675">
            <v>94500</v>
          </cell>
          <cell r="B3675" t="str">
            <v>Registro de gaveta bruto, latão, roscável, 3, instalado em reservação de água de edificação que possua reservatório de fibra/fibrocimento  fornecimento e instalação. af_06/2016</v>
          </cell>
          <cell r="C3675" t="str">
            <v>un</v>
          </cell>
          <cell r="D3675">
            <v>352.01285375875403</v>
          </cell>
          <cell r="E3675">
            <v>20.001354553333996</v>
          </cell>
          <cell r="F3675">
            <v>372.01</v>
          </cell>
        </row>
        <row r="3676">
          <cell r="A3676">
            <v>94501</v>
          </cell>
          <cell r="B3676" t="str">
            <v>Registro de gaveta bruto, latão, roscável, 4, instalado em reservação de água de edificação que possua reservatório de fibra/fibrocimento  fornecimento e instalação. af_06/2016</v>
          </cell>
          <cell r="C3676" t="str">
            <v>un</v>
          </cell>
          <cell r="D3676">
            <v>594.85285375875401</v>
          </cell>
          <cell r="E3676">
            <v>20.001354553333996</v>
          </cell>
          <cell r="F3676">
            <v>614.85</v>
          </cell>
        </row>
        <row r="3677">
          <cell r="A3677">
            <v>94792</v>
          </cell>
          <cell r="B3677" t="str">
            <v>Registro de gaveta bruto, latão, roscável, 1, com acabamento e canopla cromados, instalado em reservação de água de edificação que possua reservatório de fibra/fibrocimento  fornecimento e instalação. af_06/2016</v>
          </cell>
          <cell r="C3677" t="str">
            <v>un</v>
          </cell>
          <cell r="D3677">
            <v>77.160882215059004</v>
          </cell>
          <cell r="E3677">
            <v>18.289314169488996</v>
          </cell>
          <cell r="F3677">
            <v>95.45</v>
          </cell>
        </row>
        <row r="3678">
          <cell r="A3678">
            <v>94793</v>
          </cell>
          <cell r="B3678" t="str">
            <v>Registro de gaveta bruto, latão, roscável, 1 1/4, com acabamento e canopla cromados, instalado em reservação de água de edificação que possua reservatório de fibra/fibrocimento  fornecimento e instalação. af_06/2016</v>
          </cell>
          <cell r="C3678" t="str">
            <v>un</v>
          </cell>
          <cell r="D3678">
            <v>105.06527652379799</v>
          </cell>
          <cell r="E3678">
            <v>18.631722246258001</v>
          </cell>
          <cell r="F3678">
            <v>123.69</v>
          </cell>
        </row>
        <row r="3679">
          <cell r="A3679">
            <v>94794</v>
          </cell>
          <cell r="B3679" t="str">
            <v>Registro de gaveta bruto, latão, roscável, 1 1/2, com acabamento e canopla cromados, instalado em reservação de água de edificação que possua reservatório de fibra/fibrocimento  fornecimento e instalação. af_06/2016</v>
          </cell>
          <cell r="C3679" t="str">
            <v>un</v>
          </cell>
          <cell r="D3679">
            <v>109.605276523798</v>
          </cell>
          <cell r="E3679">
            <v>18.631722246258001</v>
          </cell>
          <cell r="F3679">
            <v>128.22999999999999</v>
          </cell>
        </row>
        <row r="3680">
          <cell r="A3680">
            <v>94795</v>
          </cell>
          <cell r="B3680" t="str">
            <v>Torneira de bóia real, roscável, 1/2", fornecida e instalada em reservação de água. af_06/2016</v>
          </cell>
          <cell r="C3680" t="str">
            <v>un</v>
          </cell>
          <cell r="D3680">
            <v>32.940368396399997</v>
          </cell>
          <cell r="E3680">
            <v>4.7228700244000006</v>
          </cell>
          <cell r="F3680">
            <v>37.659999999999997</v>
          </cell>
        </row>
        <row r="3681">
          <cell r="A3681">
            <v>94796</v>
          </cell>
          <cell r="B3681" t="str">
            <v>Torneira de bóia real, roscável, 3/4", fornecida e instalada em reservação de água. af_06/2016</v>
          </cell>
          <cell r="C3681" t="str">
            <v>un</v>
          </cell>
          <cell r="D3681">
            <v>42.820882215058994</v>
          </cell>
          <cell r="E3681">
            <v>18.289314169488996</v>
          </cell>
          <cell r="F3681">
            <v>61.11</v>
          </cell>
        </row>
        <row r="3682">
          <cell r="A3682">
            <v>94797</v>
          </cell>
          <cell r="B3682" t="str">
            <v>Torneira de bóia real, roscável, 1", fornecida e instalada em reservação de água. af_06/2016</v>
          </cell>
          <cell r="C3682" t="str">
            <v>un</v>
          </cell>
          <cell r="D3682">
            <v>51.150882215058999</v>
          </cell>
          <cell r="E3682">
            <v>18.289314169488996</v>
          </cell>
          <cell r="F3682">
            <v>69.44</v>
          </cell>
        </row>
        <row r="3683">
          <cell r="A3683">
            <v>94798</v>
          </cell>
          <cell r="B3683" t="str">
            <v>Torneira de bóia real, roscável, 1 1/4", fornecida e instalada em reservação de água. af_06/2016</v>
          </cell>
          <cell r="C3683" t="str">
            <v>un</v>
          </cell>
          <cell r="D3683">
            <v>51.135276523797998</v>
          </cell>
          <cell r="E3683">
            <v>18.631722246258001</v>
          </cell>
          <cell r="F3683">
            <v>69.760000000000005</v>
          </cell>
        </row>
        <row r="3684">
          <cell r="A3684">
            <v>94799</v>
          </cell>
          <cell r="B3684" t="str">
            <v>Torneira de bóia real, roscável, 1 1/2", fornecida e instalada em reservação de água. af_06/2016</v>
          </cell>
          <cell r="C3684" t="str">
            <v>un</v>
          </cell>
          <cell r="D3684">
            <v>89.335276523798001</v>
          </cell>
          <cell r="E3684">
            <v>18.631722246258001</v>
          </cell>
          <cell r="F3684">
            <v>107.96</v>
          </cell>
        </row>
        <row r="3685">
          <cell r="A3685">
            <v>94800</v>
          </cell>
          <cell r="B3685" t="str">
            <v>Torneira de bóia real, roscável, 2", fornecida e instalada em reservação de água. af_06/2016</v>
          </cell>
          <cell r="C3685" t="str">
            <v>un</v>
          </cell>
          <cell r="D3685">
            <v>105.364065141276</v>
          </cell>
          <cell r="E3685">
            <v>19.316538399795995</v>
          </cell>
          <cell r="F3685">
            <v>124.68</v>
          </cell>
        </row>
        <row r="3686">
          <cell r="A3686">
            <v>95248</v>
          </cell>
          <cell r="B3686" t="str">
            <v>Válvula de esfera bruta, bronze, roscável, 1/2 , instalado em reservação de água de edificação que possua reservatório de fibra/fibrocimento - fornecimento e instalação. af_06/2016</v>
          </cell>
          <cell r="C3686" t="str">
            <v>un</v>
          </cell>
          <cell r="D3686">
            <v>39.940882215058998</v>
          </cell>
          <cell r="E3686">
            <v>18.289314169488996</v>
          </cell>
          <cell r="F3686">
            <v>58.23</v>
          </cell>
        </row>
        <row r="3687">
          <cell r="A3687">
            <v>95249</v>
          </cell>
          <cell r="B3687" t="str">
            <v>Válvula de esfera bruta, bronze, roscável, 3/4'', instalado em reservação de água de edificação que possua reservatório de fibra/fibrocimento - fornecimento e instalação. af_06/2016</v>
          </cell>
          <cell r="C3687" t="str">
            <v>un</v>
          </cell>
          <cell r="D3687">
            <v>45.160882215058997</v>
          </cell>
          <cell r="E3687">
            <v>18.289314169488996</v>
          </cell>
          <cell r="F3687">
            <v>63.45</v>
          </cell>
        </row>
        <row r="3688">
          <cell r="A3688">
            <v>95250</v>
          </cell>
          <cell r="B3688" t="str">
            <v>Válvula de esfera bruta, bronze, roscável, 1'', instalado em reservação de água de edificação que possua reservatório de fibra/fibrocimento - fornecimento e instalação. af_06/2016</v>
          </cell>
          <cell r="C3688" t="str">
            <v>un</v>
          </cell>
          <cell r="D3688">
            <v>58.810882215058996</v>
          </cell>
          <cell r="E3688">
            <v>18.289314169488996</v>
          </cell>
          <cell r="F3688">
            <v>77.099999999999994</v>
          </cell>
        </row>
        <row r="3689">
          <cell r="A3689">
            <v>95251</v>
          </cell>
          <cell r="B3689" t="str">
            <v>Válvula de esfera bruta, bronze, roscável, 1 1/4'', instalado em reservação de água de edificação que possua reservatório de fibra/fibrocimento - fornecimento e instalação. af_06/2016</v>
          </cell>
          <cell r="C3689" t="str">
            <v>un</v>
          </cell>
          <cell r="D3689">
            <v>84.825276523797996</v>
          </cell>
          <cell r="E3689">
            <v>18.631722246258001</v>
          </cell>
          <cell r="F3689">
            <v>103.45</v>
          </cell>
        </row>
        <row r="3690">
          <cell r="A3690">
            <v>95252</v>
          </cell>
          <cell r="B3690" t="str">
            <v>Válvula de esfera bruta, bronze, roscável, 1 1/2'', instalado em reservação de água de edificação que possua reservatório de fibra/fibrocimento - fornecimento e instalação. af_06/2016</v>
          </cell>
          <cell r="C3690" t="str">
            <v>un</v>
          </cell>
          <cell r="D3690">
            <v>100.915276523798</v>
          </cell>
          <cell r="E3690">
            <v>18.631722246258001</v>
          </cell>
          <cell r="F3690">
            <v>119.54</v>
          </cell>
        </row>
        <row r="3691">
          <cell r="A3691">
            <v>95253</v>
          </cell>
          <cell r="B3691" t="str">
            <v>Válvula de esfera bruta, bronze, roscável, 2'', instalado em reservação de água de edificação que possua reservatório de fibra/fibrocimento - fornecimento e instalação. af_06/2016</v>
          </cell>
          <cell r="C3691" t="str">
            <v>un</v>
          </cell>
          <cell r="D3691">
            <v>152.55406514127597</v>
          </cell>
          <cell r="E3691">
            <v>19.316538399795995</v>
          </cell>
          <cell r="F3691">
            <v>171.87</v>
          </cell>
        </row>
        <row r="3692">
          <cell r="A3692">
            <v>72285</v>
          </cell>
          <cell r="B3692" t="str">
            <v>Caixa de areia 40x40x40cm em alvenaria - execução</v>
          </cell>
          <cell r="C3692" t="str">
            <v>un</v>
          </cell>
          <cell r="D3692">
            <v>39.554729022549999</v>
          </cell>
          <cell r="E3692">
            <v>29.795963092587996</v>
          </cell>
          <cell r="F3692">
            <v>69.349999999999994</v>
          </cell>
        </row>
        <row r="3693">
          <cell r="A3693">
            <v>72286</v>
          </cell>
          <cell r="B3693" t="str">
            <v>Caixa de areia 60x60x60cm em alvenaria - execução</v>
          </cell>
          <cell r="C3693" t="str">
            <v>un</v>
          </cell>
          <cell r="D3693">
            <v>75.185288292850004</v>
          </cell>
          <cell r="E3693">
            <v>61.81149351453999</v>
          </cell>
          <cell r="F3693">
            <v>136.99</v>
          </cell>
        </row>
        <row r="3694">
          <cell r="A3694">
            <v>90436</v>
          </cell>
          <cell r="B3694" t="str">
            <v>Furo em alvenaria para diâmetros menores ou iguais a 40 mm. af_05/2015</v>
          </cell>
          <cell r="C3694" t="str">
            <v>un</v>
          </cell>
          <cell r="D3694">
            <v>2.2413582858610002</v>
          </cell>
          <cell r="E3694">
            <v>7.4406775536939991</v>
          </cell>
          <cell r="F3694">
            <v>9.68</v>
          </cell>
        </row>
        <row r="3695">
          <cell r="A3695">
            <v>90437</v>
          </cell>
          <cell r="B3695" t="str">
            <v>Furo em alvenaria para diâmetros maiores que 40 mm e menores ou iguais a 75 mm. af_05/2015</v>
          </cell>
          <cell r="C3695" t="str">
            <v>un</v>
          </cell>
          <cell r="D3695">
            <v>5.4444202145170006</v>
          </cell>
          <cell r="E3695">
            <v>18.074069175513998</v>
          </cell>
          <cell r="F3695">
            <v>23.51</v>
          </cell>
        </row>
        <row r="3696">
          <cell r="A3696">
            <v>90438</v>
          </cell>
          <cell r="B3696" t="str">
            <v>Furo em alvenaria para diâmetros maiores que 75 mm. af_05/2015</v>
          </cell>
          <cell r="C3696" t="str">
            <v>un</v>
          </cell>
          <cell r="D3696">
            <v>7.8035381301080013</v>
          </cell>
          <cell r="E3696">
            <v>25.902476637817998</v>
          </cell>
          <cell r="F3696">
            <v>33.700000000000003</v>
          </cell>
        </row>
        <row r="3697">
          <cell r="A3697">
            <v>90439</v>
          </cell>
          <cell r="B3697" t="str">
            <v>Furo em concreto para diâmetros menores ou iguais a 40 mm. af_05/2015</v>
          </cell>
          <cell r="C3697" t="str">
            <v>un</v>
          </cell>
          <cell r="D3697">
            <v>10.300280549801</v>
          </cell>
          <cell r="E3697">
            <v>29.169970305955598</v>
          </cell>
          <cell r="F3697">
            <v>39.47</v>
          </cell>
        </row>
        <row r="3698">
          <cell r="A3698">
            <v>90440</v>
          </cell>
          <cell r="B3698" t="str">
            <v>Furo em concreto para diâmetros maiores que 40 mm e menores ou iguais a 75 mm. af_05/2015</v>
          </cell>
          <cell r="C3698" t="str">
            <v>un</v>
          </cell>
          <cell r="D3698">
            <v>16.495689524906002</v>
          </cell>
          <cell r="E3698">
            <v>46.715931550569593</v>
          </cell>
          <cell r="F3698">
            <v>63.21</v>
          </cell>
        </row>
        <row r="3699">
          <cell r="A3699">
            <v>90441</v>
          </cell>
          <cell r="B3699" t="str">
            <v>Furo em concreto para diâmetros maiores que 75 mm. af_05/2015</v>
          </cell>
          <cell r="C3699" t="str">
            <v>un</v>
          </cell>
          <cell r="D3699">
            <v>21.068998659348001</v>
          </cell>
          <cell r="E3699">
            <v>59.666399673909595</v>
          </cell>
          <cell r="F3699">
            <v>80.73</v>
          </cell>
        </row>
        <row r="3700">
          <cell r="A3700">
            <v>90443</v>
          </cell>
          <cell r="B3700" t="str">
            <v>Rasgo em alvenaria para ramais/ distribuição com diametros menores ou iguais a 40 mm. af_05/2015</v>
          </cell>
          <cell r="C3700" t="str">
            <v>m</v>
          </cell>
          <cell r="D3700">
            <v>2.0372415943290005</v>
          </cell>
          <cell r="E3700">
            <v>6.7630266026400001</v>
          </cell>
          <cell r="F3700">
            <v>8.8000000000000007</v>
          </cell>
        </row>
        <row r="3701">
          <cell r="A3701">
            <v>90444</v>
          </cell>
          <cell r="B3701" t="str">
            <v>Rasgo em contrapiso para ramais/ distribuição com diâmetros menores ou iguais a 40 mm. af_05/2015</v>
          </cell>
          <cell r="C3701" t="str">
            <v>m</v>
          </cell>
          <cell r="D3701">
            <v>4.4223148821660008</v>
          </cell>
          <cell r="E3701">
            <v>12.5238531665984</v>
          </cell>
          <cell r="F3701">
            <v>16.940000000000001</v>
          </cell>
        </row>
        <row r="3702">
          <cell r="A3702">
            <v>90445</v>
          </cell>
          <cell r="B3702" t="str">
            <v>Rasgo em contrapiso para ramais/ distribuição com diâmetros maiores que 40 mm e menores ou iguais a 75 mm. af_05/2015</v>
          </cell>
          <cell r="C3702" t="str">
            <v>m</v>
          </cell>
          <cell r="D3702">
            <v>4.7200366542270009</v>
          </cell>
          <cell r="E3702">
            <v>13.3669516378596</v>
          </cell>
          <cell r="F3702">
            <v>18.079999999999998</v>
          </cell>
        </row>
        <row r="3703">
          <cell r="A3703">
            <v>90446</v>
          </cell>
          <cell r="B3703" t="str">
            <v>Rasgo em contrapiso para ramais/ distribuição com diâmetros maiores que 75 mm. af_05/2015</v>
          </cell>
          <cell r="C3703" t="str">
            <v>m</v>
          </cell>
          <cell r="D3703">
            <v>5.1279439617460003</v>
          </cell>
          <cell r="E3703">
            <v>14.519822332193199</v>
          </cell>
          <cell r="F3703">
            <v>19.64</v>
          </cell>
        </row>
        <row r="3704">
          <cell r="A3704">
            <v>90447</v>
          </cell>
          <cell r="B3704" t="str">
            <v>Rasgo em alvenaria para eletrodutos com diametros menores ou iguais a 40 mm. af_05/2015</v>
          </cell>
          <cell r="C3704" t="str">
            <v>m</v>
          </cell>
          <cell r="D3704">
            <v>0.98133024775000011</v>
          </cell>
          <cell r="E3704">
            <v>3.2512352424640003</v>
          </cell>
          <cell r="F3704">
            <v>4.2300000000000004</v>
          </cell>
        </row>
        <row r="3705">
          <cell r="A3705">
            <v>90453</v>
          </cell>
          <cell r="B3705" t="str">
            <v>Passante tipo tubo de diâmetro menor ou igual a 40 mm, fixado em laje. af_05/2015</v>
          </cell>
          <cell r="C3705" t="str">
            <v>un</v>
          </cell>
          <cell r="D3705">
            <v>0.81752439531600007</v>
          </cell>
          <cell r="E3705">
            <v>0.99118634361999991</v>
          </cell>
          <cell r="F3705">
            <v>1.8</v>
          </cell>
        </row>
        <row r="3706">
          <cell r="A3706">
            <v>90454</v>
          </cell>
          <cell r="B3706" t="str">
            <v>Passante tipo tubo de diâmetro maiores que 40 mm e menores ou iguais a 75 mm, fixado em laje. af_05/2015</v>
          </cell>
          <cell r="C3706" t="str">
            <v>un</v>
          </cell>
          <cell r="D3706">
            <v>1.6054625559469999</v>
          </cell>
          <cell r="E3706">
            <v>1.5238767734519998</v>
          </cell>
          <cell r="F3706">
            <v>3.12</v>
          </cell>
        </row>
        <row r="3707">
          <cell r="A3707">
            <v>90455</v>
          </cell>
          <cell r="B3707" t="str">
            <v>Passante tipo tubo de diâmetro maior que 75 mm, fixado em laje. af_05/2015</v>
          </cell>
          <cell r="C3707" t="str">
            <v>un</v>
          </cell>
          <cell r="D3707">
            <v>1.9713445684699999</v>
          </cell>
          <cell r="E3707">
            <v>2.2150106324059995</v>
          </cell>
          <cell r="F3707">
            <v>4.18</v>
          </cell>
        </row>
        <row r="3708">
          <cell r="A3708">
            <v>90456</v>
          </cell>
          <cell r="B3708" t="str">
            <v>Quebra em alvenaria para instalação de caixa de tomada (4x4 ou 4x2). af_05/2015</v>
          </cell>
          <cell r="C3708" t="str">
            <v>un</v>
          </cell>
          <cell r="D3708">
            <v>0.65552860549700009</v>
          </cell>
          <cell r="E3708">
            <v>2.1745619087059995</v>
          </cell>
          <cell r="F3708">
            <v>2.83</v>
          </cell>
        </row>
        <row r="3709">
          <cell r="A3709">
            <v>90457</v>
          </cell>
          <cell r="B3709" t="str">
            <v>Quebra em alvenaria para instalação de quadro distribuição pequeno (19x25 cm). af_05/2015</v>
          </cell>
          <cell r="C3709" t="str">
            <v>un</v>
          </cell>
          <cell r="D3709">
            <v>1.4916219765800003</v>
          </cell>
          <cell r="E3709">
            <v>4.9525802524219991</v>
          </cell>
          <cell r="F3709">
            <v>6.44</v>
          </cell>
        </row>
        <row r="3710">
          <cell r="A3710">
            <v>90458</v>
          </cell>
          <cell r="B3710" t="str">
            <v>Quebra em alvenaria para instalação de quadro distribuição grande (76x40 cm). af_05/2015</v>
          </cell>
          <cell r="C3710" t="str">
            <v>un</v>
          </cell>
          <cell r="D3710">
            <v>4.2314960282980003</v>
          </cell>
          <cell r="E3710">
            <v>14.045260727212</v>
          </cell>
          <cell r="F3710">
            <v>18.27</v>
          </cell>
        </row>
        <row r="3711">
          <cell r="A3711">
            <v>90459</v>
          </cell>
          <cell r="B3711" t="str">
            <v>Quebra em alvenaria para instalação de abrigo para mangueiras (90x60 cm). af_05/2015</v>
          </cell>
          <cell r="C3711" t="str">
            <v>un</v>
          </cell>
          <cell r="D3711">
            <v>5.9664879063200003</v>
          </cell>
          <cell r="E3711">
            <v>19.806969544009995</v>
          </cell>
          <cell r="F3711">
            <v>25.77</v>
          </cell>
        </row>
        <row r="3712">
          <cell r="A3712">
            <v>90466</v>
          </cell>
          <cell r="B3712" t="str">
            <v>Chumbamento linear em alvenaria para ramais/distribuição com diâmetros menores ou iguais a 40 mm. af_05/2015</v>
          </cell>
          <cell r="C3712" t="str">
            <v>m</v>
          </cell>
          <cell r="D3712">
            <v>2.7518289279970403</v>
          </cell>
          <cell r="E3712">
            <v>6.0324292782548952</v>
          </cell>
          <cell r="F3712">
            <v>8.7799999999999994</v>
          </cell>
        </row>
        <row r="3713">
          <cell r="A3713">
            <v>90467</v>
          </cell>
          <cell r="B3713" t="str">
            <v>Chumbamento linear em alvenaria para ramais/distribuição com diâmetros maiores que 40 mm e menores ou iguais a 75 mm. af_05/2015</v>
          </cell>
          <cell r="C3713" t="str">
            <v>m</v>
          </cell>
          <cell r="D3713">
            <v>4.412358982727401</v>
          </cell>
          <cell r="E3713">
            <v>9.4752981857001597</v>
          </cell>
          <cell r="F3713">
            <v>13.88</v>
          </cell>
        </row>
        <row r="3714">
          <cell r="A3714">
            <v>90468</v>
          </cell>
          <cell r="B3714" t="str">
            <v>Chumbamento linear em contrapiso para ramais/distribuição com diâmetros menores ou iguais a 40 mm. af_05/2015</v>
          </cell>
          <cell r="C3714" t="str">
            <v>m</v>
          </cell>
          <cell r="D3714">
            <v>1.6134858406070403</v>
          </cell>
          <cell r="E3714">
            <v>2.2430387516628962</v>
          </cell>
          <cell r="F3714">
            <v>3.85</v>
          </cell>
        </row>
        <row r="3715">
          <cell r="A3715">
            <v>90469</v>
          </cell>
          <cell r="B3715" t="str">
            <v>Chumbamento linear em contrapiso para ramais/distribuição com diâmetros maiores que 40 mm e menores ou iguais a 75 mm. af_05/2015</v>
          </cell>
          <cell r="C3715" t="str">
            <v>m</v>
          </cell>
          <cell r="D3715">
            <v>2.6302632528134002</v>
          </cell>
          <cell r="E3715">
            <v>3.5417400770681597</v>
          </cell>
          <cell r="F3715">
            <v>6.17</v>
          </cell>
        </row>
        <row r="3716">
          <cell r="A3716">
            <v>90470</v>
          </cell>
          <cell r="B3716" t="str">
            <v>Chumbamento linear em contrapiso para ramais/distribuição com diâmetros maiores que 75 mm. af_05/2015</v>
          </cell>
          <cell r="C3716" t="str">
            <v>m</v>
          </cell>
          <cell r="D3716">
            <v>3.88654488323944</v>
          </cell>
          <cell r="E3716">
            <v>4.5947003322890563</v>
          </cell>
          <cell r="F3716">
            <v>8.48</v>
          </cell>
        </row>
        <row r="3717">
          <cell r="A3717">
            <v>91166</v>
          </cell>
          <cell r="B3717" t="str">
            <v>Fixação de tubos horizontais de pex diametros iguais ou inferiores a 40 mm com abraçadeira plástica 390 mm, fixada em laje. af_05/2015</v>
          </cell>
          <cell r="C3717" t="str">
            <v>m</v>
          </cell>
          <cell r="D3717">
            <v>1.341481642253</v>
          </cell>
          <cell r="E3717">
            <v>1.0855666989199999</v>
          </cell>
          <cell r="F3717">
            <v>2.42</v>
          </cell>
        </row>
        <row r="3718">
          <cell r="A3718">
            <v>91167</v>
          </cell>
          <cell r="B3718" t="str">
            <v>Fixação de tubos horizontais de ppr diâmetros menores ou iguais a 40 mm com abraçadeira metálica rígida tipo d 1/2", fixada em perfilado em laje. af_05/2015</v>
          </cell>
          <cell r="C3718" t="str">
            <v>m</v>
          </cell>
          <cell r="D3718">
            <v>3.0939729022550004</v>
          </cell>
          <cell r="E3718">
            <v>3.9882826794140001</v>
          </cell>
          <cell r="F3718">
            <v>7.08</v>
          </cell>
        </row>
        <row r="3719">
          <cell r="A3719">
            <v>91168</v>
          </cell>
          <cell r="B3719" t="str">
            <v>Fixação de tubos horizontais de ppr diâmetros maiores que 40 mm e menores ou iguais a 75 mm com abraçadeira metálica rígida tipo d 1 1/2", fixada em perfilado em laje. af_05/2015</v>
          </cell>
          <cell r="C3719" t="str">
            <v>m</v>
          </cell>
          <cell r="D3719">
            <v>2.400647222975</v>
          </cell>
          <cell r="E3719">
            <v>2.9398132385159998</v>
          </cell>
          <cell r="F3719">
            <v>5.34</v>
          </cell>
        </row>
        <row r="3720">
          <cell r="A3720">
            <v>91169</v>
          </cell>
          <cell r="B3720" t="str">
            <v>Fixação de tubos horizontais de ppr diâmetros maiores que 75 mm com abraçadeira metálica rígida tipo d 3", fixada em perfilado em laje. af_05/2015</v>
          </cell>
          <cell r="C3720" t="str">
            <v>m</v>
          </cell>
          <cell r="D3720">
            <v>2.8244313465790003</v>
          </cell>
          <cell r="E3720">
            <v>3.5163038577259997</v>
          </cell>
          <cell r="F3720">
            <v>6.34</v>
          </cell>
        </row>
        <row r="3721">
          <cell r="A3721">
            <v>91170</v>
          </cell>
          <cell r="B3721" t="str">
            <v>Fixação de tubos horizontais de pvc, cpvc ou cobre diâmetros menores ou iguais a 40 mm ou eletrocalhas até 150mm de largura, com abraçadeira metálica rígida tipo d 1/2, fixada em perfilado em laje. af_05/2015</v>
          </cell>
          <cell r="C3721" t="str">
            <v>m</v>
          </cell>
          <cell r="D3721">
            <v>0.79760035828900011</v>
          </cell>
          <cell r="E3721">
            <v>1.0316350673200001</v>
          </cell>
          <cell r="F3721">
            <v>1.82</v>
          </cell>
        </row>
        <row r="3722">
          <cell r="A3722">
            <v>91171</v>
          </cell>
          <cell r="B3722" t="str">
            <v>Fixação de tubos horizontais de pvc, cpvc ou cobre diâmetros maiores que 40 mm e menores ou iguais a 75 mm com abraçadeira metálica rígida tipo d 1 1/2", fixada em perfilado em laje. af_05/2015</v>
          </cell>
          <cell r="C3722" t="str">
            <v>m</v>
          </cell>
          <cell r="D3722">
            <v>1.0247308151360002</v>
          </cell>
          <cell r="E3722">
            <v>1.254141570264</v>
          </cell>
          <cell r="F3722">
            <v>2.27</v>
          </cell>
        </row>
        <row r="3723">
          <cell r="A3723">
            <v>91172</v>
          </cell>
          <cell r="B3723" t="str">
            <v>Fixação de tubos horizontais de pvc, cpvc ou cobre diâmetros maiores que 75 mm com abraçadeira metálica rígida tipo d 3", fixada em perfilado em laje. af_05/2015</v>
          </cell>
          <cell r="C3723" t="str">
            <v>m</v>
          </cell>
          <cell r="D3723">
            <v>1.4935255807220003</v>
          </cell>
          <cell r="E3723">
            <v>1.8575980052739998</v>
          </cell>
          <cell r="F3723">
            <v>3.35</v>
          </cell>
        </row>
        <row r="3724">
          <cell r="A3724">
            <v>91173</v>
          </cell>
          <cell r="B3724" t="str">
            <v>Fixação de tubos verticais de ppr diâmetros menores ou iguais a 40 mm com abraçadeira metálica rígida tipo d 1/2", fixada em perfilado em alvenaria. af_05/2015</v>
          </cell>
          <cell r="C3724" t="str">
            <v>m</v>
          </cell>
          <cell r="D3724">
            <v>0.40676283964000004</v>
          </cell>
          <cell r="E3724">
            <v>0.52255898760999997</v>
          </cell>
          <cell r="F3724">
            <v>0.92</v>
          </cell>
        </row>
        <row r="3725">
          <cell r="A3725">
            <v>91174</v>
          </cell>
          <cell r="B3725" t="str">
            <v>Fixação de tubos verticais de ppr diâmetros maiores que 40 mm e menores ou iguais a 75 mm com abraçadeira metálica rígida tipo d 1 1/2", fixada em perfilado em alvenaria. af_05/2015</v>
          </cell>
          <cell r="C3725" t="str">
            <v>m</v>
          </cell>
          <cell r="D3725">
            <v>0.81447439531599997</v>
          </cell>
          <cell r="E3725">
            <v>0.99453780929799995</v>
          </cell>
          <cell r="F3725">
            <v>1.8</v>
          </cell>
        </row>
        <row r="3726">
          <cell r="A3726">
            <v>91175</v>
          </cell>
          <cell r="B3726" t="str">
            <v>Fixação de tubos verticais de ppr diâmetros maiores que 75 mm com abraçadeira metálica rígida tipo d 3", fixada em perfilado em alvenaria. af_05/2015</v>
          </cell>
          <cell r="C3726" t="str">
            <v>m</v>
          </cell>
          <cell r="D3726">
            <v>1.3131751238750002</v>
          </cell>
          <cell r="E3726">
            <v>1.6350915023299999</v>
          </cell>
          <cell r="F3726">
            <v>2.94</v>
          </cell>
        </row>
        <row r="3727">
          <cell r="A3727">
            <v>91182</v>
          </cell>
          <cell r="B3727" t="str">
            <v>Fixação de tubos horizontais de ppr diâmetros menores ou iguais a 40 mm com abraçadeira metálica flexível 18 mm, fixada diretamente na laje. af_05/2015</v>
          </cell>
          <cell r="C3727" t="str">
            <v>m</v>
          </cell>
          <cell r="D3727">
            <v>6.2544151265850001</v>
          </cell>
          <cell r="E3727">
            <v>12.22110033353</v>
          </cell>
          <cell r="F3727">
            <v>18.47</v>
          </cell>
        </row>
        <row r="3728">
          <cell r="A3728">
            <v>91183</v>
          </cell>
          <cell r="B3728" t="str">
            <v>Fixação de tubos horizontais de ppr diâmetros maiores que 40 mm e menores ou iguais a 75 mm com abraçadeira metálica flexível 18 mm, fixada diretamente na laje. af_05/2015</v>
          </cell>
          <cell r="C3728" t="str">
            <v>m</v>
          </cell>
          <cell r="D3728">
            <v>3.0947855447789996</v>
          </cell>
          <cell r="E3728">
            <v>6.1290987957759988</v>
          </cell>
          <cell r="F3728">
            <v>9.2200000000000006</v>
          </cell>
        </row>
        <row r="3729">
          <cell r="A3729">
            <v>91184</v>
          </cell>
          <cell r="B3729" t="str">
            <v>Fixação de tubos horizontais de ppr diâmetros maiores que 75 mm com abraçadeira metálica flexível 18 mm, fixada diretamente na laje. af_05/2015</v>
          </cell>
          <cell r="C3729" t="str">
            <v>m</v>
          </cell>
          <cell r="D3729">
            <v>2.8074684829770002</v>
          </cell>
          <cell r="E3729">
            <v>5.8425292190099993</v>
          </cell>
          <cell r="F3729">
            <v>8.64</v>
          </cell>
        </row>
        <row r="3730">
          <cell r="A3730">
            <v>91185</v>
          </cell>
          <cell r="B3730" t="str">
            <v>Fixação de tubos horizontais de pvc, cpvc ou cobre diâmetros menores ou iguais a 40 mm com abraçadeira metálica flexível 18 mm, fixada diretamente na laje. af_05/2015</v>
          </cell>
          <cell r="C3730" t="str">
            <v>m</v>
          </cell>
          <cell r="D3730">
            <v>1.6143770378400002</v>
          </cell>
          <cell r="E3730">
            <v>3.1387053913379996</v>
          </cell>
          <cell r="F3730">
            <v>4.75</v>
          </cell>
        </row>
        <row r="3731">
          <cell r="A3731">
            <v>91186</v>
          </cell>
          <cell r="B3731" t="str">
            <v>Fixação de tubos horizontais de pvc, cpvc ou cobre diâmetros maiores que 40 mm e menores ou iguais a 75 mm com abraçadeira metálica flexível 18 mm, fixada diretamente na laje. af_05/2015</v>
          </cell>
          <cell r="C3731" t="str">
            <v>m</v>
          </cell>
          <cell r="D3731">
            <v>1.3413641982</v>
          </cell>
          <cell r="E3731">
            <v>2.6127949380499995</v>
          </cell>
          <cell r="F3731">
            <v>3.95</v>
          </cell>
        </row>
        <row r="3732">
          <cell r="A3732">
            <v>91187</v>
          </cell>
          <cell r="B3732" t="str">
            <v>Fixação de tubos horizontais de pvc, cpvc ou cobre diâmetros maiores que 75 mm com abraçadeira metálica flexível 18 mm, fixada diretamente na laje. af_05/2015</v>
          </cell>
          <cell r="C3732" t="str">
            <v>m</v>
          </cell>
          <cell r="D3732">
            <v>1.467351074867</v>
          </cell>
          <cell r="E3732">
            <v>3.0982566676379997</v>
          </cell>
          <cell r="F3732">
            <v>4.5599999999999996</v>
          </cell>
        </row>
        <row r="3733">
          <cell r="A3733">
            <v>91188</v>
          </cell>
          <cell r="B3733" t="str">
            <v>Chumbamento pontual de abertura em laje com passagem de 1 tubo de diametro equivalente igual à 50 mm. af_05/2015</v>
          </cell>
          <cell r="C3733" t="str">
            <v>un</v>
          </cell>
          <cell r="D3733">
            <v>1.7746159311263601</v>
          </cell>
          <cell r="E3733">
            <v>2.8663782882352637</v>
          </cell>
          <cell r="F3733">
            <v>4.6399999999999997</v>
          </cell>
        </row>
        <row r="3734">
          <cell r="A3734">
            <v>91189</v>
          </cell>
          <cell r="B3734" t="str">
            <v>Chumbamento pontual de abertura em laje com passagem de mais de 1 tubo de diametro equivalente igual à 50 mm. af_05/2015</v>
          </cell>
          <cell r="C3734" t="str">
            <v>un</v>
          </cell>
          <cell r="D3734">
            <v>17.69894766676272</v>
          </cell>
          <cell r="E3734">
            <v>12.632941627667325</v>
          </cell>
          <cell r="F3734">
            <v>30.33</v>
          </cell>
        </row>
        <row r="3735">
          <cell r="A3735">
            <v>91190</v>
          </cell>
          <cell r="B3735" t="str">
            <v>Chumbamento pontual em passagem de tubo com diâmetro menor ou igual a 40 mm. af_05/2015</v>
          </cell>
          <cell r="C3735" t="str">
            <v>un</v>
          </cell>
          <cell r="D3735">
            <v>1.02849373741068</v>
          </cell>
          <cell r="E3735">
            <v>2.3805367757656319</v>
          </cell>
          <cell r="F3735">
            <v>3.4</v>
          </cell>
        </row>
        <row r="3736">
          <cell r="A3736">
            <v>91191</v>
          </cell>
          <cell r="B3736" t="str">
            <v>Chumbamento pontual em passagem de tubo com diâmetros entre 40 mm e 75 mm. af_05/2015</v>
          </cell>
          <cell r="C3736" t="str">
            <v>un</v>
          </cell>
          <cell r="D3736">
            <v>1.0755975893026801</v>
          </cell>
          <cell r="E3736">
            <v>2.5389802048876318</v>
          </cell>
          <cell r="F3736">
            <v>3.61</v>
          </cell>
        </row>
        <row r="3737">
          <cell r="A3737">
            <v>91192</v>
          </cell>
          <cell r="B3737" t="str">
            <v>Chumbamento pontual em passagem de tubo com diâmetro maior que 75 mm. af_05/2015</v>
          </cell>
          <cell r="C3737" t="str">
            <v>un</v>
          </cell>
          <cell r="D3737">
            <v>1.1658799720956801</v>
          </cell>
          <cell r="E3737">
            <v>2.839032689553632</v>
          </cell>
          <cell r="F3737">
            <v>4</v>
          </cell>
        </row>
        <row r="3738">
          <cell r="A3738">
            <v>91222</v>
          </cell>
          <cell r="B3738" t="str">
            <v>Rasgo em alvenaria para ramais/ distribuição com diâmetros maiores que 40 mm e menores ou iguais a 75 mm. af_05/2015</v>
          </cell>
          <cell r="C3738" t="str">
            <v>m</v>
          </cell>
          <cell r="D3738">
            <v>2.1942544339690002</v>
          </cell>
          <cell r="E3738">
            <v>7.2822341245719988</v>
          </cell>
          <cell r="F3738">
            <v>9.4700000000000006</v>
          </cell>
        </row>
        <row r="3739">
          <cell r="A3739">
            <v>94480</v>
          </cell>
          <cell r="B3739" t="str">
            <v>Conjunto hidráulico para instalação de bomba em aço roscável, dn sucção 65 (2½) e dn recalque 50 (2), para edificação entre 12 e 18 pavimentos  fornecimento e instalação. af_06/2016</v>
          </cell>
          <cell r="C3739" t="str">
            <v>un</v>
          </cell>
          <cell r="D3739">
            <v>1201.0211762913098</v>
          </cell>
          <cell r="E3739">
            <v>418.09206891000997</v>
          </cell>
          <cell r="F3739">
            <v>1619.11</v>
          </cell>
        </row>
        <row r="3740">
          <cell r="A3740">
            <v>94481</v>
          </cell>
          <cell r="B3740" t="str">
            <v>Conjunto hidráulico para instalação de bomba em aço roscável, dn sucção 50 (2) e dn recalque 40 (1 1/2), para edificação entre 8 e 12 pavimentos  fornecimento e instalação. af_06/2016</v>
          </cell>
          <cell r="C3740" t="str">
            <v>un</v>
          </cell>
          <cell r="D3740">
            <v>772.03054736460786</v>
          </cell>
          <cell r="E3740">
            <v>371.78432832076794</v>
          </cell>
          <cell r="F3740">
            <v>1143.81</v>
          </cell>
        </row>
        <row r="3741">
          <cell r="A3741">
            <v>94482</v>
          </cell>
          <cell r="B3741" t="str">
            <v>Conjunto hidráulico para instalação de bomba em aço roscável, dn sucção 40 (1 1/2) e dn recalque 32 (1 1/4), para edificação entre 4 e 8 pavimentos  fornecimento e instalação. af_06/2016</v>
          </cell>
          <cell r="C3741" t="str">
            <v>un</v>
          </cell>
          <cell r="D3741">
            <v>570.69839281197005</v>
          </cell>
          <cell r="E3741">
            <v>338.51170899886995</v>
          </cell>
          <cell r="F3741">
            <v>909.21</v>
          </cell>
        </row>
        <row r="3742">
          <cell r="A3742">
            <v>94483</v>
          </cell>
          <cell r="B3742" t="str">
            <v>Conjunto hidráulico para instalação de bomba em aço roscável, dn sucção 32 (1 1/4) e dn recalque 25 (1), para edificação até 4 pavimentos  fornecimento e instalação. af_06/2016</v>
          </cell>
          <cell r="C3742" t="str">
            <v>un</v>
          </cell>
          <cell r="D3742">
            <v>467.30697875483202</v>
          </cell>
          <cell r="E3742">
            <v>311.14267720747193</v>
          </cell>
          <cell r="F3742">
            <v>778.44</v>
          </cell>
        </row>
        <row r="3743">
          <cell r="A3743" t="str">
            <v>73826/001</v>
          </cell>
          <cell r="B3743" t="str">
            <v>Instalacao de compressor de ar, potencia &lt;= 5 cv</v>
          </cell>
          <cell r="C3743" t="str">
            <v>un</v>
          </cell>
          <cell r="D3743">
            <v>94.126257815000002</v>
          </cell>
          <cell r="E3743">
            <v>259.03076348600001</v>
          </cell>
          <cell r="F3743">
            <v>353.15</v>
          </cell>
        </row>
        <row r="3744">
          <cell r="A3744" t="str">
            <v>73826/002</v>
          </cell>
          <cell r="B3744" t="str">
            <v>Instalacao de compressor de ar, potencia &gt; 5 e &lt;= 10 cv</v>
          </cell>
          <cell r="C3744" t="str">
            <v>un</v>
          </cell>
          <cell r="D3744">
            <v>122.36413515950001</v>
          </cell>
          <cell r="E3744">
            <v>336.7399925318</v>
          </cell>
          <cell r="F3744">
            <v>459.1</v>
          </cell>
        </row>
        <row r="3745">
          <cell r="A3745" t="str">
            <v>73834/001</v>
          </cell>
          <cell r="B3745" t="str">
            <v>Instalacao de conj.moto bomba submersivel ate 10 cv</v>
          </cell>
          <cell r="C3745" t="str">
            <v>un</v>
          </cell>
          <cell r="D3745">
            <v>39.491147785000003</v>
          </cell>
          <cell r="E3745">
            <v>110.279070319</v>
          </cell>
          <cell r="F3745">
            <v>149.77000000000001</v>
          </cell>
        </row>
        <row r="3746">
          <cell r="A3746" t="str">
            <v>73834/002</v>
          </cell>
          <cell r="B3746" t="str">
            <v>Instalacao de conj.moto bomba submersivel de 11 a 25 cv</v>
          </cell>
          <cell r="C3746" t="str">
            <v>un</v>
          </cell>
          <cell r="D3746">
            <v>63.185836456000004</v>
          </cell>
          <cell r="E3746">
            <v>176.4465125104</v>
          </cell>
          <cell r="F3746">
            <v>239.63</v>
          </cell>
        </row>
        <row r="3747">
          <cell r="A3747" t="str">
            <v>73834/003</v>
          </cell>
          <cell r="B3747" t="str">
            <v>Instalacao de conj.moto bomba submersivel de 26 a 50 cv</v>
          </cell>
          <cell r="C3747" t="str">
            <v>un</v>
          </cell>
          <cell r="D3747">
            <v>126.37167291200001</v>
          </cell>
          <cell r="E3747">
            <v>352.8930250208</v>
          </cell>
          <cell r="F3747">
            <v>479.26</v>
          </cell>
        </row>
        <row r="3748">
          <cell r="A3748" t="str">
            <v>73834/004</v>
          </cell>
          <cell r="B3748" t="str">
            <v>Instalacao de conj.moto bomba submersivel de 51 a 100 cv</v>
          </cell>
          <cell r="C3748" t="str">
            <v>un</v>
          </cell>
          <cell r="D3748">
            <v>189.55750936800007</v>
          </cell>
          <cell r="E3748">
            <v>529.33953753119999</v>
          </cell>
          <cell r="F3748">
            <v>718.89</v>
          </cell>
        </row>
        <row r="3749">
          <cell r="A3749" t="str">
            <v>73835/001</v>
          </cell>
          <cell r="B3749" t="str">
            <v>Instalacao de conj.moto bomba vertical pot &lt;= 100 cv</v>
          </cell>
          <cell r="C3749" t="str">
            <v>un</v>
          </cell>
          <cell r="D3749">
            <v>246.52225131250003</v>
          </cell>
          <cell r="E3749">
            <v>734.38901722999992</v>
          </cell>
          <cell r="F3749">
            <v>980.91</v>
          </cell>
        </row>
        <row r="3750">
          <cell r="A3750" t="str">
            <v>73835/002</v>
          </cell>
          <cell r="B3750" t="str">
            <v>Instalacao de conj.moto bomba vertical 100 &lt; pot &lt;= 200 cv</v>
          </cell>
          <cell r="C3750" t="str">
            <v>un</v>
          </cell>
          <cell r="D3750">
            <v>335.27026178500012</v>
          </cell>
          <cell r="E3750">
            <v>998.76906343279995</v>
          </cell>
          <cell r="F3750">
            <v>1334.03</v>
          </cell>
        </row>
        <row r="3751">
          <cell r="A3751" t="str">
            <v>73835/003</v>
          </cell>
          <cell r="B3751" t="str">
            <v>Instalacao de conj.moto bomba vertical 200 &lt; pot &lt;= 300 cv</v>
          </cell>
          <cell r="C3751" t="str">
            <v>un</v>
          </cell>
          <cell r="D3751">
            <v>374.7138219950001</v>
          </cell>
          <cell r="E3751">
            <v>1116.2713061895997</v>
          </cell>
          <cell r="F3751">
            <v>1490.98</v>
          </cell>
        </row>
        <row r="3752">
          <cell r="A3752" t="str">
            <v>73836/001</v>
          </cell>
          <cell r="B3752" t="str">
            <v>Instalacao de conj.moto bomba horizontal ate 10 cv</v>
          </cell>
          <cell r="C3752" t="str">
            <v>un</v>
          </cell>
          <cell r="D3752">
            <v>98.60890052500001</v>
          </cell>
          <cell r="E3752">
            <v>293.75560689199995</v>
          </cell>
          <cell r="F3752">
            <v>392.36</v>
          </cell>
        </row>
        <row r="3753">
          <cell r="A3753" t="str">
            <v>73836/002</v>
          </cell>
          <cell r="B3753" t="str">
            <v>Instalacao de conj.moto bomba horizontal de 12,5 a 25 cv</v>
          </cell>
          <cell r="C3753" t="str">
            <v>un</v>
          </cell>
          <cell r="D3753">
            <v>128.19157068250001</v>
          </cell>
          <cell r="E3753">
            <v>381.88228895959992</v>
          </cell>
          <cell r="F3753">
            <v>510.07</v>
          </cell>
        </row>
        <row r="3754">
          <cell r="A3754" t="str">
            <v>73836/003</v>
          </cell>
          <cell r="B3754" t="str">
            <v>Instalacao de conj.moto bomba horizontal de 30 a 75 cv</v>
          </cell>
          <cell r="C3754" t="str">
            <v>un</v>
          </cell>
          <cell r="D3754">
            <v>197.21780105000002</v>
          </cell>
          <cell r="E3754">
            <v>587.51121378399989</v>
          </cell>
          <cell r="F3754">
            <v>784.72</v>
          </cell>
        </row>
        <row r="3755">
          <cell r="A3755" t="str">
            <v>73836/004</v>
          </cell>
          <cell r="B3755" t="str">
            <v>Instalacao de conj.moto bomba horizontal de 100 a 150 cv</v>
          </cell>
          <cell r="C3755" t="str">
            <v>un</v>
          </cell>
          <cell r="D3755">
            <v>315.54848168000001</v>
          </cell>
          <cell r="E3755">
            <v>940.01794205440001</v>
          </cell>
          <cell r="F3755">
            <v>1255.56</v>
          </cell>
        </row>
        <row r="3756">
          <cell r="A3756" t="str">
            <v>73837/001</v>
          </cell>
          <cell r="B3756" t="str">
            <v>Instalacao de conj.moto bomba submerso ate 5 cv</v>
          </cell>
          <cell r="C3756" t="str">
            <v>un</v>
          </cell>
          <cell r="D3756">
            <v>39.491147785000003</v>
          </cell>
          <cell r="E3756">
            <v>110.279070319</v>
          </cell>
          <cell r="F3756">
            <v>149.77000000000001</v>
          </cell>
        </row>
        <row r="3757">
          <cell r="A3757" t="str">
            <v>73837/002</v>
          </cell>
          <cell r="B3757" t="str">
            <v>Instalacao de conj.moto bomba submerso de 6 a 25 cv</v>
          </cell>
          <cell r="C3757" t="str">
            <v>un</v>
          </cell>
          <cell r="D3757">
            <v>78.982295570000005</v>
          </cell>
          <cell r="E3757">
            <v>220.558140638</v>
          </cell>
          <cell r="F3757">
            <v>299.54000000000002</v>
          </cell>
        </row>
        <row r="3758">
          <cell r="A3758" t="str">
            <v>73837/003</v>
          </cell>
          <cell r="B3758" t="str">
            <v>Instalacao de conj.moto bomba submerso de 26 a 50 cv</v>
          </cell>
          <cell r="C3758" t="str">
            <v>un</v>
          </cell>
          <cell r="D3758">
            <v>157.96459114000001</v>
          </cell>
          <cell r="E3758">
            <v>441.116281276</v>
          </cell>
          <cell r="F3758">
            <v>599.08000000000004</v>
          </cell>
        </row>
        <row r="3759">
          <cell r="A3759">
            <v>73612</v>
          </cell>
          <cell r="B3759" t="str">
            <v>Instalacao de clorador</v>
          </cell>
          <cell r="C3759" t="str">
            <v>un</v>
          </cell>
          <cell r="D3759">
            <v>78.506419820000005</v>
          </cell>
          <cell r="E3759">
            <v>226.34106739199999</v>
          </cell>
          <cell r="F3759">
            <v>304.83999999999997</v>
          </cell>
        </row>
        <row r="3760">
          <cell r="A3760">
            <v>73660</v>
          </cell>
          <cell r="B3760" t="str">
            <v>Leito filtrante - assentamento de blocos leopold</v>
          </cell>
          <cell r="C3760" t="str">
            <v>m²</v>
          </cell>
          <cell r="D3760">
            <v>33.000217538759998</v>
          </cell>
          <cell r="E3760">
            <v>24.003537339011999</v>
          </cell>
          <cell r="F3760">
            <v>57</v>
          </cell>
        </row>
        <row r="3761">
          <cell r="A3761">
            <v>73661</v>
          </cell>
          <cell r="B3761" t="str">
            <v>Fornecimento e instalacao de talha e troley manual de 1 tonelada</v>
          </cell>
          <cell r="C3761" t="str">
            <v>un</v>
          </cell>
          <cell r="D3761">
            <v>1509.9939654500001</v>
          </cell>
          <cell r="E3761">
            <v>190.87773503700001</v>
          </cell>
          <cell r="F3761">
            <v>1700.87</v>
          </cell>
        </row>
        <row r="3762">
          <cell r="A3762">
            <v>73693</v>
          </cell>
          <cell r="B3762" t="str">
            <v>Leito filtrante - colocacao de lona plastica</v>
          </cell>
          <cell r="C3762" t="str">
            <v>m²</v>
          </cell>
          <cell r="D3762">
            <v>9.0872888919000001</v>
          </cell>
          <cell r="E3762">
            <v>9.6804341587800007</v>
          </cell>
          <cell r="F3762">
            <v>18.760000000000002</v>
          </cell>
        </row>
        <row r="3763">
          <cell r="A3763">
            <v>73694</v>
          </cell>
          <cell r="B3763" t="str">
            <v>Instalacao de bomba dosadora</v>
          </cell>
          <cell r="C3763" t="str">
            <v>un</v>
          </cell>
          <cell r="D3763">
            <v>27.477246937000004</v>
          </cell>
          <cell r="E3763">
            <v>93.158235023700001</v>
          </cell>
          <cell r="F3763">
            <v>120.63</v>
          </cell>
        </row>
        <row r="3764">
          <cell r="A3764">
            <v>73695</v>
          </cell>
          <cell r="B3764" t="str">
            <v>Instalacao de agitador</v>
          </cell>
          <cell r="C3764" t="str">
            <v>un</v>
          </cell>
          <cell r="D3764">
            <v>14.131155567600002</v>
          </cell>
          <cell r="E3764">
            <v>47.909949440760002</v>
          </cell>
          <cell r="F3764">
            <v>62.04</v>
          </cell>
        </row>
        <row r="3765">
          <cell r="A3765" t="str">
            <v>73824/001</v>
          </cell>
          <cell r="B3765" t="str">
            <v>Instalacao de misturador vertical</v>
          </cell>
          <cell r="C3765" t="str">
            <v>un</v>
          </cell>
          <cell r="D3765">
            <v>78.506419820000005</v>
          </cell>
          <cell r="E3765">
            <v>226.34106739199999</v>
          </cell>
          <cell r="F3765">
            <v>304.83999999999997</v>
          </cell>
        </row>
        <row r="3766">
          <cell r="A3766" t="str">
            <v>73825/002</v>
          </cell>
          <cell r="B3766" t="str">
            <v>Vertedor triangular de aluminio</v>
          </cell>
          <cell r="C3766" t="str">
            <v>m²</v>
          </cell>
          <cell r="D3766">
            <v>554.97845189199995</v>
          </cell>
          <cell r="E3766">
            <v>129.07245545039999</v>
          </cell>
          <cell r="F3766">
            <v>684.05</v>
          </cell>
        </row>
        <row r="3767">
          <cell r="A3767" t="str">
            <v>73873/001</v>
          </cell>
          <cell r="B3767" t="str">
            <v>Leito filtrante - colocacao e apiloamento de terra no filtro</v>
          </cell>
          <cell r="C3767" t="str">
            <v>m³</v>
          </cell>
          <cell r="D3767">
            <v>16.486348162200002</v>
          </cell>
          <cell r="E3767">
            <v>45.175359407640002</v>
          </cell>
          <cell r="F3767">
            <v>61.66</v>
          </cell>
        </row>
        <row r="3768">
          <cell r="A3768" t="str">
            <v>73873/002</v>
          </cell>
          <cell r="B3768" t="str">
            <v>Leito filtrante - forn.e enchimento c/ brita no. 4</v>
          </cell>
          <cell r="C3768" t="str">
            <v>m³</v>
          </cell>
          <cell r="D3768">
            <v>83.771104955000013</v>
          </cell>
          <cell r="E3768">
            <v>53.780189770999996</v>
          </cell>
          <cell r="F3768">
            <v>137.55000000000001</v>
          </cell>
        </row>
        <row r="3769">
          <cell r="A3769" t="str">
            <v>73873/003</v>
          </cell>
          <cell r="B3769" t="str">
            <v>Leito filtrante - colocacao de areia nos filtros</v>
          </cell>
          <cell r="C3769" t="str">
            <v>m³</v>
          </cell>
          <cell r="D3769">
            <v>16.486348162200002</v>
          </cell>
          <cell r="E3769">
            <v>45.175359407640002</v>
          </cell>
          <cell r="F3769">
            <v>61.66</v>
          </cell>
        </row>
        <row r="3770">
          <cell r="A3770" t="str">
            <v>73873/004</v>
          </cell>
          <cell r="B3770" t="str">
            <v>Leito filtrante - colocacao de pedregulhos nos filtros</v>
          </cell>
          <cell r="C3770" t="str">
            <v>m³</v>
          </cell>
          <cell r="D3770">
            <v>18.0564765586</v>
          </cell>
          <cell r="E3770">
            <v>49.477774589319992</v>
          </cell>
          <cell r="F3770">
            <v>67.53</v>
          </cell>
        </row>
        <row r="3771">
          <cell r="A3771" t="str">
            <v>73873/005</v>
          </cell>
          <cell r="B3771" t="str">
            <v>Leito filtrante - colocacao de antracito nos filtros</v>
          </cell>
          <cell r="C3771" t="str">
            <v>m³</v>
          </cell>
          <cell r="D3771">
            <v>16.486348162200002</v>
          </cell>
          <cell r="E3771">
            <v>45.175359407640002</v>
          </cell>
          <cell r="F3771">
            <v>61.66</v>
          </cell>
        </row>
        <row r="3772">
          <cell r="A3772" t="str">
            <v>73827/001</v>
          </cell>
          <cell r="B3772" t="str">
            <v>Kit cavalete pvc com registro 1/2" - fornecimento e instalação</v>
          </cell>
          <cell r="C3772" t="str">
            <v>un</v>
          </cell>
          <cell r="D3772">
            <v>39.776963991000009</v>
          </cell>
          <cell r="E3772">
            <v>11.807175060999999</v>
          </cell>
          <cell r="F3772">
            <v>51.58</v>
          </cell>
        </row>
        <row r="3773">
          <cell r="A3773" t="str">
            <v>74102/001</v>
          </cell>
          <cell r="B3773" t="str">
            <v>Caixa para hidrometro concreto pre-moldado - fornecimento e instalacao</v>
          </cell>
          <cell r="C3773" t="str">
            <v>un</v>
          </cell>
          <cell r="D3773">
            <v>88.141925946000015</v>
          </cell>
          <cell r="E3773">
            <v>64.536227725199993</v>
          </cell>
          <cell r="F3773">
            <v>152.66999999999999</v>
          </cell>
        </row>
        <row r="3774">
          <cell r="A3774" t="str">
            <v>74217/001</v>
          </cell>
          <cell r="B3774" t="str">
            <v>Hidrometro 3,00m3/h, d=1/2" - fornecimento e instalacao</v>
          </cell>
          <cell r="C3774" t="str">
            <v>un</v>
          </cell>
          <cell r="D3774">
            <v>105.88557191454998</v>
          </cell>
          <cell r="E3774">
            <v>5.7796820465999996</v>
          </cell>
          <cell r="F3774">
            <v>111.66</v>
          </cell>
        </row>
        <row r="3775">
          <cell r="A3775" t="str">
            <v>74217/002</v>
          </cell>
          <cell r="B3775" t="str">
            <v>Hidrometro 5,00m3/h, d=3/4" - fornecimento e instalacao</v>
          </cell>
          <cell r="C3775" t="str">
            <v>un</v>
          </cell>
          <cell r="D3775">
            <v>120.39569629729999</v>
          </cell>
          <cell r="E3775">
            <v>4.0448723699999993</v>
          </cell>
          <cell r="F3775">
            <v>124.44</v>
          </cell>
        </row>
        <row r="3776">
          <cell r="A3776" t="str">
            <v>74217/003</v>
          </cell>
          <cell r="B3776" t="str">
            <v>Hidrometro 1,50m3/h, d=1/2" - fornecimento e instalacao</v>
          </cell>
          <cell r="C3776" t="str">
            <v>un</v>
          </cell>
          <cell r="D3776">
            <v>99.27557191455</v>
          </cell>
          <cell r="E3776">
            <v>5.7796820465999996</v>
          </cell>
          <cell r="F3776">
            <v>105.05</v>
          </cell>
        </row>
        <row r="3777">
          <cell r="A3777" t="str">
            <v>74218/001</v>
          </cell>
          <cell r="B3777" t="str">
            <v>Kit cavalete pvc com registro 3/4" - fornecimento e instalacao</v>
          </cell>
          <cell r="C3777" t="str">
            <v>un</v>
          </cell>
          <cell r="D3777">
            <v>45.7065733520352</v>
          </cell>
          <cell r="E3777">
            <v>7.3040214370099896</v>
          </cell>
          <cell r="F3777">
            <v>53.01</v>
          </cell>
        </row>
        <row r="3778">
          <cell r="A3778" t="str">
            <v>74253/001</v>
          </cell>
          <cell r="B3778" t="str">
            <v>Ramal predial em tubo pead 20mm - fornecimento, instalação, escavação e reaterro</v>
          </cell>
          <cell r="C3778" t="str">
            <v>m</v>
          </cell>
          <cell r="D3778">
            <v>8.078841585691281</v>
          </cell>
          <cell r="E3778">
            <v>10.868996512091872</v>
          </cell>
          <cell r="F3778">
            <v>18.940000000000001</v>
          </cell>
        </row>
        <row r="3779">
          <cell r="A3779">
            <v>83878</v>
          </cell>
          <cell r="B3779" t="str">
            <v>Ligacao da rede 50mm ao ramal predial 1/2"</v>
          </cell>
          <cell r="C3779" t="str">
            <v>un</v>
          </cell>
          <cell r="D3779">
            <v>28.141640991000003</v>
          </cell>
          <cell r="E3779">
            <v>10.7387606942</v>
          </cell>
          <cell r="F3779">
            <v>38.880000000000003</v>
          </cell>
        </row>
        <row r="3780">
          <cell r="A3780">
            <v>83879</v>
          </cell>
          <cell r="B3780" t="str">
            <v>Ligacao da rede 75mm ao ramal predial 1/2"</v>
          </cell>
          <cell r="C3780" t="str">
            <v>un</v>
          </cell>
          <cell r="D3780">
            <v>32.796705189199997</v>
          </cell>
          <cell r="E3780">
            <v>12.886512833039998</v>
          </cell>
          <cell r="F3780">
            <v>45.68</v>
          </cell>
        </row>
        <row r="3781">
          <cell r="A3781">
            <v>73658</v>
          </cell>
          <cell r="B3781" t="str">
            <v>Ligação domiciliar de esgoto dn 100mm, da casa até a caixa, composto por 10,0m tubo de pvc esgoto predial dn 100mm e caixa de alvenaria com tampa de concreto - fornecimento e instalação</v>
          </cell>
          <cell r="C3781" t="str">
            <v>un</v>
          </cell>
          <cell r="D3781">
            <v>225.55841982000004</v>
          </cell>
          <cell r="E3781">
            <v>214.77521388399998</v>
          </cell>
          <cell r="F3781">
            <v>440.33</v>
          </cell>
        </row>
        <row r="3782">
          <cell r="A3782">
            <v>93350</v>
          </cell>
          <cell r="B378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3782" t="str">
            <v>un</v>
          </cell>
          <cell r="D3782">
            <v>376.82841190344891</v>
          </cell>
          <cell r="E3782">
            <v>243.23566951472404</v>
          </cell>
          <cell r="F3782">
            <v>620.05999999999995</v>
          </cell>
        </row>
        <row r="3783">
          <cell r="A3783">
            <v>93351</v>
          </cell>
          <cell r="B378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3783" t="str">
            <v>un</v>
          </cell>
          <cell r="D3783">
            <v>315.49882854507115</v>
          </cell>
          <cell r="E3783">
            <v>195.06758505758864</v>
          </cell>
          <cell r="F3783">
            <v>510.56</v>
          </cell>
        </row>
        <row r="3784">
          <cell r="A3784">
            <v>93352</v>
          </cell>
          <cell r="B378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3784" t="str">
            <v>un</v>
          </cell>
          <cell r="D3784">
            <v>251.01688158977515</v>
          </cell>
          <cell r="E3784">
            <v>147.97203508602067</v>
          </cell>
          <cell r="F3784">
            <v>398.98</v>
          </cell>
        </row>
        <row r="3785">
          <cell r="A3785">
            <v>93353</v>
          </cell>
          <cell r="B378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3785" t="str">
            <v>un</v>
          </cell>
          <cell r="D3785">
            <v>190.87537103756114</v>
          </cell>
          <cell r="E3785">
            <v>101.94901960002011</v>
          </cell>
          <cell r="F3785">
            <v>292.82</v>
          </cell>
        </row>
        <row r="3786">
          <cell r="A3786">
            <v>93354</v>
          </cell>
          <cell r="B378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3786" t="str">
            <v>un</v>
          </cell>
          <cell r="D3786">
            <v>356.64113609174558</v>
          </cell>
          <cell r="E3786">
            <v>99.589425457156352</v>
          </cell>
          <cell r="F3786">
            <v>456.23</v>
          </cell>
        </row>
        <row r="3787">
          <cell r="A3787">
            <v>93355</v>
          </cell>
          <cell r="B378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3787" t="str">
            <v>un</v>
          </cell>
          <cell r="D3787">
            <v>299.63819467959496</v>
          </cell>
          <cell r="E3787">
            <v>81.768789807888709</v>
          </cell>
          <cell r="F3787">
            <v>381.4</v>
          </cell>
        </row>
        <row r="3788">
          <cell r="A3788">
            <v>93356</v>
          </cell>
          <cell r="B378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3788" t="str">
            <v>un</v>
          </cell>
          <cell r="D3788">
            <v>239.3382962785829</v>
          </cell>
          <cell r="E3788">
            <v>64.211588646011364</v>
          </cell>
          <cell r="F3788">
            <v>303.54000000000002</v>
          </cell>
        </row>
        <row r="3789">
          <cell r="A3789">
            <v>93357</v>
          </cell>
          <cell r="B378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3789" t="str">
            <v>un</v>
          </cell>
          <cell r="D3789">
            <v>183.23424088870954</v>
          </cell>
          <cell r="E3789">
            <v>46.917821971524326</v>
          </cell>
          <cell r="F3789">
            <v>230.15</v>
          </cell>
        </row>
        <row r="3790">
          <cell r="A3790" t="str">
            <v>76451/001</v>
          </cell>
          <cell r="B3790" t="str">
            <v>Escavacao mecanizada submersa (dragagem e carga), utilizando caminhão basculante, escavadeira tipo draga de arraste e retroescavadeira com carregadeira</v>
          </cell>
          <cell r="C3790" t="str">
            <v>m³</v>
          </cell>
          <cell r="D3790">
            <v>25.965144325718853</v>
          </cell>
          <cell r="E3790">
            <v>3.429109080309277</v>
          </cell>
          <cell r="F3790">
            <v>29.39</v>
          </cell>
        </row>
        <row r="3791">
          <cell r="A3791">
            <v>83335</v>
          </cell>
          <cell r="B3791" t="str">
            <v>Escavacao submersa com draga de mandibula</v>
          </cell>
          <cell r="C3791" t="str">
            <v>m³</v>
          </cell>
          <cell r="D3791">
            <v>36.356214222224999</v>
          </cell>
          <cell r="E3791">
            <v>2.1150523137150001</v>
          </cell>
          <cell r="F3791">
            <v>38.47</v>
          </cell>
        </row>
        <row r="3792">
          <cell r="A3792">
            <v>88548</v>
          </cell>
          <cell r="B3792" t="str">
            <v>Dragagem (c/ escavadeira drag line de arraste 140hp)</v>
          </cell>
          <cell r="C3792" t="str">
            <v>m³</v>
          </cell>
          <cell r="D3792">
            <v>24.488298148649999</v>
          </cell>
          <cell r="E3792">
            <v>1.19919202326</v>
          </cell>
          <cell r="F3792">
            <v>25.68</v>
          </cell>
        </row>
        <row r="3793">
          <cell r="A3793" t="str">
            <v>73903/001</v>
          </cell>
          <cell r="B3793" t="str">
            <v>Limpeza superficial da camada vegetal em jazida</v>
          </cell>
          <cell r="C3793" t="str">
            <v>m²</v>
          </cell>
          <cell r="D3793">
            <v>0.33832096125230005</v>
          </cell>
          <cell r="E3793">
            <v>5.6368578111119998E-2</v>
          </cell>
          <cell r="F3793">
            <v>0.39</v>
          </cell>
        </row>
        <row r="3794">
          <cell r="A3794" t="str">
            <v>73903/002</v>
          </cell>
          <cell r="B3794" t="str">
            <v>Expurgo de jazida (material vegetal, ou inservível, exceto lama)</v>
          </cell>
          <cell r="C3794" t="str">
            <v>m³</v>
          </cell>
          <cell r="D3794">
            <v>1.7692296640453002</v>
          </cell>
          <cell r="E3794">
            <v>0.29934366741752</v>
          </cell>
          <cell r="F3794">
            <v>2.06</v>
          </cell>
        </row>
        <row r="3795">
          <cell r="A3795" t="str">
            <v>74151/001</v>
          </cell>
          <cell r="B3795" t="str">
            <v>Escavacao e carga material 1a categoria, utilizando trator de esteiras de 110 a 160hp com lamina, peso operacional * 13t e pa carregadeira com 170 hp.</v>
          </cell>
          <cell r="C3795" t="str">
            <v>m³</v>
          </cell>
          <cell r="D3795">
            <v>2.8190332558166578</v>
          </cell>
          <cell r="E3795">
            <v>0.45294386186895774</v>
          </cell>
          <cell r="F3795">
            <v>3.27</v>
          </cell>
        </row>
        <row r="3796">
          <cell r="A3796" t="str">
            <v>74153/001</v>
          </cell>
          <cell r="B3796" t="str">
            <v>Espalhamento mecanizado (com motoniveladora 140 hp) material 1a. categoria</v>
          </cell>
          <cell r="C3796" t="str">
            <v>m²</v>
          </cell>
          <cell r="D3796">
            <v>0.1714039852342287</v>
          </cell>
          <cell r="E3796">
            <v>4.6594779491194442E-2</v>
          </cell>
          <cell r="F3796">
            <v>0.21</v>
          </cell>
        </row>
        <row r="3797">
          <cell r="A3797" t="str">
            <v>74154/001</v>
          </cell>
          <cell r="B3797" t="str">
            <v>Escavacao, carga e transporte de material de 1a categoria com trator sobre esteiras 347 hp e cacamba 6m3, dmt 50 a 200m</v>
          </cell>
          <cell r="C3797" t="str">
            <v>m³</v>
          </cell>
          <cell r="D3797">
            <v>4.0472348085448262</v>
          </cell>
          <cell r="E3797">
            <v>0.5614846758682922</v>
          </cell>
          <cell r="F3797">
            <v>4.5999999999999996</v>
          </cell>
        </row>
        <row r="3798">
          <cell r="A3798" t="str">
            <v>74155/001</v>
          </cell>
          <cell r="B3798" t="str">
            <v>Escavacao e transporte de material de 1a cat dmt 50m com trator sobre esteiras 347 hp com lamina e escarificador</v>
          </cell>
          <cell r="C3798" t="str">
            <v>m³</v>
          </cell>
          <cell r="D3798">
            <v>1.754752136799665</v>
          </cell>
          <cell r="E3798">
            <v>8.1950257902272533E-2</v>
          </cell>
          <cell r="F3798">
            <v>1.83</v>
          </cell>
        </row>
        <row r="3799">
          <cell r="A3799" t="str">
            <v>74155/002</v>
          </cell>
          <cell r="B3799" t="str">
            <v>Escavacao e transporte de material de 2a cat dmt 50m com trator sobre esteiras 347 hp com lamina e escarificador</v>
          </cell>
          <cell r="C3799" t="str">
            <v>m³</v>
          </cell>
          <cell r="D3799">
            <v>3.3925140128185856</v>
          </cell>
          <cell r="E3799">
            <v>0.15843684840561448</v>
          </cell>
          <cell r="F3799">
            <v>3.55</v>
          </cell>
        </row>
        <row r="3800">
          <cell r="A3800" t="str">
            <v>74205/001</v>
          </cell>
          <cell r="B3800" t="str">
            <v>Escavacao mecanica de material 1a. categoria, proveniente de corte de subleito (c/trator esteiras 160hp)</v>
          </cell>
          <cell r="C3800" t="str">
            <v>m³</v>
          </cell>
          <cell r="D3800">
            <v>1.53858391461524</v>
          </cell>
          <cell r="E3800">
            <v>0.180382944936436</v>
          </cell>
          <cell r="F3800">
            <v>1.71</v>
          </cell>
        </row>
        <row r="3801">
          <cell r="A3801">
            <v>79472</v>
          </cell>
          <cell r="B3801" t="str">
            <v>Regularizacao de superficies em terra com motoniveladora</v>
          </cell>
          <cell r="C3801" t="str">
            <v>m²</v>
          </cell>
          <cell r="D3801">
            <v>0.41045447015999997</v>
          </cell>
          <cell r="E3801">
            <v>7.0011674310600014E-2</v>
          </cell>
          <cell r="F3801">
            <v>0.48</v>
          </cell>
        </row>
        <row r="3802">
          <cell r="A3802">
            <v>79473</v>
          </cell>
          <cell r="B3802" t="str">
            <v>Corte e aterro compensado</v>
          </cell>
          <cell r="C3802" t="str">
            <v>m³</v>
          </cell>
          <cell r="D3802">
            <v>5.7871002107344003</v>
          </cell>
          <cell r="E3802">
            <v>0.47943216634016</v>
          </cell>
          <cell r="F3802">
            <v>6.26</v>
          </cell>
        </row>
        <row r="3803">
          <cell r="A3803">
            <v>79480</v>
          </cell>
          <cell r="B3803" t="str">
            <v>Escavacao mecanica campo aberto em solo exceto rocha ate 2,00m profundidade</v>
          </cell>
          <cell r="C3803" t="str">
            <v>m³</v>
          </cell>
          <cell r="D3803">
            <v>2.3165326953296002</v>
          </cell>
          <cell r="E3803">
            <v>0.27756599103904001</v>
          </cell>
          <cell r="F3803">
            <v>2.59</v>
          </cell>
        </row>
        <row r="3804">
          <cell r="A3804">
            <v>83336</v>
          </cell>
          <cell r="B3804" t="str">
            <v>Escavacao mecanica para acerto de taludes, em material de 1a categoria, com escavadeira hidraulica</v>
          </cell>
          <cell r="C3804" t="str">
            <v>m³</v>
          </cell>
          <cell r="D3804">
            <v>3.1608718987194924</v>
          </cell>
          <cell r="E3804">
            <v>0.99534396291186122</v>
          </cell>
          <cell r="F3804">
            <v>4.1500000000000004</v>
          </cell>
        </row>
        <row r="3805">
          <cell r="A3805">
            <v>83338</v>
          </cell>
          <cell r="B3805" t="str">
            <v>Escavacao mecanica, a ceu aberto, em material de 1a categoria, com escavadeira hidraulica, capacidade de 0,78 m3</v>
          </cell>
          <cell r="C3805" t="str">
            <v>m³</v>
          </cell>
          <cell r="D3805">
            <v>1.9024025265744002</v>
          </cell>
          <cell r="E3805">
            <v>0.49566342532607999</v>
          </cell>
          <cell r="F3805">
            <v>2.39</v>
          </cell>
        </row>
        <row r="3806">
          <cell r="A3806">
            <v>89885</v>
          </cell>
          <cell r="B3806" t="str">
            <v>Escavação vertical a céu aberto, incluindo carga, descarga e transporte, em solo de 1ª categoria com escavadeira hidráulica (caçamba: 0,8 m³ / 111 hp), frota de 3 caminhões basculantes de 14 m³, dmt de 0,2 km e velocidade média 4 km/h. af_12/2013</v>
          </cell>
          <cell r="C3806" t="str">
            <v>m³</v>
          </cell>
          <cell r="D3806">
            <v>5.6140967262802999</v>
          </cell>
          <cell r="E3806">
            <v>1.0113048372556801</v>
          </cell>
          <cell r="F3806">
            <v>6.62</v>
          </cell>
        </row>
        <row r="3807">
          <cell r="A3807">
            <v>89886</v>
          </cell>
          <cell r="B3807" t="str">
            <v>Escavação vertical a céu aberto, incluindo carga, descarga e transporte, em solo de 1ª categoria com escavadeira hidráulica (caçamba: 0,8 m³ / 111 hp), frota de 3 caminhões basculantes de 14 m³, dmt de 0,3 km e velocidade média 5,9 km/h. af_12/2013</v>
          </cell>
          <cell r="C3807" t="str">
            <v>m³</v>
          </cell>
          <cell r="D3807">
            <v>5.6383843845334995</v>
          </cell>
          <cell r="E3807">
            <v>1.0113048372556801</v>
          </cell>
          <cell r="F3807">
            <v>6.64</v>
          </cell>
        </row>
        <row r="3808">
          <cell r="A3808">
            <v>89887</v>
          </cell>
          <cell r="B3808" t="str">
            <v>Escavação vertical a céu aberto, incluindo carga, descarga e transporte, em solo de 1ª categoria com escavadeira hidráulica (caçamba: 0,8 m³ / 111 hp), frota de 3 caminhões basculantes de 14 m³, dmt de 0,6 km e velocidade média 10 km/h. af_12/2013</v>
          </cell>
          <cell r="C3808" t="str">
            <v>m³</v>
          </cell>
          <cell r="D3808">
            <v>5.8326856505590996</v>
          </cell>
          <cell r="E3808">
            <v>1.0113048372556801</v>
          </cell>
          <cell r="F3808">
            <v>6.84</v>
          </cell>
        </row>
        <row r="3809">
          <cell r="A3809">
            <v>89888</v>
          </cell>
          <cell r="B3809" t="str">
            <v>Escavação vertical a céu aberto, incluindo carga, descarga e transporte, em solo de 1ª categoria com escavadeira hidráulica (caçamba: 0,8 m³ / 111 hp), frota de 3 caminhões basculantes de 14 m³, dmt de 0,8 km e velocidade média 14 km/h. af_12/2013</v>
          </cell>
          <cell r="C3809" t="str">
            <v>m³</v>
          </cell>
          <cell r="D3809">
            <v>5.7719665049261</v>
          </cell>
          <cell r="E3809">
            <v>1.0113048372556801</v>
          </cell>
          <cell r="F3809">
            <v>6.78</v>
          </cell>
        </row>
        <row r="3810">
          <cell r="A3810">
            <v>89889</v>
          </cell>
          <cell r="B3810" t="str">
            <v>Escavação vertical a céu aberto, incluindo carga, descarga e transporte, em solo de 1ª categoria com escavadeira hidráulica (caçamba: 0,8 m³ / 111 hp), frota de 3 caminhões basculantes de 14 m³, dmt de 1 km e velocidade média 15 km/h. af_12/2013</v>
          </cell>
          <cell r="C3810" t="str">
            <v>m³</v>
          </cell>
          <cell r="D3810">
            <v>5.9784116000782994</v>
          </cell>
          <cell r="E3810">
            <v>1.0113048372556801</v>
          </cell>
          <cell r="F3810">
            <v>6.98</v>
          </cell>
        </row>
        <row r="3811">
          <cell r="A3811">
            <v>89890</v>
          </cell>
          <cell r="B3811" t="str">
            <v>Escavação vertical a céu aberto, incluindo carga, descarga e transporte, em solo de 1ª categoria com escavadeira hidráulica (caçamba: 0,8 m³ / 111 hp), frota de 4 caminhões basculantes de 14 m³, dmt de 1,5 km e velocidade média 18 km/h. af_12/2013</v>
          </cell>
          <cell r="C3811" t="str">
            <v>m³</v>
          </cell>
          <cell r="D3811">
            <v>8.2342413050208982</v>
          </cell>
          <cell r="E3811">
            <v>1.2243509038477201</v>
          </cell>
          <cell r="F3811">
            <v>9.4499999999999993</v>
          </cell>
        </row>
        <row r="3812">
          <cell r="A3812">
            <v>89891</v>
          </cell>
          <cell r="B3812" t="str">
            <v>Escavação vertical a céu aberto, incluindo carga, descarga e transporte, em solo de 1ª categoria com escavadeira hidráulica (caçamba: 0,8 m³ / 111 hp), frota de 4 caminhões basculantes de 14 m³, dmt de 2 km e velocidade média 22 km/h. af_12/2013</v>
          </cell>
          <cell r="C3812" t="str">
            <v>m³</v>
          </cell>
          <cell r="D3812">
            <v>8.4070564891916995</v>
          </cell>
          <cell r="E3812">
            <v>1.22585122826034</v>
          </cell>
          <cell r="F3812">
            <v>9.6300000000000008</v>
          </cell>
        </row>
        <row r="3813">
          <cell r="A3813">
            <v>89892</v>
          </cell>
          <cell r="B3813" t="str">
            <v>Escavação vertical a céu aberto, incluindo carga, descarga e transporte, em solo de 1ª categoria com escavadeira hidráulica (caçamba: 0,8 m³ / 111 hp), frota de 4 caminhões basculantes de 14 m³, dmt de 2 km e velocidade média 35 km/h. af_12/2013</v>
          </cell>
          <cell r="C3813" t="str">
            <v>m³</v>
          </cell>
          <cell r="D3813">
            <v>7.6634813360707001</v>
          </cell>
          <cell r="E3813">
            <v>1.2243509038477201</v>
          </cell>
          <cell r="F3813">
            <v>8.8800000000000008</v>
          </cell>
        </row>
        <row r="3814">
          <cell r="A3814">
            <v>89893</v>
          </cell>
          <cell r="B3814" t="str">
            <v>Escavação vertical a céu aberto, incluindo carga, descarga e transporte, em solo de 1ª categoria com escavadeira hidráulica (caçamba: 0,8 m³ / 111 hp), frota de 5 caminhões basculantes de 14 m³, dmt de 3 km e velocidade média 20 km/h. af_12/2013</v>
          </cell>
          <cell r="C3814" t="str">
            <v>m³</v>
          </cell>
          <cell r="D3814">
            <v>10.079982396057499</v>
          </cell>
          <cell r="E3814">
            <v>1.4388972948523802</v>
          </cell>
          <cell r="F3814">
            <v>11.51</v>
          </cell>
        </row>
        <row r="3815">
          <cell r="A3815">
            <v>89894</v>
          </cell>
          <cell r="B3815" t="str">
            <v>Escavação vertical a céu aberto, incluindo carga, descarga e transporte, em solo de 1ª categoria com escavadeira hidráulica (caçamba: 0,8 m³ / 111 hp), frota de 6 caminhões basculantes de 14 m³, dmt de 4 km e velocidade média 22 km/h. af_12/2013</v>
          </cell>
          <cell r="C3815" t="str">
            <v>m³</v>
          </cell>
          <cell r="D3815">
            <v>11.1728060812449</v>
          </cell>
          <cell r="E3815">
            <v>1.6534436858570403</v>
          </cell>
          <cell r="F3815">
            <v>12.82</v>
          </cell>
        </row>
        <row r="3816">
          <cell r="A3816">
            <v>89895</v>
          </cell>
          <cell r="B3816" t="str">
            <v>Escavação vertical a céu aberto, incluindo carga, descarga e transporte, em solo de 1ª categoria com escavadeira hidráulica (caçamba: 0,8 m³ / 111 hp), frota de 7 caminhões basculantes de 14 m³, dmt de 6 km e velocidade média 22 km/h. af_12/2013</v>
          </cell>
          <cell r="C3816" t="str">
            <v>m³</v>
          </cell>
          <cell r="D3816">
            <v>13.5379302483269</v>
          </cell>
          <cell r="E3816">
            <v>1.86648975244908</v>
          </cell>
          <cell r="F3816">
            <v>15.4</v>
          </cell>
        </row>
        <row r="3817">
          <cell r="A3817">
            <v>89896</v>
          </cell>
          <cell r="B3817" t="str">
            <v>Escavação vertical a céu aberto, incluindo carga, descarga e transporte, em solo de 1ª categoria com escavadeira hidráulica (caçamba: 0,8 m³ / 111 hp), frota de 6 caminhões basculantes de 14 m³, dmt de 6 km e velocidade média 35 km/h. af_12/2013</v>
          </cell>
          <cell r="C3817" t="str">
            <v>m³</v>
          </cell>
          <cell r="D3817">
            <v>10.957018733364499</v>
          </cell>
          <cell r="E3817">
            <v>1.6549440102696598</v>
          </cell>
          <cell r="F3817">
            <v>12.61</v>
          </cell>
        </row>
        <row r="3818">
          <cell r="A3818">
            <v>89897</v>
          </cell>
          <cell r="B3818" t="str">
            <v>Escavação vertical a céu aberto, incluindo carga, descarga e transporte, em solo de 1ª categoria com escavadeira hidráulica (caçamba: 0,8 m³ / 111 hp), frota de 9 caminhões basculantes de 14 m³, dmt de 8 km e velocidade média 22 km/h. af_12/2013</v>
          </cell>
          <cell r="C3818" t="str">
            <v>m³</v>
          </cell>
          <cell r="D3818">
            <v>16.3186252459051</v>
          </cell>
          <cell r="E3818">
            <v>2.2955825344584002</v>
          </cell>
          <cell r="F3818">
            <v>18.61</v>
          </cell>
        </row>
        <row r="3819">
          <cell r="A3819">
            <v>89898</v>
          </cell>
          <cell r="B3819" t="str">
            <v>Escavação vertical a céu aberto, incluindo carga, descarga e transporte, em solo de 1ª categoria com escavadeira hidráulica (caçamba: 0,8 m³ / 111 hp), frota de 10 caminhões basculantes de 14 m³, dmt de 10 km e velocidade média 22 km/h. af_12/2013</v>
          </cell>
          <cell r="C3819" t="str">
            <v>m³</v>
          </cell>
          <cell r="D3819">
            <v>18.686550989385502</v>
          </cell>
          <cell r="E3819">
            <v>2.5101289254630599</v>
          </cell>
          <cell r="F3819">
            <v>21.19</v>
          </cell>
        </row>
        <row r="3820">
          <cell r="A3820">
            <v>89899</v>
          </cell>
          <cell r="B3820" t="str">
            <v>Escavação vertical a céu aberto, incluindo carga, descarga e transporte, em solo de 1ª categoria com escavadeira hidráulica (caçamba: 0,8 m³ / 111 hp), frota de 7 caminhões basculantes de 14 m³, dmt de 10 km e velocidade média 35 km/h. af_12/2013</v>
          </cell>
          <cell r="C3820" t="str">
            <v>m³</v>
          </cell>
          <cell r="D3820">
            <v>13.832183723763698</v>
          </cell>
          <cell r="E3820">
            <v>1.8679900768616999</v>
          </cell>
          <cell r="F3820">
            <v>15.7</v>
          </cell>
        </row>
        <row r="3821">
          <cell r="A3821">
            <v>89900</v>
          </cell>
          <cell r="B3821" t="str">
            <v>Escavação vertical a céu aberto, incluindo carga, descarga e transporte, em solo de 1ª categoria com escavadeira hidráulica (caçamba: 0,8 m³ / 111 hp), frota de 13 caminhões basculantes de 14 m³, dmt de 15 km e velocidade média 24 km/h. af_12/2013</v>
          </cell>
          <cell r="C3821" t="str">
            <v>m³</v>
          </cell>
          <cell r="D3821">
            <v>23.577349742387099</v>
          </cell>
          <cell r="E3821">
            <v>3.1522677740644198</v>
          </cell>
          <cell r="F3821">
            <v>26.72</v>
          </cell>
        </row>
        <row r="3822">
          <cell r="A3822">
            <v>89901</v>
          </cell>
          <cell r="B3822" t="str">
            <v>Escavação vertical a céu aberto, incluindo carga, descarga e transporte, em solo de 1ª categoria com escavadeira hidráulica (caçamba: 0,8 m³ / 111 hp), frota de 8 caminhões basculantes de 14 m³, dmt de 15 km e velocidade média 45 km/h. af_12/2013</v>
          </cell>
          <cell r="C3822" t="str">
            <v>m³</v>
          </cell>
          <cell r="D3822">
            <v>15.2650346244959</v>
          </cell>
          <cell r="E3822">
            <v>2.08253646786636</v>
          </cell>
          <cell r="F3822">
            <v>17.34</v>
          </cell>
        </row>
        <row r="3823">
          <cell r="A3823">
            <v>89902</v>
          </cell>
          <cell r="B3823" t="str">
            <v>Escavação vertical a céu aberto, incluindo carga, descarga e transporte, em solo de 1ª categoria com escavadeira hidráulica (caçamba: 0,8 m³ / 111 hp), frota de 16 caminhões basculantes de 14 m³, dmt de 20 km e velocidade média 24 km/h. af_12/2013</v>
          </cell>
          <cell r="C3823" t="str">
            <v>m³</v>
          </cell>
          <cell r="D3823">
            <v>29.308874281522506</v>
          </cell>
          <cell r="E3823">
            <v>3.7959069470784002</v>
          </cell>
          <cell r="F3823">
            <v>33.1</v>
          </cell>
        </row>
        <row r="3824">
          <cell r="A3824">
            <v>89903</v>
          </cell>
          <cell r="B3824" t="str">
            <v>Escavação vertical a céu aberto, incluindo carga, descarga e transporte, em solo de 1ª categoria com escavadeira hidráulica (caçamba: 0,8 m³ / 111 hp), frota de 2 caminhões basculantes de 18 m³, dmt de 0,2 km e velocidade média 4 km/h. af_12/2013</v>
          </cell>
          <cell r="C3824" t="str">
            <v>m³</v>
          </cell>
          <cell r="D3824">
            <v>4.9941031893829004</v>
          </cell>
          <cell r="E3824">
            <v>0.74651838376169999</v>
          </cell>
          <cell r="F3824">
            <v>5.74</v>
          </cell>
        </row>
        <row r="3825">
          <cell r="A3825">
            <v>89904</v>
          </cell>
          <cell r="B3825" t="str">
            <v>Escavação vertical a céu aberto, incluindo carga, descarga e transporte, em solo de 1ª categoria com escavadeira hidráulica (caçamba: 0,8 m³ / 111 hp), frota de 2 caminhões basculantes de 18 m³, dmt de 0,3 km e velocidade média 5,9km/h. af_12/2013</v>
          </cell>
          <cell r="C3825" t="str">
            <v>m³</v>
          </cell>
          <cell r="D3825">
            <v>5.0215258080559</v>
          </cell>
          <cell r="E3825">
            <v>0.74651838376169999</v>
          </cell>
          <cell r="F3825">
            <v>5.76</v>
          </cell>
        </row>
        <row r="3826">
          <cell r="A3826">
            <v>89905</v>
          </cell>
          <cell r="B3826" t="str">
            <v>Escavação vertical a céu aberto, incluindo carga, descarga e transporte, em solo de 1ª categoria com escavadeira hidráulica (caçamba: 0,8 m³ / 111 hp), frota de 2 caminhões basculantes de 18 m³, dmt de 0,6 km e velocidade média 10 km/h. af_12/2013</v>
          </cell>
          <cell r="C3826" t="str">
            <v>m³</v>
          </cell>
          <cell r="D3826">
            <v>5.1860615200939</v>
          </cell>
          <cell r="E3826">
            <v>0.74651838376169999</v>
          </cell>
          <cell r="F3826">
            <v>5.93</v>
          </cell>
        </row>
        <row r="3827">
          <cell r="A3827">
            <v>89906</v>
          </cell>
          <cell r="B3827" t="str">
            <v>Escavação vertical a céu aberto, incluindo carga, descarga e transporte, em solo de 1ª categoria com escavadeira hidráulica (caçamba: 0,8 m³ / 111 hp), frota de 2 caminhões basculantes de 18 m³, dmt de 0,8 km e velocidade média 14 km/h. af_12/2013</v>
          </cell>
          <cell r="C3827" t="str">
            <v>m³</v>
          </cell>
          <cell r="D3827">
            <v>5.1312162827478991</v>
          </cell>
          <cell r="E3827">
            <v>0.74651838376169999</v>
          </cell>
          <cell r="F3827">
            <v>5.87</v>
          </cell>
        </row>
        <row r="3828">
          <cell r="A3828">
            <v>89907</v>
          </cell>
          <cell r="B3828" t="str">
            <v>Escavação vertical a céu aberto, incluindo carga, descarga e transporte, em solo de 1ª categoria com escavadeira hidráulica (caçamba: 0,8 m³ / 111 hp), frota de 3 caminhões basculantes de 18 m³, dmt de 1 km e velocidade média 15 km/h. af_12/2013</v>
          </cell>
          <cell r="C3828" t="str">
            <v>m³</v>
          </cell>
          <cell r="D3828">
            <v>5.7137805232429004</v>
          </cell>
          <cell r="E3828">
            <v>0.94756185505278001</v>
          </cell>
          <cell r="F3828">
            <v>6.66</v>
          </cell>
        </row>
        <row r="3829">
          <cell r="A3829">
            <v>89908</v>
          </cell>
          <cell r="B3829" t="str">
            <v>Escavação vertical a céu aberto, incluindo carga, descarga e transporte, em solo de 1ª categoria com escavadeira hidráulica (caçamba: 0,8 m³ / 111 hp), frota de 4 caminhões basculantes de 18 m³, dmt de 1,5 km e velocidade média 18 km/h. af_12/2013</v>
          </cell>
          <cell r="C3829" t="str">
            <v>m³</v>
          </cell>
          <cell r="D3829">
            <v>7.7331172745944006</v>
          </cell>
          <cell r="E3829">
            <v>1.1471050019312399</v>
          </cell>
          <cell r="F3829">
            <v>8.8800000000000008</v>
          </cell>
        </row>
        <row r="3830">
          <cell r="A3830">
            <v>89909</v>
          </cell>
          <cell r="B3830" t="str">
            <v>Escavação vertical a céu aberto, incluindo carga, descarga e transporte, em solo de 1ª categoria com escavadeira hidráulica (caçamba: 0,8 m³ / 111 hp), frota de 4 caminhões basculantes de 18 m³, dmt de 2 km e velocidade média 22 km/h. af_12/2013</v>
          </cell>
          <cell r="C3830" t="str">
            <v>m³</v>
          </cell>
          <cell r="D3830">
            <v>7.8731453374353997</v>
          </cell>
          <cell r="E3830">
            <v>1.14860532634386</v>
          </cell>
          <cell r="F3830">
            <v>9.02</v>
          </cell>
        </row>
        <row r="3831">
          <cell r="A3831">
            <v>89910</v>
          </cell>
          <cell r="B3831" t="str">
            <v>Escavação vertical a céu aberto, incluindo carga, descarga e transporte, em solo de 1ª categoria com escavadeira hidráulica (caçamba: 0,8 m³ / 111 hp), frota de 3 caminhões basculantes de 18 m³, dmt de 2 km e velocidade média 35 km/h. af_12/2013</v>
          </cell>
          <cell r="C3831" t="str">
            <v>m³</v>
          </cell>
          <cell r="D3831">
            <v>6.8547341676483997</v>
          </cell>
          <cell r="E3831">
            <v>0.94906217946539995</v>
          </cell>
          <cell r="F3831">
            <v>7.8</v>
          </cell>
        </row>
        <row r="3832">
          <cell r="A3832">
            <v>89911</v>
          </cell>
          <cell r="B3832" t="str">
            <v>Escavação vertical a céu aberto, incluindo carga, descarga e transporte, em solo de 1ª categoria com escavadeira hidráulica (caçamba: 0,8 m³ / 111 hp), frota de 5 caminhões basculantes de 18 m³, dmt de 3 km e velocidade média 20 km/h. af_12/2013</v>
          </cell>
          <cell r="C3832" t="str">
            <v>m³</v>
          </cell>
          <cell r="D3832">
            <v>9.382248673860401</v>
          </cell>
          <cell r="E3832">
            <v>1.3466481488097002</v>
          </cell>
          <cell r="F3832">
            <v>10.72</v>
          </cell>
        </row>
        <row r="3833">
          <cell r="A3833">
            <v>89912</v>
          </cell>
          <cell r="B3833" t="str">
            <v>Escavação vertical a céu aberto, incluindo carga, descarga e transporte, em solo de 1ª categoria com escavadeira hidráulica (caçamba: 0,8 m³ / 111 hp), frota de 5 caminhões basculantes de 18 m³, dmt de 4 km e velocidade média 22 km/h. af_12/2013</v>
          </cell>
          <cell r="C3833" t="str">
            <v>m³</v>
          </cell>
          <cell r="D3833">
            <v>10.005087532954899</v>
          </cell>
          <cell r="E3833">
            <v>1.3496487976349401</v>
          </cell>
          <cell r="F3833">
            <v>11.35</v>
          </cell>
        </row>
        <row r="3834">
          <cell r="A3834">
            <v>89913</v>
          </cell>
          <cell r="B3834" t="str">
            <v>Escavação vertical a céu aberto, incluindo carga, descarga e transporte, em solo de 1ª categoria com escavadeira hidráulica (caçamba: 0,8 m³ / 111 hp), frota de 6 caminhões basculantes de 18 m³, dmt de 6 km e velocidade média 22 km/h. af_12/2013</v>
          </cell>
          <cell r="C3834" t="str">
            <v>m³</v>
          </cell>
          <cell r="D3834">
            <v>12.123318419137899</v>
          </cell>
          <cell r="E3834">
            <v>1.5506922689260201</v>
          </cell>
          <cell r="F3834">
            <v>13.67</v>
          </cell>
        </row>
        <row r="3835">
          <cell r="A3835">
            <v>89914</v>
          </cell>
          <cell r="B3835" t="str">
            <v>Escavação vertical a céu aberto, incluindo carga, descarga e transporte, em solo de 1ª categoria com escavadeira hidráulica (caçamba: 0,8 m³ / 111 hp), frota de 5 caminhões basculantes de 18 m³, dmt de 6 km e velocidade média 35 km/h. af_12/2013</v>
          </cell>
          <cell r="C3835" t="str">
            <v>m³</v>
          </cell>
          <cell r="D3835">
            <v>9.7994178929073996</v>
          </cell>
          <cell r="E3835">
            <v>1.3496487976349401</v>
          </cell>
          <cell r="F3835">
            <v>11.14</v>
          </cell>
        </row>
        <row r="3836">
          <cell r="A3836">
            <v>89915</v>
          </cell>
          <cell r="B3836" t="str">
            <v>Escavação vertical a céu aberto, incluindo carga, descarga e transporte, em solo de 1ª categoria com escavadeira hidráulica (caçamba: 0,8 m³ / 111 hp), frota de 7 caminhões basculantes de 18 m³, dmt de 8 km e velocidade média 22 km/h. af_12/2013</v>
          </cell>
          <cell r="C3836" t="str">
            <v>m³</v>
          </cell>
          <cell r="D3836">
            <v>14.2386343358449</v>
          </cell>
          <cell r="E3836">
            <v>1.7502354158044802</v>
          </cell>
          <cell r="F3836">
            <v>15.98</v>
          </cell>
        </row>
        <row r="3837">
          <cell r="A3837">
            <v>89916</v>
          </cell>
          <cell r="B3837" t="str">
            <v>Escavação vertical a céu aberto, incluindo carga, descarga e transporte, em solo de 1ª categoria com escavadeira hidráulica (caçamba: 0,8 m³ / 111 hp), frota de 9 caminhões basculantes de 18 m³, dmt de 10 km e velocidade média 22 km/h. af_12/2013</v>
          </cell>
          <cell r="C3837" t="str">
            <v>m³</v>
          </cell>
          <cell r="D3837">
            <v>16.761182441148399</v>
          </cell>
          <cell r="E3837">
            <v>2.1523223583866402</v>
          </cell>
          <cell r="F3837">
            <v>18.91</v>
          </cell>
        </row>
        <row r="3838">
          <cell r="A3838">
            <v>89917</v>
          </cell>
          <cell r="B3838" t="str">
            <v>Escavação vertical a céu aberto, incluindo carga, descarga e transporte, em solo de 1ª categoria com escavadeira hidráulica (caçamba: 0,8 m³ / 111 hp), frota de 6 caminhões basculantes de 18 m³, dmt de 10 km e velocidade média 35 km/h. af_12/2013</v>
          </cell>
          <cell r="C3838" t="str">
            <v>m³</v>
          </cell>
          <cell r="D3838">
            <v>12.370121987194899</v>
          </cell>
          <cell r="E3838">
            <v>1.5506922689260201</v>
          </cell>
          <cell r="F3838">
            <v>13.92</v>
          </cell>
        </row>
        <row r="3839">
          <cell r="A3839">
            <v>89918</v>
          </cell>
          <cell r="B3839" t="str">
            <v>Escavação vertical a céu aberto, incluindo carga, descarga e transporte, em solo de 1ª categoria com escavadeira hidráulica (caçamba: 0,8 m³ / 111 hp), frota de 11 caminhões basculantes de 18 m³, dmt de 15 km e velocidade média 24 km/h. af_12/2013</v>
          </cell>
          <cell r="C3839" t="str">
            <v>m³</v>
          </cell>
          <cell r="D3839">
            <v>20.7753482946544</v>
          </cell>
          <cell r="E3839">
            <v>2.5529089765561799</v>
          </cell>
          <cell r="F3839">
            <v>23.32</v>
          </cell>
        </row>
        <row r="3840">
          <cell r="A3840">
            <v>89919</v>
          </cell>
          <cell r="B3840" t="str">
            <v>Escavação vertical a céu aberto, incluindo carga, descarga e transporte, em solo de 1ª categoria com escavadeira hidráulica (caçamba: 0,8 m³ / 111 hp), frota de 7 caminhões basculantes de 18 m³, dmt de 15 km e velocidade média 45 km/h. af_12/2013</v>
          </cell>
          <cell r="C3840" t="str">
            <v>m³</v>
          </cell>
          <cell r="D3840">
            <v>13.662759343711899</v>
          </cell>
          <cell r="E3840">
            <v>1.7502354158044802</v>
          </cell>
          <cell r="F3840">
            <v>15.41</v>
          </cell>
        </row>
        <row r="3841">
          <cell r="A3841">
            <v>89920</v>
          </cell>
          <cell r="B3841" t="str">
            <v>Escavação vertical a céu aberto, incluindo carga, descarga e transporte, em solo de 1ª categoria com escavadeira hidráulica (caçamba: 0,8 m³ / 111 hp), frota de 13 caminhões basculantes de 18 m³, dmt de 20 km e velocidade média 24 km/h. af_12/2013</v>
          </cell>
          <cell r="C3841" t="str">
            <v>m³</v>
          </cell>
          <cell r="D3841">
            <v>25.532839821807396</v>
          </cell>
          <cell r="E3841">
            <v>2.9549959191383399</v>
          </cell>
          <cell r="F3841">
            <v>28.48</v>
          </cell>
        </row>
        <row r="3842">
          <cell r="A3842">
            <v>89921</v>
          </cell>
          <cell r="B3842" t="str">
            <v>Escavação vertical a céu aberto, incluindo carga, descarga e transporte, em solo de 1ª categoria com escavadeira hidráulica (caçamba: 1,2 m³ / 155 hp), frota de 3 caminhões basculantes de 14 m³, dmt de 0,2 km e velocidade média 4 km/h. af_12/2013</v>
          </cell>
          <cell r="C3842" t="str">
            <v>m³</v>
          </cell>
          <cell r="D3842">
            <v>4.6389895498121998</v>
          </cell>
          <cell r="E3842">
            <v>0.71913802156217999</v>
          </cell>
          <cell r="F3842">
            <v>5.35</v>
          </cell>
        </row>
        <row r="3843">
          <cell r="A3843">
            <v>89922</v>
          </cell>
          <cell r="B3843" t="str">
            <v>Escavação vertical a céu aberto, incluindo carga, descarga e transporte, em solo de 1ª categoria com escavadeira hidráulica (caçamba: 1,2 m³ / 155 hp), frota de 3 caminhões basculantes de 14 m³, dmt de 0,3 km e velocidade média 5,9 km/h. af_12/2013</v>
          </cell>
          <cell r="C3843" t="str">
            <v>m³</v>
          </cell>
          <cell r="D3843">
            <v>4.6632772080654004</v>
          </cell>
          <cell r="E3843">
            <v>0.71913802156217999</v>
          </cell>
          <cell r="F3843">
            <v>5.38</v>
          </cell>
        </row>
        <row r="3844">
          <cell r="A3844">
            <v>89923</v>
          </cell>
          <cell r="B3844" t="str">
            <v>Escavação vertical a céu aberto, incluindo carga, descarga e transporte, em solo de 1ª categoria com escavadeira hidráulica (caçamba: 1,2 m³ / 155 hp), frota de 3 caminhões basculantes de 14 m³, dmt de 0,6 km e velocidade média 10 km/h. af_12/2013</v>
          </cell>
          <cell r="C3844" t="str">
            <v>m³</v>
          </cell>
          <cell r="D3844">
            <v>4.8575784740909995</v>
          </cell>
          <cell r="E3844">
            <v>0.71913802156217999</v>
          </cell>
          <cell r="F3844">
            <v>5.57</v>
          </cell>
        </row>
        <row r="3845">
          <cell r="A3845">
            <v>89924</v>
          </cell>
          <cell r="B3845" t="str">
            <v>Escavação vertical a céu aberto, incluindo carga, descarga e transporte, em solo de 1ª categoria com escavadeira hidráulica (caçamba: 1,2 m³ / 155 hp), frota de 3 caminhões basculantes de 14 m³, dmt de 0,8 km e velocidade média 14 km/h. af_12/2013</v>
          </cell>
          <cell r="C3845" t="str">
            <v>m³</v>
          </cell>
          <cell r="D3845">
            <v>4.7968593284579999</v>
          </cell>
          <cell r="E3845">
            <v>0.71913802156217999</v>
          </cell>
          <cell r="F3845">
            <v>5.51</v>
          </cell>
        </row>
        <row r="3846">
          <cell r="A3846">
            <v>89925</v>
          </cell>
          <cell r="B3846" t="str">
            <v>Escavação vertical a céu aberto, incluindo carga, descarga e transporte, em solo de 1ª categoria com escavadeira hidráulica (caçamba: 1,2 m³ / 155 hp), frota de 3 caminhões basculantes de 14 m³, dmt de 1 km e velocidade média 15 km/h. af_12/2013</v>
          </cell>
          <cell r="C3846" t="str">
            <v>m³</v>
          </cell>
          <cell r="D3846">
            <v>5.0033044236102002</v>
          </cell>
          <cell r="E3846">
            <v>0.71913802156217999</v>
          </cell>
          <cell r="F3846">
            <v>5.72</v>
          </cell>
        </row>
        <row r="3847">
          <cell r="A3847">
            <v>89926</v>
          </cell>
          <cell r="B3847" t="str">
            <v>Escavação vertical a céu aberto, incluindo carga, descarga e transporte, em solo de 1ª categoria com escavadeira hidráulica (caçamba: 1,2 m³ / 155 hp), frota de 5 caminhões basculantes de 14 m³, dmt de 1,5 km e velocidade média 18 km/h. af_12/2013</v>
          </cell>
          <cell r="C3847" t="str">
            <v>m³</v>
          </cell>
          <cell r="D3847">
            <v>7.4300302888552014</v>
          </cell>
          <cell r="E3847">
            <v>1.0237038773240401</v>
          </cell>
          <cell r="F3847">
            <v>8.4499999999999993</v>
          </cell>
        </row>
        <row r="3848">
          <cell r="A3848">
            <v>89927</v>
          </cell>
          <cell r="B3848" t="str">
            <v>Escavação vertical a céu aberto, incluindo carga, descarga e transporte, em solo de 1ª categoria com escavadeira hidráulica (caçamba: 1,2 m³ / 155 hp), frota de 5 caminhões basculantes de 14 m³, dmt de 2 km e velocidade média 22 km/h. af_12/2013</v>
          </cell>
          <cell r="C3848" t="str">
            <v>m³</v>
          </cell>
          <cell r="D3848">
            <v>7.6000438966276</v>
          </cell>
          <cell r="E3848">
            <v>1.0237038773240399</v>
          </cell>
          <cell r="F3848">
            <v>8.6199999999999992</v>
          </cell>
        </row>
        <row r="3849">
          <cell r="A3849">
            <v>89928</v>
          </cell>
          <cell r="B3849" t="str">
            <v>Escavação vertical a céu aberto, incluindo carga, descarga e transporte, em solo de 1ª categoria com escavadeira hidráulica (caçamba: 1,2 m³ / 155 hp), frota de 5 caminhões basculantes de 14 m³, dmt de 2 km e velocidade média 35 km/h. af_12/2013</v>
          </cell>
          <cell r="C3849" t="str">
            <v>m³</v>
          </cell>
          <cell r="D3849">
            <v>6.87421572543</v>
          </cell>
          <cell r="E3849">
            <v>1.02520420173666</v>
          </cell>
          <cell r="F3849">
            <v>7.89</v>
          </cell>
        </row>
        <row r="3850">
          <cell r="A3850">
            <v>89929</v>
          </cell>
          <cell r="B3850" t="str">
            <v>Escavação vertical a céu aberto, incluindo carga, descarga e transporte, em solo de 1ª categoria com escavadeira hidráulica (caçamba: 1,2 m³ / 155 hp), frota de 7 caminhões basculantes de 14 m³, dmt de 3 km e velocidade média 20 km/h. af_12/2013</v>
          </cell>
          <cell r="C3850" t="str">
            <v>m³</v>
          </cell>
          <cell r="D3850">
            <v>9.4616129457191995</v>
          </cell>
          <cell r="E3850">
            <v>1.3312703819111402</v>
          </cell>
          <cell r="F3850">
            <v>10.79</v>
          </cell>
        </row>
        <row r="3851">
          <cell r="A3851">
            <v>89930</v>
          </cell>
          <cell r="B3851" t="str">
            <v>Escavação vertical a céu aberto, incluindo carga, descarga e transporte, em solo de 1ª categoria com escavadeira hidráulica (caçamba: 1,2 m³ / 155 hp), frota de 7 caminhões basculantes de 14 m³, dmt de 4 km e velocidade média 22 km/h. af_12/2013</v>
          </cell>
          <cell r="C3851" t="str">
            <v>m³</v>
          </cell>
          <cell r="D3851">
            <v>10.136064224011999</v>
          </cell>
          <cell r="E3851">
            <v>1.3282697330858999</v>
          </cell>
          <cell r="F3851">
            <v>11.46</v>
          </cell>
        </row>
        <row r="3852">
          <cell r="A3852">
            <v>89931</v>
          </cell>
          <cell r="B3852" t="str">
            <v>Escavação vertical a céu aberto, incluindo carga, descarga e transporte, em solo de 1ª categoria com escavadeira hidráulica (caçamba: 1,2 m³ / 155 hp), frota de 9 caminhões basculantes de 14 m³, dmt de 6 km e velocidade média 22 km/h. af_12/2013</v>
          </cell>
          <cell r="C3852" t="str">
            <v>m³</v>
          </cell>
          <cell r="D3852">
            <v>12.689831533319801</v>
          </cell>
          <cell r="E3852">
            <v>1.635836237673</v>
          </cell>
          <cell r="F3852">
            <v>14.32</v>
          </cell>
        </row>
        <row r="3853">
          <cell r="A3853">
            <v>89932</v>
          </cell>
          <cell r="B3853" t="str">
            <v>Escavação vertical a céu aberto, incluindo carga, descarga e transporte, em solo de 1ª categoria com escavadeira hidráulica (caçamba: 1,2 m³ / 155 hp), frota de 7 caminhões basculantes de 14 m³, dmt de 6 km e velocidade média 35 km/h. af_12/2013</v>
          </cell>
          <cell r="C3853" t="str">
            <v>m³</v>
          </cell>
          <cell r="D3853">
            <v>9.9202768761316005</v>
          </cell>
          <cell r="E3853">
            <v>1.3297700574985203</v>
          </cell>
          <cell r="F3853">
            <v>11.25</v>
          </cell>
        </row>
        <row r="3854">
          <cell r="A3854">
            <v>89933</v>
          </cell>
          <cell r="B3854" t="str">
            <v>Escavação vertical a céu aberto, incluindo carga, descarga e transporte, em solo de 1ª categoria com escavadeira hidráulica (caçamba: 1,2 m³ / 155 hp), frota de 11 caminhões basculantes de 14 m³, dmt de 8 km e velocidade média 22 km/h. af_12/2013</v>
          </cell>
          <cell r="C3854" t="str">
            <v>m³</v>
          </cell>
          <cell r="D3854">
            <v>15.225851860704202</v>
          </cell>
          <cell r="E3854">
            <v>1.9404020934348603</v>
          </cell>
          <cell r="F3854">
            <v>17.16</v>
          </cell>
        </row>
        <row r="3855">
          <cell r="A3855">
            <v>89934</v>
          </cell>
          <cell r="B3855" t="str">
            <v>Escavação vertical a céu aberto, incluindo carga, descarga e transporte, em solo de 1ª categoria com escavadeira hidráulica (caçamba: 1,2 m³ / 155 hp), frota de 13 caminhões basculantes de 14 m³, dmt de 10 km e velocidade média 22 km/h. af_12/2013</v>
          </cell>
          <cell r="C3855" t="str">
            <v>m³</v>
          </cell>
          <cell r="D3855">
            <v>17.761872188088599</v>
          </cell>
          <cell r="E3855">
            <v>2.2449679491967198</v>
          </cell>
          <cell r="F3855">
            <v>20</v>
          </cell>
        </row>
        <row r="3856">
          <cell r="A3856">
            <v>89935</v>
          </cell>
          <cell r="B3856" t="str">
            <v>Escavação vertical a céu aberto, incluindo carga, descarga e transporte, em solo de 1ª categoria com escavadeira hidráulica (caçamba: 1,2 m³ / 155 hp), frota de 10 caminhões basculantes de 14 m³, dmt de 10 km e velocidade média 35 km/h. af_12/2013</v>
          </cell>
          <cell r="C3856" t="str">
            <v>m³</v>
          </cell>
          <cell r="D3856">
            <v>13.25209881947</v>
          </cell>
          <cell r="E3856">
            <v>1.7873690033476202</v>
          </cell>
          <cell r="F3856">
            <v>15.03</v>
          </cell>
        </row>
        <row r="3857">
          <cell r="A3857">
            <v>89936</v>
          </cell>
          <cell r="B3857" t="str">
            <v>Escavação vertical a céu aberto, incluindo carga, descarga e transporte, em solo de 1ª categoria com escavadeira hidráulica (caçamba: 1,2 m³ / 155 hp), frota de 17 caminhões basculantes de 14 m³, dmt de 15 km e velocidade média 24 km/h. af_12/2013</v>
          </cell>
          <cell r="C3857" t="str">
            <v>m³</v>
          </cell>
          <cell r="D3857">
            <v>22.6059816658504</v>
          </cell>
          <cell r="E3857">
            <v>2.8555999851330598</v>
          </cell>
          <cell r="F3857">
            <v>25.46</v>
          </cell>
        </row>
        <row r="3858">
          <cell r="A3858">
            <v>89937</v>
          </cell>
          <cell r="B3858" t="str">
            <v>Escavação vertical a céu aberto, incluindo carga, descarga e transporte, em solo de 1ª categoria com escavadeira hidráulica (caçamba: 1,2 m³ / 155 hp), frota de 11 caminhões basculantes de 14 m³, dmt de 15 km e velocidade média 45 km/h. af_12/2013</v>
          </cell>
          <cell r="C3858" t="str">
            <v>m³</v>
          </cell>
          <cell r="D3858">
            <v>14.570085087867801</v>
          </cell>
          <cell r="E3858">
            <v>1.9404020934348603</v>
          </cell>
          <cell r="F3858">
            <v>16.510000000000002</v>
          </cell>
        </row>
        <row r="3859">
          <cell r="A3859">
            <v>89938</v>
          </cell>
          <cell r="B3859" t="str">
            <v>Escavação vertical a céu aberto, incluindo carga, descarga e transporte, em solo de 1ª categoria com escavadeira hidráulica (caçamba: 1,2 m³ / 155 hp), frota de 22 caminhões basculantes de 14 m³, dmt de 20 km e velocidade média 24 km/h. af_12/2013</v>
          </cell>
          <cell r="C3859" t="str">
            <v>m³</v>
          </cell>
          <cell r="D3859">
            <v>28.546686911332799</v>
          </cell>
          <cell r="E3859">
            <v>3.6177647867440199</v>
          </cell>
          <cell r="F3859">
            <v>32.159999999999997</v>
          </cell>
        </row>
        <row r="3860">
          <cell r="A3860">
            <v>89939</v>
          </cell>
          <cell r="B3860" t="str">
            <v>Escavação vertical a céu aberto, incluindo carga, descarga e transporte, em solo de 1ª categoria com escavadeira hidráulica (caçamba: 1,2 m³ / 155 hp), frota de 3 caminhões basculantes de 18 m³, dmt de 0,2 km e velocidade média 4 km/h. af_12/2013</v>
          </cell>
          <cell r="C3860" t="str">
            <v>m³</v>
          </cell>
          <cell r="D3860">
            <v>4.3416298142357999</v>
          </cell>
          <cell r="E3860">
            <v>0.65717715835068002</v>
          </cell>
          <cell r="F3860">
            <v>4.99</v>
          </cell>
        </row>
        <row r="3861">
          <cell r="A3861">
            <v>89940</v>
          </cell>
          <cell r="B3861" t="str">
            <v>Escavação vertical a céu aberto, incluindo carga, descarga e transporte, em solo de 1ª categoria com escavadeira hidráulica (caçamba: 1,2 m³ / 155 hp), frota de 3 caminhões basculantes de 18 m³, dmt de 0,3 km e velocidade média 5,9 km/h. af_12/2013</v>
          </cell>
          <cell r="C3861" t="str">
            <v>m³</v>
          </cell>
          <cell r="D3861">
            <v>4.3553411235722992</v>
          </cell>
          <cell r="E3861">
            <v>0.65717715835067991</v>
          </cell>
          <cell r="F3861">
            <v>5.01</v>
          </cell>
        </row>
        <row r="3862">
          <cell r="A3862">
            <v>89941</v>
          </cell>
          <cell r="B3862" t="str">
            <v>Escavação vertical a céu aberto, incluindo carga, descarga e transporte, em solo de 1ª categoria com escavadeira hidráulica (caçamba: 1,2 m³ / 155 hp), frota de 3 caminhões basculantes de 18 m³, dmt de 0,6 km e velocidade média 10 km/h. af_12/2013</v>
          </cell>
          <cell r="C3862" t="str">
            <v>m³</v>
          </cell>
          <cell r="D3862">
            <v>4.5335881449468003</v>
          </cell>
          <cell r="E3862">
            <v>0.65717715835068002</v>
          </cell>
          <cell r="F3862">
            <v>5.19</v>
          </cell>
        </row>
        <row r="3863">
          <cell r="A3863">
            <v>89942</v>
          </cell>
          <cell r="B3863" t="str">
            <v>Escavação vertical a céu aberto, incluindo carga, descarga e transporte, em solo de 1ª categoria com escavadeira hidráulica (caçamba: 1,2 m³ / 155 hp), frota de 3 caminhões basculantes de 18 m³, dmt de 0,8 km e velocidade média 14 km/h. af_12/2013</v>
          </cell>
          <cell r="C3863" t="str">
            <v>m³</v>
          </cell>
          <cell r="D3863">
            <v>4.4787429076008003</v>
          </cell>
          <cell r="E3863">
            <v>0.65717715835068002</v>
          </cell>
          <cell r="F3863">
            <v>5.13</v>
          </cell>
        </row>
        <row r="3864">
          <cell r="A3864">
            <v>89943</v>
          </cell>
          <cell r="B3864" t="str">
            <v>Escavação vertical a céu aberto, incluindo carga, descarga e transporte, em solo de 1ª categoria com escavadeira hidráulica (caçamba: 1,2 m³ / 155 hp), frota de 3 caminhões basculantes de 18 m³, dmt de 1 km e velocidade média 15 km/h. af_12/2013</v>
          </cell>
          <cell r="C3864" t="str">
            <v>m³</v>
          </cell>
          <cell r="D3864">
            <v>4.6569899289753005</v>
          </cell>
          <cell r="E3864">
            <v>0.65717715835068002</v>
          </cell>
          <cell r="F3864">
            <v>5.31</v>
          </cell>
        </row>
        <row r="3865">
          <cell r="A3865">
            <v>89944</v>
          </cell>
          <cell r="B3865" t="str">
            <v>Escavação vertical a céu aberto, incluindo carga, descarga e transporte, em solo de 1ª categoria com escavadeira hidráulica (caçamba: 1,2 m³ / 155 hp), frota de 5 caminhões basculantes de 18 m³, dmt de 1,5 km e velocidade média 18 km/h. af_12/2013</v>
          </cell>
          <cell r="C3865" t="str">
            <v>m³</v>
          </cell>
          <cell r="D3865">
            <v>6.8279050930788001</v>
          </cell>
          <cell r="E3865">
            <v>0.93473717468537998</v>
          </cell>
          <cell r="F3865">
            <v>7.76</v>
          </cell>
        </row>
        <row r="3866">
          <cell r="A3866">
            <v>89945</v>
          </cell>
          <cell r="B3866" t="str">
            <v>Escavação vertical a céu aberto, incluindo carga, descarga e transporte, em solo de 1ª categoria com escavadeira hidráulica (caçamba: 1,2 m³ / 155 hp), frota de 5 caminhões basculantes de 18 m³, dmt de 2 km e velocidade média 22 km/h. af_12/2013</v>
          </cell>
          <cell r="C3866" t="str">
            <v>m³</v>
          </cell>
          <cell r="D3866">
            <v>6.9816444652562994</v>
          </cell>
          <cell r="E3866">
            <v>0.93623749909800003</v>
          </cell>
          <cell r="F3866">
            <v>7.91</v>
          </cell>
        </row>
        <row r="3867">
          <cell r="A3867">
            <v>89946</v>
          </cell>
          <cell r="B3867" t="str">
            <v>Escavação vertical a céu aberto, incluindo carga, descarga e transporte, em solo de 1ª categoria com escavadeira hidráulica (caçamba: 1,2 m³ / 155 hp), frota de 4 caminhões basculantes de 18 m³, dmt de 2 km e velocidade média 35 km/h. af_12/2013</v>
          </cell>
          <cell r="C3867" t="str">
            <v>m³</v>
          </cell>
          <cell r="D3867">
            <v>6.0661207651727995</v>
          </cell>
          <cell r="E3867">
            <v>0.79670732872434002</v>
          </cell>
          <cell r="F3867">
            <v>6.86</v>
          </cell>
        </row>
        <row r="3868">
          <cell r="A3868">
            <v>89947</v>
          </cell>
          <cell r="B3868" t="str">
            <v>Escavação vertical a céu aberto, incluindo carga, descarga e transporte, em solo de 1ª categoria com escavadeira hidráulica (caçamba: 1,2 m³ / 155 hp), frota de 6 caminhões basculantes de 18 m³, dmt de 3 km e velocidade média 20 km/h. af_12/2013</v>
          </cell>
          <cell r="C3868" t="str">
            <v>m³</v>
          </cell>
          <cell r="D3868">
            <v>8.3741490226412978</v>
          </cell>
          <cell r="E3868">
            <v>1.0742673450590399</v>
          </cell>
          <cell r="F3868">
            <v>9.44</v>
          </cell>
        </row>
        <row r="3869">
          <cell r="A3869">
            <v>89948</v>
          </cell>
          <cell r="B3869" t="str">
            <v>Escavação vertical a céu aberto, incluindo carga, descarga e transporte, em solo de 1ª categoria com escavadeira hidráulica (caçamba: 1,2 m³ / 155 hp), frota de 7 caminhões basculantes de 18 m³, dmt de 4 km e velocidade média 22 km/h. af_12/2013</v>
          </cell>
          <cell r="C3869" t="str">
            <v>m³</v>
          </cell>
          <cell r="D3869">
            <v>9.2485387947152979</v>
          </cell>
          <cell r="E3869">
            <v>1.2137975154326999</v>
          </cell>
          <cell r="F3869">
            <v>10.46</v>
          </cell>
        </row>
        <row r="3870">
          <cell r="A3870">
            <v>89949</v>
          </cell>
          <cell r="B3870" t="str">
            <v>Escavação vertical a céu aberto, incluindo carga, descarga e transporte, em solo de 1ª categoria com escavadeira hidráulica (caçamba: 1,2 m³ / 155 hp), frota de 8 caminhões basculantes de 18 m³, dmt de 6 km e velocidade média 22 km/h. af_12/2013</v>
          </cell>
          <cell r="C3870" t="str">
            <v>m³</v>
          </cell>
          <cell r="D3870">
            <v>11.247255932382298</v>
          </cell>
          <cell r="E3870">
            <v>1.3533276858063601</v>
          </cell>
          <cell r="F3870">
            <v>12.6</v>
          </cell>
        </row>
        <row r="3871">
          <cell r="A3871">
            <v>89950</v>
          </cell>
          <cell r="B3871" t="str">
            <v>Escavação vertical a céu aberto, incluindo carga, descarga e transporte, em solo de 1ª categoria com escavadeira hidráulica (caçamba: 1,2 m³ / 155 hp), frota de 6 caminhões basculantes de 18 m³, dmt de 6 km e velocidade média 35 km/h. af_12/2013</v>
          </cell>
          <cell r="C3871" t="str">
            <v>m³</v>
          </cell>
          <cell r="D3871">
            <v>8.7884032722122996</v>
          </cell>
          <cell r="E3871">
            <v>1.07576766947166</v>
          </cell>
          <cell r="F3871">
            <v>9.86</v>
          </cell>
        </row>
        <row r="3872">
          <cell r="A3872">
            <v>89951</v>
          </cell>
          <cell r="B3872" t="str">
            <v>Escavação vertical a céu aberto, incluindo carga, descarga e transporte, em solo de 1ª categoria com escavadeira hidráulica (caçamba: 1,2 m³ / 155 hp), frota de 10 caminhões basculantes de 18 m³, dmt de 8 km e velocidade média 22 km/h. af_12/2013</v>
          </cell>
          <cell r="C3872" t="str">
            <v>m³</v>
          </cell>
          <cell r="D3872">
            <v>13.514150261841298</v>
          </cell>
          <cell r="E3872">
            <v>1.6308877021410602</v>
          </cell>
          <cell r="F3872">
            <v>15.14</v>
          </cell>
        </row>
        <row r="3873">
          <cell r="A3873">
            <v>89952</v>
          </cell>
          <cell r="B3873" t="str">
            <v>Escavação vertical a céu aberto, incluindo carga, descarga e transporte, em solo de 1ª categoria com escavadeira hidráulica (caçamba: 1,2 m³ / 155 hp), frota de 7 caminhões basculantes de 18 m³, dmt de 8 km e velocidade média 35 km/h. af_12/2013</v>
          </cell>
          <cell r="C3873" t="str">
            <v>m³</v>
          </cell>
          <cell r="D3873">
            <v>10.139773901587798</v>
          </cell>
          <cell r="E3873">
            <v>1.2137975154326999</v>
          </cell>
          <cell r="F3873">
            <v>11.35</v>
          </cell>
        </row>
        <row r="3874">
          <cell r="A3874">
            <v>89953</v>
          </cell>
          <cell r="B3874" t="str">
            <v>Escavação vertical a céu aberto, incluindo carga, descarga e transporte, em solo de 1ª categoria com escavadeira hidráulica (caçamba: 1,2 m³ / 155 hp), frota de 12 caminhões basculantes de 18 m³, dmt de 10 km e velocidade média 22 km/h. af_12/2013</v>
          </cell>
          <cell r="C3874" t="str">
            <v>m³</v>
          </cell>
          <cell r="D3874">
            <v>15.7976708701128</v>
          </cell>
          <cell r="E3874">
            <v>1.9099480428883802</v>
          </cell>
          <cell r="F3874">
            <v>17.7</v>
          </cell>
        </row>
        <row r="3875">
          <cell r="A3875">
            <v>89954</v>
          </cell>
          <cell r="B3875" t="str">
            <v>Escavação vertical a céu aberto, incluindo carga, descarga e transporte, em solo de 1ª categoria com escavadeira hidráulica (caçamba: 1,2 m³ / 155 hp), frota de 8 caminhões basculantes de 18 m³, dmt de 10 km e velocidade média 35 km/h. af_12/2013</v>
          </cell>
          <cell r="C3875" t="str">
            <v>m³</v>
          </cell>
          <cell r="D3875">
            <v>11.494059500439297</v>
          </cell>
          <cell r="E3875">
            <v>1.3533276858063601</v>
          </cell>
          <cell r="F3875">
            <v>12.84</v>
          </cell>
        </row>
        <row r="3876">
          <cell r="A3876">
            <v>89955</v>
          </cell>
          <cell r="B3876" t="str">
            <v>Escavação vertical a céu aberto, incluindo carga, descarga e transporte, em solo de 1ª categoria com escavadeira hidráulica (caçamba: 1,2 m³ / 155 hp), frota de 15 caminhões basculantes de 18 m³, dmt de 15 km e velocidade média 24 km/h. af_12/2013</v>
          </cell>
          <cell r="C3876" t="str">
            <v>m³</v>
          </cell>
          <cell r="D3876">
            <v>19.843901387854796</v>
          </cell>
          <cell r="E3876">
            <v>2.3270382295967402</v>
          </cell>
          <cell r="F3876">
            <v>22.17</v>
          </cell>
        </row>
        <row r="3877">
          <cell r="A3877">
            <v>89956</v>
          </cell>
          <cell r="B3877" t="str">
            <v>Escavação vertical a céu aberto, incluindo carga, descarga e transporte, em solo de 1ª categoria com escavadeira hidráulica (caçamba: 1,2 m³ / 155 hp), frota de 9 caminhões basculantes de 18 m³, dmt de 15 km e velocidade média 45 km/h. af_12/2013</v>
          </cell>
          <cell r="C3877" t="str">
            <v>m³</v>
          </cell>
          <cell r="D3877">
            <v>12.6671831084403</v>
          </cell>
          <cell r="E3877">
            <v>1.4913575317674004</v>
          </cell>
          <cell r="F3877">
            <v>14.15</v>
          </cell>
        </row>
        <row r="3878">
          <cell r="A3878">
            <v>89958</v>
          </cell>
          <cell r="B3878" t="str">
            <v>Escavação vertical a céu aberto, incluindo carga, descarga e transporte, em solo de 1ª categoria com escavadeira hidráulica (caçamba: 1,2 m³ / 155 hp), frota de 19 caminhões basculantes de 18 m³, dmt de 20 km e velocidade média 24 km/h. af_12/2013</v>
          </cell>
          <cell r="C3878" t="str">
            <v>m³</v>
          </cell>
          <cell r="D3878">
            <v>24.904549740511801</v>
          </cell>
          <cell r="E3878">
            <v>2.8851589110913802</v>
          </cell>
          <cell r="F3878">
            <v>27.78</v>
          </cell>
        </row>
        <row r="3879">
          <cell r="A3879">
            <v>89960</v>
          </cell>
          <cell r="B3879" t="str">
            <v>Escavação vertical a céu aberto, incluindo carga, descarga e transporte, em solo de 1ª categoria com escavadeira hidráulica (caçamba: 1,2 m³ / 155 hp), frota de 10 caminhões basculantes de 18 m³, dmt de 25 km e velocidade média 45 km/h. af_11/2014</v>
          </cell>
          <cell r="C3879" t="str">
            <v>m³</v>
          </cell>
          <cell r="D3879">
            <v>18.113597444081602</v>
          </cell>
          <cell r="E3879">
            <v>2.1217624627887601</v>
          </cell>
          <cell r="F3879">
            <v>20.23</v>
          </cell>
        </row>
        <row r="3880">
          <cell r="A3880">
            <v>89961</v>
          </cell>
          <cell r="B3880" t="str">
            <v>Escavação vertical a céu aberto, incluindo carga, descarga e transporte, em solo de 1ª categoria com escavadeira hidráulica (caçamba: 1,2 m³ / 155 hp), frota de 10 caminhões basculantes de 18 m³, dmt de 30 km e velocidade média 45 km/h. af_12/2013</v>
          </cell>
          <cell r="C3880" t="str">
            <v>m³</v>
          </cell>
          <cell r="D3880">
            <v>20.875634981897498</v>
          </cell>
          <cell r="E3880">
            <v>2.4618754253016002</v>
          </cell>
          <cell r="F3880">
            <v>23.33</v>
          </cell>
        </row>
        <row r="3881">
          <cell r="A3881">
            <v>89962</v>
          </cell>
          <cell r="B3881" t="str">
            <v>Escavação vertical a céu aberto, incluindo carga, descarga e transporte, em solo de 1ª categoria com escavadeira hidráulica (caçamba: 1,2 m³ / 155 hp), frota de 15 caminhões basculantes de 18 m³, dmt de 30 km e velocidade média 45 km/h. af_12/2013</v>
          </cell>
          <cell r="C3881" t="str">
            <v>m³</v>
          </cell>
          <cell r="D3881">
            <v>20.665392054655801</v>
          </cell>
          <cell r="E3881">
            <v>2.3405411493103201</v>
          </cell>
          <cell r="F3881">
            <v>23</v>
          </cell>
        </row>
        <row r="3882">
          <cell r="A3882">
            <v>89963</v>
          </cell>
          <cell r="B3882" t="str">
            <v>Escavação vertical a céu aberto, incluindo carga, descarga e transporte, em solo de 1ª categoria com escavadeira hidráulica (caçamba: 1,2 m³ / 155 hp), frota de 10 caminhões basculantes de 18 m³, dmt de 35 km e velocidade média 45 km/h. af_11/2014</v>
          </cell>
          <cell r="C3882" t="str">
            <v>m³</v>
          </cell>
          <cell r="D3882">
            <v>23.645553890097904</v>
          </cell>
          <cell r="E3882">
            <v>2.7989877389892004</v>
          </cell>
          <cell r="F3882">
            <v>26.44</v>
          </cell>
        </row>
        <row r="3883">
          <cell r="A3883">
            <v>89964</v>
          </cell>
          <cell r="B3883" t="str">
            <v>Escavação vertical a céu aberto, incluindo carga, descarga e transporte, em solo de 1ª categoria com escavadeira hidráulica (caçamba: 1,2 m³ / 155 hp), frota de 10 caminhões basculantes de 18 m³, dmt de 40 km e velocidade média 45 km/h. af_12/2013</v>
          </cell>
          <cell r="C3883" t="str">
            <v>m³</v>
          </cell>
          <cell r="D3883">
            <v>26.414979651160898</v>
          </cell>
          <cell r="E3883">
            <v>3.1431826062549004</v>
          </cell>
          <cell r="F3883">
            <v>29.55</v>
          </cell>
        </row>
        <row r="3884">
          <cell r="A3884">
            <v>89965</v>
          </cell>
          <cell r="B3884" t="str">
            <v>Escavação vertical a céu aberto, incluindo carga, descarga e transporte, em solo de 1ª categoria com escavadeira hidráulica (caçamba: 1,2 m³ / 155 hp), frota de 15 caminhões basculantes de 18 m³, dmt de 40 km e velocidade média 45 km/h. af_12/2013</v>
          </cell>
          <cell r="C3884" t="str">
            <v>m³</v>
          </cell>
          <cell r="D3884">
            <v>26.1465844248949</v>
          </cell>
          <cell r="E3884">
            <v>2.9882877858405004</v>
          </cell>
          <cell r="F3884">
            <v>29.13</v>
          </cell>
        </row>
        <row r="3885">
          <cell r="A3885">
            <v>89966</v>
          </cell>
          <cell r="B3885" t="str">
            <v>Escavação vertical a céu aberto, incluindo carga, descarga e transporte, em solo de 1ª categoria com escavadeira hidráulica (caçamba: 1,2 m³ / 155 hp), frota de 10 caminhões basculantes de 18 m³, dmt de 45 km e velocidade média 45 km/h. af_11/2014</v>
          </cell>
          <cell r="C3885" t="str">
            <v>m³</v>
          </cell>
          <cell r="D3885">
            <v>29.168272280548802</v>
          </cell>
          <cell r="E3885">
            <v>3.4787945955298802</v>
          </cell>
          <cell r="F3885">
            <v>32.64</v>
          </cell>
        </row>
        <row r="3886">
          <cell r="A3886">
            <v>89967</v>
          </cell>
          <cell r="B3886" t="str">
            <v>Escavação vertical a céu aberto, incluindo carga, descarga e transporte, em solo de 1ª categoria com escavadeira hidráulica (caçamba: 1,2 m³ / 155 hp), frota de 10 caminhões basculantes de 18 m³, dmt de 50 km e velocidade média 45 km/h. af_12/2013</v>
          </cell>
          <cell r="C3886" t="str">
            <v>m³</v>
          </cell>
          <cell r="D3886">
            <v>31.949851066653196</v>
          </cell>
          <cell r="E3886">
            <v>3.8219082068679602</v>
          </cell>
          <cell r="F3886">
            <v>35.770000000000003</v>
          </cell>
        </row>
        <row r="3887">
          <cell r="A3887">
            <v>89968</v>
          </cell>
          <cell r="B3887" t="str">
            <v>Escavação vertical a céu aberto, incluindo carga, descarga e transporte, em solo de 1ª categoria com escavadeira hidráulica (caçamba: 1,2 m³ / 155 hp), frota de 15 caminhões basculantes de 18 m³, dmt de 50 km e velocidade média 45 km/h. af_12/2013</v>
          </cell>
          <cell r="C3887" t="str">
            <v>m³</v>
          </cell>
          <cell r="D3887">
            <v>31.627776795133997</v>
          </cell>
          <cell r="E3887">
            <v>3.6360344223706802</v>
          </cell>
          <cell r="F3887">
            <v>35.26</v>
          </cell>
        </row>
        <row r="3888">
          <cell r="A3888">
            <v>72915</v>
          </cell>
          <cell r="B3888" t="str">
            <v>Escavacao mecanica de vala em material de 2a. categoria ate 2 m de profundidade com utilizacao de escavadeira hidraulica</v>
          </cell>
          <cell r="C3888" t="str">
            <v>m³</v>
          </cell>
          <cell r="D3888">
            <v>8.0521284123750014</v>
          </cell>
          <cell r="E3888">
            <v>2.1131510556749999</v>
          </cell>
          <cell r="F3888">
            <v>10.16</v>
          </cell>
        </row>
        <row r="3889">
          <cell r="A3889">
            <v>72917</v>
          </cell>
          <cell r="B3889" t="str">
            <v>Escavacao mecanica de vala em material 2a. categoria de 2,01 ate 4,00 m de profundidade com utilizacao de escavadeira hidraulica</v>
          </cell>
          <cell r="C3889" t="str">
            <v>m³</v>
          </cell>
          <cell r="D3889">
            <v>9.1987514982972023</v>
          </cell>
          <cell r="E3889">
            <v>2.4140637660031201</v>
          </cell>
          <cell r="F3889">
            <v>11.61</v>
          </cell>
        </row>
        <row r="3890">
          <cell r="A3890">
            <v>72918</v>
          </cell>
          <cell r="B3890" t="str">
            <v>Escavacao mecanica de vala em material 2a. categoria de 4,01 ate 6,00 m de profundidade com utilizacao de escavadeira hidraulica</v>
          </cell>
          <cell r="C3890" t="str">
            <v>m³</v>
          </cell>
          <cell r="D3890">
            <v>10.732269280112501</v>
          </cell>
          <cell r="E3890">
            <v>2.8172071883524801</v>
          </cell>
          <cell r="F3890">
            <v>13.54</v>
          </cell>
        </row>
        <row r="3891">
          <cell r="A3891" t="str">
            <v>73965/009</v>
          </cell>
          <cell r="B3891" t="str">
            <v>Escavacao manual de vala em lodo, de 1,5 ate 3m, excluindo esgotamento/escoramento.</v>
          </cell>
          <cell r="C3891" t="str">
            <v>m³</v>
          </cell>
          <cell r="D3891">
            <v>39.253209910000002</v>
          </cell>
          <cell r="E3891">
            <v>79.946134884000003</v>
          </cell>
          <cell r="F3891">
            <v>119.19</v>
          </cell>
        </row>
        <row r="3892">
          <cell r="A3892" t="str">
            <v>79506/002</v>
          </cell>
          <cell r="B3892" t="str">
            <v>Escavação manual de vala/cava em lodo, entre 3 e 4,5m de profundidade</v>
          </cell>
          <cell r="C3892" t="str">
            <v>m³</v>
          </cell>
          <cell r="D3892">
            <v>58.879814865000007</v>
          </cell>
          <cell r="E3892">
            <v>119.91920232599999</v>
          </cell>
          <cell r="F3892">
            <v>178.79</v>
          </cell>
        </row>
        <row r="3893">
          <cell r="A3893" t="str">
            <v>79518/001</v>
          </cell>
          <cell r="B3893" t="str">
            <v>Marroamento em material de 3a categoria, rocha viva para redução a pedra-de-mão</v>
          </cell>
          <cell r="C3893" t="str">
            <v>m³</v>
          </cell>
          <cell r="D3893">
            <v>9.4207703784000003</v>
          </cell>
          <cell r="E3893">
            <v>19.187072372159999</v>
          </cell>
          <cell r="F3893">
            <v>28.6</v>
          </cell>
        </row>
        <row r="3894">
          <cell r="A3894" t="str">
            <v>79518/002</v>
          </cell>
          <cell r="B3894" t="str">
            <v>Marroamento de material de 2a categoria, rocha decomposta para redução a pedra-de-mão</v>
          </cell>
          <cell r="C3894" t="str">
            <v>m³</v>
          </cell>
          <cell r="D3894">
            <v>8.4786933405600013</v>
          </cell>
          <cell r="E3894">
            <v>17.268365134944002</v>
          </cell>
          <cell r="F3894">
            <v>25.74</v>
          </cell>
        </row>
        <row r="3895">
          <cell r="A3895">
            <v>83343</v>
          </cell>
          <cell r="B3895" t="str">
            <v>Escavacao mecanica de valas (solo com agua), profundidade maior que 4,00 m ate 6,00 m.</v>
          </cell>
          <cell r="C3895" t="str">
            <v>m³</v>
          </cell>
          <cell r="D3895">
            <v>9.0435813253199999</v>
          </cell>
          <cell r="E3895">
            <v>3.0978964082880003</v>
          </cell>
          <cell r="F3895">
            <v>12.14</v>
          </cell>
        </row>
        <row r="3896">
          <cell r="A3896">
            <v>90082</v>
          </cell>
          <cell r="B3896" t="str">
            <v>Escavação mecanizada de vala com prof. até 1,5 m (média entre montante e jusante/uma composição por trecho), com escavadeira hidráulica (0,8 m3/111 hp), larg. de 1,5 m a 2,5 m, em solo de 1a categoria, em locais com alto nível de interferência. af_01/2015</v>
          </cell>
          <cell r="C3896" t="str">
            <v>m³</v>
          </cell>
          <cell r="D3896">
            <v>9.6412440794749994</v>
          </cell>
          <cell r="E3896">
            <v>2.8705516270200002</v>
          </cell>
          <cell r="F3896">
            <v>12.51</v>
          </cell>
        </row>
        <row r="3897">
          <cell r="A3897">
            <v>90084</v>
          </cell>
          <cell r="B389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897" t="str">
            <v>m³</v>
          </cell>
          <cell r="D3897">
            <v>8.4870225272499997</v>
          </cell>
          <cell r="E3897">
            <v>2.518956955812</v>
          </cell>
          <cell r="F3897">
            <v>11</v>
          </cell>
        </row>
        <row r="3898">
          <cell r="A3898">
            <v>90085</v>
          </cell>
          <cell r="B389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898" t="str">
            <v>m³</v>
          </cell>
          <cell r="D3898">
            <v>6.0908762228000004</v>
          </cell>
          <cell r="E3898">
            <v>1.8157676133960003</v>
          </cell>
          <cell r="F3898">
            <v>7.9</v>
          </cell>
        </row>
        <row r="3899">
          <cell r="A3899">
            <v>90086</v>
          </cell>
          <cell r="B389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899" t="str">
            <v>m³</v>
          </cell>
          <cell r="D3899">
            <v>6.5587737113550002</v>
          </cell>
          <cell r="E3899">
            <v>1.9448466304080001</v>
          </cell>
          <cell r="F3899">
            <v>8.5</v>
          </cell>
        </row>
        <row r="3900">
          <cell r="A3900">
            <v>90087</v>
          </cell>
          <cell r="B3900" t="str">
            <v>Escavação mecanizada de vala com prof. de 3,0 m até 4,5 m(média entre montante e jusante/uma composição por trecho), com escavadeira hidráulica (1,2 m3/155 hp), larg. de 1,5 m a 2,5 m, em solo de 1a categoria, em locais com alto nível de interferência. af_01/2015</v>
          </cell>
          <cell r="C3900" t="str">
            <v>m³</v>
          </cell>
          <cell r="D3900">
            <v>3.9803902045330002</v>
          </cell>
          <cell r="E3900">
            <v>0.98533121690519998</v>
          </cell>
          <cell r="F3900">
            <v>4.96</v>
          </cell>
        </row>
        <row r="3901">
          <cell r="A3901">
            <v>90088</v>
          </cell>
          <cell r="B390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901" t="str">
            <v>m³</v>
          </cell>
          <cell r="D3901">
            <v>4.5912848727810003</v>
          </cell>
          <cell r="E3901">
            <v>1.1562152642963999</v>
          </cell>
          <cell r="F3901">
            <v>5.74</v>
          </cell>
        </row>
        <row r="3902">
          <cell r="A3902">
            <v>90090</v>
          </cell>
          <cell r="B390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902" t="str">
            <v>m³</v>
          </cell>
          <cell r="D3902">
            <v>3.2579459362850005</v>
          </cell>
          <cell r="E3902">
            <v>0.81444716951400009</v>
          </cell>
          <cell r="F3902">
            <v>4.07</v>
          </cell>
        </row>
        <row r="3903">
          <cell r="A3903">
            <v>90091</v>
          </cell>
          <cell r="B3903" t="str">
            <v>Escavação mecanizada de vala com prof. até 1,5 m(média entre montante e jusante/uma composição por trecho), com escavadeira hidráulica (0,8 m3/111 hp), larg. de 1,5m a 2,5 m, em solo de 1a categoria, locais com baixo nível de interferência. af_01/2015</v>
          </cell>
          <cell r="C3903" t="str">
            <v>m³</v>
          </cell>
          <cell r="D3903">
            <v>4.1547767649229996</v>
          </cell>
          <cell r="E3903">
            <v>1.2256680610152</v>
          </cell>
          <cell r="F3903">
            <v>5.38</v>
          </cell>
        </row>
        <row r="3904">
          <cell r="A3904">
            <v>90092</v>
          </cell>
          <cell r="B39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904" t="str">
            <v>m³</v>
          </cell>
          <cell r="D3904">
            <v>3.6829539553770001</v>
          </cell>
          <cell r="E3904">
            <v>1.0885944305148001</v>
          </cell>
          <cell r="F3904">
            <v>4.7699999999999996</v>
          </cell>
        </row>
        <row r="3905">
          <cell r="A3905">
            <v>90093</v>
          </cell>
          <cell r="B390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905" t="str">
            <v>m³</v>
          </cell>
          <cell r="D3905">
            <v>2.5736153018539998</v>
          </cell>
          <cell r="E3905">
            <v>0.77081017619760006</v>
          </cell>
          <cell r="F3905">
            <v>3.34</v>
          </cell>
        </row>
        <row r="3906">
          <cell r="A3906">
            <v>90094</v>
          </cell>
          <cell r="B390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906" t="str">
            <v>m³</v>
          </cell>
          <cell r="D3906">
            <v>2.7432336572760003</v>
          </cell>
          <cell r="E3906">
            <v>0.82244178300240001</v>
          </cell>
          <cell r="F3906">
            <v>3.56</v>
          </cell>
        </row>
        <row r="3907">
          <cell r="A3907">
            <v>90095</v>
          </cell>
          <cell r="B390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907" t="str">
            <v>m³</v>
          </cell>
          <cell r="D3907">
            <v>1.7275176453579999</v>
          </cell>
          <cell r="E3907">
            <v>0.42904208141520001</v>
          </cell>
          <cell r="F3907">
            <v>2.15</v>
          </cell>
        </row>
        <row r="3908">
          <cell r="A3908">
            <v>90096</v>
          </cell>
          <cell r="B390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908" t="str">
            <v>m³</v>
          </cell>
          <cell r="D3908">
            <v>1.9363829627619999</v>
          </cell>
          <cell r="E3908">
            <v>0.49666291519680006</v>
          </cell>
          <cell r="F3908">
            <v>2.4300000000000002</v>
          </cell>
        </row>
        <row r="3909">
          <cell r="A3909">
            <v>90098</v>
          </cell>
          <cell r="B390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909" t="str">
            <v>m³</v>
          </cell>
          <cell r="D3909">
            <v>1.329413615505</v>
          </cell>
          <cell r="E3909">
            <v>0.33377348129400003</v>
          </cell>
          <cell r="F3909">
            <v>1.66</v>
          </cell>
        </row>
        <row r="3910">
          <cell r="A3910">
            <v>90099</v>
          </cell>
          <cell r="B3910" t="str">
            <v>Escavação mecanizada de vala com prof. até 1,5 m (média entre montante e jusante/uma composição por trecho), com retroescavadeira (0,26 m3/88 hp), larg. menor que 0,8 m, em solo de 1a categoria, em locais com alto nível de interferência. af_01/2015</v>
          </cell>
          <cell r="C3910" t="str">
            <v>m³</v>
          </cell>
          <cell r="D3910">
            <v>10.418114369434999</v>
          </cell>
          <cell r="E3910">
            <v>4.8074036439396002</v>
          </cell>
          <cell r="F3910">
            <v>15.22</v>
          </cell>
        </row>
        <row r="3911">
          <cell r="A3911">
            <v>90100</v>
          </cell>
          <cell r="B3911" t="str">
            <v>Escavação mecanizada de vala com prof. até 1,5 m (média entre montante e jusante/uma composição por trecho), com retroescavadeira (0,26 m3/88 hp), larg. de 0,8 m a 1,5 m, em solo de 1a categoria, em locais com alto nível de interferência. af_01/2015</v>
          </cell>
          <cell r="C3911" t="str">
            <v>m³</v>
          </cell>
          <cell r="D3911">
            <v>8.8779670135890001</v>
          </cell>
          <cell r="E3911">
            <v>4.1042143015236006</v>
          </cell>
          <cell r="F3911">
            <v>12.98</v>
          </cell>
        </row>
        <row r="3912">
          <cell r="A3912">
            <v>90101</v>
          </cell>
          <cell r="B3912" t="str">
            <v>Escavação mecanizada de vala com prof. maior que 1,5 m até 3,0 m (média entre montante e jusante/uma composição por trecho), com retroescavadeira (0,26 m3/88 hp), larg. menor que 0,8 m, em solo de 1a categoria, em locais com alto nível de interferência. af_01/2015</v>
          </cell>
          <cell r="C3912" t="str">
            <v>m³</v>
          </cell>
          <cell r="D3912">
            <v>8.7694872108749991</v>
          </cell>
          <cell r="E3912">
            <v>4.0525826947188008</v>
          </cell>
          <cell r="F3912">
            <v>12.82</v>
          </cell>
        </row>
        <row r="3913">
          <cell r="A3913">
            <v>90102</v>
          </cell>
          <cell r="B391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913" t="str">
            <v>m³</v>
          </cell>
          <cell r="D3913">
            <v>8.0497281133180003</v>
          </cell>
          <cell r="E3913">
            <v>3.7188092134247999</v>
          </cell>
          <cell r="F3913">
            <v>11.76</v>
          </cell>
        </row>
        <row r="3914">
          <cell r="A3914">
            <v>90105</v>
          </cell>
          <cell r="B3914"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3914" t="str">
            <v>m³</v>
          </cell>
          <cell r="D3914">
            <v>7.9412483106039993</v>
          </cell>
          <cell r="E3914">
            <v>3.6671776066200001</v>
          </cell>
          <cell r="F3914">
            <v>11.6</v>
          </cell>
        </row>
        <row r="3915">
          <cell r="A3915">
            <v>90106</v>
          </cell>
          <cell r="B3915"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3915" t="str">
            <v>m³</v>
          </cell>
          <cell r="D3915">
            <v>6.8054071024159999</v>
          </cell>
          <cell r="E3915">
            <v>3.1367042745324003</v>
          </cell>
          <cell r="F3915">
            <v>9.94</v>
          </cell>
        </row>
        <row r="3916">
          <cell r="A3916">
            <v>90107</v>
          </cell>
          <cell r="B3916"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3916" t="str">
            <v>m³</v>
          </cell>
          <cell r="D3916">
            <v>6.7008526206930004</v>
          </cell>
          <cell r="E3916">
            <v>3.0930672812160003</v>
          </cell>
          <cell r="F3916">
            <v>9.7899999999999991</v>
          </cell>
        </row>
        <row r="3917">
          <cell r="A3917">
            <v>90108</v>
          </cell>
          <cell r="B391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917" t="str">
            <v>m³</v>
          </cell>
          <cell r="D3917">
            <v>6.0934986468409988</v>
          </cell>
          <cell r="E3917">
            <v>2.8189200202151996</v>
          </cell>
          <cell r="F3917">
            <v>8.91</v>
          </cell>
        </row>
        <row r="3918">
          <cell r="A3918">
            <v>93358</v>
          </cell>
          <cell r="B3918" t="str">
            <v>Escavação manual de valas. af_03/2016</v>
          </cell>
          <cell r="C3918" t="str">
            <v>m³</v>
          </cell>
          <cell r="D3918">
            <v>15.528569840396001</v>
          </cell>
          <cell r="E3918">
            <v>31.626690960110398</v>
          </cell>
          <cell r="F3918">
            <v>47.15</v>
          </cell>
        </row>
        <row r="3919">
          <cell r="A3919">
            <v>79482</v>
          </cell>
          <cell r="B3919" t="str">
            <v>Aterro com areia com adensamento hidraulico</v>
          </cell>
          <cell r="C3919" t="str">
            <v>m³</v>
          </cell>
          <cell r="D3919">
            <v>60.361458636480009</v>
          </cell>
          <cell r="E3919">
            <v>4.471383442944</v>
          </cell>
          <cell r="F3919">
            <v>64.83</v>
          </cell>
        </row>
        <row r="3920">
          <cell r="A3920">
            <v>94304</v>
          </cell>
          <cell r="B3920" t="str">
            <v>Aterro mecanizado de vala com escavadeira hidráulica (capacidade da caçamba: 0,8 m³ / potência: 111 hp), largura de 1,5 a 2,5 m, profundidade até 1,5 m, com solo argilo-arenoso. af_05/2016</v>
          </cell>
          <cell r="C3920" t="str">
            <v>m³</v>
          </cell>
          <cell r="D3920">
            <v>18.231842108056</v>
          </cell>
          <cell r="E3920">
            <v>3.5776973917278001</v>
          </cell>
          <cell r="F3920">
            <v>21.8</v>
          </cell>
        </row>
        <row r="3921">
          <cell r="A3921">
            <v>94305</v>
          </cell>
          <cell r="B3921" t="str">
            <v>Aterro mecanizado de vala com escavadeira hidráulica (capacidade da caçamba: 0,8 m³ / potência: 111 hp), largura até 1,5 m, profundidade de 1,5 a 3,0 m, com solo argilo-arenoso. af_05/2016</v>
          </cell>
          <cell r="C3921" t="str">
            <v>m³</v>
          </cell>
          <cell r="D3921">
            <v>16.717210867315998</v>
          </cell>
          <cell r="E3921">
            <v>2.7863989786578003</v>
          </cell>
          <cell r="F3921">
            <v>19.5</v>
          </cell>
        </row>
        <row r="3922">
          <cell r="A3922">
            <v>94306</v>
          </cell>
          <cell r="B3922" t="str">
            <v>Aterro mecanizado de vala com escavadeira hidráulica (capacidade da caçamba: 0,8 m³ / potência: 111 hp), largura de 1,5 a 2,5 m, profundidade de 1,5 a 3,0 m, com solo argilo-arenoso. af_05/2016</v>
          </cell>
          <cell r="C3922" t="str">
            <v>m³</v>
          </cell>
          <cell r="D3922">
            <v>14.829489589765998</v>
          </cell>
          <cell r="E3922">
            <v>1.7639235361638002</v>
          </cell>
          <cell r="F3922">
            <v>16.59</v>
          </cell>
        </row>
        <row r="3923">
          <cell r="A3923">
            <v>94307</v>
          </cell>
          <cell r="B3923" t="str">
            <v>Aterro mecanizado de vala com escavadeira hidráulica (capacidade da caçamba: 0,8 m³ / potência: 111 hp), largura até 1,5 m, profundidade de 3,0 a 4,5 m, com solo argilo-arenoso. af_05/2016</v>
          </cell>
          <cell r="C3923" t="str">
            <v>m³</v>
          </cell>
          <cell r="D3923">
            <v>15.284935856434998</v>
          </cell>
          <cell r="E3923">
            <v>1.9871059520993999</v>
          </cell>
          <cell r="F3923">
            <v>17.27</v>
          </cell>
        </row>
        <row r="3924">
          <cell r="A3924">
            <v>94308</v>
          </cell>
          <cell r="B3924" t="str">
            <v>Aterro mecanizado de vala com escavadeira hidráulica (capacidade da caçamba: 0,8 m³ / potência: 111 hp), largura de 1,5 a 2,5 m, profundidade de 3,0 a 4,5 m, com solo argilo-arenoso. af_05/2016</v>
          </cell>
          <cell r="C3924" t="str">
            <v>m³</v>
          </cell>
          <cell r="D3924">
            <v>13.984863569443</v>
          </cell>
          <cell r="E3924">
            <v>1.4196567167046001</v>
          </cell>
          <cell r="F3924">
            <v>15.4</v>
          </cell>
        </row>
        <row r="3925">
          <cell r="A3925">
            <v>94309</v>
          </cell>
          <cell r="B3925" t="str">
            <v>Aterro mecanizado de vala com escavadeira hidráulica (capacidade da caçamba: 0,8 m³ / potência: 111 hp), largura até 1,5 m, profundidade de 4,5 a 6,0 m, com solo argilo-arenoso. af_05/2016</v>
          </cell>
          <cell r="C3925" t="str">
            <v>m³</v>
          </cell>
          <cell r="D3925">
            <v>14.609076087067999</v>
          </cell>
          <cell r="E3925">
            <v>1.6643242484286001</v>
          </cell>
          <cell r="F3925">
            <v>16.27</v>
          </cell>
        </row>
        <row r="3926">
          <cell r="A3926">
            <v>94310</v>
          </cell>
          <cell r="B3926" t="str">
            <v>Aterro mecanizado de vala com escavadeira hidráulica (capacidade da caçamba: 0,8 m³ / potência: 111 hp), largura de 1,5 a 2,5 m, profundidade de 4,5 a 6,0 m, com solo argilo-arenoso. af_05/2016</v>
          </cell>
          <cell r="C3926" t="str">
            <v>m³</v>
          </cell>
          <cell r="D3926">
            <v>13.553874133612</v>
          </cell>
          <cell r="E3926">
            <v>1.2426100187622</v>
          </cell>
          <cell r="F3926">
            <v>14.79</v>
          </cell>
        </row>
        <row r="3927">
          <cell r="A3927">
            <v>94315</v>
          </cell>
          <cell r="B3927" t="str">
            <v>Aterro mecanizado de vala com retroescavadeira (capacidade da caçamba da retro: 0,26 m³ / potência: 88 hp), largura até 0,8 m, profundidade até 1,5 m, com solo argilo-arenoso. af_05/2016</v>
          </cell>
          <cell r="C3927" t="str">
            <v>m³</v>
          </cell>
          <cell r="D3927">
            <v>18.532521348576001</v>
          </cell>
          <cell r="E3927">
            <v>6.4649180622377997</v>
          </cell>
          <cell r="F3927">
            <v>24.99</v>
          </cell>
        </row>
        <row r="3928">
          <cell r="A3928">
            <v>94316</v>
          </cell>
          <cell r="B3928" t="str">
            <v>Aterro mecanizado de vala com retroescavadeira (capacidade da caçamba da retro: 0,26 m³ / potência: 88 hp), largura de 0,8 a 1,5 m, profundidade até 1,5 m, com solo argilo-arenoso. af_05/2016</v>
          </cell>
          <cell r="C3928" t="str">
            <v>m³</v>
          </cell>
          <cell r="D3928">
            <v>15.745676583712999</v>
          </cell>
          <cell r="E3928">
            <v>4.2667359974909997</v>
          </cell>
          <cell r="F3928">
            <v>20.010000000000002</v>
          </cell>
        </row>
        <row r="3929">
          <cell r="A3929">
            <v>94317</v>
          </cell>
          <cell r="B3929" t="str">
            <v>Aterro mecanizado de vala com retroescavadeira (capacidade da caçamba da retro: 0,26 m³ / potência: 88 hp), largura até 0,8 m, profundidade de 1,5 a 3,0 m, com solo argilo-arenoso. af_05/2016</v>
          </cell>
          <cell r="C3929" t="str">
            <v>m³</v>
          </cell>
          <cell r="D3929">
            <v>14.511390263011002</v>
          </cell>
          <cell r="E3929">
            <v>3.3032200135506007</v>
          </cell>
          <cell r="F3929">
            <v>17.809999999999999</v>
          </cell>
        </row>
        <row r="3930">
          <cell r="A3930">
            <v>94318</v>
          </cell>
          <cell r="B3930" t="str">
            <v>Aterro mecanizado de vala com retroescavadeira (capacidade da caçamba da retro: 0,26 m³ / potência: 88 hp), largura de 0,8 a 1,5 m, profundidade de 1,5 a 3,0 m, com solo argilo-arenoso. af_05/2016</v>
          </cell>
          <cell r="C3930" t="str">
            <v>m³</v>
          </cell>
          <cell r="D3930">
            <v>12.939468982250999</v>
          </cell>
          <cell r="E3930">
            <v>2.0464020552161997</v>
          </cell>
          <cell r="F3930">
            <v>14.98</v>
          </cell>
        </row>
        <row r="3931">
          <cell r="A3931">
            <v>94319</v>
          </cell>
          <cell r="B3931" t="str">
            <v>Aterro manual de valas com solo argilo-arenoso e compactação mecanizada. af_05/2016</v>
          </cell>
          <cell r="C3931" t="str">
            <v>m³</v>
          </cell>
          <cell r="D3931">
            <v>16.506484124293003</v>
          </cell>
          <cell r="E3931">
            <v>9.6246354078666005</v>
          </cell>
          <cell r="F3931">
            <v>26.13</v>
          </cell>
        </row>
        <row r="3932">
          <cell r="A3932">
            <v>94327</v>
          </cell>
          <cell r="B3932" t="str">
            <v>Aterro mecanizado de vala com escavadeira hidráulica (capacidade da caçamba: 0,8 m³ / potência: 111 hp), largura de 1,5 a 2,5 m, profundidade até 1,5 m, com areia para aterro. af_05/2016</v>
          </cell>
          <cell r="C3932" t="str">
            <v>m³</v>
          </cell>
          <cell r="D3932">
            <v>58.058342108055996</v>
          </cell>
          <cell r="E3932">
            <v>3.5776973917278001</v>
          </cell>
          <cell r="F3932">
            <v>61.63</v>
          </cell>
        </row>
        <row r="3933">
          <cell r="A3933">
            <v>94328</v>
          </cell>
          <cell r="B3933" t="str">
            <v>Aterro mecanizado de vala com escavadeira hidráulica (capacidade da caçamba: 0,8 m³ / potência: 111 hp), largura até 1,5 m, profundidade de 1,5 a 3,0 m, com areia para aterro. af_05/2016</v>
          </cell>
          <cell r="C3933" t="str">
            <v>m³</v>
          </cell>
          <cell r="D3933">
            <v>56.543710867316008</v>
          </cell>
          <cell r="E3933">
            <v>2.7863989786578003</v>
          </cell>
          <cell r="F3933">
            <v>59.33</v>
          </cell>
        </row>
        <row r="3934">
          <cell r="A3934">
            <v>94329</v>
          </cell>
          <cell r="B3934" t="str">
            <v>Aterro mecanizado de vala com escavadeira hidráulica (capacidade da caçamba: 0,8 m³ / potência: 111 hp), largura de 1,5 a 2,5 m, profundidade de 1,5 a 3,0 m, com areia para aterro. af_05/2016</v>
          </cell>
          <cell r="C3934" t="str">
            <v>m³</v>
          </cell>
          <cell r="D3934">
            <v>54.655989589766008</v>
          </cell>
          <cell r="E3934">
            <v>1.7639235361638002</v>
          </cell>
          <cell r="F3934">
            <v>56.41</v>
          </cell>
        </row>
        <row r="3935">
          <cell r="A3935">
            <v>94330</v>
          </cell>
          <cell r="B3935" t="str">
            <v>Aterro mecanizado de vala com escavadeira hidráulica (capacidade da caçamba: 0,8 m³ / potência: 111 hp), largura até 1,5 m, profundidade de 3,0 a 4,5 m, com areia para aterro. af_05/2016</v>
          </cell>
          <cell r="C3935" t="str">
            <v>m³</v>
          </cell>
          <cell r="D3935">
            <v>55.111435856435008</v>
          </cell>
          <cell r="E3935">
            <v>1.9871059520993999</v>
          </cell>
          <cell r="F3935">
            <v>57.09</v>
          </cell>
        </row>
        <row r="3936">
          <cell r="A3936">
            <v>94331</v>
          </cell>
          <cell r="B3936" t="str">
            <v>Aterro mecanizado de vala com escavadeira hidráulica (capacidade da caçamba: 0,8 m³ / potência: 111 hp), largura de 1,5 a 2,5 m, profundidade de 3,0 a 4,5 m, com areia para aterro. af_05/2016</v>
          </cell>
          <cell r="C3936" t="str">
            <v>m³</v>
          </cell>
          <cell r="D3936">
            <v>53.811363569442996</v>
          </cell>
          <cell r="E3936">
            <v>1.4196567167046001</v>
          </cell>
          <cell r="F3936">
            <v>55.23</v>
          </cell>
        </row>
        <row r="3937">
          <cell r="A3937">
            <v>94332</v>
          </cell>
          <cell r="B3937" t="str">
            <v>Aterro mecanizado de vala com escavadeira hidráulica (capacidade da caçamba: 0,8 m³ / potência: 111 hp), largura até 1,5 m, profundidade de 4,5 a 6,0 m, com areia para aterro. af_05/2016</v>
          </cell>
          <cell r="C3937" t="str">
            <v>m³</v>
          </cell>
          <cell r="D3937">
            <v>54.435576087068</v>
          </cell>
          <cell r="E3937">
            <v>1.6643242484286001</v>
          </cell>
          <cell r="F3937">
            <v>56.09</v>
          </cell>
        </row>
        <row r="3938">
          <cell r="A3938">
            <v>94333</v>
          </cell>
          <cell r="B3938" t="str">
            <v>Aterro mecanizado de vala com escavadeira hidráulica (capacidade da caçamba: 0,8 m³ / potência: 111 hp), largura de 1,5 a 2,5 m, profundidade de 4,5 a 6,0 m, com areia para aterro. af_05/2016</v>
          </cell>
          <cell r="C3938" t="str">
            <v>m³</v>
          </cell>
          <cell r="D3938">
            <v>53.380374133611994</v>
          </cell>
          <cell r="E3938">
            <v>1.2426100187622</v>
          </cell>
          <cell r="F3938">
            <v>54.62</v>
          </cell>
        </row>
        <row r="3939">
          <cell r="A3939">
            <v>94338</v>
          </cell>
          <cell r="B3939" t="str">
            <v>Aterro mecanizado de vala com retroescavadeira (capacidade da caçamba da retro: 0,26 m³ / potência: 88 hp), largura até 0,8 m, profundidade até 1,5 m, com areia para aterro. af_05/2016</v>
          </cell>
          <cell r="C3939" t="str">
            <v>m³</v>
          </cell>
          <cell r="D3939">
            <v>58.359021348576</v>
          </cell>
          <cell r="E3939">
            <v>6.4649180622377997</v>
          </cell>
          <cell r="F3939">
            <v>64.819999999999993</v>
          </cell>
        </row>
        <row r="3940">
          <cell r="A3940">
            <v>94339</v>
          </cell>
          <cell r="B3940" t="str">
            <v>Aterro mecanizado de vala com retroescavadeira (capacidade da caçamba da retro: 0,26 m³ / potência: 88 hp), largura de 0,8 a 1,5 m, profundidade até 1,5 m, com areia para aterro. af_05/2016</v>
          </cell>
          <cell r="C3940" t="str">
            <v>m³</v>
          </cell>
          <cell r="D3940">
            <v>55.572176583713002</v>
          </cell>
          <cell r="E3940">
            <v>4.2667359974909997</v>
          </cell>
          <cell r="F3940">
            <v>59.83</v>
          </cell>
        </row>
        <row r="3941">
          <cell r="A3941">
            <v>94340</v>
          </cell>
          <cell r="B3941" t="str">
            <v>Aterro mecanizado de vala com retroescavadeira (capacidade da caçamba da retro: 0,26 m³ / potência: 88 hp), largura até 0,8 m, profundidade de 1,5 a 3,0 m, com areia para aterro. af_05/2016</v>
          </cell>
          <cell r="C3941" t="str">
            <v>m³</v>
          </cell>
          <cell r="D3941">
            <v>54.337890263010998</v>
          </cell>
          <cell r="E3941">
            <v>3.3032200135506007</v>
          </cell>
          <cell r="F3941">
            <v>57.64</v>
          </cell>
        </row>
        <row r="3942">
          <cell r="A3942">
            <v>94341</v>
          </cell>
          <cell r="B3942" t="str">
            <v>Aterro mecanizado de vala com retroescavadeira (capacidade da caçamba da retro: 0,26 m³ / potência: 88 hp), largura de 0,8 a 1,5 m, profundidade de 1,5 a 3,0 m, com areia para aterro. af_05/2016</v>
          </cell>
          <cell r="C3942" t="str">
            <v>m³</v>
          </cell>
          <cell r="D3942">
            <v>52.76596898225101</v>
          </cell>
          <cell r="E3942">
            <v>2.0464020552161997</v>
          </cell>
          <cell r="F3942">
            <v>54.81</v>
          </cell>
        </row>
        <row r="3943">
          <cell r="A3943">
            <v>94342</v>
          </cell>
          <cell r="B3943" t="str">
            <v>Aterro manual de valas com areia para aterro e compactação mecanizada. af_05/2016</v>
          </cell>
          <cell r="C3943" t="str">
            <v>m³</v>
          </cell>
          <cell r="D3943">
            <v>56.332984124293006</v>
          </cell>
          <cell r="E3943">
            <v>9.6246354078666005</v>
          </cell>
          <cell r="F3943">
            <v>65.95</v>
          </cell>
        </row>
        <row r="3944">
          <cell r="A3944">
            <v>55835</v>
          </cell>
          <cell r="B3944" t="str">
            <v>Reaterro interno (edificacoes) compactado manualmente</v>
          </cell>
          <cell r="C3944" t="str">
            <v>m³</v>
          </cell>
          <cell r="D3944">
            <v>13.738623468500002</v>
          </cell>
          <cell r="E3944">
            <v>27.9811472094</v>
          </cell>
          <cell r="F3944">
            <v>41.71</v>
          </cell>
        </row>
        <row r="3945">
          <cell r="A3945" t="str">
            <v>73964/006</v>
          </cell>
          <cell r="B3945" t="str">
            <v>Reaterro de vala com compactação manual</v>
          </cell>
          <cell r="C3945" t="str">
            <v>m³</v>
          </cell>
          <cell r="D3945">
            <v>11.775962973000002</v>
          </cell>
          <cell r="E3945">
            <v>23.9838404652</v>
          </cell>
          <cell r="F3945">
            <v>35.75</v>
          </cell>
        </row>
        <row r="3946">
          <cell r="A3946">
            <v>83346</v>
          </cell>
          <cell r="B3946" t="str">
            <v>Umedecimento de material para fechamento de valas.</v>
          </cell>
          <cell r="C3946" t="str">
            <v>m³</v>
          </cell>
          <cell r="D3946">
            <v>0.56092679812933477</v>
          </cell>
          <cell r="E3946">
            <v>0.13883740650338261</v>
          </cell>
          <cell r="F3946">
            <v>0.69</v>
          </cell>
        </row>
        <row r="3947">
          <cell r="A3947">
            <v>93360</v>
          </cell>
          <cell r="B3947" t="str">
            <v>Reaterro mecanizado de vala com escavadeira hidráulica (capacidade da caçamba: 0,8 m³ / potência: 111 hp), largura de 1,5 a 2,5 m, profundidade até 1,5 m, com solo (sem substituição) de 1ª categoria em locais com alto nível de interferência. af_04/2016</v>
          </cell>
          <cell r="C3947" t="str">
            <v>m³</v>
          </cell>
          <cell r="D3947">
            <v>9.7851040802109992</v>
          </cell>
          <cell r="E3947">
            <v>3.7958823583097998</v>
          </cell>
          <cell r="F3947">
            <v>13.58</v>
          </cell>
        </row>
        <row r="3948">
          <cell r="A3948">
            <v>93361</v>
          </cell>
          <cell r="B3948" t="str">
            <v>Reaterro mecanizado de vala com escavadeira hidráulica (capacidade da caçamba: 0,8 m³ / potência: 111 hp), largura até 1,5 m, profundidade de 1,5 a 3,0 m, com solo (sem substituição) de 1ª categoria em locais com alto nível de interferência. af_04/2016</v>
          </cell>
          <cell r="C3948" t="str">
            <v>m³</v>
          </cell>
          <cell r="D3948">
            <v>8.358176039471001</v>
          </cell>
          <cell r="E3948">
            <v>3.0045839452398004</v>
          </cell>
          <cell r="F3948">
            <v>11.36</v>
          </cell>
        </row>
        <row r="3949">
          <cell r="A3949">
            <v>93362</v>
          </cell>
          <cell r="B3949" t="str">
            <v>Reaterro mecanizado de vala com escavadeira hidráulica (capacidade da caçamba: 0,8 m³ / potência: 111 hp), largura de 1,5 a 2,5 m, profundidade de 1,5 a 3,0 m, com solo (sem substituição) de 1ª categoria em locais com alto nível de interferência. af_04/2016</v>
          </cell>
          <cell r="C3949" t="str">
            <v>m³</v>
          </cell>
          <cell r="D3949">
            <v>6.386676882912</v>
          </cell>
          <cell r="E3949">
            <v>1.9901031162342</v>
          </cell>
          <cell r="F3949">
            <v>8.3699999999999992</v>
          </cell>
        </row>
        <row r="3950">
          <cell r="A3950">
            <v>93363</v>
          </cell>
          <cell r="B3950" t="str">
            <v>Reaterro mecanizado de vala com escavadeira hidráulica (capacidade da caçamba: 0,8 m³ / potência: 111 hp), largura até 1,5 m, profundidade de 3,0 a 4,5 m com solo (sem substituição) de 1ª categoria em locais com alto nível de interferência. af_04/2016</v>
          </cell>
          <cell r="C3950" t="str">
            <v>m³</v>
          </cell>
          <cell r="D3950">
            <v>6.8381978285900002</v>
          </cell>
          <cell r="E3950">
            <v>2.2052909186814</v>
          </cell>
          <cell r="F3950">
            <v>9.0399999999999991</v>
          </cell>
        </row>
        <row r="3951">
          <cell r="A3951">
            <v>93364</v>
          </cell>
          <cell r="B3951" t="str">
            <v>Reaterro mecanizado de vala com escavadeira hidráulica (capacidade da caçamba: 0,8 m³ / potência: 111 hp), largura de 1,5 a 2,5 m, profundidade de 3,0 a 4,5 m, com solo (sem substituição) de 1ª categoria em locais com alto nível de interferência. af_04/2016</v>
          </cell>
          <cell r="C3951" t="str">
            <v>m³</v>
          </cell>
          <cell r="D3951">
            <v>5.5381255415980002</v>
          </cell>
          <cell r="E3951">
            <v>1.6378416832866001</v>
          </cell>
          <cell r="F3951">
            <v>7.17</v>
          </cell>
        </row>
        <row r="3952">
          <cell r="A3952">
            <v>93365</v>
          </cell>
          <cell r="B3952" t="str">
            <v>Reaterro mecanizado de vala com escavadeira hidráulica (capacidade da caçamba: 0,8 m³ / potência: 111 hp), largura até 1,5 m, profundidade de 4,5 a 6,0 m, com solo (sem substituição) de 1ª categoria em locais com alto nível de interferência. af_04/2016</v>
          </cell>
          <cell r="C3952" t="str">
            <v>m³</v>
          </cell>
          <cell r="D3952">
            <v>6.1253058025030009</v>
          </cell>
          <cell r="E3952">
            <v>1.8646880250966</v>
          </cell>
          <cell r="F3952">
            <v>7.98</v>
          </cell>
        </row>
        <row r="3953">
          <cell r="A3953">
            <v>93366</v>
          </cell>
          <cell r="B3953" t="str">
            <v>Reaterro mecanizado de vala com escavadeira hidráulica (capacidade da caçamba: 0,8 m³ / potência: 111 hp), largura de 1,5 a 2,5 m, profundidade de 4,5 a 6,0 m, com solo (sem substituição) de 1ª categoria em locais com alto nível de interferência. af_04/2016</v>
          </cell>
          <cell r="C3953" t="str">
            <v>m³</v>
          </cell>
          <cell r="D3953">
            <v>5.1110614267580008</v>
          </cell>
          <cell r="E3953">
            <v>1.4687895988326001</v>
          </cell>
          <cell r="F3953">
            <v>6.57</v>
          </cell>
        </row>
        <row r="3954">
          <cell r="A3954">
            <v>93367</v>
          </cell>
          <cell r="B3954" t="str">
            <v>Reaterro mecanizado de vala com escavadeira hidráulica (capacidade da caçamba: 0,8 m³ / potência: 111 hp), largura de 1,5 a 2,5 m, profundidade até 1,5 m, com solo (sem substituição) de 1ª categoria em locais com baixo nível de interferência. af_04/2016</v>
          </cell>
          <cell r="C3954" t="str">
            <v>m³</v>
          </cell>
          <cell r="D3954">
            <v>9.044342108056</v>
          </cell>
          <cell r="E3954">
            <v>3.5776973917278001</v>
          </cell>
          <cell r="F3954">
            <v>12.62</v>
          </cell>
        </row>
        <row r="3955">
          <cell r="A3955">
            <v>93368</v>
          </cell>
          <cell r="B3955" t="str">
            <v>Reaterro mecanizado de vala com escavadeira hidráulica (capacidade da caçamba: 0,8 m³ / potência: 111 hp), largura até 1,5 m, profundidade de 1,5 a 3,0 m, com solo (sem substituição) de 1ª categoria em locais com baixo nível de interferência. af_04/2016</v>
          </cell>
          <cell r="C3955" t="str">
            <v>m³</v>
          </cell>
          <cell r="D3955">
            <v>7.529710867316</v>
          </cell>
          <cell r="E3955">
            <v>2.7863989786578003</v>
          </cell>
          <cell r="F3955">
            <v>10.31</v>
          </cell>
        </row>
        <row r="3956">
          <cell r="A3956">
            <v>93369</v>
          </cell>
          <cell r="B3956" t="str">
            <v>Reaterro mecanizado de vala com escavadeira hidráulica (capacidade da caçamba: 0,8 m³ / potência: 111 hp), largura de 1,5 a 2,5 m, profundidade de 1,5 a 3,0 m, com solo (sem substituição) de 1ª categoria em locais com baixo nível de interferência. af_04/2016</v>
          </cell>
          <cell r="C3956" t="str">
            <v>m³</v>
          </cell>
          <cell r="D3956">
            <v>5.6419895897660002</v>
          </cell>
          <cell r="E3956">
            <v>1.7639235361638002</v>
          </cell>
          <cell r="F3956">
            <v>7.4</v>
          </cell>
        </row>
        <row r="3957">
          <cell r="A3957">
            <v>93370</v>
          </cell>
          <cell r="B3957" t="str">
            <v>Reaterro mecanizado de vala com escavadeira hidráulica (capacidade da caçamba: 0,8 m³ / potência: 111 hp), largura até 1,5 m, profundidade de 3,0 a 4,5 m, com solo (sem substituição) de 1ª categoria em locais com baixo nível de interferência. af_04/2016</v>
          </cell>
          <cell r="C3957" t="str">
            <v>m³</v>
          </cell>
          <cell r="D3957">
            <v>6.0974358564350002</v>
          </cell>
          <cell r="E3957">
            <v>1.9871059520993999</v>
          </cell>
          <cell r="F3957">
            <v>8.08</v>
          </cell>
        </row>
        <row r="3958">
          <cell r="A3958">
            <v>93371</v>
          </cell>
          <cell r="B3958" t="str">
            <v>Reaterro mecanizado de vala com escavadeira hidráulica (capacidade da caçamba: 0,8 m³ / potência: 111 hp), largura de 1,5 a 2,5 m, profundidade de 3,0 a 4,5 m, com solo (sem substituição) de 1ª categoria em locais com baixo nível de interferência. af_04/2016</v>
          </cell>
          <cell r="C3958" t="str">
            <v>m³</v>
          </cell>
          <cell r="D3958">
            <v>4.7973635694430001</v>
          </cell>
          <cell r="E3958">
            <v>1.4196567167046001</v>
          </cell>
          <cell r="F3958">
            <v>6.21</v>
          </cell>
        </row>
        <row r="3959">
          <cell r="A3959">
            <v>93372</v>
          </cell>
          <cell r="B3959" t="str">
            <v>Reaterro mecanizado de vala com escavadeira hidráulica (capacidade da caçamba: 0,8 m³ / potência: 111 hp), largura até 1,5 m, profundidade de 4,5 a 6,0 m, com solo (sem substituição) de 1ª categoria em locais com baixo nível de interferência. af_04/2016</v>
          </cell>
          <cell r="C3959" t="str">
            <v>m³</v>
          </cell>
          <cell r="D3959">
            <v>5.4215760870679999</v>
          </cell>
          <cell r="E3959">
            <v>1.6643242484286001</v>
          </cell>
          <cell r="F3959">
            <v>7.08</v>
          </cell>
        </row>
        <row r="3960">
          <cell r="A3960">
            <v>93373</v>
          </cell>
          <cell r="B3960" t="str">
            <v>Reaterro mecanizado de vala com escavadeira hidráulica (capacidade da caçamba: 0,8 m³ / potência: 111 hp), largura de 1,5 a 2,5 m, profundidade de 4,5 a 6,0 m, com solo (sem substituição) de 1ª categoria em locais com baixo nível de interferência. af_04/2016</v>
          </cell>
          <cell r="C3960" t="str">
            <v>m³</v>
          </cell>
          <cell r="D3960">
            <v>4.3663741336120001</v>
          </cell>
          <cell r="E3960">
            <v>1.2426100187622</v>
          </cell>
          <cell r="F3960">
            <v>5.6</v>
          </cell>
        </row>
        <row r="3961">
          <cell r="A3961">
            <v>93374</v>
          </cell>
          <cell r="B3961" t="str">
            <v>Reaterro mecanizado de vala com retroescavadeira (capacidade da caçamba da retro: 0,26 m³ / potência: 88 hp), largura até 0,8 m, profundidade até 1,5 m, com solo (sem substituição) de 1ª categoria em locais com alto nível de interferência. af_04/2016</v>
          </cell>
          <cell r="C3961" t="str">
            <v>m³</v>
          </cell>
          <cell r="D3961">
            <v>10.102590462844001</v>
          </cell>
          <cell r="E3961">
            <v>6.7961928188549994</v>
          </cell>
          <cell r="F3961">
            <v>16.89</v>
          </cell>
        </row>
        <row r="3962">
          <cell r="A3962">
            <v>93375</v>
          </cell>
          <cell r="B3962" t="str">
            <v>Reaterro mecanizado de vala com retroescavadeira (capacidade da caçamba da retro: 0,26 m³ / potência: 88 hp), largura de 0,8 a 1,5 m, profundidade até 1,5 m, com solo (sem substituição) de 1ª categoria em locais com alto nível de interferência. af_04/2016</v>
          </cell>
          <cell r="C3962" t="str">
            <v>m³</v>
          </cell>
          <cell r="D3962">
            <v>7.1283991557510014</v>
          </cell>
          <cell r="E3962">
            <v>4.5285579573894008</v>
          </cell>
          <cell r="F3962">
            <v>11.65</v>
          </cell>
        </row>
        <row r="3963">
          <cell r="A3963">
            <v>93376</v>
          </cell>
          <cell r="B3963" t="str">
            <v>Reaterro mecanizado de vala com retroescavadeira (capacidade da caçamba da retro: 0,26 m³ / potência: 88 hp), largura até 0,8 m, profundidade de 1,5 a 3,0 m, com solo (sem substituição) de 1ª categoria em locais com alto nível de interferência. af_04/2016</v>
          </cell>
          <cell r="C3963" t="str">
            <v>m³</v>
          </cell>
          <cell r="D3963">
            <v>5.7677959321100003</v>
          </cell>
          <cell r="E3963">
            <v>3.5035837902186002</v>
          </cell>
          <cell r="F3963">
            <v>9.27</v>
          </cell>
        </row>
        <row r="3964">
          <cell r="A3964">
            <v>93377</v>
          </cell>
          <cell r="B3964" t="str">
            <v>Reaterro mecanizado de vala com retroescavadeira (capacidade da caçamba da retro: 0,26 m³ / potência: 88 hp), largura de 0,8 a 1,5 m, profundidade de 1,5 a 3,0 m, com solo (sem substituição) de 1ª categoria em locais com alto nível de interferência. af_04/2016</v>
          </cell>
          <cell r="C3964" t="str">
            <v>m³</v>
          </cell>
          <cell r="D3964">
            <v>4.0695577484110004</v>
          </cell>
          <cell r="E3964">
            <v>2.1853076486537999</v>
          </cell>
          <cell r="F3964">
            <v>6.25</v>
          </cell>
        </row>
        <row r="3965">
          <cell r="A3965">
            <v>93378</v>
          </cell>
          <cell r="B3965" t="str">
            <v>Reaterro mecanizado de vala com retroescavadeira (capacidade da caçamba da retro: 0,26 m³ / potência: 88 hp), largura até 0,8 m, profundidade até 1,5 m, com solo (sem substituição) de 1ª categoria em locais com baixo nível de interferência. af_04/2016</v>
          </cell>
          <cell r="C3965" t="str">
            <v>m³</v>
          </cell>
          <cell r="D3965">
            <v>9.345021348576001</v>
          </cell>
          <cell r="E3965">
            <v>6.4649180622377997</v>
          </cell>
          <cell r="F3965">
            <v>15.8</v>
          </cell>
        </row>
        <row r="3966">
          <cell r="A3966">
            <v>93379</v>
          </cell>
          <cell r="B3966" t="str">
            <v>Reaterro mecanizado de vala com retroescavadeira (capacidade da caçamba da retro: 0,26 m³ / potência: 88 hp), largura de 0,8 a 1,5 m, profundidade até 1,5 m, com solo (sem substituição) de 1ª categoria em locais com baixo nível de interferência. af_04/2016</v>
          </cell>
          <cell r="C3966" t="str">
            <v>m³</v>
          </cell>
          <cell r="D3966">
            <v>6.5581765837129993</v>
          </cell>
          <cell r="E3966">
            <v>4.2667359974909997</v>
          </cell>
          <cell r="F3966">
            <v>10.82</v>
          </cell>
        </row>
        <row r="3967">
          <cell r="A3967">
            <v>93380</v>
          </cell>
          <cell r="B3967" t="str">
            <v>Reaterro mecanizado de vala com retroescavadeira (capacidade da caçamba da retro: 0,26 m³ / potência: 88 hp), largura até 0,8 m, profundidade de 1,5 a 3,0 m, com solo (sem substituição) de 1ª categoria em locais com baixo nível de interferência. af_04/2016</v>
          </cell>
          <cell r="C3967" t="str">
            <v>m³</v>
          </cell>
          <cell r="D3967">
            <v>5.3238902630110001</v>
          </cell>
          <cell r="E3967">
            <v>3.3032200135506007</v>
          </cell>
          <cell r="F3967">
            <v>8.6199999999999992</v>
          </cell>
        </row>
        <row r="3968">
          <cell r="A3968">
            <v>93381</v>
          </cell>
          <cell r="B3968" t="str">
            <v>Reaterro mecanizado de vala com retroescavadeira (capacidade da caçamba da retro: 0,26 m³ / potência: 88 hp), largura de 0,8 a 1,5 m, profundidade de 1,5 a 3,0 m, com solo (sem substituição) de 1ª categoria em locais com baixo nível de interferência. af_04/2016</v>
          </cell>
          <cell r="C3968" t="str">
            <v>m³</v>
          </cell>
          <cell r="D3968">
            <v>3.7519689822509994</v>
          </cell>
          <cell r="E3968">
            <v>2.0464020552161997</v>
          </cell>
          <cell r="F3968">
            <v>5.79</v>
          </cell>
        </row>
        <row r="3969">
          <cell r="A3969">
            <v>93382</v>
          </cell>
          <cell r="B3969" t="str">
            <v>Reaterro manual de valas com compactação mecanizada. af_04/2016</v>
          </cell>
          <cell r="C3969" t="str">
            <v>m³</v>
          </cell>
          <cell r="D3969">
            <v>7.318984124293002</v>
          </cell>
          <cell r="E3969">
            <v>9.6246354078666005</v>
          </cell>
          <cell r="F3969">
            <v>16.940000000000001</v>
          </cell>
        </row>
        <row r="3970">
          <cell r="A3970">
            <v>72838</v>
          </cell>
          <cell r="B3970" t="str">
            <v>Transporte comercial com caminhao carroceria 9 t, rodovia em leito natural</v>
          </cell>
          <cell r="C3970" t="str">
            <v>txkm</v>
          </cell>
          <cell r="D3970">
            <v>0.57918547712000013</v>
          </cell>
          <cell r="E3970">
            <v>0.10052173564554001</v>
          </cell>
          <cell r="F3970">
            <v>0.67</v>
          </cell>
        </row>
        <row r="3971">
          <cell r="A3971">
            <v>72839</v>
          </cell>
          <cell r="B3971" t="str">
            <v>Transporte comercial com caminhao carroceria 9 t, rodovia com revestimento primario</v>
          </cell>
          <cell r="C3971" t="str">
            <v>txkm</v>
          </cell>
          <cell r="D3971">
            <v>0.46680620544000007</v>
          </cell>
          <cell r="E3971">
            <v>8.1017518281480003E-2</v>
          </cell>
          <cell r="F3971">
            <v>0.54</v>
          </cell>
        </row>
        <row r="3972">
          <cell r="A3972">
            <v>72840</v>
          </cell>
          <cell r="B3972" t="str">
            <v>Transporte comercial com caminhao carroceria 9 t, rodovia pavimentada</v>
          </cell>
          <cell r="C3972" t="str">
            <v>txkm</v>
          </cell>
          <cell r="D3972">
            <v>0.3890051712</v>
          </cell>
          <cell r="E3972">
            <v>6.75145985679E-2</v>
          </cell>
          <cell r="F3972">
            <v>0.45</v>
          </cell>
        </row>
        <row r="3973">
          <cell r="A3973">
            <v>72841</v>
          </cell>
          <cell r="B3973" t="str">
            <v>Transporte comercial com caminhao basculante 6 m3, rodovia em leito natural</v>
          </cell>
          <cell r="C3973" t="str">
            <v>txkm</v>
          </cell>
          <cell r="D3973">
            <v>0.75262320488750001</v>
          </cell>
          <cell r="E3973">
            <v>0.10052173564554001</v>
          </cell>
          <cell r="F3973">
            <v>0.85</v>
          </cell>
        </row>
        <row r="3974">
          <cell r="A3974">
            <v>72842</v>
          </cell>
          <cell r="B3974" t="str">
            <v>Transporte comercial com caminhao basculante 6 m3, rodovia com revestimento primario</v>
          </cell>
          <cell r="C3974" t="str">
            <v>txkm</v>
          </cell>
          <cell r="D3974">
            <v>0.60659183677500006</v>
          </cell>
          <cell r="E3974">
            <v>8.1017518281480003E-2</v>
          </cell>
          <cell r="F3974">
            <v>0.68</v>
          </cell>
        </row>
        <row r="3975">
          <cell r="A3975">
            <v>72843</v>
          </cell>
          <cell r="B3975" t="str">
            <v>Transporte comercial com caminhao basculante 6 m3, rodovia pavimentada</v>
          </cell>
          <cell r="C3975" t="str">
            <v>txkm</v>
          </cell>
          <cell r="D3975">
            <v>0.50549319731249998</v>
          </cell>
          <cell r="E3975">
            <v>6.75145985679E-2</v>
          </cell>
          <cell r="F3975">
            <v>0.56999999999999995</v>
          </cell>
        </row>
        <row r="3976">
          <cell r="A3976">
            <v>72844</v>
          </cell>
          <cell r="B3976" t="str">
            <v>Carga, manobras e descarga de areia, brita, pedra de mao e solos com caminhao basculante 6 m3 (descarga livre)</v>
          </cell>
          <cell r="C3976" t="str">
            <v>t</v>
          </cell>
          <cell r="D3976">
            <v>0.52795956163750002</v>
          </cell>
          <cell r="E3976">
            <v>7.051524739314001E-2</v>
          </cell>
          <cell r="F3976">
            <v>0.59</v>
          </cell>
        </row>
        <row r="3977">
          <cell r="A3977">
            <v>72845</v>
          </cell>
          <cell r="B3977" t="str">
            <v>Carga, manobras e descarga de brita para tratamentos superficiais, com caminhao basculante 6 m3</v>
          </cell>
          <cell r="C3977" t="str">
            <v>t</v>
          </cell>
          <cell r="D3977">
            <v>3.1565241876625003</v>
          </cell>
          <cell r="E3977">
            <v>0.42159115994621998</v>
          </cell>
          <cell r="F3977">
            <v>3.57</v>
          </cell>
        </row>
        <row r="3978">
          <cell r="A3978">
            <v>72846</v>
          </cell>
          <cell r="B3978" t="str">
            <v>Carga, manobras e descarga de mistura betuminosa a quente, com caminhao basculante 6 m3</v>
          </cell>
          <cell r="C3978" t="str">
            <v>t</v>
          </cell>
          <cell r="D3978">
            <v>2.6060982616999997</v>
          </cell>
          <cell r="E3978">
            <v>0.34807526372783998</v>
          </cell>
          <cell r="F3978">
            <v>2.95</v>
          </cell>
        </row>
        <row r="3979">
          <cell r="A3979">
            <v>72847</v>
          </cell>
          <cell r="B3979" t="str">
            <v>Carga, manobras e descarga de mistura betuminosa a frio, com caminhao basculante 6 m3</v>
          </cell>
          <cell r="C3979" t="str">
            <v>t</v>
          </cell>
          <cell r="D3979">
            <v>5.6165910812500002</v>
          </cell>
          <cell r="E3979">
            <v>0.75016220631000008</v>
          </cell>
          <cell r="F3979">
            <v>6.36</v>
          </cell>
        </row>
        <row r="3980">
          <cell r="A3980">
            <v>72848</v>
          </cell>
          <cell r="B3980" t="str">
            <v>Carga, manobras e descarga de brita para base de macadame, com caminhao basculante 6 m3</v>
          </cell>
          <cell r="C3980" t="str">
            <v>t</v>
          </cell>
          <cell r="D3980">
            <v>1.4041477703125</v>
          </cell>
          <cell r="E3980">
            <v>0.18754055157750002</v>
          </cell>
          <cell r="F3980">
            <v>1.59</v>
          </cell>
        </row>
        <row r="3981">
          <cell r="A3981">
            <v>72849</v>
          </cell>
          <cell r="B3981" t="str">
            <v>Carga, manobras e descarga de misturas de solos e agregados (bases estabilizadas em usina) com caminhao basculante 6 m3</v>
          </cell>
          <cell r="C3981" t="str">
            <v>t</v>
          </cell>
          <cell r="D3981">
            <v>1.7973091460000001</v>
          </cell>
          <cell r="E3981">
            <v>0.24005190601920001</v>
          </cell>
          <cell r="F3981">
            <v>2.0299999999999998</v>
          </cell>
        </row>
        <row r="3982">
          <cell r="A3982">
            <v>72850</v>
          </cell>
          <cell r="B3982" t="str">
            <v>Carga, manobras e descarga de materiais diversos, com caminhao carroceria 9t (carga e descarga manuais)</v>
          </cell>
          <cell r="C3982" t="str">
            <v>t</v>
          </cell>
          <cell r="D3982">
            <v>7.2873635404800003</v>
          </cell>
          <cell r="E3982">
            <v>1.2647734798386601</v>
          </cell>
          <cell r="F3982">
            <v>8.5500000000000007</v>
          </cell>
        </row>
        <row r="3983">
          <cell r="A3983">
            <v>72882</v>
          </cell>
          <cell r="B3983" t="str">
            <v>Transporte comercial com caminhao carroceria 9 t, rodovia em leito natural</v>
          </cell>
          <cell r="C3983" t="str">
            <v>m³xkm</v>
          </cell>
          <cell r="D3983">
            <v>0.86445593600000015</v>
          </cell>
          <cell r="E3983">
            <v>0.15003244126199999</v>
          </cell>
          <cell r="F3983">
            <v>1.01</v>
          </cell>
        </row>
        <row r="3984">
          <cell r="A3984">
            <v>72883</v>
          </cell>
          <cell r="B3984" t="str">
            <v>Transporte comercial com caminhao carroceria 9 t, rodovia com revestimento primario</v>
          </cell>
          <cell r="C3984" t="str">
            <v>m³xkm</v>
          </cell>
          <cell r="D3984">
            <v>0.69156474880000007</v>
          </cell>
          <cell r="E3984">
            <v>0.12002595300960001</v>
          </cell>
          <cell r="F3984">
            <v>0.81</v>
          </cell>
        </row>
        <row r="3985">
          <cell r="A3985">
            <v>72884</v>
          </cell>
          <cell r="B3985" t="str">
            <v>Transporte comercial com caminhao carroceria 9 t, rodovia pavimentada</v>
          </cell>
          <cell r="C3985" t="str">
            <v>m³xkm</v>
          </cell>
          <cell r="D3985">
            <v>0.57918547712000013</v>
          </cell>
          <cell r="E3985">
            <v>0.10052173564554001</v>
          </cell>
          <cell r="F3985">
            <v>0.67</v>
          </cell>
        </row>
        <row r="3986">
          <cell r="A3986">
            <v>72885</v>
          </cell>
          <cell r="B3986" t="str">
            <v>Transporte comercial com caminhao basculante 6 m3, rodovia em leito natural</v>
          </cell>
          <cell r="C3986" t="str">
            <v>m³xkm</v>
          </cell>
          <cell r="D3986">
            <v>1.1233182162500002</v>
          </cell>
          <cell r="E3986">
            <v>0.15003244126199999</v>
          </cell>
          <cell r="F3986">
            <v>1.27</v>
          </cell>
        </row>
        <row r="3987">
          <cell r="A3987">
            <v>72886</v>
          </cell>
          <cell r="B3987" t="str">
            <v>Transporte comercial com caminhao basculante 6 m3, rodovia com revestimento primario</v>
          </cell>
          <cell r="C3987" t="str">
            <v>m³xkm</v>
          </cell>
          <cell r="D3987">
            <v>0.89865457300000007</v>
          </cell>
          <cell r="E3987">
            <v>0.12002595300960001</v>
          </cell>
          <cell r="F3987">
            <v>1.01</v>
          </cell>
        </row>
        <row r="3988">
          <cell r="A3988">
            <v>72887</v>
          </cell>
          <cell r="B3988" t="str">
            <v>Transporte comercial com caminhao basculante 6 m3, rodovia pavimentada</v>
          </cell>
          <cell r="C3988" t="str">
            <v>m³xkm</v>
          </cell>
          <cell r="D3988">
            <v>0.75262320488750001</v>
          </cell>
          <cell r="E3988">
            <v>0.10052173564554001</v>
          </cell>
          <cell r="F3988">
            <v>0.85</v>
          </cell>
        </row>
        <row r="3989">
          <cell r="A3989">
            <v>72888</v>
          </cell>
          <cell r="B3989" t="str">
            <v>Carga, manobras e descarga de areia, brita, pedra de mao e solos com caminhao basculante 6 m3 (descarga livre)</v>
          </cell>
          <cell r="C3989" t="str">
            <v>m³</v>
          </cell>
          <cell r="D3989">
            <v>0.78632275137500007</v>
          </cell>
          <cell r="E3989">
            <v>0.1050227088834</v>
          </cell>
          <cell r="F3989">
            <v>0.89</v>
          </cell>
        </row>
        <row r="3990">
          <cell r="A3990">
            <v>72890</v>
          </cell>
          <cell r="B3990" t="str">
            <v>Carga, manobras e descarga de brita para tratamentos superficiais, com caminhao basculante 6 m3, descarga em distribuidor</v>
          </cell>
          <cell r="C3990" t="str">
            <v>m³</v>
          </cell>
          <cell r="D3990">
            <v>4.7404028725750003</v>
          </cell>
          <cell r="E3990">
            <v>0.63313690212564</v>
          </cell>
          <cell r="F3990">
            <v>5.37</v>
          </cell>
        </row>
        <row r="3991">
          <cell r="A3991">
            <v>72891</v>
          </cell>
          <cell r="B3991" t="str">
            <v>Carga, manobras e descarga de mistura betuminosa a quente, com caminhao basculante 6 m3, descarga em vibro-acabadora</v>
          </cell>
          <cell r="C3991" t="str">
            <v>m³</v>
          </cell>
          <cell r="D3991">
            <v>3.90914739255</v>
          </cell>
          <cell r="E3991">
            <v>0.52211289559176</v>
          </cell>
          <cell r="F3991">
            <v>4.43</v>
          </cell>
        </row>
        <row r="3992">
          <cell r="A3992">
            <v>72892</v>
          </cell>
          <cell r="B3992" t="str">
            <v>Carga, manobras e descarga de de mistura betuminosa a frio, com caminhao basculante 6 m3, descarga em vibro-acabadora</v>
          </cell>
          <cell r="C3992" t="str">
            <v>m³</v>
          </cell>
          <cell r="D3992">
            <v>8.4248866218750003</v>
          </cell>
          <cell r="E3992">
            <v>1.1252433094650001</v>
          </cell>
          <cell r="F3992">
            <v>9.5500000000000007</v>
          </cell>
        </row>
        <row r="3993">
          <cell r="A3993">
            <v>72893</v>
          </cell>
          <cell r="B3993" t="str">
            <v>Carga, manobras e descarga de brita para base de macadame, com caminhao basculante 6 m3, descarga em distribuidor</v>
          </cell>
          <cell r="C3993" t="str">
            <v>m³</v>
          </cell>
          <cell r="D3993">
            <v>2.1006050643875001</v>
          </cell>
          <cell r="E3993">
            <v>0.28056066515994005</v>
          </cell>
          <cell r="F3993">
            <v>2.38</v>
          </cell>
        </row>
        <row r="3994">
          <cell r="A3994">
            <v>72894</v>
          </cell>
          <cell r="B3994" t="str">
            <v>Carga, manobras e descarga de misturas de solos e agregados, com caminhao basculante 6 m3, descarga em distribuidor</v>
          </cell>
          <cell r="C3994" t="str">
            <v>m³</v>
          </cell>
          <cell r="D3994">
            <v>2.6959637190000003</v>
          </cell>
          <cell r="E3994">
            <v>0.36007785902880002</v>
          </cell>
          <cell r="F3994">
            <v>3.05</v>
          </cell>
        </row>
        <row r="3995">
          <cell r="A3995">
            <v>72895</v>
          </cell>
          <cell r="B3995" t="str">
            <v>Carga, manobras e descarga de materiais diversos, com caminhao basculante 6m3 (carga e descarga manuais)</v>
          </cell>
          <cell r="C3995" t="str">
            <v>m³</v>
          </cell>
          <cell r="D3995">
            <v>14.2099754355625</v>
          </cell>
          <cell r="E3995">
            <v>1.8979103819643</v>
          </cell>
          <cell r="F3995">
            <v>16.100000000000001</v>
          </cell>
        </row>
        <row r="3996">
          <cell r="A3996">
            <v>72897</v>
          </cell>
          <cell r="B3996" t="str">
            <v>Carga manual de entulho em caminhao basculante 6 m3</v>
          </cell>
          <cell r="C3996" t="str">
            <v>m³</v>
          </cell>
          <cell r="D3996">
            <v>7.5110989676999989</v>
          </cell>
          <cell r="E3996">
            <v>9.347040473429999</v>
          </cell>
          <cell r="F3996">
            <v>16.850000000000001</v>
          </cell>
        </row>
        <row r="3997">
          <cell r="A3997">
            <v>72898</v>
          </cell>
          <cell r="B3997" t="str">
            <v>Carga e descarga mecanizadas de entulho em caminhao basculante 6 m3</v>
          </cell>
          <cell r="C3997" t="str">
            <v>m³</v>
          </cell>
          <cell r="D3997">
            <v>0.78632275137500007</v>
          </cell>
          <cell r="E3997">
            <v>0.1050227088834</v>
          </cell>
          <cell r="F3997">
            <v>0.89</v>
          </cell>
        </row>
        <row r="3998">
          <cell r="A3998">
            <v>72899</v>
          </cell>
          <cell r="B3998" t="str">
            <v>Transporte de entulho com caminhão basculante 6 m3, rodovia pavimentada, dmt ate 0,5 km</v>
          </cell>
          <cell r="C3998" t="str">
            <v>m³</v>
          </cell>
          <cell r="D3998">
            <v>3.6732505671375</v>
          </cell>
          <cell r="E3998">
            <v>0.49060608292674002</v>
          </cell>
          <cell r="F3998">
            <v>4.16</v>
          </cell>
        </row>
        <row r="3999">
          <cell r="A3999">
            <v>72900</v>
          </cell>
          <cell r="B3999" t="str">
            <v>Transporte de entulho com caminhao basculante 6 m3, rodovia pavimentada, dmt 0,5 a 1,0 km</v>
          </cell>
          <cell r="C3999" t="str">
            <v>m³</v>
          </cell>
          <cell r="D3999">
            <v>4.0439455784999998</v>
          </cell>
          <cell r="E3999">
            <v>0.5401167885432</v>
          </cell>
          <cell r="F3999">
            <v>4.58</v>
          </cell>
        </row>
        <row r="4000">
          <cell r="A4000" t="str">
            <v>74010/001</v>
          </cell>
          <cell r="B4000" t="str">
            <v>Carga e descarga mecanica de solo utilizando caminhao basculante 6,0m3/16t e pa carregadeira sobre pneus 128 hp, capacidade da caçamba 1,7 a 2,8 m3, peso operacional 11632 kg</v>
          </cell>
          <cell r="C4000" t="str">
            <v>m³</v>
          </cell>
          <cell r="D4000">
            <v>1.2400256865630002</v>
          </cell>
          <cell r="E4000">
            <v>0.24260617803619999</v>
          </cell>
          <cell r="F4000">
            <v>1.48</v>
          </cell>
        </row>
        <row r="4001">
          <cell r="A4001" t="str">
            <v>74241/001</v>
          </cell>
          <cell r="B4001" t="str">
            <v>Empilhamento de solo organico retirado na area do aterro com trator sobre esteiras d6</v>
          </cell>
          <cell r="C4001" t="str">
            <v>m³</v>
          </cell>
          <cell r="D4001">
            <v>2.587575674325</v>
          </cell>
          <cell r="E4001">
            <v>0.70068637057100003</v>
          </cell>
          <cell r="F4001">
            <v>3.28</v>
          </cell>
        </row>
        <row r="4002">
          <cell r="A4002">
            <v>83356</v>
          </cell>
          <cell r="B4002" t="str">
            <v>Transporte comercial de brita</v>
          </cell>
          <cell r="C4002" t="str">
            <v>m³xkm</v>
          </cell>
          <cell r="D4002">
            <v>0.53969793942959998</v>
          </cell>
          <cell r="E4002">
            <v>6.945901900665552E-2</v>
          </cell>
          <cell r="F4002">
            <v>0.6</v>
          </cell>
        </row>
        <row r="4003">
          <cell r="A4003">
            <v>83358</v>
          </cell>
          <cell r="B4003" t="str">
            <v>Transporte de pavimentacao removida (rodovias nao urbanas)</v>
          </cell>
          <cell r="C4003" t="str">
            <v>m³xkm</v>
          </cell>
          <cell r="D4003">
            <v>1.1155459417192999</v>
          </cell>
          <cell r="E4003">
            <v>0.14357054401684566</v>
          </cell>
          <cell r="F4003">
            <v>1.25</v>
          </cell>
        </row>
        <row r="4004">
          <cell r="A4004">
            <v>95285</v>
          </cell>
          <cell r="B4004" t="str">
            <v>Transporte com caminhão basculante 6 m3 em rodovia com leito natural, dmt até 200 m</v>
          </cell>
          <cell r="C4004" t="str">
            <v>m³</v>
          </cell>
          <cell r="D4004">
            <v>2.5611655330500001</v>
          </cell>
          <cell r="E4004">
            <v>0.34207396607736001</v>
          </cell>
          <cell r="F4004">
            <v>2.9</v>
          </cell>
        </row>
        <row r="4005">
          <cell r="A4005">
            <v>95286</v>
          </cell>
          <cell r="B4005" t="str">
            <v>Transporte com caminhão basculante 6 m3 em rodovia com leito natural, dmt 200 a 400 m</v>
          </cell>
          <cell r="C4005" t="str">
            <v>m³</v>
          </cell>
          <cell r="D4005">
            <v>2.6285646260250002</v>
          </cell>
          <cell r="E4005">
            <v>0.35107591255308002</v>
          </cell>
          <cell r="F4005">
            <v>2.97</v>
          </cell>
        </row>
        <row r="4006">
          <cell r="A4006">
            <v>95287</v>
          </cell>
          <cell r="B4006" t="str">
            <v>Transporte com caminhão basculante 6 m3 em rodovia com leito natural, dmt 400 a 60</v>
          </cell>
          <cell r="C4006" t="str">
            <v>m³</v>
          </cell>
          <cell r="D4006">
            <v>2.6959637190000003</v>
          </cell>
          <cell r="E4006">
            <v>0.36007785902880002</v>
          </cell>
          <cell r="F4006">
            <v>3.05</v>
          </cell>
        </row>
        <row r="4007">
          <cell r="A4007">
            <v>95288</v>
          </cell>
          <cell r="B4007" t="str">
            <v>Transporte com caminhão basculante 6 m3 em rodovia com leito natural, dmt 600 a 800 m</v>
          </cell>
          <cell r="C4007" t="str">
            <v>m³</v>
          </cell>
          <cell r="D4007">
            <v>2.7745959941375</v>
          </cell>
          <cell r="E4007">
            <v>0.37058012991714001</v>
          </cell>
          <cell r="F4007">
            <v>3.14</v>
          </cell>
        </row>
        <row r="4008">
          <cell r="A4008">
            <v>95289</v>
          </cell>
          <cell r="B4008" t="str">
            <v>Transporte com caminhão basculante 6 m3 em rodovia com leito natural, dmt 800 a 1.000 m</v>
          </cell>
          <cell r="C4008" t="str">
            <v>m³</v>
          </cell>
          <cell r="D4008">
            <v>2.8532282692750002</v>
          </cell>
          <cell r="E4008">
            <v>0.38108240080548</v>
          </cell>
          <cell r="F4008">
            <v>3.23</v>
          </cell>
        </row>
        <row r="4009">
          <cell r="A4009">
            <v>95290</v>
          </cell>
          <cell r="B4009" t="str">
            <v>Transporte com caminhão basculante 6 m3 em rodovia com leito natural</v>
          </cell>
          <cell r="C4009" t="str">
            <v>m³xkm</v>
          </cell>
          <cell r="D4009">
            <v>1.2468832200375002</v>
          </cell>
          <cell r="E4009">
            <v>0.16653600980082001</v>
          </cell>
          <cell r="F4009">
            <v>1.41</v>
          </cell>
        </row>
        <row r="4010">
          <cell r="A4010">
            <v>95291</v>
          </cell>
          <cell r="B4010" t="str">
            <v>Transporte com caminhão basculante 6 m3 em rodovia com revestimento primário, dmt até 200 m</v>
          </cell>
          <cell r="C4010" t="str">
            <v>m³</v>
          </cell>
          <cell r="D4010">
            <v>2.2803359789875</v>
          </cell>
          <cell r="E4010">
            <v>0.30456585576185996</v>
          </cell>
          <cell r="F4010">
            <v>2.58</v>
          </cell>
        </row>
        <row r="4011">
          <cell r="A4011">
            <v>95292</v>
          </cell>
          <cell r="B4011" t="str">
            <v>Transporte com caminhão basculante 6 m3 em rodovia com revestimento primário, dmt 200 a 400 m</v>
          </cell>
          <cell r="C4011" t="str">
            <v>m³</v>
          </cell>
          <cell r="D4011">
            <v>2.3365018898000001</v>
          </cell>
          <cell r="E4011">
            <v>0.31206747782495997</v>
          </cell>
          <cell r="F4011">
            <v>2.64</v>
          </cell>
        </row>
        <row r="4012">
          <cell r="A4012">
            <v>95293</v>
          </cell>
          <cell r="B4012" t="str">
            <v>Transporte com caminhão basculante 6 m3 em rodovia com revestimento primário, dmt 400 a 600 m</v>
          </cell>
          <cell r="C4012" t="str">
            <v>m³</v>
          </cell>
          <cell r="D4012">
            <v>2.4039009827749998</v>
          </cell>
          <cell r="E4012">
            <v>0.32106942430067997</v>
          </cell>
          <cell r="F4012">
            <v>2.72</v>
          </cell>
        </row>
        <row r="4013">
          <cell r="A4013">
            <v>95294</v>
          </cell>
          <cell r="B4013" t="str">
            <v>Transporte com caminhão basculante 6 m3 em rodovia com revestimento primário, dmt 800 a 1.000 m</v>
          </cell>
          <cell r="C4013" t="str">
            <v>m³</v>
          </cell>
          <cell r="D4013">
            <v>2.538699168725</v>
          </cell>
          <cell r="E4013">
            <v>0.33907331725211998</v>
          </cell>
          <cell r="F4013">
            <v>2.87</v>
          </cell>
        </row>
        <row r="4014">
          <cell r="A4014">
            <v>95295</v>
          </cell>
          <cell r="B4014" t="str">
            <v>Transporte com caminhão basculante 6 m3 em rodovia com revestimento primário, dmt 600 a 800 m</v>
          </cell>
          <cell r="C4014" t="str">
            <v>m³</v>
          </cell>
          <cell r="D4014">
            <v>2.4713000757499999</v>
          </cell>
          <cell r="E4014">
            <v>0.33007137077639997</v>
          </cell>
          <cell r="F4014">
            <v>2.8</v>
          </cell>
        </row>
        <row r="4015">
          <cell r="A4015">
            <v>95296</v>
          </cell>
          <cell r="B4015" t="str">
            <v>Transporte com caminhão basculante 6 m3 em rodovia com revestimento primário</v>
          </cell>
          <cell r="C4015" t="str">
            <v>m³xkm</v>
          </cell>
          <cell r="D4015">
            <v>1.1120850340875001</v>
          </cell>
          <cell r="E4015">
            <v>0.14853211684938</v>
          </cell>
          <cell r="F4015">
            <v>1.26</v>
          </cell>
        </row>
        <row r="4016">
          <cell r="A4016">
            <v>95297</v>
          </cell>
          <cell r="B4016" t="str">
            <v>Transporte com caminhão basculante 6 m3 em rodovia pavimentada, dmt até 200 m</v>
          </cell>
          <cell r="C4016" t="str">
            <v>m³</v>
          </cell>
          <cell r="D4016">
            <v>2.0444391535749999</v>
          </cell>
          <cell r="E4016">
            <v>0.27305904309684004</v>
          </cell>
          <cell r="F4016">
            <v>2.31</v>
          </cell>
        </row>
        <row r="4017">
          <cell r="A4017">
            <v>95298</v>
          </cell>
          <cell r="B4017" t="str">
            <v>Transporte com caminhão basculante 6 m3 em rodovia pavimentada, dmt 200 a 400 m</v>
          </cell>
          <cell r="C4017" t="str">
            <v>m³</v>
          </cell>
          <cell r="D4017">
            <v>2.1006050643875001</v>
          </cell>
          <cell r="E4017">
            <v>0.28056066515994005</v>
          </cell>
          <cell r="F4017">
            <v>2.38</v>
          </cell>
        </row>
        <row r="4018">
          <cell r="A4018">
            <v>95299</v>
          </cell>
          <cell r="B4018" t="str">
            <v>Transporte com caminhão basculante 6 m3 em rodovia pavimentada, dmt 400 a 600 m</v>
          </cell>
          <cell r="C4018" t="str">
            <v>m³</v>
          </cell>
          <cell r="D4018">
            <v>2.1567709751999997</v>
          </cell>
          <cell r="E4018">
            <v>0.28806228722304</v>
          </cell>
          <cell r="F4018">
            <v>2.44</v>
          </cell>
        </row>
        <row r="4019">
          <cell r="A4019">
            <v>95300</v>
          </cell>
          <cell r="B4019" t="str">
            <v>Transporte com caminhão basculante 6 m3 em rodovia pavimentada, dmt 600 a 800 m</v>
          </cell>
          <cell r="C4019" t="str">
            <v>m³</v>
          </cell>
          <cell r="D4019">
            <v>2.2241700681750003</v>
          </cell>
          <cell r="E4019">
            <v>0.29706423369876001</v>
          </cell>
          <cell r="F4019">
            <v>2.52</v>
          </cell>
        </row>
        <row r="4020">
          <cell r="A4020">
            <v>95301</v>
          </cell>
          <cell r="B4020" t="str">
            <v>Transporte com caminhão basculante 6 m3 em rodovia pavimentada, dmt 800 a 1.000 m</v>
          </cell>
          <cell r="C4020" t="str">
            <v>m³</v>
          </cell>
          <cell r="D4020">
            <v>2.2803359789875</v>
          </cell>
          <cell r="E4020">
            <v>0.30456585576185996</v>
          </cell>
          <cell r="F4020">
            <v>2.58</v>
          </cell>
        </row>
        <row r="4021">
          <cell r="A4021">
            <v>95302</v>
          </cell>
          <cell r="B4021" t="str">
            <v>Transporte com caminhão basculante 6 m3 em rodovia pavimentada ( para distâncias superiores a 4 km)</v>
          </cell>
          <cell r="C4021" t="str">
            <v>m³xkm</v>
          </cell>
          <cell r="D4021">
            <v>0.99975321246250004</v>
          </cell>
          <cell r="E4021">
            <v>0.13352887272318001</v>
          </cell>
          <cell r="F4021">
            <v>1.1299999999999999</v>
          </cell>
        </row>
        <row r="4022">
          <cell r="A4022">
            <v>95303</v>
          </cell>
          <cell r="B4022" t="str">
            <v>Transporte com caminhão basculante 10 m3 de massa asfaltica para pavimentação urbana</v>
          </cell>
          <cell r="C4022" t="str">
            <v>m³xkm</v>
          </cell>
          <cell r="D4022">
            <v>0.68980055451720002</v>
          </cell>
          <cell r="E4022">
            <v>8.8777196143550646E-2</v>
          </cell>
          <cell r="F4022">
            <v>0.77</v>
          </cell>
        </row>
        <row r="4023">
          <cell r="A4023">
            <v>94097</v>
          </cell>
          <cell r="B4023" t="str">
            <v>Preparo de fundo de vala com largura menor que 1,5 m, em local com nível baixo de interferência. af_06/2016</v>
          </cell>
          <cell r="C4023" t="str">
            <v>m²</v>
          </cell>
          <cell r="D4023">
            <v>1.125701474874</v>
          </cell>
          <cell r="E4023">
            <v>2.7649003847079996</v>
          </cell>
          <cell r="F4023">
            <v>3.89</v>
          </cell>
        </row>
        <row r="4024">
          <cell r="A4024">
            <v>94098</v>
          </cell>
          <cell r="B4024" t="str">
            <v>Preparo de fundo de vala com largura menor que 1,5 m, em local com nível alto de interferência. af_06/2016</v>
          </cell>
          <cell r="C4024" t="str">
            <v>m²</v>
          </cell>
          <cell r="D4024">
            <v>1.270938351541</v>
          </cell>
          <cell r="E4024">
            <v>3.1435438177527999</v>
          </cell>
          <cell r="F4024">
            <v>4.41</v>
          </cell>
        </row>
        <row r="4025">
          <cell r="A4025">
            <v>94099</v>
          </cell>
          <cell r="B4025" t="str">
            <v>Preparo de fundo de vala com largura maior ou igual a 1,5 m e menor que 2,5 m, em local com nível baixo de interferência. af_06/2016</v>
          </cell>
          <cell r="C4025" t="str">
            <v>m²</v>
          </cell>
          <cell r="D4025">
            <v>0.55534230763600012</v>
          </cell>
          <cell r="E4025">
            <v>1.3744555788655999</v>
          </cell>
          <cell r="F4025">
            <v>1.92</v>
          </cell>
        </row>
        <row r="4026">
          <cell r="A4026">
            <v>94100</v>
          </cell>
          <cell r="B4026" t="str">
            <v>Preparo de fundo de vala com largura maior ou igual a 1,5 m e menor que 2,5 m, em local com nível alto de interferência. af_06/2016</v>
          </cell>
          <cell r="C4026" t="str">
            <v>m²</v>
          </cell>
          <cell r="D4026">
            <v>0.70057918430300015</v>
          </cell>
          <cell r="E4026">
            <v>1.7530990119104</v>
          </cell>
          <cell r="F4026">
            <v>2.4500000000000002</v>
          </cell>
        </row>
        <row r="4027">
          <cell r="A4027">
            <v>94102</v>
          </cell>
          <cell r="B4027" t="str">
            <v>Lastro de vala com preparo de fundo, largura menor que 1,5 m, com camada de areia, lançamento manual, em local com nível baixo de interferência. af_06/2016</v>
          </cell>
          <cell r="C4027" t="str">
            <v>m³</v>
          </cell>
          <cell r="D4027">
            <v>89.028010096384008</v>
          </cell>
          <cell r="E4027">
            <v>53.728166851343602</v>
          </cell>
          <cell r="F4027">
            <v>142.75</v>
          </cell>
        </row>
        <row r="4028">
          <cell r="A4028">
            <v>94103</v>
          </cell>
          <cell r="B4028" t="str">
            <v>Lastro de vala com preparo de fundo, largura menor que 1,5 m, com camada de brita, lançamento manual, em local com nível baixo de interferência. af_06/2016</v>
          </cell>
          <cell r="C4028" t="str">
            <v>m³</v>
          </cell>
          <cell r="D4028">
            <v>104.64409656954801</v>
          </cell>
          <cell r="E4028">
            <v>66.010171827476796</v>
          </cell>
          <cell r="F4028">
            <v>170.65</v>
          </cell>
        </row>
        <row r="4029">
          <cell r="A4029">
            <v>94104</v>
          </cell>
          <cell r="B4029" t="str">
            <v>Lastro de vala com preparo de fundo, largura menor que 1,5 m, com camada de areia, lançamento manual, em local com nível alto de interferência. af_06/2016</v>
          </cell>
          <cell r="C4029" t="str">
            <v>m³</v>
          </cell>
          <cell r="D4029">
            <v>89.856252825485015</v>
          </cell>
          <cell r="E4029">
            <v>55.878949607650398</v>
          </cell>
          <cell r="F4029">
            <v>145.72999999999999</v>
          </cell>
        </row>
        <row r="4030">
          <cell r="A4030">
            <v>94105</v>
          </cell>
          <cell r="B4030" t="str">
            <v>Lastro de vala com preparo de fundo, largura menor que 1,5 m, com camada de brita, lançamento manual, em local com nível alto de interferência. af_06/2016</v>
          </cell>
          <cell r="C4030" t="str">
            <v>m³</v>
          </cell>
          <cell r="D4030">
            <v>105.47626461964002</v>
          </cell>
          <cell r="E4030">
            <v>68.17447204620359</v>
          </cell>
          <cell r="F4030">
            <v>173.65</v>
          </cell>
        </row>
        <row r="4031">
          <cell r="A4031">
            <v>94106</v>
          </cell>
          <cell r="B4031" t="str">
            <v>Lastro com preparo de fundo, largura maior ou igual a 1,5 m, com camada de areia, lançamento manual, em local com nível baixo de interferência. af_06/2016</v>
          </cell>
          <cell r="C4031" t="str">
            <v>m³</v>
          </cell>
          <cell r="D4031">
            <v>84.637687309361993</v>
          </cell>
          <cell r="E4031">
            <v>43.147353831427992</v>
          </cell>
          <cell r="F4031">
            <v>127.78</v>
          </cell>
        </row>
        <row r="4032">
          <cell r="A4032">
            <v>94107</v>
          </cell>
          <cell r="B4032" t="str">
            <v>Lastro com preparo de fundo, largura maior ou igual a 1,5 m, com camada de brita, lançamento manual, em local com nível baixo de interferência. af_06/2016</v>
          </cell>
          <cell r="C4032" t="str">
            <v>m³</v>
          </cell>
          <cell r="D4032">
            <v>100.257699103517</v>
          </cell>
          <cell r="E4032">
            <v>55.442876269981198</v>
          </cell>
          <cell r="F4032">
            <v>155.69999999999999</v>
          </cell>
        </row>
        <row r="4033">
          <cell r="A4033">
            <v>94108</v>
          </cell>
          <cell r="B4033" t="str">
            <v>Lastro com preparo de fundo, largura maior ou igual a 1,5 m, com camada de areia, lançamento manual, em local com nível alto de interferência. af_06/2016</v>
          </cell>
          <cell r="C4033" t="str">
            <v>m³</v>
          </cell>
          <cell r="D4033">
            <v>85.469855359454002</v>
          </cell>
          <cell r="E4033">
            <v>45.3116540501548</v>
          </cell>
          <cell r="F4033">
            <v>130.78</v>
          </cell>
        </row>
        <row r="4034">
          <cell r="A4034">
            <v>94110</v>
          </cell>
          <cell r="B4034" t="str">
            <v>Lastro com preparo de fundo, largura maior ou igual a 1,5 m, com camada de brita, lançamento manual, em local com nível alto de interferência. af_06/2016</v>
          </cell>
          <cell r="C4034" t="str">
            <v>m³</v>
          </cell>
          <cell r="D4034">
            <v>101.085941832618</v>
          </cell>
          <cell r="E4034">
            <v>57.593659026287995</v>
          </cell>
          <cell r="F4034">
            <v>158.66999999999999</v>
          </cell>
        </row>
        <row r="4035">
          <cell r="A4035">
            <v>94111</v>
          </cell>
          <cell r="B4035" t="str">
            <v>Lastro de vala com preparo de fundo, largura menor que 1,5 m, com camada de areia, lançamento mecanizado, em local com nível baixo de interferência. af_06/2016</v>
          </cell>
          <cell r="C4035" t="str">
            <v>m³</v>
          </cell>
          <cell r="D4035">
            <v>96.145047903855016</v>
          </cell>
          <cell r="E4035">
            <v>31.849227422962404</v>
          </cell>
          <cell r="F4035">
            <v>127.99</v>
          </cell>
        </row>
        <row r="4036">
          <cell r="A4036">
            <v>94112</v>
          </cell>
          <cell r="B4036" t="str">
            <v>Lastro de vala com preparo de fundo, largura menor que 1,5 m, com camada de brita, lançamento mecanizado, em local com nível baixo de interferência. af_06/2016</v>
          </cell>
          <cell r="C4036" t="str">
            <v>m³</v>
          </cell>
          <cell r="D4036">
            <v>113.43026204231802</v>
          </cell>
          <cell r="E4036">
            <v>39.027433642397199</v>
          </cell>
          <cell r="F4036">
            <v>152.44999999999999</v>
          </cell>
        </row>
        <row r="4037">
          <cell r="A4037">
            <v>94113</v>
          </cell>
          <cell r="B4037" t="str">
            <v>Lastro de vala com preparo de fundo, largura menor que 1,5 m, com camada de areia, lançamento mecanizado, em local com nível alto de interferência. af_06/2016</v>
          </cell>
          <cell r="C4037" t="str">
            <v>m³</v>
          </cell>
          <cell r="D4037">
            <v>98.661317369817013</v>
          </cell>
          <cell r="E4037">
            <v>34.6549957612364</v>
          </cell>
          <cell r="F4037">
            <v>133.31</v>
          </cell>
        </row>
        <row r="4038">
          <cell r="A4038">
            <v>94114</v>
          </cell>
          <cell r="B4038" t="str">
            <v>Lastro de vala com preparo de fundo, largura menor que 1,5 m, com camada de brita, lançamento mecanizado, em local com nível alto de interferência. af_06/2016</v>
          </cell>
          <cell r="C4038" t="str">
            <v>m³</v>
          </cell>
          <cell r="D4038">
            <v>116.26409225811001</v>
          </cell>
          <cell r="E4038">
            <v>42.201358637112399</v>
          </cell>
          <cell r="F4038">
            <v>158.46</v>
          </cell>
        </row>
        <row r="4039">
          <cell r="A4039">
            <v>94115</v>
          </cell>
          <cell r="B4039" t="str">
            <v>Lastro com preparo de fundo, largura maior ou igual a 1,5 m, com camada de areia, lançamento mecanizado, em local com nível baixo de interferência. af_06/2016</v>
          </cell>
          <cell r="C4039" t="str">
            <v>m³</v>
          </cell>
          <cell r="D4039">
            <v>84.504926843324</v>
          </cell>
          <cell r="E4039">
            <v>18.799818085633202</v>
          </cell>
          <cell r="F4039">
            <v>103.3</v>
          </cell>
        </row>
        <row r="4040">
          <cell r="A4040">
            <v>94116</v>
          </cell>
          <cell r="B4040" t="str">
            <v>Lastro com preparo de fundo, largura maior ou igual a 1,5 m, com camada de brita, lançamento mecanizado, em local com nível baixo de interferência. af_06/2016</v>
          </cell>
          <cell r="C4040" t="str">
            <v>m³</v>
          </cell>
          <cell r="D4040">
            <v>100.07848844932499</v>
          </cell>
          <cell r="E4040">
            <v>24.080059607005602</v>
          </cell>
          <cell r="F4040">
            <v>124.15</v>
          </cell>
        </row>
        <row r="4041">
          <cell r="A4041">
            <v>94117</v>
          </cell>
          <cell r="B4041" t="str">
            <v>Lastro com preparo de fundo, largura maior ou igual a 1,5 m, com camada de areia, lançamento mecanizado, em local com nível alto de interferência. af_06/2016</v>
          </cell>
          <cell r="C4041" t="str">
            <v>m³</v>
          </cell>
          <cell r="D4041">
            <v>86.829938454230003</v>
          </cell>
          <cell r="E4041">
            <v>21.416274906664</v>
          </cell>
          <cell r="F4041">
            <v>108.24</v>
          </cell>
        </row>
        <row r="4042">
          <cell r="A4042">
            <v>94118</v>
          </cell>
          <cell r="B4042" t="str">
            <v>Lastro com preparo de fundo, largura maior ou igual a 1,5 m, com camada de brita, lançamento mecanizado, em local com nível alto de interferência. af_06/2016</v>
          </cell>
          <cell r="C4042" t="str">
            <v>m³</v>
          </cell>
          <cell r="D4042">
            <v>102.823479475523</v>
          </cell>
          <cell r="E4042">
            <v>27.141507653185201</v>
          </cell>
          <cell r="F4042">
            <v>129.96</v>
          </cell>
        </row>
        <row r="4043">
          <cell r="A4043">
            <v>6514</v>
          </cell>
          <cell r="B4043" t="str">
            <v>Fornecimento e lancamento de brita n. 4</v>
          </cell>
          <cell r="C4043" t="str">
            <v>m³</v>
          </cell>
          <cell r="D4043">
            <v>71.995141982000007</v>
          </cell>
          <cell r="E4043">
            <v>15.989226976799999</v>
          </cell>
          <cell r="F4043">
            <v>87.98</v>
          </cell>
        </row>
        <row r="4044">
          <cell r="A4044">
            <v>88549</v>
          </cell>
          <cell r="B4044" t="str">
            <v>Fornecimento e assentamento de brita 2-drenos e filtros mm</v>
          </cell>
          <cell r="C4044" t="str">
            <v>m³</v>
          </cell>
          <cell r="D4044">
            <v>62.725320991000004</v>
          </cell>
          <cell r="E4044">
            <v>7.9946134883999997</v>
          </cell>
          <cell r="F4044">
            <v>70.709999999999994</v>
          </cell>
        </row>
        <row r="4045">
          <cell r="A4045">
            <v>41721</v>
          </cell>
          <cell r="B4045" t="str">
            <v>Compactacao mecanica a 95% do proctor normal - pavimentacao urbana</v>
          </cell>
          <cell r="C4045" t="str">
            <v>m³</v>
          </cell>
          <cell r="D4045">
            <v>2.0249955787653189</v>
          </cell>
          <cell r="E4045">
            <v>0.53258100354653981</v>
          </cell>
          <cell r="F4045">
            <v>2.5499999999999998</v>
          </cell>
        </row>
        <row r="4046">
          <cell r="A4046">
            <v>41722</v>
          </cell>
          <cell r="B4046" t="str">
            <v>Compactacao mecanica a 100% do proctor normal - pavimentacao urbana</v>
          </cell>
          <cell r="C4046" t="str">
            <v>m³</v>
          </cell>
          <cell r="D4046">
            <v>2.907194256702395</v>
          </cell>
          <cell r="E4046">
            <v>0.93469973636930925</v>
          </cell>
          <cell r="F4046">
            <v>3.84</v>
          </cell>
        </row>
        <row r="4047">
          <cell r="A4047" t="str">
            <v>74005/001</v>
          </cell>
          <cell r="B4047" t="str">
            <v>Compactacao mecanica, sem controle do gc (c/compactador placa 400 kg)</v>
          </cell>
          <cell r="C4047" t="str">
            <v>m³</v>
          </cell>
          <cell r="D4047">
            <v>1.6941519072500002</v>
          </cell>
          <cell r="E4047">
            <v>1.9986533720999999</v>
          </cell>
          <cell r="F4047">
            <v>3.69</v>
          </cell>
        </row>
        <row r="4048">
          <cell r="A4048" t="str">
            <v>74005/002</v>
          </cell>
          <cell r="B4048" t="str">
            <v>Compactacao mecanica c/ controle do gc&gt;=95% do pn (areas) (c/moniveladora 140 hp e rolo compressor vibratorio 80 hp)</v>
          </cell>
          <cell r="C4048" t="str">
            <v>m³</v>
          </cell>
          <cell r="D4048">
            <v>3.6854044719299996</v>
          </cell>
          <cell r="E4048">
            <v>0.88014858324799994</v>
          </cell>
          <cell r="F4048">
            <v>4.5599999999999996</v>
          </cell>
        </row>
        <row r="4049">
          <cell r="A4049" t="str">
            <v>74034/001</v>
          </cell>
          <cell r="B4049" t="str">
            <v>Espalhamento de material de 1a categoria com trator de esteira com 153hp</v>
          </cell>
          <cell r="C4049" t="str">
            <v>m³</v>
          </cell>
          <cell r="D4049">
            <v>1.6448596343966002</v>
          </cell>
          <cell r="E4049">
            <v>0.26854911530194003</v>
          </cell>
          <cell r="F4049">
            <v>1.91</v>
          </cell>
        </row>
        <row r="4050">
          <cell r="A4050">
            <v>83344</v>
          </cell>
          <cell r="B4050" t="str">
            <v>Espalhamento de material em bota fora, com utilizacao de trator de esteiras de 165 hp</v>
          </cell>
          <cell r="C4050" t="str">
            <v>m³</v>
          </cell>
          <cell r="D4050">
            <v>0.66865924446130376</v>
          </cell>
          <cell r="E4050">
            <v>0.25096527721762618</v>
          </cell>
          <cell r="F4050">
            <v>0.91</v>
          </cell>
        </row>
        <row r="4051">
          <cell r="A4051">
            <v>6110</v>
          </cell>
          <cell r="B4051" t="str">
            <v>Alvenaria de embasamento em tijolos ceramicos macicos 5x10x20cm, assentado com argamassa traco 1:2:8 (cimento, cal e areia)</v>
          </cell>
          <cell r="C4051" t="str">
            <v>m³</v>
          </cell>
          <cell r="D4051">
            <v>377.95044807409346</v>
          </cell>
          <cell r="E4051">
            <v>162.67963582704681</v>
          </cell>
          <cell r="F4051">
            <v>540.63</v>
          </cell>
        </row>
        <row r="4052">
          <cell r="A4052">
            <v>72131</v>
          </cell>
          <cell r="B4052" t="str">
            <v>Alvenaria em tijolo ceramico macico 5x10x20cm 1 vez (espessura 20cm), assentado com argamassa traco 1:2:8 (cimento, cal e areia)</v>
          </cell>
          <cell r="C4052" t="str">
            <v>m²</v>
          </cell>
          <cell r="D4052">
            <v>65.503422401535289</v>
          </cell>
          <cell r="E4052">
            <v>36.152439989302557</v>
          </cell>
          <cell r="F4052">
            <v>101.65</v>
          </cell>
        </row>
        <row r="4053">
          <cell r="A4053">
            <v>72132</v>
          </cell>
          <cell r="B4053" t="str">
            <v>Alvenaria em tijolo ceramico macico 5x10x20cm 1/2 vez (espessura 10cm), assentado com argamassa traco 1:2:8 (cimento, cal e areia)</v>
          </cell>
          <cell r="C4053" t="str">
            <v>m²</v>
          </cell>
          <cell r="D4053">
            <v>32.046944093091895</v>
          </cell>
          <cell r="E4053">
            <v>19.829404693052908</v>
          </cell>
          <cell r="F4053">
            <v>51.87</v>
          </cell>
        </row>
        <row r="4054">
          <cell r="A4054">
            <v>72133</v>
          </cell>
          <cell r="B4054" t="str">
            <v>Alvenaria em tijolo ceramico macico 5x10x20cm 1 1/2 vez (espessura 30cm), assentado com argamassa traco 1:2:8 (cimento, cal e areia)</v>
          </cell>
          <cell r="C4054" t="str">
            <v>m²</v>
          </cell>
          <cell r="D4054">
            <v>111.32289981295249</v>
          </cell>
          <cell r="E4054">
            <v>69.621114659440963</v>
          </cell>
          <cell r="F4054">
            <v>180.94</v>
          </cell>
        </row>
        <row r="4055">
          <cell r="A4055">
            <v>87471</v>
          </cell>
          <cell r="B4055" t="str">
            <v>Alvenaria de vedação de blocos cerâmicos furados na vertical de 9x19x39cm (espessura 9cm) de paredes com área líquida menor que 6m² sem vãos e argamassa de assentamento com preparo em betoneira. af_06/2014</v>
          </cell>
          <cell r="C4055" t="str">
            <v>m²</v>
          </cell>
          <cell r="D4055">
            <v>23.368779389642807</v>
          </cell>
          <cell r="E4055">
            <v>10.763321342635399</v>
          </cell>
          <cell r="F4055">
            <v>34.130000000000003</v>
          </cell>
        </row>
        <row r="4056">
          <cell r="A4056">
            <v>87472</v>
          </cell>
          <cell r="B4056" t="str">
            <v>Alvenaria de vedação de blocos cerâmicos furados na vertical de 9x19x39cm (espessura 9cm) de paredes com área líquida menor que 6m² sem vãos e argamassa de assentamento com preparo manual. af_06/2014</v>
          </cell>
          <cell r="C4056" t="str">
            <v>m²</v>
          </cell>
          <cell r="D4056">
            <v>23.551238993578767</v>
          </cell>
          <cell r="E4056">
            <v>11.279060862654323</v>
          </cell>
          <cell r="F4056">
            <v>34.83</v>
          </cell>
        </row>
        <row r="4057">
          <cell r="A4057">
            <v>87473</v>
          </cell>
          <cell r="B4057" t="str">
            <v>Alvenaria de vedação de blocos cerâmicos furados na vertical de 14x19x39cm (espessura 14cm) de paredes com área líquida menor que 6m² sem vãos e argamassa de assentamento com preparo em betoneira. af_06/2014</v>
          </cell>
          <cell r="C4057" t="str">
            <v>m²</v>
          </cell>
          <cell r="D4057">
            <v>31.603130740771935</v>
          </cell>
          <cell r="E4057">
            <v>15.550140800629048</v>
          </cell>
          <cell r="F4057">
            <v>47.15</v>
          </cell>
        </row>
        <row r="4058">
          <cell r="A4058">
            <v>87474</v>
          </cell>
          <cell r="B4058" t="str">
            <v>Alvenaria de vedação de blocos cerâmicos furados na vertical de 14x19x39cm (espessura 14cm) de paredes com área líquida menor que 6m² sem vãos e argamassa de assentamento com preparo manual. af_06/2014</v>
          </cell>
          <cell r="C4058" t="str">
            <v>m²</v>
          </cell>
          <cell r="D4058">
            <v>31.810152214468506</v>
          </cell>
          <cell r="E4058">
            <v>16.135306794496675</v>
          </cell>
          <cell r="F4058">
            <v>47.94</v>
          </cell>
        </row>
        <row r="4059">
          <cell r="A4059">
            <v>87475</v>
          </cell>
          <cell r="B4059" t="str">
            <v>Alvenaria de vedação de blocos cerâmicos furados na vertical de 19x19x39cm (espessura 19cm) de paredes com área líquida menor que 6m² sem vãos e argamassa de assentamento com preparo em betoneira. af_06/2014</v>
          </cell>
          <cell r="C4059" t="str">
            <v>m²</v>
          </cell>
          <cell r="D4059">
            <v>37.312384547979974</v>
          </cell>
          <cell r="E4059">
            <v>17.909677625774552</v>
          </cell>
          <cell r="F4059">
            <v>55.22</v>
          </cell>
        </row>
        <row r="4060">
          <cell r="A4060">
            <v>87476</v>
          </cell>
          <cell r="B4060" t="str">
            <v>Alvenaria de vedação de blocos cerâmicos furados na vertical de 19x19x39cm (espessura 19cm) de paredes com área líquida menor que 6m² sem vãos e argamassa de assentamento com preparo manual. af_06/2014</v>
          </cell>
          <cell r="C4060" t="str">
            <v>m²</v>
          </cell>
          <cell r="D4060">
            <v>37.554494407048843</v>
          </cell>
          <cell r="E4060">
            <v>18.59402429656889</v>
          </cell>
          <cell r="F4060">
            <v>56.14</v>
          </cell>
        </row>
        <row r="4061">
          <cell r="A4061">
            <v>87477</v>
          </cell>
          <cell r="B4061" t="str">
            <v>Alvenaria de vedação de blocos cerâmicos furados na vertical de 9x19x39cm (espessura 9cm) de paredes com área líquida maior ou igual a 6m² sem vãos e argamassa de assentamento com preparo em betoneira. af_06/2014</v>
          </cell>
          <cell r="C4061" t="str">
            <v>m²</v>
          </cell>
          <cell r="D4061">
            <v>21.97334542612781</v>
          </cell>
          <cell r="E4061">
            <v>8.8366967345733993</v>
          </cell>
          <cell r="F4061">
            <v>30.81</v>
          </cell>
        </row>
        <row r="4062">
          <cell r="A4062">
            <v>87478</v>
          </cell>
          <cell r="B4062" t="str">
            <v>Alvenaria de vedação de blocos cerâmicos furados na vertical de 9x19x39cm (espessura 9cm) de paredes com área líquida maior ou igual a 6m² sem vãos e argamassa de assentamento com preparo manual. af_06/2014</v>
          </cell>
          <cell r="C4062" t="str">
            <v>m²</v>
          </cell>
          <cell r="D4062">
            <v>22.155805030063771</v>
          </cell>
          <cell r="E4062">
            <v>9.3524362545923232</v>
          </cell>
          <cell r="F4062">
            <v>31.5</v>
          </cell>
        </row>
        <row r="4063">
          <cell r="A4063">
            <v>87479</v>
          </cell>
          <cell r="B4063" t="str">
            <v>Alvenaria de vedação de blocos cerâmicos furados na vertical de 14x19x39cm (espessura 14cm) de paredes com área líquida maior ou igual a 6m² sem vãos e argamassa de assentamento com preparo em betoneira. af_06/2014</v>
          </cell>
          <cell r="C4063" t="str">
            <v>m²</v>
          </cell>
          <cell r="D4063">
            <v>29.644691777256934</v>
          </cell>
          <cell r="E4063">
            <v>13.623516192567049</v>
          </cell>
          <cell r="F4063">
            <v>43.26</v>
          </cell>
        </row>
        <row r="4064">
          <cell r="A4064">
            <v>87480</v>
          </cell>
          <cell r="B4064" t="str">
            <v>Alvenaria de vedação de blocos cerâmicos furados na vertical de 14x19x39cm (espessura 14cm) de paredes com área líquida maior ou igual a 6m² sem vãos e argamassa de assentamento com preparo manual. af_06/2014</v>
          </cell>
          <cell r="C4064" t="str">
            <v>m²</v>
          </cell>
          <cell r="D4064">
            <v>29.851713250953505</v>
          </cell>
          <cell r="E4064">
            <v>14.208682186434674</v>
          </cell>
          <cell r="F4064">
            <v>44.06</v>
          </cell>
        </row>
        <row r="4065">
          <cell r="A4065">
            <v>87481</v>
          </cell>
          <cell r="B4065" t="str">
            <v>Alvenaria de vedação de blocos cerâmicos furados na vertical de 19x19x39cm (espessura 19cm) de paredes com área líquida maior ou igual a 6m² sem vãos e argamassa de assentamento com preparo em betoneira. af_06/2014</v>
          </cell>
          <cell r="C4065" t="str">
            <v>m²</v>
          </cell>
          <cell r="D4065">
            <v>35.375845584464976</v>
          </cell>
          <cell r="E4065">
            <v>15.98305301771255</v>
          </cell>
          <cell r="F4065">
            <v>51.35</v>
          </cell>
        </row>
        <row r="4066">
          <cell r="A4066">
            <v>87482</v>
          </cell>
          <cell r="B4066" t="str">
            <v>Alvenaria de vedação de blocos cerâmicos furados na vertical de 19x19x39cm (espessura 19cm) de paredes com área líquida maior ou igual a 6m² sem vãos e argamassa de assentamento com preparo manual. af_06/2014</v>
          </cell>
          <cell r="C4066" t="str">
            <v>m²</v>
          </cell>
          <cell r="D4066">
            <v>35.617955443533845</v>
          </cell>
          <cell r="E4066">
            <v>16.66739968850689</v>
          </cell>
          <cell r="F4066">
            <v>52.28</v>
          </cell>
        </row>
        <row r="4067">
          <cell r="A4067">
            <v>87483</v>
          </cell>
          <cell r="B4067" t="str">
            <v>Alvenaria de vedação de blocos cerâmicos furados na vertical de 9x19x39cm (espessura 9cm) de paredes com área líquida menor que 6m² com vãos e argamassa de assentamento com preparo em betoneira. af_06/2014</v>
          </cell>
          <cell r="C4067" t="str">
            <v>m²</v>
          </cell>
          <cell r="D4067">
            <v>24.81887568694281</v>
          </cell>
          <cell r="E4067">
            <v>14.2662751754754</v>
          </cell>
          <cell r="F4067">
            <v>39.08</v>
          </cell>
        </row>
        <row r="4068">
          <cell r="A4068">
            <v>87484</v>
          </cell>
          <cell r="B4068" t="str">
            <v>Alvenaria de vedação de blocos cerâmicos furados na vertical de 9x19x39cm (espessura 9cm) de paredes com área líquida menor que 6m² com vãos e argamassa de assentamento com preparo manual. af_06/2014</v>
          </cell>
          <cell r="C4068" t="str">
            <v>m²</v>
          </cell>
          <cell r="D4068">
            <v>25.001335290878771</v>
          </cell>
          <cell r="E4068">
            <v>14.782014695494322</v>
          </cell>
          <cell r="F4068">
            <v>39.78</v>
          </cell>
        </row>
        <row r="4069">
          <cell r="A4069">
            <v>87485</v>
          </cell>
          <cell r="B4069" t="str">
            <v>Alvenaria de vedação de blocos cerâmicos furados na vertical de 14x19x39cm (espessura 14cm) de paredes com área líquida menor que 6m² com vãos e argamassa de assentamento com preparo em betoneira. af_06/2014</v>
          </cell>
          <cell r="C4069" t="str">
            <v>m²</v>
          </cell>
          <cell r="D4069">
            <v>33.145727038071932</v>
          </cell>
          <cell r="E4069">
            <v>19.053094633469051</v>
          </cell>
          <cell r="F4069">
            <v>52.19</v>
          </cell>
        </row>
        <row r="4070">
          <cell r="A4070">
            <v>87487</v>
          </cell>
          <cell r="B4070" t="str">
            <v>Alvenaria de vedação de blocos cerâmicos furados na vertical de 19x19x39cm (espessura 19cm) de paredes com área líquida menor que 6m² com vãos e argamassa de assentamento com preparo em betoneira. af_06/2014</v>
          </cell>
          <cell r="C4070" t="str">
            <v>m²</v>
          </cell>
          <cell r="D4070">
            <v>38.876101030414972</v>
          </cell>
          <cell r="E4070">
            <v>21.237483766972549</v>
          </cell>
          <cell r="F4070">
            <v>60.11</v>
          </cell>
        </row>
        <row r="4071">
          <cell r="A4071">
            <v>87488</v>
          </cell>
          <cell r="B4071" t="str">
            <v>Alvenaria de vedação de blocos cerâmicos furados na vertical de 19x19x39cm (espessura 19cm) de paredes com área líquida menor que 6m² com vãos e argamassa de assentamento com preparo manual. af_06/2014</v>
          </cell>
          <cell r="C4071" t="str">
            <v>m²</v>
          </cell>
          <cell r="D4071">
            <v>39.118210889483841</v>
          </cell>
          <cell r="E4071">
            <v>21.921830437766886</v>
          </cell>
          <cell r="F4071">
            <v>61.04</v>
          </cell>
        </row>
        <row r="4072">
          <cell r="A4072">
            <v>87489</v>
          </cell>
          <cell r="B4072" t="str">
            <v>Alvenaria de vedação de blocos cerâmicos furados na vertical de 9x19x39cm (espessura 9cm) de paredes com área líquida maior ou igual a 6m² com vãos e argamassa de assentamento com preparo em betoneira. af_06/2014</v>
          </cell>
          <cell r="C4072" t="str">
            <v>m²</v>
          </cell>
          <cell r="D4072">
            <v>22.893523389642805</v>
          </cell>
          <cell r="E4072">
            <v>10.763321342635399</v>
          </cell>
          <cell r="F4072">
            <v>33.65</v>
          </cell>
        </row>
        <row r="4073">
          <cell r="A4073">
            <v>87490</v>
          </cell>
          <cell r="B4073" t="str">
            <v>Alvenaria de vedação de blocos cerâmicos furados na vertical de 9x19x39cm (espessura 9cm) de paredes com área líquida maior ou igual a 6m² com vãos e argamassa de assentamento com preparo manual. af_06/2014</v>
          </cell>
          <cell r="C4073" t="str">
            <v>m²</v>
          </cell>
          <cell r="D4073">
            <v>23.075982993578766</v>
          </cell>
          <cell r="E4073">
            <v>11.279060862654323</v>
          </cell>
          <cell r="F4073">
            <v>34.35</v>
          </cell>
        </row>
        <row r="4074">
          <cell r="A4074">
            <v>87491</v>
          </cell>
          <cell r="B4074" t="str">
            <v>Alvenaria de vedação de blocos cerâmicos furados na vertical de 14x19x39cm (espessura 14cm) de paredes com área líquida maior ou igual a 6m² com vãos e argamassa de assentamento com preparo em betoneira. af_06/2014</v>
          </cell>
          <cell r="C4074" t="str">
            <v>m²</v>
          </cell>
          <cell r="D4074">
            <v>30.657369740771934</v>
          </cell>
          <cell r="E4074">
            <v>15.550140800629048</v>
          </cell>
          <cell r="F4074">
            <v>46.2</v>
          </cell>
        </row>
        <row r="4075">
          <cell r="A4075">
            <v>87492</v>
          </cell>
          <cell r="B4075" t="str">
            <v>Alvenaria de vedação de blocos cerâmicos furados na vertical de 14x19x39cm (espessura 14cm) de paredes com área líquida maior ou igual a 6m² com vãos e argamassa de assentamento com preparo manual. af_06/2014</v>
          </cell>
          <cell r="C4075" t="str">
            <v>m²</v>
          </cell>
          <cell r="D4075">
            <v>30.864391214468505</v>
          </cell>
          <cell r="E4075">
            <v>16.135306794496675</v>
          </cell>
          <cell r="F4075">
            <v>46.99</v>
          </cell>
        </row>
        <row r="4076">
          <cell r="A4076">
            <v>87493</v>
          </cell>
          <cell r="B4076" t="str">
            <v>Alvenaria de vedação de blocos cerâmicos furados na vertical de 19x19x39cm (espessura 19cm) de paredes com área líquida maior ou igual a 6m² com vãos e argamassa de assentamento com preparo em betoneira. af_06/2014</v>
          </cell>
          <cell r="C4076" t="str">
            <v>m²</v>
          </cell>
          <cell r="D4076">
            <v>36.468523547979977</v>
          </cell>
          <cell r="E4076">
            <v>17.909677625774552</v>
          </cell>
          <cell r="F4076">
            <v>54.37</v>
          </cell>
        </row>
        <row r="4077">
          <cell r="A4077">
            <v>87494</v>
          </cell>
          <cell r="B4077" t="str">
            <v>Alvenaria de vedação de blocos cerâmicos furados na vertical de 19x19x39cm (espessura 19cm) de paredes com área líquida maior ou igual a 6m² com vãos e argamassa de assentamento com preparo manual. af_06/2014</v>
          </cell>
          <cell r="C4077" t="str">
            <v>m²</v>
          </cell>
          <cell r="D4077">
            <v>36.710633407048846</v>
          </cell>
          <cell r="E4077">
            <v>18.59402429656889</v>
          </cell>
          <cell r="F4077">
            <v>55.3</v>
          </cell>
        </row>
        <row r="4078">
          <cell r="A4078">
            <v>87495</v>
          </cell>
          <cell r="B4078" t="str">
            <v>Alvenaria de vedação de blocos cerâmicos furados na horizontal de 9x19x19cm (espessura 9cm) de paredes com área líquida menor que 6m² sem vãos e argamassa de assentamento com preparo em betoneira. af_06/2014</v>
          </cell>
          <cell r="C4078" t="str">
            <v>m²</v>
          </cell>
          <cell r="D4078">
            <v>27.568121560603899</v>
          </cell>
          <cell r="E4078">
            <v>30.00478237311555</v>
          </cell>
          <cell r="F4078">
            <v>57.57</v>
          </cell>
        </row>
        <row r="4079">
          <cell r="A4079">
            <v>87496</v>
          </cell>
          <cell r="B4079" t="str">
            <v>Alvenaria de vedação de blocos cerâmicos furados na horizontal de 9x19x19cm (espessura 9cm) de paredes com área líquida menor que 6m² sem vãos e argamassa de assentamento com preparo manual. af_06/2014</v>
          </cell>
          <cell r="C4079" t="str">
            <v>m²</v>
          </cell>
          <cell r="D4079">
            <v>27.740054648928169</v>
          </cell>
          <cell r="E4079">
            <v>30.490767690056458</v>
          </cell>
          <cell r="F4079">
            <v>58.23</v>
          </cell>
        </row>
        <row r="4080">
          <cell r="A4080">
            <v>87497</v>
          </cell>
          <cell r="B4080" t="str">
            <v>Alvenaria de vedação de blocos cerâmicos furados na horizontal de 11,5x19x19cm (espessura 11,5cm) de paredes com área líquida menor que 6m² sem vãos e argamassa de assentamento com preparo em betoneira. af_06/2014_p</v>
          </cell>
          <cell r="C4080" t="str">
            <v>m²</v>
          </cell>
          <cell r="D4080">
            <v>30.378821048099002</v>
          </cell>
          <cell r="E4080">
            <v>25.387327424410874</v>
          </cell>
          <cell r="F4080">
            <v>55.76</v>
          </cell>
        </row>
        <row r="4081">
          <cell r="A4081">
            <v>87498</v>
          </cell>
          <cell r="B4081" t="str">
            <v>Alvenaria de vedação de blocos cerâmicos furados na horizontal de 11,5x19x19cm (espessura 11,5cm) de paredes com área líquida menor que 6m² sem vãos e argamassa de assentamento com preparo manual. af_06/2014_p</v>
          </cell>
          <cell r="C4081" t="str">
            <v>m²</v>
          </cell>
          <cell r="D4081">
            <v>30.598123456675879</v>
          </cell>
          <cell r="E4081">
            <v>26.00720665520285</v>
          </cell>
          <cell r="F4081">
            <v>56.6</v>
          </cell>
        </row>
        <row r="4082">
          <cell r="A4082">
            <v>87499</v>
          </cell>
          <cell r="B4082" t="str">
            <v>Alvenaria de vedação de blocos cerâmicos furados na horizontal de 9x14x19cm (espessura 9cm) de paredes com área líquida menor que 6m² sem vãos e argamassa de assentamento com preparo em betoneira. af_06/2014</v>
          </cell>
          <cell r="C4082" t="str">
            <v>m²</v>
          </cell>
          <cell r="D4082">
            <v>33.600984577284116</v>
          </cell>
          <cell r="E4082">
            <v>48.078041345761349</v>
          </cell>
          <cell r="F4082">
            <v>81.67</v>
          </cell>
        </row>
        <row r="4083">
          <cell r="A4083">
            <v>87500</v>
          </cell>
          <cell r="B4083" t="str">
            <v>Alvenaria de vedação de blocos cerâmicos furados na horizontal de 9x14x19cm (espessura 9cm) de paredes com área líquida menor que 6m² sem vãos e argamassa de assentamento com preparo manual. af_06/2014</v>
          </cell>
          <cell r="C4083" t="str">
            <v>m²</v>
          </cell>
          <cell r="D4083">
            <v>33.786953019757306</v>
          </cell>
          <cell r="E4083">
            <v>48.603698933472948</v>
          </cell>
          <cell r="F4083">
            <v>82.39</v>
          </cell>
        </row>
        <row r="4084">
          <cell r="A4084">
            <v>87501</v>
          </cell>
          <cell r="B4084" t="str">
            <v>Alvenaria de vedação de blocos cerâmicos furados na horizontal de 14x9x19cm (espessura 14cm) de paredes com área líquida menor que 6m² sem vãos e argamassa de assentamento com preparo em betoneira. af_06/2014</v>
          </cell>
          <cell r="C4084" t="str">
            <v>m²</v>
          </cell>
          <cell r="D4084">
            <v>47.640588313215524</v>
          </cell>
          <cell r="E4084">
            <v>60.283026478068621</v>
          </cell>
          <cell r="F4084">
            <v>107.92</v>
          </cell>
        </row>
        <row r="4085">
          <cell r="A4085">
            <v>87502</v>
          </cell>
          <cell r="B4085" t="str">
            <v>Alvenaria de vedação de blocos cerâmicos furados na horizontal de 14x9x19cm (espessura 14cm) de paredes com área líquida menor que 6m² sem vãos e argamassa de assentamento com preparo manual. af_06/2014</v>
          </cell>
          <cell r="C4085" t="str">
            <v>m²</v>
          </cell>
          <cell r="D4085">
            <v>47.877434914478549</v>
          </cell>
          <cell r="E4085">
            <v>60.952496047323947</v>
          </cell>
          <cell r="F4085">
            <v>108.82</v>
          </cell>
        </row>
        <row r="4086">
          <cell r="A4086">
            <v>87503</v>
          </cell>
          <cell r="B4086" t="str">
            <v>Alvenaria de vedação de blocos cerâmicos furados na horizontal de 9x19x19cm (espessura 9cm) de paredes com área líquida maior ou igual a 6m² sem vãos e argamassa de assentamento com preparo em betoneira. af_06/2014</v>
          </cell>
          <cell r="C4086" t="str">
            <v>m²</v>
          </cell>
          <cell r="D4086">
            <v>24.936211484923898</v>
          </cell>
          <cell r="E4086">
            <v>24.400056240571551</v>
          </cell>
          <cell r="F4086">
            <v>49.33</v>
          </cell>
        </row>
        <row r="4087">
          <cell r="A4087">
            <v>87504</v>
          </cell>
          <cell r="B4087" t="str">
            <v>Alvenaria de vedação de blocos cerâmicos furados na horizontal de 9x19x19cm (espessura 9cm) de paredes com área líquida maior ou igual a 6m² sem vãos e argamassa de assentamento com preparo manual. af_06/2014</v>
          </cell>
          <cell r="C4087" t="str">
            <v>m²</v>
          </cell>
          <cell r="D4087">
            <v>25.108144573248168</v>
          </cell>
          <cell r="E4087">
            <v>24.88604155751246</v>
          </cell>
          <cell r="F4087">
            <v>49.99</v>
          </cell>
        </row>
        <row r="4088">
          <cell r="A4088">
            <v>87505</v>
          </cell>
          <cell r="B4088" t="str">
            <v>Alvenaria de vedação de blocos cerâmicos furados na horizontal de 11,5x19x19cm (espessura 11,5m) de paredes com área líquida maior ou igual a 6m² sem vãos e argamassa de assentamento com preparo em betoneira. af_06/2014_p</v>
          </cell>
          <cell r="C4088" t="str">
            <v>m²</v>
          </cell>
          <cell r="D4088">
            <v>27.542085787284002</v>
          </cell>
          <cell r="E4088">
            <v>19.957748983508878</v>
          </cell>
          <cell r="F4088">
            <v>47.49</v>
          </cell>
        </row>
        <row r="4089">
          <cell r="A4089">
            <v>87506</v>
          </cell>
          <cell r="B4089" t="str">
            <v>Alvenaria de vedação de blocos cerâmicos furados na horizontal de 11,5x19x19cm (espessura 11,5m) de paredes com área líquida maior ou igual a 6m² sem vãos e argamassa de assentamento com preparo manual. af_06/2014_p</v>
          </cell>
          <cell r="C4089" t="str">
            <v>m²</v>
          </cell>
          <cell r="D4089">
            <v>27.761388195860878</v>
          </cell>
          <cell r="E4089">
            <v>20.577628214300852</v>
          </cell>
          <cell r="F4089">
            <v>48.33</v>
          </cell>
        </row>
        <row r="4090">
          <cell r="A4090">
            <v>87507</v>
          </cell>
          <cell r="B4090" t="str">
            <v>Alvenaria de vedação de blocos cerâmicos furados na horizontal de 9x14x19cm (espessura 9cm) de paredes com área líquida maior ou igual a 6m² sem vãos e argamassa de assentamento com preparo em betoneira. af_06/2014</v>
          </cell>
          <cell r="C4090" t="str">
            <v>m²</v>
          </cell>
          <cell r="D4090">
            <v>30.728272316469116</v>
          </cell>
          <cell r="E4090">
            <v>42.64846290485935</v>
          </cell>
          <cell r="F4090">
            <v>73.37</v>
          </cell>
        </row>
        <row r="4091">
          <cell r="A4091">
            <v>87508</v>
          </cell>
          <cell r="B4091" t="str">
            <v>Alvenaria de vedação de blocos cerâmicos furados na horizontal de 9x14x19cm (espessura 9cm) de paredes com área líquida maior ou igual a 6m² sem vãos e argamassa de assentamento com preparo manual. af_06/2014</v>
          </cell>
          <cell r="C4091" t="str">
            <v>m²</v>
          </cell>
          <cell r="D4091">
            <v>30.914240758942306</v>
          </cell>
          <cell r="E4091">
            <v>43.17412049257095</v>
          </cell>
          <cell r="F4091">
            <v>74.08</v>
          </cell>
        </row>
        <row r="4092">
          <cell r="A4092">
            <v>87509</v>
          </cell>
          <cell r="B4092" t="str">
            <v>Alvenaria de vedação de blocos cerâmicos furados na horizontal de 14x9x19cm (espessura 14cm) de paredes com área líquida maior ou igual a 6m² sem vãos e argamassa de assentamento com preparo em betoneira. af_06/2014</v>
          </cell>
          <cell r="C4092" t="str">
            <v>m²</v>
          </cell>
          <cell r="D4092">
            <v>43.293184052400527</v>
          </cell>
          <cell r="E4092">
            <v>54.853448037166629</v>
          </cell>
          <cell r="F4092">
            <v>98.14</v>
          </cell>
        </row>
        <row r="4093">
          <cell r="A4093">
            <v>87510</v>
          </cell>
          <cell r="B4093" t="str">
            <v>Alvenaria de vedação de blocos cerâmicos furados na horizontal de 14x9x19cm (espessura 14cm) de paredes com área líquida maior ou igual a 6m² sem vãos e argamassa de assentamento com preparo manual. af_06/2014</v>
          </cell>
          <cell r="C4093" t="str">
            <v>m²</v>
          </cell>
          <cell r="D4093">
            <v>43.530030653663552</v>
          </cell>
          <cell r="E4093">
            <v>55.522917606421956</v>
          </cell>
          <cell r="F4093">
            <v>99.05</v>
          </cell>
        </row>
        <row r="4094">
          <cell r="A4094">
            <v>87511</v>
          </cell>
          <cell r="B4094" t="str">
            <v>Alvenaria de vedação de blocos cerâmicos furados na horizontal de 9x19x19cm (espessura 9cm) de paredes com área líquida menor que 6m² com vãos e argamassa de assentamento com preparo em betoneira. af_06/2014</v>
          </cell>
          <cell r="C4094" t="str">
            <v>m²</v>
          </cell>
          <cell r="D4094">
            <v>29.445564591688896</v>
          </cell>
          <cell r="E4094">
            <v>35.084065430733553</v>
          </cell>
          <cell r="F4094">
            <v>64.52</v>
          </cell>
        </row>
        <row r="4095">
          <cell r="A4095">
            <v>87512</v>
          </cell>
          <cell r="B4095" t="str">
            <v>Alvenaria de vedação de blocos cerâmicos furados na horizontal de 9x19x19cm (espessura 9cm) de paredes com área líquida menor que 6m² com vãos e argamassa de assentamento com preparo manual. af_06/2014</v>
          </cell>
          <cell r="C4095" t="str">
            <v>m²</v>
          </cell>
          <cell r="D4095">
            <v>29.617497680013166</v>
          </cell>
          <cell r="E4095">
            <v>35.570050747674458</v>
          </cell>
          <cell r="F4095">
            <v>65.180000000000007</v>
          </cell>
        </row>
        <row r="4096">
          <cell r="A4096">
            <v>87513</v>
          </cell>
          <cell r="B4096" t="str">
            <v>Alvenaria de vedação de blocos cerâmicos furados na horizontal de 11,5x19x19cm (espessura 11,5cm) de paredes com área líquida menor que 6m² com vãos e argamassa de assentamento com preparo em betoneira. af_06/2014_p</v>
          </cell>
          <cell r="C4096" t="str">
            <v>m²</v>
          </cell>
          <cell r="D4096">
            <v>32.354215494049001</v>
          </cell>
          <cell r="E4096">
            <v>30.641758173670873</v>
          </cell>
          <cell r="F4096">
            <v>62.99</v>
          </cell>
        </row>
        <row r="4097">
          <cell r="A4097">
            <v>87514</v>
          </cell>
          <cell r="B4097" t="str">
            <v>Alvenaria de vedação de blocos cerâmicos furados na horizontal de 11,5x19x19cm (espessura 11,5cm) de paredes com área líquida menor que 6m² com vãos e argamassa de assentamento com preparo manual. af_06/2014_p</v>
          </cell>
          <cell r="C4097" t="str">
            <v>m²</v>
          </cell>
          <cell r="D4097">
            <v>32.573517902625881</v>
          </cell>
          <cell r="E4097">
            <v>31.261637404462846</v>
          </cell>
          <cell r="F4097">
            <v>63.83</v>
          </cell>
        </row>
        <row r="4098">
          <cell r="A4098">
            <v>87515</v>
          </cell>
          <cell r="B4098" t="str">
            <v>Alvenaria de vedação de blocos cerâmicos furados na horizontal de 9x14x19cm (espessura 9cm) de paredes com área líquida menor que 6m² com vãos e argamassa de assentamento com preparo em betoneira. af_06/2014</v>
          </cell>
          <cell r="C4098" t="str">
            <v>m²</v>
          </cell>
          <cell r="D4098">
            <v>35.463499208369115</v>
          </cell>
          <cell r="E4098">
            <v>53.157324403379342</v>
          </cell>
          <cell r="F4098">
            <v>88.62</v>
          </cell>
        </row>
        <row r="4099">
          <cell r="A4099">
            <v>87516</v>
          </cell>
          <cell r="B4099" t="str">
            <v>Alvenaria de vedação de blocos cerâmicos furados na horizontal de 9x14x19cm (espessura 9cm) de paredes com área líquida menor que 6m² com vãos e argamassa de assentamento com preparo manual. af_06/2014</v>
          </cell>
          <cell r="C4099" t="str">
            <v>m²</v>
          </cell>
          <cell r="D4099">
            <v>35.649467650842304</v>
          </cell>
          <cell r="E4099">
            <v>53.682981991090941</v>
          </cell>
          <cell r="F4099">
            <v>89.33</v>
          </cell>
        </row>
        <row r="4100">
          <cell r="A4100">
            <v>87517</v>
          </cell>
          <cell r="B4100" t="str">
            <v>Alvenaria de vedação de blocos cerâmicos furados na horizontal de 14x9x19cm (espessura 14cm) de paredes com área líquida menor que 6m² com vãos e argamassa de assentamento com preparo em betoneira. af_06/2014</v>
          </cell>
          <cell r="C4100" t="str">
            <v>m²</v>
          </cell>
          <cell r="D4100">
            <v>49.645682759165524</v>
          </cell>
          <cell r="E4100">
            <v>65.537457227328616</v>
          </cell>
          <cell r="F4100">
            <v>115.18</v>
          </cell>
        </row>
        <row r="4101">
          <cell r="A4101">
            <v>87518</v>
          </cell>
          <cell r="B4101" t="str">
            <v>Alvenaria de vedação de blocos cerâmicos furados na horizontal de 14x9x19cm (espessura 14cm) de paredes com área líquida menor que 6m² com vãos e argamassa de assentamento com preparo manual. af_06/2014</v>
          </cell>
          <cell r="C4101" t="str">
            <v>m²</v>
          </cell>
          <cell r="D4101">
            <v>49.882529360428549</v>
          </cell>
          <cell r="E4101">
            <v>66.206926796583943</v>
          </cell>
          <cell r="F4101">
            <v>116.08</v>
          </cell>
        </row>
        <row r="4102">
          <cell r="A4102">
            <v>87519</v>
          </cell>
          <cell r="B4102" t="str">
            <v>Alvenaria de vedação de blocos cerâmicos furados na horizontal de 9x19x19cm (espessura 9cm) de paredes com área líquida maior ou igual a 6m² com vãos e argamassa de assentamento com preparo em betoneira. af_06/2014</v>
          </cell>
          <cell r="C4102" t="str">
            <v>m²</v>
          </cell>
          <cell r="D4102">
            <v>26.165976552493895</v>
          </cell>
          <cell r="E4102">
            <v>27.552714690127551</v>
          </cell>
          <cell r="F4102">
            <v>53.71</v>
          </cell>
        </row>
        <row r="4103">
          <cell r="A4103">
            <v>87520</v>
          </cell>
          <cell r="B4103" t="str">
            <v>Alvenaria de vedação de blocos cerâmicos furados na horizontal de 9x19x19cm (espessura 9cm) de paredes com área líquida maior ou igual a 6m² com vãos e argamassa de assentamento com preparo manual. af_06/2014</v>
          </cell>
          <cell r="C4103" t="str">
            <v>m²</v>
          </cell>
          <cell r="D4103">
            <v>26.337909640818165</v>
          </cell>
          <cell r="E4103">
            <v>28.03870000706846</v>
          </cell>
          <cell r="F4103">
            <v>54.37</v>
          </cell>
        </row>
        <row r="4104">
          <cell r="A4104">
            <v>87521</v>
          </cell>
          <cell r="B4104" t="str">
            <v>Alvenaria de vedação de blocos cerâmicos furados na horizontal de 11,5x19x19cm (espessura 11,5cm) de paredes com área líquida maior ou igual a 6m² com vãos e argamassa de assentamento com preparo em betoneira. af_06/2014_p</v>
          </cell>
          <cell r="C4104" t="str">
            <v>m²</v>
          </cell>
          <cell r="D4104">
            <v>28.810922454854001</v>
          </cell>
          <cell r="E4104">
            <v>23.110407433064875</v>
          </cell>
          <cell r="F4104">
            <v>51.92</v>
          </cell>
        </row>
        <row r="4105">
          <cell r="A4105">
            <v>87522</v>
          </cell>
          <cell r="B4105" t="str">
            <v>Alvenaria de vedação de blocos cerâmicos furados na horizontal de 11,5x19x19cm (espessura 11,5cm) de paredes com área líquida maior ou igual a 6m² com vãos e argamassa de assentamento com preparo manual. af_06/2014_p</v>
          </cell>
          <cell r="C4105" t="str">
            <v>m²</v>
          </cell>
          <cell r="D4105">
            <v>29.030224863430877</v>
          </cell>
          <cell r="E4105">
            <v>23.730286663856852</v>
          </cell>
          <cell r="F4105">
            <v>52.76</v>
          </cell>
        </row>
        <row r="4106">
          <cell r="A4106">
            <v>87523</v>
          </cell>
          <cell r="B4106" t="str">
            <v>Alvenaria de vedação de blocos cerâmicos furados na horizontal de 9x14x19cm (espessura 9cm) de paredes com área líquida maior ou igual a 6m² com vãos e argamassa de assentamento com preparo em betoneira. af_06/2014</v>
          </cell>
          <cell r="C4106" t="str">
            <v>m²</v>
          </cell>
          <cell r="D4106">
            <v>31.884229169174112</v>
          </cell>
          <cell r="E4106">
            <v>45.625973662773347</v>
          </cell>
          <cell r="F4106">
            <v>77.510000000000005</v>
          </cell>
        </row>
        <row r="4107">
          <cell r="A4107">
            <v>87524</v>
          </cell>
          <cell r="B4107" t="str">
            <v>Alvenaria de vedação de blocos cerâmicos furados na horizontal de 9x14x19cm (espessura 9cm) de paredes com área líquida maior ou igual a 6m² com vãos e argamassa de assentamento com preparo manual. af_06/2014</v>
          </cell>
          <cell r="C4107" t="str">
            <v>m²</v>
          </cell>
          <cell r="D4107">
            <v>32.070197611647302</v>
          </cell>
          <cell r="E4107">
            <v>46.151631250484947</v>
          </cell>
          <cell r="F4107">
            <v>78.22</v>
          </cell>
        </row>
        <row r="4108">
          <cell r="A4108">
            <v>87525</v>
          </cell>
          <cell r="B4108" t="str">
            <v>Alvenaria de vedação de blocos cerâmicos furados na horizontal de 14x9x19cm (espessura 14cm) de paredes com área líquida maior ou igual a 6m² com vãos e argamassa de assentamento com preparo em betoneira. af_06/2014</v>
          </cell>
          <cell r="C4108" t="str">
            <v>m²</v>
          </cell>
          <cell r="D4108">
            <v>44.591720719970525</v>
          </cell>
          <cell r="E4108">
            <v>58.006106486722615</v>
          </cell>
          <cell r="F4108">
            <v>102.59</v>
          </cell>
        </row>
        <row r="4109">
          <cell r="A4109">
            <v>87526</v>
          </cell>
          <cell r="B4109" t="str">
            <v>Alvenaria de vedação de blocos cerâmicos furados na horizontal de 14x9x19cm (espessura 14cm) de paredes com área líquida maior ou igual a 6m² com vãos e argamassa de assentamento com preparo manual. af_06/2014</v>
          </cell>
          <cell r="C4109" t="str">
            <v>m²</v>
          </cell>
          <cell r="D4109">
            <v>44.82856732123355</v>
          </cell>
          <cell r="E4109">
            <v>58.675576055977942</v>
          </cell>
          <cell r="F4109">
            <v>103.5</v>
          </cell>
        </row>
        <row r="4110">
          <cell r="A4110">
            <v>89043</v>
          </cell>
          <cell r="B4110" t="str">
            <v>(composição representativa) do serviço de alvenaria de vedação de blocos vazados de cerâmica de 9x19x19cm (espessura 9cm), para edificação habitacional multifamiliar (prédio). af_11/2014</v>
          </cell>
          <cell r="C4110" t="str">
            <v>m²</v>
          </cell>
          <cell r="D4110">
            <v>26.551230897923347</v>
          </cell>
          <cell r="E4110">
            <v>28.244933397035062</v>
          </cell>
          <cell r="F4110">
            <v>54.79</v>
          </cell>
        </row>
        <row r="4111">
          <cell r="A4111">
            <v>89168</v>
          </cell>
          <cell r="B4111" t="str">
            <v>(composição representativa) do serviço de alvenaria de vedação de blocos vazados de cerâmica de 9x19x19cm (espessura 9cm), para edificação habitacional unifamiliar (casa) e edificação pública padrão. af_11/2014</v>
          </cell>
          <cell r="C4111" t="str">
            <v>m²</v>
          </cell>
          <cell r="D4111">
            <v>27.053899087364741</v>
          </cell>
          <cell r="E4111">
            <v>29.345911786696675</v>
          </cell>
          <cell r="F4111">
            <v>56.39</v>
          </cell>
        </row>
        <row r="4112">
          <cell r="A4112">
            <v>89977</v>
          </cell>
          <cell r="B4112" t="str">
            <v>(composição representativa) do serviço de alvenaria de vedação de blocos vazados de cerâmica de 14x9x19cm (espessura 14cm), para edificação habitacional unifamiliar (casa) e edificação pública padrão. af_12/2014</v>
          </cell>
          <cell r="C4112" t="str">
            <v>m²</v>
          </cell>
          <cell r="D4112">
            <v>46.288311803731872</v>
          </cell>
          <cell r="E4112">
            <v>59.758424112062499</v>
          </cell>
          <cell r="F4112">
            <v>106.04</v>
          </cell>
        </row>
        <row r="4113">
          <cell r="A4113">
            <v>90112</v>
          </cell>
          <cell r="B4113" t="str">
            <v>Alvenaria de vedação de blocos cerâmicos furados na vertical de 14x19x39cm (espessura 14cm) de paredes com área líquida menor que 6m2 com vãos e argamassa de assentamento com preparo manual. af_06/2014</v>
          </cell>
          <cell r="C4113" t="str">
            <v>m²</v>
          </cell>
          <cell r="D4113">
            <v>33.352748511768503</v>
          </cell>
          <cell r="E4113">
            <v>19.638260627336678</v>
          </cell>
          <cell r="F4113">
            <v>52.99</v>
          </cell>
        </row>
        <row r="4114">
          <cell r="A4114">
            <v>9875</v>
          </cell>
          <cell r="B4114" t="str">
            <v>Cobogo ceramico (elemento vazado), 9x20x20cm, assentado com argamassa traco 1:4 de cimento e areia</v>
          </cell>
          <cell r="C4114" t="str">
            <v>m²</v>
          </cell>
          <cell r="D4114">
            <v>86.177680500920005</v>
          </cell>
          <cell r="E4114">
            <v>22.471429527007999</v>
          </cell>
          <cell r="F4114">
            <v>108.64</v>
          </cell>
        </row>
        <row r="4115">
          <cell r="A4115">
            <v>89282</v>
          </cell>
          <cell r="B4115" t="str">
            <v>Alvenaria estrutural de blocos cerâmicos 14x19x39, (espessura de 14 cm), para paredes com área líquida menor que 6m², sem vãos, utilizando palheta e argamassa de assentamento com preparo em betoneira. af_12/2014</v>
          </cell>
          <cell r="C4115" t="str">
            <v>m²</v>
          </cell>
          <cell r="D4115">
            <v>31.711426139968452</v>
          </cell>
          <cell r="E4115">
            <v>11.6701933103987</v>
          </cell>
          <cell r="F4115">
            <v>43.38</v>
          </cell>
        </row>
        <row r="4116">
          <cell r="A4116">
            <v>89283</v>
          </cell>
          <cell r="B4116" t="str">
            <v>Alvenaria estrutural de blocos cerâmicos 14x19x39, (espessura de 14 cm), para paredes com área líquida menor que 6m², sem vãos, utilizando palheta e argamassa de assentamento com preparo manual. af_12/2014</v>
          </cell>
          <cell r="C4116" t="str">
            <v>m²</v>
          </cell>
          <cell r="D4116">
            <v>32.151020233893696</v>
          </cell>
          <cell r="E4116">
            <v>12.683702364092667</v>
          </cell>
          <cell r="F4116">
            <v>44.83</v>
          </cell>
        </row>
        <row r="4117">
          <cell r="A4117">
            <v>89284</v>
          </cell>
          <cell r="B4117" t="str">
            <v>Alvenaria estrutural de blocos cerâmicos 14x19x39, (espessura de 14 cm), para paredes com área líquida maior ou igual que 6m², sem vãos, utilizando palheta e argamassa de assentamento com preparo em betoneira. af_12/2014</v>
          </cell>
          <cell r="C4117" t="str">
            <v>m²</v>
          </cell>
          <cell r="D4117">
            <v>29.744774781408459</v>
          </cell>
          <cell r="E4117">
            <v>9.7835417697787008</v>
          </cell>
          <cell r="F4117">
            <v>39.520000000000003</v>
          </cell>
        </row>
        <row r="4118">
          <cell r="A4118">
            <v>89285</v>
          </cell>
          <cell r="B4118" t="str">
            <v>Alvenaria estrutural de blocos cerâmicos 14x19x39, (espessura de 14 cm), para paredes com área líquida maior ou igual que 6m², sem vãos, utilizando palheta e argamassa de assentamento com preparo manual. af_12/2014</v>
          </cell>
          <cell r="C4118" t="str">
            <v>m²</v>
          </cell>
          <cell r="D4118">
            <v>30.184368875333703</v>
          </cell>
          <cell r="E4118">
            <v>10.797050823472668</v>
          </cell>
          <cell r="F4118">
            <v>40.98</v>
          </cell>
        </row>
        <row r="4119">
          <cell r="A4119">
            <v>89286</v>
          </cell>
          <cell r="B4119" t="str">
            <v>Alvenaria estrutural de blocos cerâmicos 14x19x39, (espessura de 14 cm), para paredes com área líquida menor que 6m², com vãos, utilizando palheta e argamassa de assentamento com preparo em betoneira. af_12/2014</v>
          </cell>
          <cell r="C4119" t="str">
            <v>m²</v>
          </cell>
          <cell r="D4119">
            <v>33.394077498528453</v>
          </cell>
          <cell r="E4119">
            <v>13.556844851018701</v>
          </cell>
          <cell r="F4119">
            <v>46.95</v>
          </cell>
        </row>
        <row r="4120">
          <cell r="A4120">
            <v>89287</v>
          </cell>
          <cell r="B4120" t="str">
            <v>Alvenaria estrutural de blocos cerâmicos 14x19x39, (espessura de 14 cm), para paredes com área líquida menor que 6m², com vãos, utilizando palheta e argamassa de assentamento com preparo manual. af_12/2014</v>
          </cell>
          <cell r="C4120" t="str">
            <v>m²</v>
          </cell>
          <cell r="D4120">
            <v>33.833671592453697</v>
          </cell>
          <cell r="E4120">
            <v>14.570353904712668</v>
          </cell>
          <cell r="F4120">
            <v>48.4</v>
          </cell>
        </row>
        <row r="4121">
          <cell r="A4121">
            <v>89288</v>
          </cell>
          <cell r="B4121" t="str">
            <v>Alvenaria estrutural de blocos cerâmicos 14x19x39, (espessura de 14 cm), para paredes com área líquida maior ou igual a 6m², com vãos, utilizando palheta e argamassa de assentamento com preparo em betoneira. af_12/2014</v>
          </cell>
          <cell r="C4121" t="str">
            <v>m²</v>
          </cell>
          <cell r="D4121">
            <v>30.911600460688454</v>
          </cell>
          <cell r="E4121">
            <v>10.7544817847467</v>
          </cell>
          <cell r="F4121">
            <v>41.66</v>
          </cell>
        </row>
        <row r="4122">
          <cell r="A4122">
            <v>89289</v>
          </cell>
          <cell r="B4122" t="str">
            <v>Alvenaria estrutural de blocos cerâmicos 14x19x39, (espessura de 14 cm), para paredes com área líquida maior ou igual a 6m², com vãos, utilizando palheta e argamassa de assentamento com preparo manual. af_12/2014</v>
          </cell>
          <cell r="C4122" t="str">
            <v>m²</v>
          </cell>
          <cell r="D4122">
            <v>31.351194554613699</v>
          </cell>
          <cell r="E4122">
            <v>11.767990838440667</v>
          </cell>
          <cell r="F4122">
            <v>43.11</v>
          </cell>
        </row>
        <row r="4123">
          <cell r="A4123">
            <v>89290</v>
          </cell>
          <cell r="B4123" t="str">
            <v>Alvenaria estrutural de blocos cerâmicos 14x19x29, (espessura de 14 cm), para paredes com área líquida menor que 6m², sem vãos, utilizando palheta e argamassa de assentamento com preparo em betoneira. af_12/2014</v>
          </cell>
          <cell r="C4123" t="str">
            <v>m²</v>
          </cell>
          <cell r="D4123">
            <v>34.311807759720644</v>
          </cell>
          <cell r="E4123">
            <v>16.236208405440099</v>
          </cell>
          <cell r="F4123">
            <v>50.54</v>
          </cell>
        </row>
        <row r="4124">
          <cell r="A4124">
            <v>89291</v>
          </cell>
          <cell r="B4124" t="str">
            <v>Alvenaria estrutural de blocos cerâmicos 14x19x29, (espessura de 14 cm), para paredes com área líquida menor que 6m², sem vãos, utilizando palheta e argamassa de assentamento com preparo manual. af_12/2014</v>
          </cell>
          <cell r="C4124" t="str">
            <v>m²</v>
          </cell>
          <cell r="D4124">
            <v>34.799861045102219</v>
          </cell>
          <cell r="E4124">
            <v>17.36144286662789</v>
          </cell>
          <cell r="F4124">
            <v>52.16</v>
          </cell>
        </row>
        <row r="4125">
          <cell r="A4125">
            <v>89292</v>
          </cell>
          <cell r="B4125" t="str">
            <v>Alvenaria estrutural de blocos cerâmicos 14x19x29, (espessura de 14 cm), para paredes com área líquida maior ou igual a 6m², sem vãos, utilizando palheta e argamassa de assentamento com preparo em betoneira. af_12/2014</v>
          </cell>
          <cell r="C4125" t="str">
            <v>m²</v>
          </cell>
          <cell r="D4125">
            <v>32.38645640116065</v>
          </cell>
          <cell r="E4125">
            <v>14.3495568648201</v>
          </cell>
          <cell r="F4125">
            <v>46.73</v>
          </cell>
        </row>
        <row r="4126">
          <cell r="A4126">
            <v>89293</v>
          </cell>
          <cell r="B4126" t="str">
            <v>Alvenaria estrutural de blocos cerâmicos 14x19x29, (espessura de 14 cm), para paredes com área líquida maior ou igual a 6m2, sem vãos, utilizando palheta e argamassa de assentamento com preparo manual. af_12/2014</v>
          </cell>
          <cell r="C4126" t="str">
            <v>m²</v>
          </cell>
          <cell r="D4126">
            <v>32.874509686542218</v>
          </cell>
          <cell r="E4126">
            <v>15.474791326007891</v>
          </cell>
          <cell r="F4126">
            <v>48.34</v>
          </cell>
        </row>
        <row r="4127">
          <cell r="A4127">
            <v>89294</v>
          </cell>
          <cell r="B4127" t="str">
            <v>Alvenaria estrutural de blocos cerâmicos 14x19x29, (espessura de 14 cm), para paredes com área líquida menor que 6m², com vãos, utilizando palheta e argamassa de assentamento com preparo em betoneira. af_12/2014</v>
          </cell>
          <cell r="C4127" t="str">
            <v>m²</v>
          </cell>
          <cell r="D4127">
            <v>36.343584797560645</v>
          </cell>
          <cell r="E4127">
            <v>19.0385714717121</v>
          </cell>
          <cell r="F4127">
            <v>55.38</v>
          </cell>
        </row>
        <row r="4128">
          <cell r="A4128">
            <v>89295</v>
          </cell>
          <cell r="B4128" t="str">
            <v>Alvenaria estrutural de blocos cerâmicos 14x19x29, (espessura de 14 cm), para paredes com área líquida menor que 6m², com vãos, utilizando palheta e argamassa de assentamento com preparo manual. af_12/2014</v>
          </cell>
          <cell r="C4128" t="str">
            <v>m²</v>
          </cell>
          <cell r="D4128">
            <v>36.83163808294222</v>
          </cell>
          <cell r="E4128">
            <v>20.163805932899891</v>
          </cell>
          <cell r="F4128">
            <v>56.99</v>
          </cell>
        </row>
        <row r="4129">
          <cell r="A4129">
            <v>89296</v>
          </cell>
          <cell r="B4129" t="str">
            <v>Alvenaria estrutural de blocos cerâmicos 14x19x29, (espessura de 14 cm), para paredes com área líquida maior ou igual a 6m², com vãos, utilizando palheta e argamassa de assentamento com preparo em betoneira. af_12/2014</v>
          </cell>
          <cell r="C4129" t="str">
            <v>m²</v>
          </cell>
          <cell r="D4129">
            <v>33.644548129990646</v>
          </cell>
          <cell r="E4129">
            <v>15.885913022156101</v>
          </cell>
          <cell r="F4129">
            <v>49.53</v>
          </cell>
        </row>
        <row r="4130">
          <cell r="A4130">
            <v>89297</v>
          </cell>
          <cell r="B4130" t="str">
            <v>Alvenaria estrutural de blocos cerâmicos 14x19x29, (espessura de 14 cm), para paredes com área líquida maior ou igual a 6m², com vãos, utilizando palheta e argamassa de assentamento com preparo manual. af_12/2014</v>
          </cell>
          <cell r="C4130" t="str">
            <v>m²</v>
          </cell>
          <cell r="D4130">
            <v>34.132601415372221</v>
          </cell>
          <cell r="E4130">
            <v>17.01114748334389</v>
          </cell>
          <cell r="F4130">
            <v>51.14</v>
          </cell>
        </row>
        <row r="4131">
          <cell r="A4131">
            <v>89298</v>
          </cell>
          <cell r="B4131" t="str">
            <v>Alvenaria estrutural de blocos cerâmicos 14x19x39, (espessura de 14 cm), para paredes com área líquida menor que 6m², sem vãos, utilizando colher de pedreiro e argamassa de assentamento com preparo em betoneira. af_12/2014</v>
          </cell>
          <cell r="C4131" t="str">
            <v>m²</v>
          </cell>
          <cell r="D4131">
            <v>35.132438520591037</v>
          </cell>
          <cell r="E4131">
            <v>16.755594797325998</v>
          </cell>
          <cell r="F4131">
            <v>51.88</v>
          </cell>
        </row>
        <row r="4132">
          <cell r="A4132">
            <v>89299</v>
          </cell>
          <cell r="B4132" t="str">
            <v>Alvenaria estrutural de blocos cerâmicos 14x19x39, (espessura de 14 cm), para paredes com área líquida menor que 6m², sem vãos, utilizando colher de pedreiro e argamassa de assentamento com preparo manual. af_12/2014</v>
          </cell>
          <cell r="C4132" t="str">
            <v>m²</v>
          </cell>
          <cell r="D4132">
            <v>35.755485267886655</v>
          </cell>
          <cell r="E4132">
            <v>18.19206432224658</v>
          </cell>
          <cell r="F4132">
            <v>53.94</v>
          </cell>
        </row>
        <row r="4133">
          <cell r="A4133">
            <v>89300</v>
          </cell>
          <cell r="B4133" t="str">
            <v>Alvenaria estrutural de blocos cerâmicos 14x19x39, (espessura de 14 cm), para paredes com área líquida maior ou igual a 6m², sem vãos, utilizando colher de pedreiro e argamassa de assentamento com preparo em betoneira. af_12/2014</v>
          </cell>
          <cell r="C4133" t="str">
            <v>m²</v>
          </cell>
          <cell r="D4133">
            <v>33.165787162031044</v>
          </cell>
          <cell r="E4133">
            <v>14.868943256706</v>
          </cell>
          <cell r="F4133">
            <v>48.03</v>
          </cell>
        </row>
        <row r="4134">
          <cell r="A4134">
            <v>89301</v>
          </cell>
          <cell r="B4134" t="str">
            <v>Alvenaria estrutural de blocos cerâmicos 14x19x39, (espessura de 14 cm), para paredes com área líquida maior ou igual a 6m², sem vãos, utilizando colher de pedreiro e argamassa de assentamento com preparo manual. af_12/2014</v>
          </cell>
          <cell r="C4134" t="str">
            <v>m²</v>
          </cell>
          <cell r="D4134">
            <v>33.788833909326662</v>
          </cell>
          <cell r="E4134">
            <v>16.305412781626583</v>
          </cell>
          <cell r="F4134">
            <v>50.09</v>
          </cell>
        </row>
        <row r="4135">
          <cell r="A4135">
            <v>89302</v>
          </cell>
          <cell r="B4135" t="str">
            <v>Alvenaria estrutural de blocos cerâmicos 14x19x39, (espessura de 14 cm), para paredes com área líquida menor que 6m², com vãos, utilizando colher de pedreiro e argamassa de assentamento com preparo em betoneira. af_12/2014</v>
          </cell>
          <cell r="C4135" t="str">
            <v>m²</v>
          </cell>
          <cell r="D4135">
            <v>37.443141237711039</v>
          </cell>
          <cell r="E4135">
            <v>20.473669389249999</v>
          </cell>
          <cell r="F4135">
            <v>57.91</v>
          </cell>
        </row>
        <row r="4136">
          <cell r="A4136">
            <v>89303</v>
          </cell>
          <cell r="B4136" t="str">
            <v>Alvenaria estrutural de blocos cerâmicos 14x19x39, (espessura de 14 cm), para paredes com área líquida menor que 6m², com vãos, utilizando colher de pedreiro e argamassa de assentamento com preparo manual. af_12/2014</v>
          </cell>
          <cell r="C4136" t="str">
            <v>m²</v>
          </cell>
          <cell r="D4136">
            <v>38.066187985006664</v>
          </cell>
          <cell r="E4136">
            <v>21.910138914170581</v>
          </cell>
          <cell r="F4136">
            <v>59.97</v>
          </cell>
        </row>
        <row r="4137">
          <cell r="A4137">
            <v>89304</v>
          </cell>
          <cell r="B4137" t="str">
            <v>Alvenaria estrutural de blocos cerâmicos 14x19x39, (espessura de 14 cm), para paredes com área líquida maior ou igual a 6m², com vãos, utilizando colher de pedreiro e argamassa de assentamento com preparo em betoneira. af_12/2014</v>
          </cell>
          <cell r="C4137" t="str">
            <v>m²</v>
          </cell>
          <cell r="D4137">
            <v>34.725144940411042</v>
          </cell>
          <cell r="E4137">
            <v>16.970715556409999</v>
          </cell>
          <cell r="F4137">
            <v>51.69</v>
          </cell>
        </row>
        <row r="4138">
          <cell r="A4138">
            <v>89305</v>
          </cell>
          <cell r="B4138" t="str">
            <v>Alvenaria estrutural de blocos cerâmicos 14x19x39, (espessura de 14 cm), para paredes com área líquida maior ou igual a 6m², com vãos, utilizando colher de pedreiro e argamassa de assentamento com preparo manual. af_12/2014</v>
          </cell>
          <cell r="C4138" t="str">
            <v>m²</v>
          </cell>
          <cell r="D4138">
            <v>35.34819168770666</v>
          </cell>
          <cell r="E4138">
            <v>18.407185081330582</v>
          </cell>
          <cell r="F4138">
            <v>53.75</v>
          </cell>
        </row>
        <row r="4139">
          <cell r="A4139">
            <v>89306</v>
          </cell>
          <cell r="B4139" t="str">
            <v>Alvenaria estrutural de blocos cerâmicos 14x19x29, (espessura de 14 cm), para paredes com área líquida menor que 6m², sem vãos, utilizando colher de pedreiro e argamassa de assentamento com preparo em betoneira. af_12/2014</v>
          </cell>
          <cell r="C4139" t="str">
            <v>m²</v>
          </cell>
          <cell r="D4139">
            <v>37.929022897455603</v>
          </cell>
          <cell r="E4139">
            <v>21.326827797660002</v>
          </cell>
          <cell r="F4139">
            <v>59.25</v>
          </cell>
        </row>
        <row r="4140">
          <cell r="A4140">
            <v>89307</v>
          </cell>
          <cell r="B4140" t="str">
            <v>Alvenaria estrutural de blocos cerâmicos 14x19x29, (espessura de 14 cm), para paredes com área líquida menor que 6m², sem vãos, utilizando colher de pedreiro e argamassa de assentamento com preparo manual. af_12/2014</v>
          </cell>
          <cell r="C4140" t="str">
            <v>m²</v>
          </cell>
          <cell r="D4140">
            <v>38.621297061117403</v>
          </cell>
          <cell r="E4140">
            <v>22.92290504757176</v>
          </cell>
          <cell r="F4140">
            <v>61.54</v>
          </cell>
        </row>
        <row r="4141">
          <cell r="A4141">
            <v>89308</v>
          </cell>
          <cell r="B4141" t="str">
            <v>Alvenaria estrutural de blocos cerâmicos 14x19x29, (espessura de 14 cm), para paredes com área líquida maior ou igual a 6m², sem vãos, utilizando colher de pedreiro e argamassa de assentamento com preparo em betoneira. af_12/2014</v>
          </cell>
          <cell r="C4141" t="str">
            <v>m²</v>
          </cell>
          <cell r="D4141">
            <v>36.003671538895603</v>
          </cell>
          <cell r="E4141">
            <v>19.440176257040001</v>
          </cell>
          <cell r="F4141">
            <v>55.44</v>
          </cell>
        </row>
        <row r="4142">
          <cell r="A4142">
            <v>89309</v>
          </cell>
          <cell r="B4142" t="str">
            <v>Alvenaria estrutural de blocos cerâmicos 14x19x29, (espessura de 14 cm), para paredes com área líquida maior ou igual a 6m², sem vãos, utilizando colher de pedreiro e argamassa de assentamento com preparo manual. af_12/2014</v>
          </cell>
          <cell r="C4142" t="str">
            <v>m²</v>
          </cell>
          <cell r="D4142">
            <v>36.695945702557403</v>
          </cell>
          <cell r="E4142">
            <v>21.036253506951759</v>
          </cell>
          <cell r="F4142">
            <v>57.73</v>
          </cell>
        </row>
        <row r="4143">
          <cell r="A4143">
            <v>89310</v>
          </cell>
          <cell r="B4143" t="str">
            <v>Alvenaria estrutural de blocos cerâmicos 14x19x29, (espessura de 14 cm), para paredes com área líquida menor que 6m², com vãos, utilizando colher de pedreiro e argamassa de assentamento com preparo em betoneira. af_12/2014</v>
          </cell>
          <cell r="C4143" t="str">
            <v>m²</v>
          </cell>
          <cell r="D4143">
            <v>40.536651293855599</v>
          </cell>
          <cell r="E4143">
            <v>25.960613915235999</v>
          </cell>
          <cell r="F4143">
            <v>66.489999999999995</v>
          </cell>
        </row>
        <row r="4144">
          <cell r="A4144">
            <v>89311</v>
          </cell>
          <cell r="B4144" t="str">
            <v>Alvenaria estrutural de blocos cerâmicos 14x19x29, (espessura de 14 cm), para paredes com área líquida menor que 6m², com vãos, utilizando colher de pedreiro e argamassa de assentamento com preparo manual. af_12/2014</v>
          </cell>
          <cell r="C4144" t="str">
            <v>m²</v>
          </cell>
          <cell r="D4144">
            <v>41.228925457517398</v>
          </cell>
          <cell r="E4144">
            <v>27.556691165147758</v>
          </cell>
          <cell r="F4144">
            <v>68.78</v>
          </cell>
        </row>
        <row r="4145">
          <cell r="A4145">
            <v>89312</v>
          </cell>
          <cell r="B4145" t="str">
            <v>Alvenaria estrutural de blocos cerâmicos 14x19x29, (espessura de 14 cm), para paredes com área líquida maior ou igual a 6m², com vãos, utilizando colher de pedreiro e argamassa de assentamento com preparo em betoneira. af_12/2014</v>
          </cell>
          <cell r="C4145" t="str">
            <v>m²</v>
          </cell>
          <cell r="D4145">
            <v>37.6542953668256</v>
          </cell>
          <cell r="E4145">
            <v>22.107364699111997</v>
          </cell>
          <cell r="F4145">
            <v>59.76</v>
          </cell>
        </row>
        <row r="4146">
          <cell r="A4146">
            <v>89313</v>
          </cell>
          <cell r="B4146" t="str">
            <v>Alvenaria estrutural de blocos cerâmicos 14x19x29, (espessura de 14 cm), para paredes com área líquida maior ou igual a 6m², com vãos, utilizando colher de pedreiro e argamassa de assentamento com preparo manual. af_12/2014</v>
          </cell>
          <cell r="C4146" t="str">
            <v>m²</v>
          </cell>
          <cell r="D4146">
            <v>38.3465695304874</v>
          </cell>
          <cell r="E4146">
            <v>23.703441949023755</v>
          </cell>
          <cell r="F4146">
            <v>62.05</v>
          </cell>
        </row>
        <row r="4147">
          <cell r="A4147">
            <v>87447</v>
          </cell>
          <cell r="B4147" t="str">
            <v>Alvenaria de vedação de blocos vazados de concreto de 9x19x39cm (espessura 9cm) de paredes com área líquida menor que 6m² sem vãos e argamassa de assentamento com preparo em betoneira. af_06/2014</v>
          </cell>
          <cell r="C4147" t="str">
            <v>m²</v>
          </cell>
          <cell r="D4147">
            <v>29.257584011717377</v>
          </cell>
          <cell r="E4147">
            <v>12.974147866941799</v>
          </cell>
          <cell r="F4147">
            <v>42.23</v>
          </cell>
        </row>
        <row r="4148">
          <cell r="A4148">
            <v>87448</v>
          </cell>
          <cell r="B4148" t="str">
            <v>Alvenaria de vedação de blocos vazados de concreto de 9x19x39cm (espessura 9cm) de paredes com área líquida menor que 6m² sem vãos e argamassa de assentamento com preparo manual. af_06/2014</v>
          </cell>
          <cell r="C4148" t="str">
            <v>m²</v>
          </cell>
          <cell r="D4148">
            <v>29.110371067621358</v>
          </cell>
          <cell r="E4148">
            <v>13.337823841128863</v>
          </cell>
          <cell r="F4148">
            <v>42.44</v>
          </cell>
        </row>
        <row r="4149">
          <cell r="A4149">
            <v>87449</v>
          </cell>
          <cell r="B4149" t="str">
            <v>Alvenaria de vedação de blocos vazados de concreto de 14x19x39cm (espessura 14cm) de paredes com área líquida menor que 6m² sem vãos e argamassa de assentamento com preparo em betoneira. af_06/2014</v>
          </cell>
          <cell r="C4149" t="str">
            <v>m²</v>
          </cell>
          <cell r="D4149">
            <v>36.098381173544659</v>
          </cell>
          <cell r="E4149">
            <v>17.765098166625425</v>
          </cell>
          <cell r="F4149">
            <v>53.86</v>
          </cell>
        </row>
        <row r="4150">
          <cell r="A4150">
            <v>87450</v>
          </cell>
          <cell r="B4150" t="str">
            <v>Alvenaria de vedação de blocos vazados de concreto de 14x19x39cm (espessura 14cm) de paredes com área líquida menor que 6m² sem vãos e argamassa de assentamento com preparo manual. af_06/2014</v>
          </cell>
          <cell r="C4150" t="str">
            <v>m²</v>
          </cell>
          <cell r="D4150">
            <v>36.279086358212005</v>
          </cell>
          <cell r="E4150">
            <v>18.275878652798013</v>
          </cell>
          <cell r="F4150">
            <v>54.55</v>
          </cell>
        </row>
        <row r="4151">
          <cell r="A4151">
            <v>87451</v>
          </cell>
          <cell r="B4151" t="str">
            <v>Alvenaria de vedação de blocos vazados de concreto de 19x19x39cm (espessura 19cm) de paredes com área líquida menor que 6m² sem vãos e argamassa de assentamento com preparo em betoneira. af_06/2014</v>
          </cell>
          <cell r="C4151" t="str">
            <v>m²</v>
          </cell>
          <cell r="D4151">
            <v>44.522129930592953</v>
          </cell>
          <cell r="E4151">
            <v>20.789135408088093</v>
          </cell>
          <cell r="F4151">
            <v>65.31</v>
          </cell>
        </row>
        <row r="4152">
          <cell r="A4152">
            <v>87452</v>
          </cell>
          <cell r="B4152" t="str">
            <v>Alvenaria de vedação de blocos vazados de concreto de 19x19x39cm (espessura 19cm) de paredes com área líquida menor que 6m² sem vãos e argamassa de assentamento com preparo manual. af_06/2014</v>
          </cell>
          <cell r="C4152" t="str">
            <v>m²</v>
          </cell>
          <cell r="D4152">
            <v>44.862629930592945</v>
          </cell>
          <cell r="E4152">
            <v>20.789135408088093</v>
          </cell>
          <cell r="F4152">
            <v>65.650000000000006</v>
          </cell>
        </row>
        <row r="4153">
          <cell r="A4153">
            <v>87453</v>
          </cell>
          <cell r="B4153" t="str">
            <v>Alvenaria de vedação de blocos vazados de concreto de 9x19x39cm (espessura 9cm) de paredes com área líquida maior ou igual a 6m² sem vãos e argamassa de assentamento com preparo em betoneira. af_06/2014</v>
          </cell>
          <cell r="C4153" t="str">
            <v>m²</v>
          </cell>
          <cell r="D4153">
            <v>27.921029863067378</v>
          </cell>
          <cell r="E4153">
            <v>11.222670950521801</v>
          </cell>
          <cell r="F4153">
            <v>39.14</v>
          </cell>
        </row>
        <row r="4154">
          <cell r="A4154">
            <v>87454</v>
          </cell>
          <cell r="B4154" t="str">
            <v>Alvenaria de vedação de blocos vazados de concreto de 9x19x39cm (espessura 9cm) de paredes com área líquida maior ou igual a 6m² sem vãos e argamassa de assentamento com preparo manual. af_06/2014</v>
          </cell>
          <cell r="C4154" t="str">
            <v>m²</v>
          </cell>
          <cell r="D4154">
            <v>28.075418758705496</v>
          </cell>
          <cell r="E4154">
            <v>11.659065928999352</v>
          </cell>
          <cell r="F4154">
            <v>39.729999999999997</v>
          </cell>
        </row>
        <row r="4155">
          <cell r="A4155">
            <v>87455</v>
          </cell>
          <cell r="B4155" t="str">
            <v>Alvenaria de vedação de blocos vazados de concreto de 14x19x39cm (espessura 14cm) de paredes com área líquida maior ou igual a 6m² sem vãos e argamassa de assentamento com preparo em betoneira. af_06/2014</v>
          </cell>
          <cell r="C4155" t="str">
            <v>m²</v>
          </cell>
          <cell r="D4155">
            <v>33.934822024894657</v>
          </cell>
          <cell r="E4155">
            <v>16.013621250205425</v>
          </cell>
          <cell r="F4155">
            <v>49.94</v>
          </cell>
        </row>
        <row r="4156">
          <cell r="A4156">
            <v>87456</v>
          </cell>
          <cell r="B4156" t="str">
            <v>Alvenaria de vedação de blocos vazados de concreto de 14x19x39cm (espessura 14cm) de paredes com área líquida maior ou igual a 6m² sem vãos e argamassa de assentamento com preparo manual. af_06/2014</v>
          </cell>
          <cell r="C4156" t="str">
            <v>m²</v>
          </cell>
          <cell r="D4156">
            <v>34.379527209561999</v>
          </cell>
          <cell r="E4156">
            <v>16.52440173637801</v>
          </cell>
          <cell r="F4156">
            <v>50.9</v>
          </cell>
        </row>
        <row r="4157">
          <cell r="A4157">
            <v>87457</v>
          </cell>
          <cell r="B4157" t="str">
            <v>Alvenaria de vedação de blocos vazados de concreto de 19x19x39cm (espessura 19cm) de paredes com área líquida maior ou igual a 6m² sem vãos e argamassa de assentamento com preparo em betoneira. af_06/2014</v>
          </cell>
          <cell r="C4157" t="str">
            <v>m²</v>
          </cell>
          <cell r="D4157">
            <v>42.418150696291612</v>
          </cell>
          <cell r="E4157">
            <v>18.397943125490773</v>
          </cell>
          <cell r="F4157">
            <v>60.81</v>
          </cell>
        </row>
        <row r="4158">
          <cell r="A4158">
            <v>87458</v>
          </cell>
          <cell r="B4158" t="str">
            <v>Alvenaria de vedação de blocos vazados de concreto de 19x19x39cm (espessura 19cm) de paredes com área líquida maior ou igual a 6m² sem vãos e argamassa de assentamento com preparo manual. af_06/2014</v>
          </cell>
          <cell r="C4158" t="str">
            <v>m²</v>
          </cell>
          <cell r="D4158">
            <v>42.644470781942942</v>
          </cell>
          <cell r="E4158">
            <v>19.037658491668093</v>
          </cell>
          <cell r="F4158">
            <v>61.68</v>
          </cell>
        </row>
        <row r="4159">
          <cell r="A4159">
            <v>87459</v>
          </cell>
          <cell r="B4159" t="str">
            <v>Alvenaria de vedação de blocos vazados de concreto de 9x19x39cm (espessura 9cm) de paredes com área líquida menor que 6m² com vãos e argamassa de assentamento com preparo em betoneira. af_06/2014</v>
          </cell>
          <cell r="C4159" t="str">
            <v>m²</v>
          </cell>
          <cell r="D4159">
            <v>30.585180309017375</v>
          </cell>
          <cell r="E4159">
            <v>16.477101699781802</v>
          </cell>
          <cell r="F4159">
            <v>47.06</v>
          </cell>
        </row>
        <row r="4160">
          <cell r="A4160">
            <v>87460</v>
          </cell>
          <cell r="B4160" t="str">
            <v>Alvenaria de vedação de blocos vazados de concreto de 9x19x39cm (espessura 9cm) de paredes com área líquida menor que 6m² com vãos e argamassa de assentamento com preparo manual. af_06/2014</v>
          </cell>
          <cell r="C4160" t="str">
            <v>m²</v>
          </cell>
          <cell r="D4160">
            <v>30.739569204655492</v>
          </cell>
          <cell r="E4160">
            <v>16.913496678259349</v>
          </cell>
          <cell r="F4160">
            <v>47.65</v>
          </cell>
        </row>
        <row r="4161">
          <cell r="A4161">
            <v>87461</v>
          </cell>
          <cell r="B4161" t="str">
            <v>Alvenaria de vedação de blocos vazados de concreto de 14x19x39cm (espessura 14cm) de paredes com área líquida menor que 6m² com vãos e argamassa de assentamento com preparo em betoneira. af_06/2014</v>
          </cell>
          <cell r="C4161" t="str">
            <v>m²</v>
          </cell>
          <cell r="D4161">
            <v>37.45197747084466</v>
          </cell>
          <cell r="E4161">
            <v>21.26805199946542</v>
          </cell>
          <cell r="F4161">
            <v>58.72</v>
          </cell>
        </row>
        <row r="4162">
          <cell r="A4162">
            <v>87462</v>
          </cell>
          <cell r="B4162" t="str">
            <v>Alvenaria de vedação de blocos vazados de concreto de 14x19x39cm (espessura 14cm) de paredes com área líquida menor que 6m² com vãos e argamassa de assentamento com preparo manual. af_06/2014</v>
          </cell>
          <cell r="C4162" t="str">
            <v>m²</v>
          </cell>
          <cell r="D4162">
            <v>37.632682655512006</v>
          </cell>
          <cell r="E4162">
            <v>21.778832485638009</v>
          </cell>
          <cell r="F4162">
            <v>59.41</v>
          </cell>
        </row>
        <row r="4163">
          <cell r="A4163">
            <v>87463</v>
          </cell>
          <cell r="B4163" t="str">
            <v>Alvenaria de vedação de blocos vazados de concreto de 19x19x39cm (espessura 19cm) de paredes com área líquida menor que 6m² com vãos e argamassa de assentamento com preparo em betoneira. af_06/2014</v>
          </cell>
          <cell r="C4163" t="str">
            <v>m²</v>
          </cell>
          <cell r="D4163">
            <v>46.04090614224161</v>
          </cell>
          <cell r="E4163">
            <v>23.652373874750772</v>
          </cell>
          <cell r="F4163">
            <v>69.69</v>
          </cell>
        </row>
        <row r="4164">
          <cell r="A4164">
            <v>87464</v>
          </cell>
          <cell r="B4164" t="str">
            <v>Alvenaria de vedação de blocos vazados de concreto de 19x19x39cm (espessura 19cm) de paredes com área líquida menor que 6m² com vãos e argamassa de assentamento com preparo manual. af_06/2014</v>
          </cell>
          <cell r="C4164" t="str">
            <v>m²</v>
          </cell>
          <cell r="D4164">
            <v>46.267226227892948</v>
          </cell>
          <cell r="E4164">
            <v>24.292089240928092</v>
          </cell>
          <cell r="F4164">
            <v>70.55</v>
          </cell>
        </row>
        <row r="4165">
          <cell r="A4165">
            <v>87465</v>
          </cell>
          <cell r="B4165" t="str">
            <v>Alvenaria de vedação de blocos vazados de concreto de 9x19x39cm (espessura 9cm) de paredes com área líquida maior ou igual a 6m² com vãos e argamassa de assentamento com preparo em betoneira. af_06/2014</v>
          </cell>
          <cell r="C4165" t="str">
            <v>m²</v>
          </cell>
          <cell r="D4165">
            <v>28.718707826582378</v>
          </cell>
          <cell r="E4165">
            <v>13.149295558583798</v>
          </cell>
          <cell r="F4165">
            <v>41.86</v>
          </cell>
        </row>
        <row r="4166">
          <cell r="A4166">
            <v>87466</v>
          </cell>
          <cell r="B4166" t="str">
            <v>Alvenaria de vedação de blocos vazados de concreto de 9x19x39cm (espessura 9cm) de paredes com área líquida maior ou igual a 6m² com vãos e argamassa de assentamento com preparo manual. af_06/2014</v>
          </cell>
          <cell r="C4166" t="str">
            <v>m²</v>
          </cell>
          <cell r="D4166">
            <v>28.873096722220495</v>
          </cell>
          <cell r="E4166">
            <v>13.58569053706135</v>
          </cell>
          <cell r="F4166">
            <v>42.45</v>
          </cell>
        </row>
        <row r="4167">
          <cell r="A4167">
            <v>87467</v>
          </cell>
          <cell r="B4167" t="str">
            <v>Alvenaria de vedação de blocos vazados de concreto de 14x19x39cm (espessura 14cm) de paredes com área líquida maior ou igual a 6m² com vãos e argamassa de assentamento com preparo em betoneira. af_06/2014</v>
          </cell>
          <cell r="C4167" t="str">
            <v>m²</v>
          </cell>
          <cell r="D4167">
            <v>35.022499988409656</v>
          </cell>
          <cell r="E4167">
            <v>17.940245858267424</v>
          </cell>
          <cell r="F4167">
            <v>52.96</v>
          </cell>
        </row>
        <row r="4168">
          <cell r="A4168">
            <v>87468</v>
          </cell>
          <cell r="B4168" t="str">
            <v>Alvenaria de vedação de blocos vazados de concreto de 14x19x39cm (espessura 14cm) de paredes com área líquida maior ou igual a 6m² com vãos e argamassa de assentamento com preparo manual. af_06/2014</v>
          </cell>
          <cell r="C4168" t="str">
            <v>m²</v>
          </cell>
          <cell r="D4168">
            <v>35.203205173076995</v>
          </cell>
          <cell r="E4168">
            <v>18.451026344440013</v>
          </cell>
          <cell r="F4168">
            <v>53.65</v>
          </cell>
        </row>
        <row r="4169">
          <cell r="A4169">
            <v>87469</v>
          </cell>
          <cell r="B4169" t="str">
            <v>Alvenaria de vedação de blocos vazados de concreto de 19x19x39cm (espessura 19cm) de paredes com área líquida maior ou igual a 6m² com vãos e argamassa de assentamento com preparo em betoneira. af_06/2014</v>
          </cell>
          <cell r="C4169" t="str">
            <v>m²</v>
          </cell>
          <cell r="D4169">
            <v>43.633328659806608</v>
          </cell>
          <cell r="E4169">
            <v>20.324567733552769</v>
          </cell>
          <cell r="F4169">
            <v>63.95</v>
          </cell>
        </row>
        <row r="4170">
          <cell r="A4170">
            <v>87470</v>
          </cell>
          <cell r="B4170" t="str">
            <v>Alvenaria de vedação de blocos vazados de concreto de 19x19x39cm (espessura 19cm) de paredes com área líquida maior ou igual a 6m² com vãos e argamassa de assentamento com preparo manual. af_06/2014</v>
          </cell>
          <cell r="C4170" t="str">
            <v>m²</v>
          </cell>
          <cell r="D4170">
            <v>43.859648745457946</v>
          </cell>
          <cell r="E4170">
            <v>20.964283099730089</v>
          </cell>
          <cell r="F4170">
            <v>64.819999999999993</v>
          </cell>
        </row>
        <row r="4171">
          <cell r="A4171">
            <v>89044</v>
          </cell>
          <cell r="B4171" t="str">
            <v>(composição representativa) do serviço de alvenaria de vedação de blocos vazados de concreto de 9x19x39cm (espessura 9cm), para edificação habitacional multifamiliar (prédio). af_11/2014</v>
          </cell>
          <cell r="C4171" t="str">
            <v>m²</v>
          </cell>
          <cell r="D4171">
            <v>28.877639326913453</v>
          </cell>
          <cell r="E4171">
            <v>13.141413912459909</v>
          </cell>
          <cell r="F4171">
            <v>42.01</v>
          </cell>
        </row>
        <row r="4172">
          <cell r="A4172">
            <v>89169</v>
          </cell>
          <cell r="B4172" t="str">
            <v>(composição representativa) do serviço de alvenaria de vedação de blocos vazados de concreto de 9x19x39cm (espessura 9cm), para edificação habitacional unifamiliar (casa) e edificação pública padrão. af_11/2014</v>
          </cell>
          <cell r="C4172" t="str">
            <v>m²</v>
          </cell>
          <cell r="D4172">
            <v>29.143731140353491</v>
          </cell>
          <cell r="E4172">
            <v>13.53966473371549</v>
          </cell>
          <cell r="F4172">
            <v>42.68</v>
          </cell>
        </row>
        <row r="4173">
          <cell r="A4173">
            <v>89978</v>
          </cell>
          <cell r="B4173" t="str">
            <v>(composição representativa) do serviço de alvenaria de vedação de blocos vazados de concreto de 14x19x39cm (espessura 14cm), para edificação habitacional unifamiliar (casa) e edificação pública padrão. af_12/2014</v>
          </cell>
          <cell r="C4173" t="str">
            <v>m²</v>
          </cell>
          <cell r="D4173">
            <v>35.653110504180773</v>
          </cell>
          <cell r="E4173">
            <v>18.330615033399113</v>
          </cell>
          <cell r="F4173">
            <v>53.98</v>
          </cell>
        </row>
        <row r="4174">
          <cell r="A4174" t="str">
            <v>73937/001</v>
          </cell>
          <cell r="B4174" t="str">
            <v>Cobogo de concreto (elemento vazado), 7x50x50cm, assentado com argamassa traco 1:4 (cimento e areia)</v>
          </cell>
          <cell r="C4174" t="str">
            <v>m²</v>
          </cell>
          <cell r="D4174">
            <v>75.72476075980093</v>
          </cell>
          <cell r="E4174">
            <v>18.614898425493706</v>
          </cell>
          <cell r="F4174">
            <v>94.33</v>
          </cell>
        </row>
        <row r="4175">
          <cell r="A4175" t="str">
            <v>73937/003</v>
          </cell>
          <cell r="B4175" t="str">
            <v>Cobogo de concreto (elemento vazado), 7x50x50cm, assentado com argamassa traco 1:3 (cimento e areia)</v>
          </cell>
          <cell r="C4175" t="str">
            <v>m²</v>
          </cell>
          <cell r="D4175">
            <v>75.91486291031768</v>
          </cell>
          <cell r="E4175">
            <v>18.610677269571834</v>
          </cell>
          <cell r="F4175">
            <v>94.52</v>
          </cell>
        </row>
        <row r="4176">
          <cell r="A4176" t="str">
            <v>73937/005</v>
          </cell>
          <cell r="B4176" t="str">
            <v>Cobogo de concreto (elemento vazado), 10x29x39cm abertura com vidro, assentado com argamassa traco 1:4 (cimento e areia media nao peneirada)</v>
          </cell>
          <cell r="C4176" t="str">
            <v>m²</v>
          </cell>
          <cell r="D4176">
            <v>143.41350044050151</v>
          </cell>
          <cell r="E4176">
            <v>22.061465747322849</v>
          </cell>
          <cell r="F4176">
            <v>165.47</v>
          </cell>
        </row>
        <row r="4177">
          <cell r="A4177">
            <v>89453</v>
          </cell>
          <cell r="B4177" t="str">
            <v>Alvenaria de blocos de concreto estrutural 14x19x39 cm, (espessura 14 cm), fbk = 4,5 mpa, para paredes com área líquida menor que 6m², sem vãos, utilizando palheta. af_12/2014</v>
          </cell>
          <cell r="C4177" t="str">
            <v>m²</v>
          </cell>
          <cell r="D4177">
            <v>37.866645972756004</v>
          </cell>
          <cell r="E4177">
            <v>9.992177937000335</v>
          </cell>
          <cell r="F4177">
            <v>47.85</v>
          </cell>
        </row>
        <row r="4178">
          <cell r="A4178">
            <v>89454</v>
          </cell>
          <cell r="B4178" t="str">
            <v>Alvenaria de blocos de concreto estrutural 14x19x39 cm, (espessura 14 cm), fbk = 4,5 mpa, para paredes com área líquida maior ou igual a 6m², sem vãos, utilizando palheta. af_12/2014</v>
          </cell>
          <cell r="C4178" t="str">
            <v>m²</v>
          </cell>
          <cell r="D4178">
            <v>36.130579923206</v>
          </cell>
          <cell r="E4178">
            <v>9.4267617946323359</v>
          </cell>
          <cell r="F4178">
            <v>45.55</v>
          </cell>
        </row>
        <row r="4179">
          <cell r="A4179">
            <v>89455</v>
          </cell>
          <cell r="B4179" t="str">
            <v>Alvenaria de blocos de concreto estrutural 14x19x39 cm, (espessura 14 cm) fbk = 14,0 mpa, para paredes com área líquida menor que 6m², sem vãos, utilizando palheta. af_12/2014</v>
          </cell>
          <cell r="C4179" t="str">
            <v>m²</v>
          </cell>
          <cell r="D4179">
            <v>46.565851304580654</v>
          </cell>
          <cell r="E4179">
            <v>12.054452861138071</v>
          </cell>
          <cell r="F4179">
            <v>58.62</v>
          </cell>
        </row>
        <row r="4180">
          <cell r="A4180">
            <v>89456</v>
          </cell>
          <cell r="B4180" t="str">
            <v>Alvenaria de blocos de concreto estrutural 14x19x39 cm, (espessura 14 cm) fbk = 14,0 mpa, para paredes com área líquida maior ou igual a 6m², sem vãos, utilizando palheta. af_12/2014</v>
          </cell>
          <cell r="C4180" t="str">
            <v>m²</v>
          </cell>
          <cell r="D4180">
            <v>44.57727883521067</v>
          </cell>
          <cell r="E4180">
            <v>11.273915959686072</v>
          </cell>
          <cell r="F4180">
            <v>55.85</v>
          </cell>
        </row>
        <row r="4181">
          <cell r="A4181">
            <v>89457</v>
          </cell>
          <cell r="B4181" t="str">
            <v>Alvenaria de blocos de concreto estrutural 14x19x39 cm, (espessura 14 cm), fbk = 4,5 mpa, para paredes com área líquida menor que 6m², com vãos, utilizando palheta. af_12/2014</v>
          </cell>
          <cell r="C4181" t="str">
            <v>m²</v>
          </cell>
          <cell r="D4181">
            <v>39.384490911496002</v>
          </cell>
          <cell r="E4181">
            <v>11.553251739904335</v>
          </cell>
          <cell r="F4181">
            <v>50.93</v>
          </cell>
        </row>
        <row r="4182">
          <cell r="A4182">
            <v>89458</v>
          </cell>
          <cell r="B4182" t="str">
            <v>Alvenaria de blocos de concreto estrutural 14x19x39 cm, (espessura 14 cm), fbk = 4,5 mpa, para paredes com área líquida maior ou igual a 6m², com vãos, utilizando palheta. af_12/2014</v>
          </cell>
          <cell r="C4182" t="str">
            <v>m²</v>
          </cell>
          <cell r="D4182">
            <v>36.949205602485996</v>
          </cell>
          <cell r="E4182">
            <v>10.342473320284336</v>
          </cell>
          <cell r="F4182">
            <v>47.29</v>
          </cell>
        </row>
        <row r="4183">
          <cell r="A4183">
            <v>89459</v>
          </cell>
          <cell r="B4183" t="str">
            <v>Alvenaria de blocos de concreto estrutural 14x19x39 cm, (espessura 14 cm) fbk = 14,0 mpa, para paredes com área líquida menor que 6m², com vãos, utilizando palheta. af_12/2014</v>
          </cell>
          <cell r="C4183" t="str">
            <v>m²</v>
          </cell>
          <cell r="D4183">
            <v>49.048702663140652</v>
          </cell>
          <cell r="E4183">
            <v>13.830647423126072</v>
          </cell>
          <cell r="F4183">
            <v>62.87</v>
          </cell>
        </row>
        <row r="4184">
          <cell r="A4184">
            <v>89460</v>
          </cell>
          <cell r="B4184" t="str">
            <v>Alvenaria de blocos de concreto estrutural 14x19x39 cm, (espessura 14 cm) fbk = 14,0 mpa, para paredes com área líquida maior ou igual a 6m², com vãos, utilizando palheta. af_12/2014</v>
          </cell>
          <cell r="C4184" t="str">
            <v>m²</v>
          </cell>
          <cell r="D4184">
            <v>46.031710934310659</v>
          </cell>
          <cell r="E4184">
            <v>12.404748244422073</v>
          </cell>
          <cell r="F4184">
            <v>58.43</v>
          </cell>
        </row>
        <row r="4185">
          <cell r="A4185">
            <v>89462</v>
          </cell>
          <cell r="B4185" t="str">
            <v>Alvenaria de blocos de concreto estrutural 14x19x29 cm, (espessura 14 cm), fbk = 4,5 mpa, para paredes com área líquida menor que 6m², sem vãos, utilizando palheta. af_12/2014</v>
          </cell>
          <cell r="C4185" t="str">
            <v>m²</v>
          </cell>
          <cell r="D4185">
            <v>42.998853490333993</v>
          </cell>
          <cell r="E4185">
            <v>12.166046462329144</v>
          </cell>
          <cell r="F4185">
            <v>55.16</v>
          </cell>
        </row>
        <row r="4186">
          <cell r="A4186">
            <v>89463</v>
          </cell>
          <cell r="B4186" t="str">
            <v>Alvenaria de blocos de concreto estrutural 14x19x29 cm, (espessura 14 cm), fbk = 4,5 mpa, para paredes com área líquida maior ou igual a 6m², sem vãos, utilizando palheta. af_12/2014</v>
          </cell>
          <cell r="C4186" t="str">
            <v>m²</v>
          </cell>
          <cell r="D4186">
            <v>41.470487440784005</v>
          </cell>
          <cell r="E4186">
            <v>11.600630319961143</v>
          </cell>
          <cell r="F4186">
            <v>53.07</v>
          </cell>
        </row>
        <row r="4187">
          <cell r="A4187">
            <v>89464</v>
          </cell>
          <cell r="B4187" t="str">
            <v>Alvenaria de blocos de concreto estrutural 14x19x29 cm, (espessura 14 cm) fbk = 14,0 mpa, para paredes com área líquida menor que 6m², sem vãos, utilizando palheta. af_12/2014</v>
          </cell>
          <cell r="C4187" t="str">
            <v>m²</v>
          </cell>
          <cell r="D4187">
            <v>58.446612015643417</v>
          </cell>
          <cell r="E4187">
            <v>14.220911960951387</v>
          </cell>
          <cell r="F4187">
            <v>72.66</v>
          </cell>
        </row>
        <row r="4188">
          <cell r="A4188">
            <v>89465</v>
          </cell>
          <cell r="B4188" t="str">
            <v>Alvenaria de blocos de concreto estrutural 14x19x29 cm, (espessura 14 cm) fbk = 14,0 mpa, para paredes com área líquida maior ou igual a 6m², sem vãos, utilizando palheta. af_12/2014</v>
          </cell>
          <cell r="C4188" t="str">
            <v>m²</v>
          </cell>
          <cell r="D4188">
            <v>56.670092756183415</v>
          </cell>
          <cell r="E4188">
            <v>13.520321194383389</v>
          </cell>
          <cell r="F4188">
            <v>70.19</v>
          </cell>
        </row>
        <row r="4189">
          <cell r="A4189">
            <v>89466</v>
          </cell>
          <cell r="B4189" t="str">
            <v>Alvenaria de blocos de concreto estrutural 14x19x29 cm, (espessura 14 cm), fbk = 4,5 mpa, para paredes com área líquida menor que 6m², com vãos, utilizando palheta. af_12/2014</v>
          </cell>
          <cell r="C4189" t="str">
            <v>m²</v>
          </cell>
          <cell r="D4189">
            <v>44.258711268714002</v>
          </cell>
          <cell r="E4189">
            <v>14.157361783401143</v>
          </cell>
          <cell r="F4189">
            <v>58.41</v>
          </cell>
        </row>
        <row r="4190">
          <cell r="A4190">
            <v>89467</v>
          </cell>
          <cell r="B4190" t="str">
            <v>Alvenaria de blocos de concreto estrutural 14x19x29 cm, (espessura 14 cm), fbk = 4,5 mpa, para paredes com área líquida maior ou igual a 6m², com vãos, utilizando palheta. af_12/2014</v>
          </cell>
          <cell r="C4190" t="str">
            <v>m²</v>
          </cell>
          <cell r="D4190">
            <v>42.095219539884006</v>
          </cell>
          <cell r="E4190">
            <v>12.731462604697143</v>
          </cell>
          <cell r="F4190">
            <v>54.82</v>
          </cell>
        </row>
        <row r="4191">
          <cell r="A4191">
            <v>89468</v>
          </cell>
          <cell r="B4191" t="str">
            <v>Alvenaria de blocos de concreto estrutural 14x19x29 cm, (espessura 14 cm) fbk = 14,0 mpa, para paredes com área líquida menor que 6m², com vãos, utilizando palheta. af_12/2014</v>
          </cell>
          <cell r="C4191" t="str">
            <v>m²</v>
          </cell>
          <cell r="D4191">
            <v>60.204476213843414</v>
          </cell>
          <cell r="E4191">
            <v>16.427348041107386</v>
          </cell>
          <cell r="F4191">
            <v>76.63</v>
          </cell>
        </row>
        <row r="4192">
          <cell r="A4192">
            <v>89469</v>
          </cell>
          <cell r="B4192" t="str">
            <v>Alvenaria de blocos de concreto estrutural 14x19x29 cm, (espessura 14 cm) fbk = 14,0 mpa, para paredes com área líquida maior ou igual a 6m², com vãos, utilizando palheta. af_12/2014</v>
          </cell>
          <cell r="C4192" t="str">
            <v>m²</v>
          </cell>
          <cell r="D4192">
            <v>57.463531275103414</v>
          </cell>
          <cell r="E4192">
            <v>14.866274238203388</v>
          </cell>
          <cell r="F4192">
            <v>72.319999999999993</v>
          </cell>
        </row>
        <row r="4193">
          <cell r="A4193">
            <v>89470</v>
          </cell>
          <cell r="B4193" t="str">
            <v>Alvenaria de blocos de concreto estrutural 14x19x39 cm, (espessura 14 cm), fbk = 4,5 mpa, para paredes com área líquida menor que 6m², sem vãos, utilizando colher de pedreiro. af_12/2014</v>
          </cell>
          <cell r="C4193" t="str">
            <v>m²</v>
          </cell>
          <cell r="D4193">
            <v>41.940295534516004</v>
          </cell>
          <cell r="E4193">
            <v>16.043124530732374</v>
          </cell>
          <cell r="F4193">
            <v>57.98</v>
          </cell>
        </row>
        <row r="4194">
          <cell r="A4194">
            <v>89471</v>
          </cell>
          <cell r="B4194" t="str">
            <v>Alvenaria de blocos de concreto estrutural 14x19x39 cm, (espessura 14 cm), fbk = 4,5 mpa, para paredes com área líquida maior ou igual a 6m², sem vãos, utilizando colher de pedreiro. af_12/2014</v>
          </cell>
          <cell r="C4194" t="str">
            <v>m²</v>
          </cell>
          <cell r="D4194">
            <v>40.204229484966007</v>
          </cell>
          <cell r="E4194">
            <v>15.477708388364375</v>
          </cell>
          <cell r="F4194">
            <v>55.68</v>
          </cell>
        </row>
        <row r="4195">
          <cell r="A4195">
            <v>89472</v>
          </cell>
          <cell r="B4195" t="str">
            <v>Alvenaria de blocos de concreto estrutural 14x19x39 cm, (espessura 14 cm) fbk = 14,0 mpa, para paredes com área líquida menor que 6m², sem vãos, utilizando colher de pedreiro. af_12/2014</v>
          </cell>
          <cell r="C4195" t="str">
            <v>m²</v>
          </cell>
          <cell r="D4195">
            <v>50.471013623854496</v>
          </cell>
          <cell r="E4195">
            <v>17.933177703092653</v>
          </cell>
          <cell r="F4195">
            <v>68.400000000000006</v>
          </cell>
        </row>
        <row r="4196">
          <cell r="A4196">
            <v>89473</v>
          </cell>
          <cell r="B4196" t="str">
            <v>Alvenaria de blocos de concreto estrutural 14x19x39 cm, (espessura 14 cm) fbk = 14,0 mpa, para paredes com área líquida maior ou igual a 6m², sem vãos, utilizando colher de pedreiro. af_12/2014</v>
          </cell>
          <cell r="C4196" t="str">
            <v>m²</v>
          </cell>
          <cell r="D4196">
            <v>48.521694364394506</v>
          </cell>
          <cell r="E4196">
            <v>17.287815425840652</v>
          </cell>
          <cell r="F4196">
            <v>65.8</v>
          </cell>
        </row>
        <row r="4197">
          <cell r="A4197">
            <v>89474</v>
          </cell>
          <cell r="B4197" t="str">
            <v>Alvenaria de blocos de concreto estrutural 14x19x39 cm, (espessura 14 cm), fbk = 4,5 mpa, para paredes com área líquida menor que 6m², com vãos, utilizando colher de pedreiro. af_12/2014</v>
          </cell>
          <cell r="C4197" t="str">
            <v>m²</v>
          </cell>
          <cell r="D4197">
            <v>44.164698251636011</v>
          </cell>
          <cell r="E4197">
            <v>19.595513654708377</v>
          </cell>
          <cell r="F4197">
            <v>63.76</v>
          </cell>
        </row>
        <row r="4198">
          <cell r="A4198">
            <v>89475</v>
          </cell>
          <cell r="B4198" t="str">
            <v>Alvenaria de blocos de concreto estrutural 14x19x39 cm, (espessura 14 cm), fbk = 4,5 mpa, para paredes com área líquida maior ou igual a 6m², com vãos, utilizando colher de pedreiro. af_12/2014</v>
          </cell>
          <cell r="C4198" t="str">
            <v>m²</v>
          </cell>
          <cell r="D4198">
            <v>41.415387263345998</v>
          </cell>
          <cell r="E4198">
            <v>17.469023709436375</v>
          </cell>
          <cell r="F4198">
            <v>58.88</v>
          </cell>
        </row>
        <row r="4199">
          <cell r="A4199">
            <v>89476</v>
          </cell>
          <cell r="B4199" t="str">
            <v>Alvenaria de blocos de concreto estrutural 14x19x39 cm, (espessura 14 cm) fbk = 14,0 mpa, para paredes com área líquida menor que 6m², com vãos, utilizando colher de pedreiro. af_12/2014</v>
          </cell>
          <cell r="C4199" t="str">
            <v>m²</v>
          </cell>
          <cell r="D4199">
            <v>53.69967597070449</v>
          </cell>
          <cell r="E4199">
            <v>21.835862210352651</v>
          </cell>
          <cell r="F4199">
            <v>75.53</v>
          </cell>
        </row>
        <row r="4200">
          <cell r="A4200">
            <v>89477</v>
          </cell>
          <cell r="B4200" t="str">
            <v>Alvenaria de blocos de concreto estrutural 14x19x39 cm, (espessura 14 cm) fbk = 14,0 mpa, para paredes com área líquida maior ou igual a 6m², com vãos, utilizando colher de pedreiro. af_12/2014</v>
          </cell>
          <cell r="C4200" t="str">
            <v>m²</v>
          </cell>
          <cell r="D4200">
            <v>50.407911772504498</v>
          </cell>
          <cell r="E4200">
            <v>19.629426130196649</v>
          </cell>
          <cell r="F4200">
            <v>70.03</v>
          </cell>
        </row>
        <row r="4201">
          <cell r="A4201">
            <v>89478</v>
          </cell>
          <cell r="B4201" t="str">
            <v>Alvenaria de blocos de concreto estrutural 14x19x29 cm, (espessura 14 cm), fbk = 4,5 mpa, para paredes com área líquida menor que 6m², sem vãos, utilizando colher de pedreiro. af_12/2014</v>
          </cell>
          <cell r="C4201" t="str">
            <v>m²</v>
          </cell>
          <cell r="D4201">
            <v>47.275751316737988</v>
          </cell>
          <cell r="E4201">
            <v>18.240682346089589</v>
          </cell>
          <cell r="F4201">
            <v>65.510000000000005</v>
          </cell>
        </row>
        <row r="4202">
          <cell r="A4202">
            <v>89479</v>
          </cell>
          <cell r="B4202" t="str">
            <v>Alvenaria de blocos de concreto estrutural 14x19x29 cm, (espessura 14 cm), fbk = 4,5 mpa, para paredes com área líquida maior ou igual a 6m², sem vãos, utilizando colher de pedreiro. af_12/2014</v>
          </cell>
          <cell r="C4202" t="str">
            <v>m²</v>
          </cell>
          <cell r="D4202">
            <v>45.747385267188008</v>
          </cell>
          <cell r="E4202">
            <v>17.675266203721584</v>
          </cell>
          <cell r="F4202">
            <v>63.42</v>
          </cell>
        </row>
        <row r="4203">
          <cell r="A4203">
            <v>89480</v>
          </cell>
          <cell r="B4203" t="str">
            <v>Alvenaria de blocos de concreto estrutural 14x19x29 cm, (espessura 14 cm) fbk = 14,0 mpa, para paredes com área líquida menor que 6m², sem vãos, utilizando colher de pedreiro. af_12/2014</v>
          </cell>
          <cell r="C4203" t="str">
            <v>m²</v>
          </cell>
          <cell r="D4203">
            <v>62.542099196303639</v>
          </cell>
          <cell r="E4203">
            <v>20.119621380176625</v>
          </cell>
          <cell r="F4203">
            <v>82.66</v>
          </cell>
        </row>
        <row r="4204">
          <cell r="A4204">
            <v>89483</v>
          </cell>
          <cell r="B4204" t="str">
            <v>Alvenaria de blocos de concreto estrutural 14x19x29 cm, (espessura 14 cm) fbk = 14,0 mpa, para paredes com área líquida maior ou igual a 6m², sem vãos, utilizando colher de pedreiro. af_12/2014</v>
          </cell>
          <cell r="C4204" t="str">
            <v>m²</v>
          </cell>
          <cell r="D4204">
            <v>60.804833146753651</v>
          </cell>
          <cell r="E4204">
            <v>19.554205237808624</v>
          </cell>
          <cell r="F4204">
            <v>80.349999999999994</v>
          </cell>
        </row>
        <row r="4205">
          <cell r="A4205">
            <v>89484</v>
          </cell>
          <cell r="B4205" t="str">
            <v>Alvenaria de blocos de concreto estrutural 14x19x29 cm, (espessura 14 cm), fbk = 4,5 mpa, para paredes com área líquida menor que 6m², com vãos, utilizando colher de pedreiro. af_12/2014</v>
          </cell>
          <cell r="C4205" t="str">
            <v>m²</v>
          </cell>
          <cell r="D4205">
            <v>49.242166873498</v>
          </cell>
          <cell r="E4205">
            <v>22.223312988233587</v>
          </cell>
          <cell r="F4205">
            <v>71.459999999999994</v>
          </cell>
        </row>
        <row r="4206">
          <cell r="A4206">
            <v>89486</v>
          </cell>
          <cell r="B4206" t="str">
            <v>Alvenaria de blocos de concreto estrutural 14x19x29 cm, (espessura 14 cm), fbk = 4,5 mpa, para paredes com área líquida maior ou igual a 6m², com vãos, utilizando colher de pedreiro. af_12/2014</v>
          </cell>
          <cell r="C4206" t="str">
            <v>m²</v>
          </cell>
          <cell r="D4206">
            <v>46.803902675297998</v>
          </cell>
          <cell r="E4206">
            <v>20.016876908077588</v>
          </cell>
          <cell r="F4206">
            <v>66.819999999999993</v>
          </cell>
        </row>
        <row r="4207">
          <cell r="A4207">
            <v>89487</v>
          </cell>
          <cell r="B4207" t="str">
            <v>Alvenaria de blocos de concreto estrutural 14x19x29 cm, (espessura 14 cm) fbk = 14,0 mpa, para paredes com área líquida menor que 6m², com vãos, utilizando colher de pedreiro. af_12/2014</v>
          </cell>
          <cell r="C4207" t="str">
            <v>m²</v>
          </cell>
          <cell r="D4207">
            <v>65.045774382793638</v>
          </cell>
          <cell r="E4207">
            <v>24.452547405604626</v>
          </cell>
          <cell r="F4207">
            <v>89.49</v>
          </cell>
        </row>
        <row r="4208">
          <cell r="A4208">
            <v>89488</v>
          </cell>
          <cell r="B4208" t="str">
            <v>Alvenaria de blocos de concreto estrutural 14x19x29 cm, (espessura 14 cm) fbk = 14,0 mpa, para paredes com área líquida maior ou igual a 6m², com vãos, utilizando colher de pedreiro. af_12/2014</v>
          </cell>
          <cell r="C4208" t="str">
            <v>m²</v>
          </cell>
          <cell r="D4208">
            <v>62.030056974683639</v>
          </cell>
          <cell r="E4208">
            <v>22.110936701248626</v>
          </cell>
          <cell r="F4208">
            <v>84.14</v>
          </cell>
        </row>
        <row r="4209">
          <cell r="A4209">
            <v>91815</v>
          </cell>
          <cell r="B4209" t="str">
            <v>(composição representativa) de alvenaria de blocos de concreto estrutural 14x19x39 cm, (espessura 14 cm), fbk = 4,5 mpa, utilizando palheta, para edificação habitacional. af_10/2015</v>
          </cell>
          <cell r="C4209" t="str">
            <v>m²</v>
          </cell>
          <cell r="D4209">
            <v>37.570175258355405</v>
          </cell>
          <cell r="E4209">
            <v>10.261331083082773</v>
          </cell>
          <cell r="F4209">
            <v>47.83</v>
          </cell>
        </row>
        <row r="4210">
          <cell r="A4210">
            <v>91816</v>
          </cell>
          <cell r="B4210" t="str">
            <v>Composição representativa de serviços de alvenaria de blocos de concreto estrutural 14x19x29 cm, (espessura 14 cm), fbk = 4,5 mpa, utilizando palheta, para edificação habitacional. af_10/2015</v>
          </cell>
          <cell r="C4210" t="str">
            <v>m²</v>
          </cell>
          <cell r="D4210">
            <v>42.704943478619292</v>
          </cell>
          <cell r="E4210">
            <v>12.576361850522499</v>
          </cell>
          <cell r="F4210">
            <v>55.28</v>
          </cell>
        </row>
        <row r="4211">
          <cell r="A4211">
            <v>72139</v>
          </cell>
          <cell r="B4211" t="str">
            <v>Blocos de vidro tipo canelado 19x19x8cm, assentado com argamassa traco 1:3 (cimento e areia grossa) preparo mecanico, com rejuntamento em cimento branco e barras de aco</v>
          </cell>
          <cell r="C4211" t="str">
            <v>m²</v>
          </cell>
          <cell r="D4211">
            <v>394.90213999676234</v>
          </cell>
          <cell r="E4211">
            <v>86.66093058851412</v>
          </cell>
          <cell r="F4211">
            <v>481.56</v>
          </cell>
        </row>
        <row r="4212">
          <cell r="A4212">
            <v>72175</v>
          </cell>
          <cell r="B4212" t="str">
            <v>Blocos de vidro tipo xadrez 20x20x10cm, assentado com argamassa traco 1:3 (cimento e areia grossa) preparo mecanico, com rejuntamento em cimento branco e barras de aco</v>
          </cell>
          <cell r="C4212" t="str">
            <v>m²</v>
          </cell>
          <cell r="D4212">
            <v>398.6495931886148</v>
          </cell>
          <cell r="E4212">
            <v>86.661357839285415</v>
          </cell>
          <cell r="F4212">
            <v>485.31</v>
          </cell>
        </row>
        <row r="4213">
          <cell r="A4213">
            <v>72176</v>
          </cell>
          <cell r="B4213" t="str">
            <v>Blocos de vidro tipo xadrez 20x10x8cm, assentado com argamassa traco 1:3 (cimento e areia grossa) preparo mecanico, com rejuntamento em cimento branco e barras de aco</v>
          </cell>
          <cell r="C4213" t="str">
            <v>m²</v>
          </cell>
          <cell r="D4213">
            <v>402.6495931886148</v>
          </cell>
          <cell r="E4213">
            <v>86.661357839285415</v>
          </cell>
          <cell r="F4213">
            <v>489.31</v>
          </cell>
        </row>
        <row r="4214">
          <cell r="A4214">
            <v>72178</v>
          </cell>
          <cell r="B4214" t="str">
            <v>Retirada de divisorias em chapas de madeira, com montantes metalicos</v>
          </cell>
          <cell r="C4214" t="str">
            <v>m²</v>
          </cell>
          <cell r="D4214">
            <v>4.7103851892000002</v>
          </cell>
          <cell r="E4214">
            <v>15.930535175279999</v>
          </cell>
          <cell r="F4214">
            <v>20.64</v>
          </cell>
        </row>
        <row r="4215">
          <cell r="A4215">
            <v>72179</v>
          </cell>
          <cell r="B4215" t="str">
            <v>Recolocacao de placas divisorias de granilite, considerando reaproveitamento do material</v>
          </cell>
          <cell r="C4215" t="str">
            <v>m²</v>
          </cell>
          <cell r="D4215">
            <v>9.8133024775000006</v>
          </cell>
          <cell r="E4215">
            <v>33.793656049999996</v>
          </cell>
          <cell r="F4215">
            <v>43.6</v>
          </cell>
        </row>
        <row r="4216">
          <cell r="A4216">
            <v>72180</v>
          </cell>
          <cell r="B4216" t="str">
            <v>Recolocacao de divisorias tipo chapas ou tabuas, exclusive entarugamento, considerando reaproveitamento do material</v>
          </cell>
          <cell r="C4216" t="str">
            <v>m²</v>
          </cell>
          <cell r="D4216">
            <v>3.8602567928000004</v>
          </cell>
          <cell r="E4216">
            <v>8.5080237871200008</v>
          </cell>
          <cell r="F4216">
            <v>12.36</v>
          </cell>
        </row>
        <row r="4217">
          <cell r="A4217">
            <v>72181</v>
          </cell>
          <cell r="B4217" t="str">
            <v>Recolocacao de divisorias tipo chapas ou tabuas, inclusive entarugamento, considerando reaproveitamento do material</v>
          </cell>
          <cell r="C4217" t="str">
            <v>m²</v>
          </cell>
          <cell r="D4217">
            <v>8.0805135856000021</v>
          </cell>
          <cell r="E4217">
            <v>17.016047574240002</v>
          </cell>
          <cell r="F4217">
            <v>25.09</v>
          </cell>
        </row>
        <row r="4218">
          <cell r="A4218" t="str">
            <v>73774/001</v>
          </cell>
          <cell r="B4218" t="str">
            <v>Divisoria em marmorite espessura 35mm, chumbamento no piso e parede com argamassa de cimento e areia, polimento manual, exclusive ferragens</v>
          </cell>
          <cell r="C4218" t="str">
            <v>m²</v>
          </cell>
          <cell r="D4218">
            <v>106.74780189200001</v>
          </cell>
          <cell r="E4218">
            <v>131.24495887799998</v>
          </cell>
          <cell r="F4218">
            <v>237.99</v>
          </cell>
        </row>
        <row r="4219">
          <cell r="A4219" t="str">
            <v>73909/001</v>
          </cell>
          <cell r="B4219" t="str">
            <v>Divisoria em madeira compensada resinada espessura 6mm, estruturada em madeira de lei 3"x3"</v>
          </cell>
          <cell r="C4219" t="str">
            <v>m²</v>
          </cell>
          <cell r="D4219">
            <v>93.718565912000003</v>
          </cell>
          <cell r="E4219">
            <v>93.523691791200008</v>
          </cell>
          <cell r="F4219">
            <v>187.24</v>
          </cell>
        </row>
        <row r="4220">
          <cell r="A4220" t="str">
            <v>74229/001</v>
          </cell>
          <cell r="B4220" t="str">
            <v>Divisoria em marmore branco polido, espessura 3 cm, assentado com argamassa traco 1:4 (cimento e areia), arremate com cimento branco, exclusive ferragens</v>
          </cell>
          <cell r="C4220" t="str">
            <v>m²</v>
          </cell>
          <cell r="D4220">
            <v>313.34533315023185</v>
          </cell>
          <cell r="E4220">
            <v>79.477639343075651</v>
          </cell>
          <cell r="F4220">
            <v>392.82</v>
          </cell>
        </row>
        <row r="4221">
          <cell r="A4221">
            <v>79627</v>
          </cell>
          <cell r="B4221" t="str">
            <v>Divisoria em granito branco polido, esp = 3cm, assentado com argamassa traco 1:4, arremate em cimento branco, exclusive ferragens</v>
          </cell>
          <cell r="C4221" t="str">
            <v>m²</v>
          </cell>
          <cell r="D4221">
            <v>468.78533315023185</v>
          </cell>
          <cell r="E4221">
            <v>79.477639343075651</v>
          </cell>
          <cell r="F4221">
            <v>548.26</v>
          </cell>
        </row>
        <row r="4222">
          <cell r="A4222" t="str">
            <v>73863/001</v>
          </cell>
          <cell r="B4222" t="str">
            <v>Alvenaria com blocos de concreto celular 10x30x60cm, espessura 10cm, assentados com argamassa traco 1:2:9 (cimento, cal e areia) preparo manual</v>
          </cell>
          <cell r="C4222" t="str">
            <v>m²</v>
          </cell>
          <cell r="D4222">
            <v>50.595899445949996</v>
          </cell>
          <cell r="E4222">
            <v>5.25443074926</v>
          </cell>
          <cell r="F4222">
            <v>55.85</v>
          </cell>
        </row>
        <row r="4223">
          <cell r="A4223" t="str">
            <v>73863/002</v>
          </cell>
          <cell r="B4223" t="str">
            <v>Alvenaria com blocos de concreto celular 20x30x60cm, espessura 20cm, assentados com argamassa traco 1:2:9 (cimento, cal e areia) preparo manual</v>
          </cell>
          <cell r="C4223" t="str">
            <v>m²</v>
          </cell>
          <cell r="D4223">
            <v>104.42282605226002</v>
          </cell>
          <cell r="E4223">
            <v>9.8577060230879994</v>
          </cell>
          <cell r="F4223">
            <v>114.28</v>
          </cell>
        </row>
        <row r="4224">
          <cell r="A4224" t="str">
            <v>73790/002</v>
          </cell>
          <cell r="B4224" t="str">
            <v>Reassentamento de paralelepipedo sobre colchao de po de pedra espessura 10cm, rejuntado com betume e pedrisco, considerando aproveitamento do paralelepipedo</v>
          </cell>
          <cell r="C4224" t="str">
            <v>m²</v>
          </cell>
          <cell r="D4224">
            <v>23.500795684700002</v>
          </cell>
          <cell r="E4224">
            <v>15.942477749</v>
          </cell>
          <cell r="F4224">
            <v>39.44</v>
          </cell>
        </row>
        <row r="4225">
          <cell r="A4225" t="str">
            <v>73790/004</v>
          </cell>
          <cell r="B4225" t="str">
            <v>Reassentamento de paralelepipedo sobre colchao de po de pedra espessura 10cm, rejuntado com argamassa traco 1:3 (cimento e areia), considerando aproveitamento do paralelepipedo</v>
          </cell>
          <cell r="C4225" t="str">
            <v>m²</v>
          </cell>
          <cell r="D4225">
            <v>18.362207730912804</v>
          </cell>
          <cell r="E4225">
            <v>16.608630324688598</v>
          </cell>
          <cell r="F4225">
            <v>34.97</v>
          </cell>
        </row>
        <row r="4226">
          <cell r="A4226">
            <v>83694</v>
          </cell>
          <cell r="B4226" t="str">
            <v>Recomposicao de pavimentacao tipo blokret sobre colchao de areia com reaproveitamento de material</v>
          </cell>
          <cell r="C4226" t="str">
            <v>m²</v>
          </cell>
          <cell r="D4226">
            <v>8.0019137054100007</v>
          </cell>
          <cell r="E4226">
            <v>5.0179068065720003</v>
          </cell>
          <cell r="F4226">
            <v>13.01</v>
          </cell>
        </row>
        <row r="4227">
          <cell r="A4227" t="str">
            <v>83695/001</v>
          </cell>
          <cell r="B4227" t="str">
            <v>Rejuntamento pavimentacao paralelepipedo betume cascalh incl materiais</v>
          </cell>
          <cell r="C4227" t="str">
            <v>m²</v>
          </cell>
          <cell r="D4227">
            <v>13.445410495500001</v>
          </cell>
          <cell r="E4227">
            <v>3.9973067441999999</v>
          </cell>
          <cell r="F4227">
            <v>17.440000000000001</v>
          </cell>
        </row>
        <row r="4228">
          <cell r="A4228">
            <v>83771</v>
          </cell>
          <cell r="B4228" t="str">
            <v>Recomposicao de revestimento primario medido p/ volume compactado</v>
          </cell>
          <cell r="C4228" t="str">
            <v>m³</v>
          </cell>
          <cell r="D4228">
            <v>4.7820331591643992</v>
          </cell>
          <cell r="E4228">
            <v>1.6487236703777399</v>
          </cell>
          <cell r="F4228">
            <v>6.43</v>
          </cell>
        </row>
        <row r="4229">
          <cell r="A4229">
            <v>92970</v>
          </cell>
          <cell r="B4229" t="str">
            <v>Demolição de pavimentação asfáltica com utilização de martelo perfurador, espessura até 15 cm, exclusive carga e transporte</v>
          </cell>
          <cell r="C4229" t="str">
            <v>m²</v>
          </cell>
          <cell r="D4229">
            <v>6.2584698724000001</v>
          </cell>
          <cell r="E4229">
            <v>3.7467177448799998</v>
          </cell>
          <cell r="F4229">
            <v>10</v>
          </cell>
        </row>
        <row r="4230">
          <cell r="A4230">
            <v>41879</v>
          </cell>
          <cell r="B4230" t="str">
            <v>Conformacao geometrica de plataforma para execucao de revestimento primario em rodovias vicinais</v>
          </cell>
          <cell r="C4230" t="str">
            <v>m²</v>
          </cell>
          <cell r="D4230">
            <v>0.10417832220168219</v>
          </cell>
          <cell r="E4230">
            <v>2.3191826679015721E-2</v>
          </cell>
          <cell r="F4230">
            <v>0.12</v>
          </cell>
        </row>
        <row r="4231">
          <cell r="A4231">
            <v>72910</v>
          </cell>
          <cell r="B4231" t="str">
            <v>Base de solo arenoso fino, compactacao 100% proctor modificado</v>
          </cell>
          <cell r="C4231" t="str">
            <v>m³</v>
          </cell>
          <cell r="D4231">
            <v>4.9625915940618421</v>
          </cell>
          <cell r="E4231">
            <v>2.5312333577423378</v>
          </cell>
          <cell r="F4231">
            <v>7.49</v>
          </cell>
        </row>
        <row r="4232">
          <cell r="A4232">
            <v>72911</v>
          </cell>
          <cell r="B4232" t="str">
            <v>Base de solo estabilizado sem mistura, compactacao 100% proctor normal, exclusive escavacao, carga e transporte do solo</v>
          </cell>
          <cell r="C4232" t="str">
            <v>m³</v>
          </cell>
          <cell r="D4232">
            <v>6.4616237937274512</v>
          </cell>
          <cell r="E4232">
            <v>2.336843013871984</v>
          </cell>
          <cell r="F4232">
            <v>8.7899999999999991</v>
          </cell>
        </row>
        <row r="4233">
          <cell r="A4233">
            <v>72912</v>
          </cell>
          <cell r="B4233" t="str">
            <v>Base de solo cimento 2% mistura em pista, compactacao 100% proctor intermediario, exclusive escavacao, carga e transporte do solo</v>
          </cell>
          <cell r="C4233" t="str">
            <v>m³</v>
          </cell>
          <cell r="D4233">
            <v>24.205443515966124</v>
          </cell>
          <cell r="E4233">
            <v>3.3630626093059846</v>
          </cell>
          <cell r="F4233">
            <v>27.56</v>
          </cell>
        </row>
        <row r="4234">
          <cell r="A4234">
            <v>72913</v>
          </cell>
          <cell r="B4234" t="str">
            <v>Base de solo cimento 4% mistura em pista, compactacao 100% proctor normal, exclusive transporte do solo</v>
          </cell>
          <cell r="C4234" t="str">
            <v>m³</v>
          </cell>
          <cell r="D4234">
            <v>41.326704346980442</v>
          </cell>
          <cell r="E4234">
            <v>3.4665675462996797</v>
          </cell>
          <cell r="F4234">
            <v>44.79</v>
          </cell>
        </row>
        <row r="4235">
          <cell r="A4235">
            <v>72914</v>
          </cell>
          <cell r="B4235" t="str">
            <v>Base de solo cimento 6% mistura em pista, compactacao 100% proctor normal, exclusive escavacao, carga e transporte do solo</v>
          </cell>
          <cell r="C4235" t="str">
            <v>m³</v>
          </cell>
          <cell r="D4235">
            <v>59.660402348701687</v>
          </cell>
          <cell r="E4235">
            <v>4.5309543969182782</v>
          </cell>
          <cell r="F4235">
            <v>64.19</v>
          </cell>
        </row>
        <row r="4236">
          <cell r="A4236">
            <v>72916</v>
          </cell>
          <cell r="B4236" t="str">
            <v>Base de solo cimento 2% mistura em usina, compactacao 100% proctor intermediario, exclusive escavacao, carga e transporte do solo</v>
          </cell>
          <cell r="C4236" t="str">
            <v>m³</v>
          </cell>
          <cell r="D4236">
            <v>26.774728647488178</v>
          </cell>
          <cell r="E4236">
            <v>2.4871134113279214</v>
          </cell>
          <cell r="F4236">
            <v>29.26</v>
          </cell>
        </row>
        <row r="4237">
          <cell r="A4237">
            <v>72919</v>
          </cell>
          <cell r="B4237" t="str">
            <v>Base de solo cimento 4% mistura em usina, compactacao 100% proctor normal, exclusive escavacao, carga e transporte do solo</v>
          </cell>
          <cell r="C4237" t="str">
            <v>m³</v>
          </cell>
          <cell r="D4237">
            <v>43.245674976644047</v>
          </cell>
          <cell r="E4237">
            <v>1.7764774381213575</v>
          </cell>
          <cell r="F4237">
            <v>45.02</v>
          </cell>
        </row>
        <row r="4238">
          <cell r="A4238">
            <v>72922</v>
          </cell>
          <cell r="B4238" t="str">
            <v>Base de solo cimento 6% com mistura em usina, compactacao 100% proctor normal, exclusive escavacao, carga e transporte do solo</v>
          </cell>
          <cell r="C4238" t="str">
            <v>m³</v>
          </cell>
          <cell r="D4238">
            <v>60.925674976644046</v>
          </cell>
          <cell r="E4238">
            <v>1.7764774381213575</v>
          </cell>
          <cell r="F4238">
            <v>62.7</v>
          </cell>
        </row>
        <row r="4239">
          <cell r="A4239">
            <v>72923</v>
          </cell>
          <cell r="B4239" t="str">
            <v>Base de solo - brita (40/60), mistura em usina, compactacao 100% proctor modificado, exclusive escavacao, carga e transporte</v>
          </cell>
          <cell r="C4239" t="str">
            <v>m³</v>
          </cell>
          <cell r="D4239">
            <v>55.560517420582705</v>
          </cell>
          <cell r="E4239">
            <v>1.7764397086523185</v>
          </cell>
          <cell r="F4239">
            <v>57.33</v>
          </cell>
        </row>
        <row r="4240">
          <cell r="A4240">
            <v>72924</v>
          </cell>
          <cell r="B4240" t="str">
            <v>Base de solo - brita (50/50), mistura em usina, compactacao 100% proctor modificado, exclusive escavacao, carga e transporte</v>
          </cell>
          <cell r="C4240" t="str">
            <v>m³</v>
          </cell>
          <cell r="D4240">
            <v>47.307119060871692</v>
          </cell>
          <cell r="E4240">
            <v>1.7727897666982593</v>
          </cell>
          <cell r="F4240">
            <v>49.07</v>
          </cell>
        </row>
        <row r="4241">
          <cell r="A4241">
            <v>72961</v>
          </cell>
          <cell r="B4241" t="str">
            <v>Regularizacao e compactacao de subleito ate 20 cm de espessura</v>
          </cell>
          <cell r="C4241" t="str">
            <v>m²</v>
          </cell>
          <cell r="D4241">
            <v>0.90221183834750196</v>
          </cell>
          <cell r="E4241">
            <v>0.26977860881924942</v>
          </cell>
          <cell r="F4241">
            <v>1.17</v>
          </cell>
        </row>
        <row r="4242">
          <cell r="A4242">
            <v>73710</v>
          </cell>
          <cell r="B4242" t="str">
            <v>Base para pavimentacao com brita graduada, inclusive compactacao</v>
          </cell>
          <cell r="C4242" t="str">
            <v>m³</v>
          </cell>
          <cell r="D4242">
            <v>93.156586716328221</v>
          </cell>
          <cell r="E4242">
            <v>2.3804846295395006</v>
          </cell>
          <cell r="F4242">
            <v>95.53</v>
          </cell>
        </row>
        <row r="4243">
          <cell r="A4243">
            <v>73711</v>
          </cell>
          <cell r="B4243" t="str">
            <v>Base para pavimentacao com brita corrida, inclusive compactacao</v>
          </cell>
          <cell r="C4243" t="str">
            <v>m³</v>
          </cell>
          <cell r="D4243">
            <v>83.902969321978219</v>
          </cell>
          <cell r="E4243">
            <v>1.7927277891269999</v>
          </cell>
          <cell r="F4243">
            <v>85.69</v>
          </cell>
        </row>
        <row r="4244">
          <cell r="A4244" t="str">
            <v>73766/001</v>
          </cell>
          <cell r="B4244" t="str">
            <v>Base para pavimentacao com macadame hidraulico, inclusive compactacao</v>
          </cell>
          <cell r="C4244" t="str">
            <v>m³</v>
          </cell>
          <cell r="D4244">
            <v>99.243912903805992</v>
          </cell>
          <cell r="E4244">
            <v>8.4378502284905395</v>
          </cell>
          <cell r="F4244">
            <v>107.68</v>
          </cell>
        </row>
        <row r="4245">
          <cell r="A4245">
            <v>83772</v>
          </cell>
          <cell r="B4245" t="str">
            <v>Base solo estabil c/ materiais misturados na usina / transp agua excl. escav., carga e transporte dos solos utilizados e brita</v>
          </cell>
          <cell r="C4245" t="str">
            <v>m³</v>
          </cell>
          <cell r="D4245">
            <v>8.2131772843100013</v>
          </cell>
          <cell r="E4245">
            <v>2.6322268717250004</v>
          </cell>
          <cell r="F4245">
            <v>10.84</v>
          </cell>
        </row>
        <row r="4246">
          <cell r="A4246">
            <v>72799</v>
          </cell>
          <cell r="B4246" t="str">
            <v>Pavimento em paralelepipedo sobre colchao de areia rejuntado com argamassa de cimento e areia no traço 1:3 (pedras pequenas 30 a 35 pecas por m2)</v>
          </cell>
          <cell r="C4246" t="str">
            <v>m²</v>
          </cell>
          <cell r="D4246">
            <v>33.234370498210005</v>
          </cell>
          <cell r="E4246">
            <v>12.824578488524001</v>
          </cell>
          <cell r="F4246">
            <v>46.05</v>
          </cell>
        </row>
        <row r="4247">
          <cell r="A4247">
            <v>72942</v>
          </cell>
          <cell r="B4247" t="str">
            <v>Pintura de ligacao com emulsao rr-1c</v>
          </cell>
          <cell r="C4247" t="str">
            <v>m²</v>
          </cell>
          <cell r="D4247">
            <v>1.1082961034914003</v>
          </cell>
          <cell r="E4247">
            <v>0.14411163684698</v>
          </cell>
          <cell r="F4247">
            <v>1.25</v>
          </cell>
        </row>
        <row r="4248">
          <cell r="A4248">
            <v>72943</v>
          </cell>
          <cell r="B4248" t="str">
            <v>Pintura de ligacao com emulsao rr-2c</v>
          </cell>
          <cell r="C4248" t="str">
            <v>m²</v>
          </cell>
          <cell r="D4248">
            <v>1.1982961034914001</v>
          </cell>
          <cell r="E4248">
            <v>0.14411163684698</v>
          </cell>
          <cell r="F4248">
            <v>1.34</v>
          </cell>
        </row>
        <row r="4249">
          <cell r="A4249">
            <v>72945</v>
          </cell>
          <cell r="B4249" t="str">
            <v>Imprimacao de base de pavimentacao com adp cm-30</v>
          </cell>
          <cell r="C4249" t="str">
            <v>m²</v>
          </cell>
          <cell r="D4249">
            <v>4.7942172583625</v>
          </cell>
          <cell r="E4249">
            <v>0.19685430000500004</v>
          </cell>
          <cell r="F4249">
            <v>4.99</v>
          </cell>
        </row>
        <row r="4250">
          <cell r="A4250">
            <v>72956</v>
          </cell>
          <cell r="B4250" t="str">
            <v>Tratamento superficial simples - tss, com emulsao rr-2c</v>
          </cell>
          <cell r="C4250" t="str">
            <v>m²</v>
          </cell>
          <cell r="D4250">
            <v>4.3455633014162807</v>
          </cell>
          <cell r="E4250">
            <v>0.63357378758566196</v>
          </cell>
          <cell r="F4250">
            <v>4.97</v>
          </cell>
        </row>
        <row r="4251">
          <cell r="A4251">
            <v>72958</v>
          </cell>
          <cell r="B4251" t="str">
            <v>Tratamento superficial duplo - tsd, com emulsao rr-2c</v>
          </cell>
          <cell r="C4251" t="str">
            <v>m²</v>
          </cell>
          <cell r="D4251">
            <v>8.0810632732049701</v>
          </cell>
          <cell r="E4251">
            <v>0.88717107049513799</v>
          </cell>
          <cell r="F4251">
            <v>8.9600000000000009</v>
          </cell>
        </row>
        <row r="4252">
          <cell r="A4252">
            <v>72960</v>
          </cell>
          <cell r="B4252" t="str">
            <v>Tratamento superficial triplo - tst, com emulsao rr-2c</v>
          </cell>
          <cell r="C4252" t="str">
            <v>m²</v>
          </cell>
          <cell r="D4252">
            <v>10.636360113629999</v>
          </cell>
          <cell r="E4252">
            <v>1.1530783138380001</v>
          </cell>
          <cell r="F4252">
            <v>11.78</v>
          </cell>
        </row>
        <row r="4253">
          <cell r="A4253">
            <v>72972</v>
          </cell>
          <cell r="B4253" t="str">
            <v>Contencao lateral com solo local para pavimento poliedrico</v>
          </cell>
          <cell r="C4253" t="str">
            <v>m²</v>
          </cell>
          <cell r="D4253">
            <v>0.20935032200930032</v>
          </cell>
          <cell r="E4253">
            <v>0.4263791195608837</v>
          </cell>
          <cell r="F4253">
            <v>0.63</v>
          </cell>
        </row>
        <row r="4254">
          <cell r="A4254">
            <v>72973</v>
          </cell>
          <cell r="B4254" t="str">
            <v>Corte e preparo de cordao de pedra para pavimento poliedrico</v>
          </cell>
          <cell r="C4254" t="str">
            <v>m</v>
          </cell>
          <cell r="D4254">
            <v>0.39253209910000009</v>
          </cell>
          <cell r="E4254">
            <v>0.79946134883999997</v>
          </cell>
          <cell r="F4254">
            <v>1.19</v>
          </cell>
        </row>
        <row r="4255">
          <cell r="A4255">
            <v>72974</v>
          </cell>
          <cell r="B4255" t="str">
            <v>Corte e preparo de pedra para pavimento poliedrico</v>
          </cell>
          <cell r="C4255" t="str">
            <v>m²</v>
          </cell>
          <cell r="D4255">
            <v>1.3084401994893005</v>
          </cell>
          <cell r="E4255">
            <v>2.6648708963128835</v>
          </cell>
          <cell r="F4255">
            <v>3.97</v>
          </cell>
        </row>
        <row r="4256">
          <cell r="A4256">
            <v>72975</v>
          </cell>
          <cell r="B4256" t="str">
            <v>Desmonte manual de pedra para pavimento poliedrico</v>
          </cell>
          <cell r="C4256" t="str">
            <v>m²</v>
          </cell>
          <cell r="D4256">
            <v>0.1471995371625</v>
          </cell>
          <cell r="E4256">
            <v>0.29979800581499999</v>
          </cell>
          <cell r="F4256">
            <v>0.44</v>
          </cell>
        </row>
        <row r="4257">
          <cell r="A4257">
            <v>72978</v>
          </cell>
          <cell r="B4257" t="str">
            <v>Extracao, carga e assentamento de cordao de pedra para pavimento poliedrico, exclusive transporte de pedra e indenizacao pedreira</v>
          </cell>
          <cell r="C4257" t="str">
            <v>m</v>
          </cell>
          <cell r="D4257">
            <v>1.3084272459300301</v>
          </cell>
          <cell r="E4257">
            <v>2.6648445140883723</v>
          </cell>
          <cell r="F4257">
            <v>3.97</v>
          </cell>
        </row>
        <row r="4258">
          <cell r="A4258">
            <v>72979</v>
          </cell>
          <cell r="B4258" t="str">
            <v>Extracao, carga, preparo e assentamento de pedras poliedricas, exclusive transporte de pedra e indenizacao pedreira</v>
          </cell>
          <cell r="C4258" t="str">
            <v>m²</v>
          </cell>
          <cell r="D4258">
            <v>2.5024050853217705</v>
          </cell>
          <cell r="E4258">
            <v>5.0965924810795116</v>
          </cell>
          <cell r="F4258">
            <v>7.59</v>
          </cell>
        </row>
        <row r="4259">
          <cell r="A4259" t="str">
            <v>73760/001</v>
          </cell>
          <cell r="B4259" t="str">
            <v>Capa selante compreendendo aplicação de asfalto na proporção de 0,7 a 1,5l / m2, distribuição de agregados de 5 a 15kg/m2 e compactação com rolo - com uso da emulsao rr-2c, incluso aplicacao e compactacao</v>
          </cell>
          <cell r="C4259" t="str">
            <v>m²</v>
          </cell>
          <cell r="D4259">
            <v>2.8874381412461725</v>
          </cell>
          <cell r="E4259">
            <v>6.3174488515368998E-2</v>
          </cell>
          <cell r="F4259">
            <v>2.95</v>
          </cell>
        </row>
        <row r="4260">
          <cell r="A4260" t="str">
            <v>73849/001</v>
          </cell>
          <cell r="B4260" t="str">
            <v>Areia asfalto a quente (aauq) com cap 50/70, incluso usinagem e aplicacao, exclusive transporte</v>
          </cell>
          <cell r="C4260" t="str">
            <v>m³</v>
          </cell>
          <cell r="D4260">
            <v>564.75015062993293</v>
          </cell>
          <cell r="E4260">
            <v>20.697930307763496</v>
          </cell>
          <cell r="F4260">
            <v>585.44000000000005</v>
          </cell>
        </row>
        <row r="4261">
          <cell r="A4261" t="str">
            <v>73849/002</v>
          </cell>
          <cell r="B4261" t="str">
            <v>Areia asfalto a frio (aauf), com emulsao rr-2c incluso usinagem e aplicacao, exclusive transporte</v>
          </cell>
          <cell r="C4261" t="str">
            <v>m³</v>
          </cell>
          <cell r="D4261">
            <v>434.16858306018668</v>
          </cell>
          <cell r="E4261">
            <v>19.669374936530435</v>
          </cell>
          <cell r="F4261">
            <v>453.83</v>
          </cell>
        </row>
        <row r="4262">
          <cell r="A4262">
            <v>92391</v>
          </cell>
          <cell r="B4262" t="str">
            <v>Execução de pavimento em piso intertravado, com bloco pisograma de 35 x 25 cm, espessura 6 cm. af_12/2015</v>
          </cell>
          <cell r="C4262" t="str">
            <v>m²</v>
          </cell>
          <cell r="D4262">
            <v>34.530289899705984</v>
          </cell>
          <cell r="E4262">
            <v>2.1212264602892001</v>
          </cell>
          <cell r="F4262">
            <v>36.65</v>
          </cell>
        </row>
        <row r="4263">
          <cell r="A4263">
            <v>92392</v>
          </cell>
          <cell r="B4263" t="str">
            <v>Execução de pavimento em piso intertravado, com bloco pisograma de 35 x 25 cm, espessura 8 cm. af_12/2015</v>
          </cell>
          <cell r="C4263" t="str">
            <v>m²</v>
          </cell>
          <cell r="D4263">
            <v>38.444158896119589</v>
          </cell>
          <cell r="E4263">
            <v>2.36615157735352</v>
          </cell>
          <cell r="F4263">
            <v>40.81</v>
          </cell>
        </row>
        <row r="4264">
          <cell r="A4264">
            <v>92393</v>
          </cell>
          <cell r="B4264" t="str">
            <v>Execução de pavimento em piso intertravado, com bloco sextavado de 25 x 25 cm, espessura 6 cm. af_12/2015</v>
          </cell>
          <cell r="C4264" t="str">
            <v>m²</v>
          </cell>
          <cell r="D4264">
            <v>39.198055146729807</v>
          </cell>
          <cell r="E4264">
            <v>2.7532207355712401</v>
          </cell>
          <cell r="F4264">
            <v>41.95</v>
          </cell>
        </row>
        <row r="4265">
          <cell r="A4265">
            <v>92394</v>
          </cell>
          <cell r="B4265" t="str">
            <v>Execução de pavimento em piso intertravado, com bloco sextavado de 25 x 25 cm, espessura 8 cm. af_12/2015</v>
          </cell>
          <cell r="C4265" t="str">
            <v>m²</v>
          </cell>
          <cell r="D4265">
            <v>46.049184033043005</v>
          </cell>
          <cell r="E4265">
            <v>4.0521985885730807</v>
          </cell>
          <cell r="F4265">
            <v>50.1</v>
          </cell>
        </row>
        <row r="4266">
          <cell r="A4266">
            <v>92395</v>
          </cell>
          <cell r="B4266" t="str">
            <v>Execução de pavimento em piso intertravado, com bloco sextavado de 25 x 25 cm, espessura 10 cm. af_12/2015</v>
          </cell>
          <cell r="C4266" t="str">
            <v>m²</v>
          </cell>
          <cell r="D4266">
            <v>57.073790650363804</v>
          </cell>
          <cell r="E4266">
            <v>6.0990727811820395</v>
          </cell>
          <cell r="F4266">
            <v>63.17</v>
          </cell>
        </row>
        <row r="4267">
          <cell r="A4267">
            <v>92396</v>
          </cell>
          <cell r="B4267" t="str">
            <v>Execução de passeio em piso intertravado, com bloco retangular cor natural de 20 x 10 cm, espessura 6 cm. af_12/2015</v>
          </cell>
          <cell r="C4267" t="str">
            <v>m²</v>
          </cell>
          <cell r="D4267">
            <v>41.520741596612993</v>
          </cell>
          <cell r="E4267">
            <v>8.6926548243810018</v>
          </cell>
          <cell r="F4267">
            <v>50.21</v>
          </cell>
        </row>
        <row r="4268">
          <cell r="A4268">
            <v>92397</v>
          </cell>
          <cell r="B4268" t="str">
            <v>Execução de pátio/estacionamento em piso intertravado, com bloco retangular cor natural de 20 x 10 cm, espessura 6 cm. af_12/2015</v>
          </cell>
          <cell r="C4268" t="str">
            <v>m²</v>
          </cell>
          <cell r="D4268">
            <v>37.492706781628996</v>
          </cell>
          <cell r="E4268">
            <v>3.4879960867642001</v>
          </cell>
          <cell r="F4268">
            <v>40.98</v>
          </cell>
        </row>
        <row r="4269">
          <cell r="A4269">
            <v>92398</v>
          </cell>
          <cell r="B4269" t="str">
            <v>Execução de pátio/estacionamento em piso intertravado, com bloco retangular cor natural de 20 x 10 cm, espessura 8 cm. af_12/2015</v>
          </cell>
          <cell r="C4269" t="str">
            <v>m²</v>
          </cell>
          <cell r="D4269">
            <v>44.469043398949793</v>
          </cell>
          <cell r="E4269">
            <v>5.5348702793731599</v>
          </cell>
          <cell r="F4269">
            <v>50</v>
          </cell>
        </row>
        <row r="4270">
          <cell r="A4270">
            <v>92399</v>
          </cell>
          <cell r="B4270" t="str">
            <v>Execução de via em piso intertravado, com bloco retangular cor natural de 20 x 10 cm, espessura 8 cm. af_12/2015</v>
          </cell>
          <cell r="C4270" t="str">
            <v>m²</v>
          </cell>
          <cell r="D4270">
            <v>45.108803569172998</v>
          </cell>
          <cell r="E4270">
            <v>5.9110052805790794</v>
          </cell>
          <cell r="F4270">
            <v>51.01</v>
          </cell>
        </row>
        <row r="4271">
          <cell r="A4271">
            <v>92400</v>
          </cell>
          <cell r="B4271" t="str">
            <v>Execução de pátio/estacionamento em piso intertravado, com bloco retangular de 20 x 10 cm, espessura 10 cm. af_12/2015</v>
          </cell>
          <cell r="C4271" t="str">
            <v>m²</v>
          </cell>
          <cell r="D4271">
            <v>48.285615016270619</v>
          </cell>
          <cell r="E4271">
            <v>7.5817444719821205</v>
          </cell>
          <cell r="F4271">
            <v>55.86</v>
          </cell>
        </row>
        <row r="4272">
          <cell r="A4272">
            <v>92401</v>
          </cell>
          <cell r="B4272" t="str">
            <v>Execução de via em piso intertravado, com bloco retangular de 20 x 10 cm, espessura 10 cm. af_12/2015</v>
          </cell>
          <cell r="C4272" t="str">
            <v>m²</v>
          </cell>
          <cell r="D4272">
            <v>48.953290122295599</v>
          </cell>
          <cell r="E4272">
            <v>7.9556926417856806</v>
          </cell>
          <cell r="F4272">
            <v>56.9</v>
          </cell>
        </row>
        <row r="4273">
          <cell r="A4273">
            <v>92402</v>
          </cell>
          <cell r="B4273" t="str">
            <v>Execução de passeio em piso intertravado, com bloco 16 faces de 22 x 11 cm, espessura 6 cm. af_12/2015</v>
          </cell>
          <cell r="C4273" t="str">
            <v>m²</v>
          </cell>
          <cell r="D4273">
            <v>41.990648909045611</v>
          </cell>
          <cell r="E4273">
            <v>9.5170902630707204</v>
          </cell>
          <cell r="F4273">
            <v>51.5</v>
          </cell>
        </row>
        <row r="4274">
          <cell r="A4274">
            <v>92403</v>
          </cell>
          <cell r="B4274" t="str">
            <v>Execução de pátio/estacionamento em piso intertravado, com bloco 16 faces de 22 x 11 cm, espessura 6 cm. af_12/2015</v>
          </cell>
          <cell r="C4274" t="str">
            <v>m²</v>
          </cell>
          <cell r="D4274">
            <v>37.872734094061592</v>
          </cell>
          <cell r="E4274">
            <v>4.3124315254539196</v>
          </cell>
          <cell r="F4274">
            <v>42.18</v>
          </cell>
        </row>
        <row r="4275">
          <cell r="A4275">
            <v>92404</v>
          </cell>
          <cell r="B4275" t="str">
            <v>Execução de pátio/estacionamento em piso intertravado, com bloco 16 faces de 22 x 11 cm, espessura 8 cm. af_12/2015</v>
          </cell>
          <cell r="C4275" t="str">
            <v>m²</v>
          </cell>
          <cell r="D4275">
            <v>45.869510711382404</v>
          </cell>
          <cell r="E4275">
            <v>6.3593057180628803</v>
          </cell>
          <cell r="F4275">
            <v>52.22</v>
          </cell>
        </row>
        <row r="4276">
          <cell r="A4276">
            <v>92405</v>
          </cell>
          <cell r="B4276" t="str">
            <v>Execução de via em piso intertravado, com bloco 16 faces de 22 x 11 cm, espessura 8 cm. af_12/2015</v>
          </cell>
          <cell r="C4276" t="str">
            <v>m²</v>
          </cell>
          <cell r="D4276">
            <v>46.499726945823994</v>
          </cell>
          <cell r="E4276">
            <v>6.7354407192687997</v>
          </cell>
          <cell r="F4276">
            <v>53.23</v>
          </cell>
        </row>
        <row r="4277">
          <cell r="A4277">
            <v>92406</v>
          </cell>
          <cell r="B4277" t="str">
            <v>Execução de pátio/estacionamento em piso intertravado, com bloco 16 faces de 22 x 11 cm, espessura 10 cm. af_12/2015</v>
          </cell>
          <cell r="C4277" t="str">
            <v>m²</v>
          </cell>
          <cell r="D4277">
            <v>50.308941328703185</v>
          </cell>
          <cell r="E4277">
            <v>8.40617991067184</v>
          </cell>
          <cell r="F4277">
            <v>58.71</v>
          </cell>
        </row>
        <row r="4278">
          <cell r="A4278">
            <v>92407</v>
          </cell>
          <cell r="B4278" t="str">
            <v>Execução de via em piso intertravado, com bloco 16 faces de 22 x 11 cm, espessura 10 cm. af_12/2015</v>
          </cell>
          <cell r="C4278" t="str">
            <v>m²</v>
          </cell>
          <cell r="D4278">
            <v>50.972312563144804</v>
          </cell>
          <cell r="E4278">
            <v>8.7823149118777604</v>
          </cell>
          <cell r="F4278">
            <v>59.75</v>
          </cell>
        </row>
        <row r="4279">
          <cell r="A4279">
            <v>93679</v>
          </cell>
          <cell r="B4279" t="str">
            <v>Execução de passeio em piso intertravado, com bloco retangular colorido de 20 x 10 cm, espessura 6 cm. af_12/2015</v>
          </cell>
          <cell r="C4279" t="str">
            <v>m²</v>
          </cell>
          <cell r="D4279">
            <v>49.941802596612995</v>
          </cell>
          <cell r="E4279">
            <v>8.6926548243810018</v>
          </cell>
          <cell r="F4279">
            <v>58.63</v>
          </cell>
        </row>
        <row r="4280">
          <cell r="A4280">
            <v>93680</v>
          </cell>
          <cell r="B4280" t="str">
            <v>Execução de pátio/estacionamento em piso intertravado, com bloco retangular colorido de 20 x 10 cm, espessura 6 cm. af_12/2015</v>
          </cell>
          <cell r="C4280" t="str">
            <v>m²</v>
          </cell>
          <cell r="D4280">
            <v>45.547599781628996</v>
          </cell>
          <cell r="E4280">
            <v>3.4879960867642001</v>
          </cell>
          <cell r="F4280">
            <v>49.03</v>
          </cell>
        </row>
        <row r="4281">
          <cell r="A4281">
            <v>93681</v>
          </cell>
          <cell r="B4281" t="str">
            <v>Execução de pátio/estacionamento em piso intertravado, com bloco retangular colorido de 20 x 10 cm, espessura 8 cm. af_12/2015</v>
          </cell>
          <cell r="C4281" t="str">
            <v>m²</v>
          </cell>
          <cell r="D4281">
            <v>53.125796398949802</v>
          </cell>
          <cell r="E4281">
            <v>5.5348702793731599</v>
          </cell>
          <cell r="F4281">
            <v>58.66</v>
          </cell>
        </row>
        <row r="4282">
          <cell r="A4282">
            <v>93682</v>
          </cell>
          <cell r="B4282" t="str">
            <v>Execução de via em piso intertravado, com bloco retangular colorido de 20 x 10 cm, espessura 8 cm. af_12/2015</v>
          </cell>
          <cell r="C4282" t="str">
            <v>m²</v>
          </cell>
          <cell r="D4282">
            <v>53.851856569173002</v>
          </cell>
          <cell r="E4282">
            <v>5.9110052805790794</v>
          </cell>
          <cell r="F4282">
            <v>59.76</v>
          </cell>
        </row>
        <row r="4283">
          <cell r="A4283">
            <v>72947</v>
          </cell>
          <cell r="B4283" t="str">
            <v>Sinalizacao horizontal com tinta retrorrefletiva a base de resina acrilica com microesferas de vidro</v>
          </cell>
          <cell r="C4283" t="str">
            <v>m²</v>
          </cell>
          <cell r="D4283">
            <v>17.847990767214228</v>
          </cell>
          <cell r="E4283">
            <v>0.37150680949361103</v>
          </cell>
          <cell r="F4283">
            <v>18.21</v>
          </cell>
        </row>
        <row r="4284">
          <cell r="A4284">
            <v>83693</v>
          </cell>
          <cell r="B4284" t="str">
            <v>Caiacao em meio fio</v>
          </cell>
          <cell r="C4284" t="str">
            <v>m²</v>
          </cell>
          <cell r="D4284">
            <v>0.90923805608249997</v>
          </cell>
          <cell r="E4284">
            <v>2.0772126081629998</v>
          </cell>
          <cell r="F4284">
            <v>2.98</v>
          </cell>
        </row>
        <row r="4285">
          <cell r="A4285" t="str">
            <v>73770/001</v>
          </cell>
          <cell r="B4285" t="str">
            <v>Barreira pre-moldada externa concreto armado 0,25x0,40x1,14m fck=25mpa aco ca-50 incl vigota horizontal montante a cada 1,00m ferros de ligacao e materiais.</v>
          </cell>
          <cell r="C4285" t="str">
            <v>m</v>
          </cell>
          <cell r="D4285">
            <v>311.2962496576003</v>
          </cell>
          <cell r="E4285">
            <v>142.15700151779637</v>
          </cell>
          <cell r="F4285">
            <v>453.45</v>
          </cell>
        </row>
        <row r="4286">
          <cell r="A4286" t="str">
            <v>73770/002</v>
          </cell>
          <cell r="B4286" t="str">
            <v>Barreira dupla pre-mol inter concreto armado 0,15x0,65x0,77m fck=25mpa aco ca-50 incl ferros de ligacao e materiais.</v>
          </cell>
          <cell r="C4286" t="str">
            <v>m</v>
          </cell>
          <cell r="D4286">
            <v>265.2750469341749</v>
          </cell>
          <cell r="E4286">
            <v>132.91392857311121</v>
          </cell>
          <cell r="F4286">
            <v>398.18</v>
          </cell>
        </row>
        <row r="4287">
          <cell r="A4287" t="str">
            <v>83696/001</v>
          </cell>
          <cell r="B4287" t="str">
            <v>Pintura guarda-corpo guarda-roda e mureta protecao com cal em pontes eviadutos medida pelo dobro da area total (larguraxaltura).</v>
          </cell>
          <cell r="C4287" t="str">
            <v>m²</v>
          </cell>
          <cell r="D4287">
            <v>1.7611962973000002</v>
          </cell>
          <cell r="E4287">
            <v>2.3983840465199999</v>
          </cell>
          <cell r="F4287">
            <v>4.1500000000000004</v>
          </cell>
        </row>
        <row r="4288">
          <cell r="A4288">
            <v>72962</v>
          </cell>
          <cell r="B4288" t="str">
            <v>Usinagem de cbuq com cap 50/70, para capa de rolamento</v>
          </cell>
          <cell r="C4288" t="str">
            <v>t</v>
          </cell>
          <cell r="D4288">
            <v>203.98029991998212</v>
          </cell>
          <cell r="E4288">
            <v>1.54156788990028</v>
          </cell>
          <cell r="F4288">
            <v>205.52</v>
          </cell>
        </row>
        <row r="4289">
          <cell r="A4289">
            <v>72963</v>
          </cell>
          <cell r="B4289" t="str">
            <v>Usinagem de cbuq com cap 50/70, para binder</v>
          </cell>
          <cell r="C4289" t="str">
            <v>t</v>
          </cell>
          <cell r="D4289">
            <v>168.17189888403573</v>
          </cell>
          <cell r="E4289">
            <v>1.5449088783440399</v>
          </cell>
          <cell r="F4289">
            <v>169.71</v>
          </cell>
        </row>
        <row r="4290">
          <cell r="A4290">
            <v>72964</v>
          </cell>
          <cell r="B4290" t="str">
            <v>Concreto betuminoso usinado a quente com cap 50/70, binder, incluso usinagem e aplicacao, exclusive transporte</v>
          </cell>
          <cell r="C4290" t="str">
            <v>t</v>
          </cell>
          <cell r="D4290">
            <v>174.31283442123572</v>
          </cell>
          <cell r="E4290">
            <v>4.0029897502940406</v>
          </cell>
          <cell r="F4290">
            <v>178.31</v>
          </cell>
        </row>
        <row r="4291">
          <cell r="A4291">
            <v>72965</v>
          </cell>
          <cell r="B4291" t="str">
            <v>Fabricação e aplicação de concreto betuminoso usinado a quente(cbuq),cap 50/70, exclusive transporte</v>
          </cell>
          <cell r="C4291" t="str">
            <v>t</v>
          </cell>
          <cell r="D4291">
            <v>211.65865094322763</v>
          </cell>
          <cell r="E4291">
            <v>4.6146219628247191</v>
          </cell>
          <cell r="F4291">
            <v>216.27</v>
          </cell>
        </row>
        <row r="4292">
          <cell r="A4292" t="str">
            <v>73759/002</v>
          </cell>
          <cell r="B4292" t="str">
            <v>Pre-misturado a frio com emulsao rm-1c, incluso usinagem e aplicacao, exclusive transporte</v>
          </cell>
          <cell r="C4292" t="str">
            <v>m³</v>
          </cell>
          <cell r="D4292">
            <v>347.99046234562394</v>
          </cell>
          <cell r="E4292">
            <v>12.42972998806</v>
          </cell>
          <cell r="F4292">
            <v>360.42</v>
          </cell>
        </row>
        <row r="4293">
          <cell r="A4293">
            <v>73445</v>
          </cell>
          <cell r="B4293" t="str">
            <v>Caiacao int ou ext sobre revestimento liso c/adocao de fixador com com duas demaos</v>
          </cell>
          <cell r="C4293" t="str">
            <v>m²</v>
          </cell>
          <cell r="D4293">
            <v>2.1025848162200003</v>
          </cell>
          <cell r="E4293">
            <v>5.0756657309819992</v>
          </cell>
          <cell r="F4293">
            <v>7.17</v>
          </cell>
        </row>
        <row r="4294">
          <cell r="A4294">
            <v>73446</v>
          </cell>
          <cell r="B4294" t="str">
            <v>Pintura de superficie c/tinta grafite</v>
          </cell>
          <cell r="C4294" t="str">
            <v>m²</v>
          </cell>
          <cell r="D4294">
            <v>6.2536567928000002</v>
          </cell>
          <cell r="E4294">
            <v>9.6679347256799986</v>
          </cell>
          <cell r="F4294">
            <v>15.92</v>
          </cell>
        </row>
        <row r="4295">
          <cell r="A4295" t="str">
            <v>74133/001</v>
          </cell>
          <cell r="B4295" t="str">
            <v>Emassamento com massa a oleo, uma demao</v>
          </cell>
          <cell r="C4295" t="str">
            <v>m²</v>
          </cell>
          <cell r="D4295">
            <v>7.3690604955000003</v>
          </cell>
          <cell r="E4295">
            <v>5.6334287116799997</v>
          </cell>
          <cell r="F4295">
            <v>13</v>
          </cell>
        </row>
        <row r="4296">
          <cell r="A4296" t="str">
            <v>74133/002</v>
          </cell>
          <cell r="B4296" t="str">
            <v>Emassamento com massa a oleo, duas demaos</v>
          </cell>
          <cell r="C4296" t="str">
            <v>m²</v>
          </cell>
          <cell r="D4296">
            <v>9.5473925946000016</v>
          </cell>
          <cell r="E4296">
            <v>6.7055770550999991</v>
          </cell>
          <cell r="F4296">
            <v>16.25</v>
          </cell>
        </row>
        <row r="4297">
          <cell r="A4297">
            <v>79462</v>
          </cell>
          <cell r="B4297" t="str">
            <v>Emassamento com massa epoxi, 2 demaos</v>
          </cell>
          <cell r="C4297" t="str">
            <v>m²</v>
          </cell>
          <cell r="D4297">
            <v>32.4432567928</v>
          </cell>
          <cell r="E4297">
            <v>8.577186747359999</v>
          </cell>
          <cell r="F4297">
            <v>41.02</v>
          </cell>
        </row>
        <row r="4298">
          <cell r="A4298" t="str">
            <v>79494/001</v>
          </cell>
          <cell r="B4298" t="str">
            <v>Pintura de quadro escolar com tinta esmalte acabamento fosco, duas demaos sobre massa acrilica</v>
          </cell>
          <cell r="C4298" t="str">
            <v>m²</v>
          </cell>
          <cell r="D4298">
            <v>6.4283762972999998</v>
          </cell>
          <cell r="E4298">
            <v>3.48913202484</v>
          </cell>
          <cell r="F4298">
            <v>9.91</v>
          </cell>
        </row>
        <row r="4299">
          <cell r="A4299">
            <v>84651</v>
          </cell>
          <cell r="B4299" t="str">
            <v>Pintura com tinta impermeavel mineral em po, duas demaos</v>
          </cell>
          <cell r="C4299" t="str">
            <v>m²</v>
          </cell>
          <cell r="D4299">
            <v>2.2663944459500001</v>
          </cell>
          <cell r="E4299">
            <v>5.5063850318399989</v>
          </cell>
          <cell r="F4299">
            <v>7.77</v>
          </cell>
        </row>
        <row r="4300">
          <cell r="A4300">
            <v>88411</v>
          </cell>
          <cell r="B4300" t="str">
            <v>Aplicação manual de fundo selador acrílico em panos com presença de vãos de edifícios de múltiplos pavimentos. af_06/2014</v>
          </cell>
          <cell r="C4300" t="str">
            <v>m²</v>
          </cell>
          <cell r="D4300">
            <v>1.2571939384690001</v>
          </cell>
          <cell r="E4300">
            <v>0.72800797072079992</v>
          </cell>
          <cell r="F4300">
            <v>1.98</v>
          </cell>
        </row>
        <row r="4301">
          <cell r="A4301">
            <v>88412</v>
          </cell>
          <cell r="B4301" t="str">
            <v>Aplicação manual de fundo selador acrílico em panos cegos de fachada (sem presença de vãos) de edifícios de múltiplos pavimentos. af_06/2014</v>
          </cell>
          <cell r="C4301" t="str">
            <v>m²</v>
          </cell>
          <cell r="D4301">
            <v>1.1472849507210001</v>
          </cell>
          <cell r="E4301">
            <v>0.38417651543039999</v>
          </cell>
          <cell r="F4301">
            <v>1.53</v>
          </cell>
        </row>
        <row r="4302">
          <cell r="A4302">
            <v>88413</v>
          </cell>
          <cell r="B4302" t="str">
            <v>Aplicação manual de fundo selador acrílico em superfícies externas de sacada de edifícios de múltiplos pavimentos. af_06/2014</v>
          </cell>
          <cell r="C4302" t="str">
            <v>m²</v>
          </cell>
          <cell r="D4302">
            <v>1.477011913965</v>
          </cell>
          <cell r="E4302">
            <v>1.4211246211931998</v>
          </cell>
          <cell r="F4302">
            <v>2.89</v>
          </cell>
        </row>
        <row r="4303">
          <cell r="A4303">
            <v>88414</v>
          </cell>
          <cell r="B4303" t="str">
            <v>Aplicação manual de fundo selador acrílico em superfícies internas da sacada de edifícios de múltiplos pavimentos. af_06/2014</v>
          </cell>
          <cell r="C4303" t="str">
            <v>m²</v>
          </cell>
          <cell r="D4303">
            <v>1.5476676918030001</v>
          </cell>
          <cell r="E4303">
            <v>1.6413800224667998</v>
          </cell>
          <cell r="F4303">
            <v>3.18</v>
          </cell>
        </row>
        <row r="4304">
          <cell r="A4304">
            <v>88415</v>
          </cell>
          <cell r="B4304" t="str">
            <v>Aplicação manual de fundo selador acrílico em paredes externas de casas. af_06/2014</v>
          </cell>
          <cell r="C4304" t="str">
            <v>m²</v>
          </cell>
          <cell r="D4304">
            <v>1.2925218273880001</v>
          </cell>
          <cell r="E4304">
            <v>0.83813567135759992</v>
          </cell>
          <cell r="F4304">
            <v>2.13</v>
          </cell>
        </row>
        <row r="4305">
          <cell r="A4305">
            <v>88416</v>
          </cell>
          <cell r="B4305" t="str">
            <v>Aplicação manual de pintura com tinta texturizada acrílica em panos com presença de vãos de edifícios de múltiplos pavimentos, uma cor. af_06/2014</v>
          </cell>
          <cell r="C4305" t="str">
            <v>m²</v>
          </cell>
          <cell r="D4305">
            <v>9.5597856672989998</v>
          </cell>
          <cell r="E4305">
            <v>2.3344966729391996</v>
          </cell>
          <cell r="F4305">
            <v>11.89</v>
          </cell>
        </row>
        <row r="4306">
          <cell r="A4306">
            <v>88417</v>
          </cell>
          <cell r="B4306" t="str">
            <v>Aplicação manual de pintura com tinta texturizada acrílica em panos cegos de fachada (sem presença de vãos) de edifícios de múltiplos pavimentos, uma cor. af_06/2014</v>
          </cell>
          <cell r="C4306" t="str">
            <v>m²</v>
          </cell>
          <cell r="D4306">
            <v>9.171178889190001</v>
          </cell>
          <cell r="E4306">
            <v>1.1121844861511998</v>
          </cell>
          <cell r="F4306">
            <v>10.28</v>
          </cell>
        </row>
        <row r="4307">
          <cell r="A4307">
            <v>88420</v>
          </cell>
          <cell r="B4307" t="str">
            <v>Aplicação manual de pintura com tinta texturizada acrílica em superfícies externas de sacada de edifícios de múltiplos pavimentos, uma cor. af_06/2014</v>
          </cell>
          <cell r="C4307" t="str">
            <v>m²</v>
          </cell>
          <cell r="D4307">
            <v>10.344849865499</v>
          </cell>
          <cell r="E4307">
            <v>4.8060177532751993</v>
          </cell>
          <cell r="F4307">
            <v>15.15</v>
          </cell>
        </row>
        <row r="4308">
          <cell r="A4308">
            <v>88421</v>
          </cell>
          <cell r="B4308" t="str">
            <v>Aplicação manual de pintura com tinta texturizada acrílica em superfícies internas da sacada de edifícios de múltiplos pavimentos, uma cor. af_06/2014</v>
          </cell>
          <cell r="C4308" t="str">
            <v>m²</v>
          </cell>
          <cell r="D4308">
            <v>10.592145087932</v>
          </cell>
          <cell r="E4308">
            <v>5.5878191375159991</v>
          </cell>
          <cell r="F4308">
            <v>16.170000000000002</v>
          </cell>
        </row>
        <row r="4309">
          <cell r="A4309">
            <v>88423</v>
          </cell>
          <cell r="B4309" t="str">
            <v>Aplicação manual de pintura com tinta texturizada acrílica em paredes externas de casas, uma cor. af_06/2014</v>
          </cell>
          <cell r="C4309" t="str">
            <v>m²</v>
          </cell>
          <cell r="D4309">
            <v>9.6814706180200005</v>
          </cell>
          <cell r="E4309">
            <v>2.7186731883695994</v>
          </cell>
          <cell r="F4309">
            <v>12.4</v>
          </cell>
        </row>
        <row r="4310">
          <cell r="A4310">
            <v>88424</v>
          </cell>
          <cell r="B4310" t="str">
            <v>Aplicação manual de pintura com tinta texturizada acrílica em panos com presença de vãos de edifícios de múltiplos pavimentos, duas cores. af_06/2014</v>
          </cell>
          <cell r="C4310" t="str">
            <v>m²</v>
          </cell>
          <cell r="D4310">
            <v>10.093629322075001</v>
          </cell>
          <cell r="E4310">
            <v>4.0162217555459998</v>
          </cell>
          <cell r="F4310">
            <v>14.1</v>
          </cell>
        </row>
        <row r="4311">
          <cell r="A4311">
            <v>88426</v>
          </cell>
          <cell r="B4311" t="str">
            <v>Aplicação manual de pintura com tinta texturizada acrílica em panos cegos de fachada (sem presença de vãos) de edifícios de múltiplos pavimentos, duas cores. af_06/2014</v>
          </cell>
          <cell r="C4311" t="str">
            <v>m²</v>
          </cell>
          <cell r="D4311">
            <v>9.4223994326140001</v>
          </cell>
          <cell r="E4311">
            <v>1.9019804838803998</v>
          </cell>
          <cell r="F4311">
            <v>11.32</v>
          </cell>
        </row>
        <row r="4312">
          <cell r="A4312">
            <v>88428</v>
          </cell>
          <cell r="B4312" t="str">
            <v>Aplicação manual de pintura com tinta texturizada acrílica em superfícies externas de sacada de edifícios de múltiplos pavimentos, duas cores. af_06/2014</v>
          </cell>
          <cell r="C4312" t="str">
            <v>m²</v>
          </cell>
          <cell r="D4312">
            <v>11.443939742979001</v>
          </cell>
          <cell r="E4312">
            <v>8.2661472657455999</v>
          </cell>
          <cell r="F4312">
            <v>19.71</v>
          </cell>
        </row>
        <row r="4313">
          <cell r="A4313">
            <v>88429</v>
          </cell>
          <cell r="B4313" t="str">
            <v>Aplicação manual de pintura com tinta texturizada acrílica em superfícies internas da sacada de edifícios de múltiplos pavimentos, duas cores. af_06/2014</v>
          </cell>
          <cell r="C4313" t="str">
            <v>m²</v>
          </cell>
          <cell r="D4313">
            <v>11.875725051989001</v>
          </cell>
          <cell r="E4313">
            <v>9.6254838599303998</v>
          </cell>
          <cell r="F4313">
            <v>21.5</v>
          </cell>
        </row>
        <row r="4314">
          <cell r="A4314">
            <v>88431</v>
          </cell>
          <cell r="B4314" t="str">
            <v>Aplicação manual de pintura com tinta texturizada acrílica em paredes externas de casas, duas cores. af_06/2014</v>
          </cell>
          <cell r="C4314" t="str">
            <v>m²</v>
          </cell>
          <cell r="D4314">
            <v>10.305596655589</v>
          </cell>
          <cell r="E4314">
            <v>4.6824416992583995</v>
          </cell>
          <cell r="F4314">
            <v>14.98</v>
          </cell>
        </row>
        <row r="4315">
          <cell r="A4315">
            <v>88432</v>
          </cell>
          <cell r="B4315" t="str">
            <v>Aplicação manual de pintura com tinta texturizada acrílica em molduras de eps, pré-fabricados, ou outros. af_06/2014</v>
          </cell>
          <cell r="C4315" t="str">
            <v>m²</v>
          </cell>
          <cell r="D4315">
            <v>5.3912249027970001</v>
          </cell>
          <cell r="E4315">
            <v>5.7731832185411998</v>
          </cell>
          <cell r="F4315">
            <v>11.16</v>
          </cell>
        </row>
        <row r="4316">
          <cell r="A4316">
            <v>88482</v>
          </cell>
          <cell r="B4316" t="str">
            <v>Aplicação de fundo selador látex pva em teto, uma demão. af_06/2014</v>
          </cell>
          <cell r="C4316" t="str">
            <v>m²</v>
          </cell>
          <cell r="D4316">
            <v>2.1411407285589998</v>
          </cell>
          <cell r="E4316">
            <v>0.5880706970291999</v>
          </cell>
          <cell r="F4316">
            <v>2.72</v>
          </cell>
        </row>
        <row r="4317">
          <cell r="A4317">
            <v>88483</v>
          </cell>
          <cell r="B4317" t="str">
            <v>Aplicação de fundo selador látex pva em paredes, uma demão. af_06/2014</v>
          </cell>
          <cell r="C4317" t="str">
            <v>m²</v>
          </cell>
          <cell r="D4317">
            <v>2.0940368766670003</v>
          </cell>
          <cell r="E4317">
            <v>0.44305167614399993</v>
          </cell>
          <cell r="F4317">
            <v>2.5299999999999998</v>
          </cell>
        </row>
        <row r="4318">
          <cell r="A4318">
            <v>88484</v>
          </cell>
          <cell r="B4318" t="str">
            <v>Aplicação de fundo selador acrílico em teto, uma demão. af_06/2014</v>
          </cell>
          <cell r="C4318" t="str">
            <v>m²</v>
          </cell>
          <cell r="D4318">
            <v>1.3003724693700001</v>
          </cell>
          <cell r="E4318">
            <v>0.83776367865959989</v>
          </cell>
          <cell r="F4318">
            <v>2.13</v>
          </cell>
        </row>
        <row r="4319">
          <cell r="A4319">
            <v>88485</v>
          </cell>
          <cell r="B4319" t="str">
            <v>Aplicação de fundo selador acrílico em paredes, uma demão. af_06/2014</v>
          </cell>
          <cell r="C4319" t="str">
            <v>m²</v>
          </cell>
          <cell r="D4319">
            <v>1.2336420125230001</v>
          </cell>
          <cell r="E4319">
            <v>0.63641037065759998</v>
          </cell>
          <cell r="F4319">
            <v>1.87</v>
          </cell>
        </row>
        <row r="4320">
          <cell r="A4320">
            <v>88486</v>
          </cell>
          <cell r="B4320" t="str">
            <v>Aplicação manual de pintura com tinta látex pva em teto, duas demãos. af_06/2014</v>
          </cell>
          <cell r="C4320" t="str">
            <v>m²</v>
          </cell>
          <cell r="D4320">
            <v>5.1280744699119989</v>
          </cell>
          <cell r="E4320">
            <v>2.7818861108808002</v>
          </cell>
          <cell r="F4320">
            <v>7.9</v>
          </cell>
        </row>
        <row r="4321">
          <cell r="A4321">
            <v>88487</v>
          </cell>
          <cell r="B4321" t="str">
            <v>Aplicação manual de pintura com tinta látex pva em paredes, duas demãos. af_06/2014</v>
          </cell>
          <cell r="C4321" t="str">
            <v>m²</v>
          </cell>
          <cell r="D4321">
            <v>4.9161071363979998</v>
          </cell>
          <cell r="E4321">
            <v>2.1320273868432</v>
          </cell>
          <cell r="F4321">
            <v>7.04</v>
          </cell>
        </row>
        <row r="4322">
          <cell r="A4322">
            <v>88488</v>
          </cell>
          <cell r="B4322" t="str">
            <v>Aplicação manual de pintura com tinta látex acrílica em teto, duas demãos. af_06/2014</v>
          </cell>
          <cell r="C4322" t="str">
            <v>m²</v>
          </cell>
          <cell r="D4322">
            <v>6.1878318900030003</v>
          </cell>
          <cell r="E4322">
            <v>3.9929188251875996</v>
          </cell>
          <cell r="F4322">
            <v>10.18</v>
          </cell>
        </row>
        <row r="4323">
          <cell r="A4323">
            <v>88489</v>
          </cell>
          <cell r="B4323" t="str">
            <v>Aplicação manual de pintura com tinta látex acrílica em paredes, duas demãos. af_06/2014</v>
          </cell>
          <cell r="C4323" t="str">
            <v>m²</v>
          </cell>
          <cell r="D4323">
            <v>5.885582173696001</v>
          </cell>
          <cell r="E4323">
            <v>3.0664704127596001</v>
          </cell>
          <cell r="F4323">
            <v>8.9499999999999993</v>
          </cell>
        </row>
        <row r="4324">
          <cell r="A4324">
            <v>88490</v>
          </cell>
          <cell r="B4324" t="str">
            <v>Aplicação mecânica de pintura com tinta látex pva em teto, duas demãos. af_06/2014</v>
          </cell>
          <cell r="C4324" t="str">
            <v>m²</v>
          </cell>
          <cell r="D4324">
            <v>5.2032573478822997</v>
          </cell>
          <cell r="E4324">
            <v>1.3979402420768396</v>
          </cell>
          <cell r="F4324">
            <v>6.6</v>
          </cell>
        </row>
        <row r="4325">
          <cell r="A4325">
            <v>88491</v>
          </cell>
          <cell r="B4325" t="str">
            <v>Aplicação mecânica de pintura com tinta látex pva em paredes, duas demãos. af_06/2014</v>
          </cell>
          <cell r="C4325" t="str">
            <v>m²</v>
          </cell>
          <cell r="D4325">
            <v>5.1481503382774996</v>
          </cell>
          <cell r="E4325">
            <v>1.2529212211916398</v>
          </cell>
          <cell r="F4325">
            <v>6.4</v>
          </cell>
        </row>
        <row r="4326">
          <cell r="A4326">
            <v>88492</v>
          </cell>
          <cell r="B4326" t="str">
            <v>Aplicação mecânica de pintura com tinta látex acrílica em teto, duas demãos. af_06/2014</v>
          </cell>
          <cell r="C4326" t="str">
            <v>m²</v>
          </cell>
          <cell r="D4326">
            <v>6.0601495767765003</v>
          </cell>
          <cell r="E4326">
            <v>1.6959728973356398</v>
          </cell>
          <cell r="F4326">
            <v>7.75</v>
          </cell>
        </row>
        <row r="4327">
          <cell r="A4327">
            <v>88493</v>
          </cell>
          <cell r="B4327" t="str">
            <v>Aplicação mecânica de pintura com tinta látex acrílica em paredes, duas demãos. af_06/2014</v>
          </cell>
          <cell r="C4327" t="str">
            <v>m²</v>
          </cell>
          <cell r="D4327">
            <v>5.9740726190747004</v>
          </cell>
          <cell r="E4327">
            <v>1.4677228825736399</v>
          </cell>
          <cell r="F4327">
            <v>7.44</v>
          </cell>
        </row>
        <row r="4328">
          <cell r="A4328">
            <v>88494</v>
          </cell>
          <cell r="B4328" t="str">
            <v>Aplicação e lixamento de massa látex em teto, uma demão. af_06/2014</v>
          </cell>
          <cell r="C4328" t="str">
            <v>m²</v>
          </cell>
          <cell r="D4328">
            <v>4.6035461627990006</v>
          </cell>
          <cell r="E4328">
            <v>8.2569735988739996</v>
          </cell>
          <cell r="F4328">
            <v>12.86</v>
          </cell>
        </row>
        <row r="4329">
          <cell r="A4329">
            <v>88495</v>
          </cell>
          <cell r="B4329" t="str">
            <v>Aplicação e lixamento de massa látex em paredes, uma demão. af_06/2014</v>
          </cell>
          <cell r="C4329" t="str">
            <v>m²</v>
          </cell>
          <cell r="D4329">
            <v>3.1551027171200006</v>
          </cell>
          <cell r="E4329">
            <v>3.8344514509223995</v>
          </cell>
          <cell r="F4329">
            <v>6.98</v>
          </cell>
        </row>
        <row r="4330">
          <cell r="A4330">
            <v>88496</v>
          </cell>
          <cell r="B4330" t="str">
            <v>Aplicação e lixamento de massa látex em teto, duas demãos. af_06/2014</v>
          </cell>
          <cell r="C4330" t="str">
            <v>m²</v>
          </cell>
          <cell r="D4330">
            <v>6.4240699907290004</v>
          </cell>
          <cell r="E4330">
            <v>11.011963002994801</v>
          </cell>
          <cell r="F4330">
            <v>17.43</v>
          </cell>
        </row>
        <row r="4331">
          <cell r="A4331">
            <v>88497</v>
          </cell>
          <cell r="B4331" t="str">
            <v>Aplicação e lixamento de massa látex em paredes, duas demãos. af_06/2014</v>
          </cell>
          <cell r="C4331" t="str">
            <v>m²</v>
          </cell>
          <cell r="D4331">
            <v>4.4888867421660006</v>
          </cell>
          <cell r="E4331">
            <v>5.1072721922375992</v>
          </cell>
          <cell r="F4331">
            <v>9.59</v>
          </cell>
        </row>
        <row r="4332">
          <cell r="A4332">
            <v>95305</v>
          </cell>
          <cell r="B4332" t="str">
            <v>Textura acrílica, aplicação manual em parede, uma demão. af_09/2016</v>
          </cell>
          <cell r="C4332" t="str">
            <v>m²</v>
          </cell>
          <cell r="D4332">
            <v>6.1958074946869992</v>
          </cell>
          <cell r="E4332">
            <v>3.0799187661395999</v>
          </cell>
          <cell r="F4332">
            <v>9.27</v>
          </cell>
        </row>
        <row r="4333">
          <cell r="A4333">
            <v>95306</v>
          </cell>
          <cell r="B4333" t="str">
            <v>Textura acrílica, aplicação manual em teto, uma demão. af_09/2016</v>
          </cell>
          <cell r="C4333" t="str">
            <v>m²</v>
          </cell>
          <cell r="D4333">
            <v>6.5804889518049992</v>
          </cell>
          <cell r="E4333">
            <v>4.2506064203063998</v>
          </cell>
          <cell r="F4333">
            <v>10.83</v>
          </cell>
        </row>
        <row r="4334">
          <cell r="A4334">
            <v>79460</v>
          </cell>
          <cell r="B4334" t="str">
            <v>Pintura epoxi, duas demaos</v>
          </cell>
          <cell r="C4334" t="str">
            <v>m²</v>
          </cell>
          <cell r="D4334">
            <v>27.982990743250003</v>
          </cell>
          <cell r="E4334">
            <v>8.1774560729400001</v>
          </cell>
          <cell r="F4334">
            <v>36.159999999999997</v>
          </cell>
        </row>
        <row r="4335">
          <cell r="A4335">
            <v>79465</v>
          </cell>
          <cell r="B4335" t="str">
            <v>Pintura com tinta a base de borracha clorada, 2 demaos</v>
          </cell>
          <cell r="C4335" t="str">
            <v>m²</v>
          </cell>
          <cell r="D4335">
            <v>24.130938891899998</v>
          </cell>
          <cell r="E4335">
            <v>9.9220220853599983</v>
          </cell>
          <cell r="F4335">
            <v>34.049999999999997</v>
          </cell>
        </row>
        <row r="4336">
          <cell r="A4336" t="str">
            <v>79514/001</v>
          </cell>
          <cell r="B4336" t="str">
            <v>Pintura epoxi, tres demaos</v>
          </cell>
          <cell r="C4336" t="str">
            <v>m²</v>
          </cell>
          <cell r="D4336">
            <v>40.946088891899997</v>
          </cell>
          <cell r="E4336">
            <v>9.9220220853599983</v>
          </cell>
          <cell r="F4336">
            <v>50.86</v>
          </cell>
        </row>
        <row r="4337">
          <cell r="A4337">
            <v>84647</v>
          </cell>
          <cell r="B4337" t="str">
            <v>Pintura epoxi incluso emassamento e fundo preparador</v>
          </cell>
          <cell r="C4337" t="str">
            <v>m²</v>
          </cell>
          <cell r="D4337">
            <v>67.192821765800005</v>
          </cell>
          <cell r="E4337">
            <v>40.741637049959998</v>
          </cell>
          <cell r="F4337">
            <v>107.93</v>
          </cell>
        </row>
        <row r="4338">
          <cell r="A4338">
            <v>84656</v>
          </cell>
          <cell r="B4338" t="str">
            <v>Tratamento em concreto com estuque e lixamento</v>
          </cell>
          <cell r="C4338" t="str">
            <v>m²</v>
          </cell>
          <cell r="D4338">
            <v>9.0185814865000005</v>
          </cell>
          <cell r="E4338">
            <v>17.514769164200001</v>
          </cell>
          <cell r="F4338">
            <v>26.53</v>
          </cell>
        </row>
        <row r="4339">
          <cell r="A4339">
            <v>84677</v>
          </cell>
          <cell r="B4339" t="str">
            <v>Verniz sintetico brilhante em concreto ou tijolo, duas demaos</v>
          </cell>
          <cell r="C4339" t="str">
            <v>m²</v>
          </cell>
          <cell r="D4339">
            <v>4.4849953716250006</v>
          </cell>
          <cell r="E4339">
            <v>4.3614150310499999</v>
          </cell>
          <cell r="F4339">
            <v>8.84</v>
          </cell>
        </row>
        <row r="4340">
          <cell r="A4340">
            <v>84678</v>
          </cell>
          <cell r="B4340" t="str">
            <v>Verniz poliuretano brilhante em concreto ou tijolo, tres demaos</v>
          </cell>
          <cell r="C4340" t="str">
            <v>m²</v>
          </cell>
          <cell r="D4340">
            <v>6.9505650639700001</v>
          </cell>
          <cell r="E4340">
            <v>8.0832609830279996</v>
          </cell>
          <cell r="F4340">
            <v>15.03</v>
          </cell>
        </row>
        <row r="4341">
          <cell r="A4341">
            <v>6081</v>
          </cell>
          <cell r="B4341" t="str">
            <v>Pintura verniz poliuretano brilhante em madeira, tres demaos</v>
          </cell>
          <cell r="C4341" t="str">
            <v>m²</v>
          </cell>
          <cell r="D4341">
            <v>9.1001246937000015</v>
          </cell>
          <cell r="E4341">
            <v>7.7777253985199994</v>
          </cell>
          <cell r="F4341">
            <v>16.87</v>
          </cell>
        </row>
        <row r="4342">
          <cell r="A4342">
            <v>6082</v>
          </cell>
          <cell r="B4342" t="str">
            <v>Pintura em verniz sintetico brilhante em madeira, tres demaos</v>
          </cell>
          <cell r="C4342" t="str">
            <v>m²</v>
          </cell>
          <cell r="D4342">
            <v>5.3394746937000006</v>
          </cell>
          <cell r="E4342">
            <v>7.7777253985199994</v>
          </cell>
          <cell r="F4342">
            <v>13.11</v>
          </cell>
        </row>
        <row r="4343">
          <cell r="A4343">
            <v>40905</v>
          </cell>
          <cell r="B4343" t="str">
            <v>Verniz sintetico em madeira, duas demaos</v>
          </cell>
          <cell r="C4343" t="str">
            <v>m²</v>
          </cell>
          <cell r="D4343">
            <v>9.0313486937</v>
          </cell>
          <cell r="E4343">
            <v>7.7777253985199994</v>
          </cell>
          <cell r="F4343">
            <v>16.8</v>
          </cell>
        </row>
        <row r="4344">
          <cell r="A4344" t="str">
            <v>73739/001</v>
          </cell>
          <cell r="B4344" t="str">
            <v>Pintura esmalte acetinado em madeira, duas demaos</v>
          </cell>
          <cell r="C4344" t="str">
            <v>m²</v>
          </cell>
          <cell r="D4344">
            <v>6.346392594600001</v>
          </cell>
          <cell r="E4344">
            <v>6.9782640496799999</v>
          </cell>
          <cell r="F4344">
            <v>13.32</v>
          </cell>
        </row>
        <row r="4345">
          <cell r="A4345" t="str">
            <v>74065/001</v>
          </cell>
          <cell r="B4345" t="str">
            <v>Pintura esmalte fosco para madeira, duas demaos, sobre fundo nivelador branco</v>
          </cell>
          <cell r="C4345" t="str">
            <v>m²</v>
          </cell>
          <cell r="D4345">
            <v>10.431030743250002</v>
          </cell>
          <cell r="E4345">
            <v>8.1774560729400001</v>
          </cell>
          <cell r="F4345">
            <v>18.600000000000001</v>
          </cell>
        </row>
        <row r="4346">
          <cell r="A4346" t="str">
            <v>74065/002</v>
          </cell>
          <cell r="B4346" t="str">
            <v>Pintura esmalte acetinado para madeira, duas demaos, sobre fundo nivelador branco</v>
          </cell>
          <cell r="C4346" t="str">
            <v>m²</v>
          </cell>
          <cell r="D4346">
            <v>10.09023074325</v>
          </cell>
          <cell r="E4346">
            <v>8.1774560729400001</v>
          </cell>
          <cell r="F4346">
            <v>18.260000000000002</v>
          </cell>
        </row>
        <row r="4347">
          <cell r="A4347" t="str">
            <v>74065/003</v>
          </cell>
          <cell r="B4347" t="str">
            <v>Pintura esmalte brilhante para madeira, duas demaos, sobre fundo nivelador branco</v>
          </cell>
          <cell r="C4347" t="str">
            <v>m²</v>
          </cell>
          <cell r="D4347">
            <v>9.9910307432500005</v>
          </cell>
          <cell r="E4347">
            <v>8.1774560729400001</v>
          </cell>
          <cell r="F4347">
            <v>18.16</v>
          </cell>
        </row>
        <row r="4348">
          <cell r="A4348">
            <v>79463</v>
          </cell>
          <cell r="B4348" t="str">
            <v>Pintura a oleo, 1 demao</v>
          </cell>
          <cell r="C4348" t="str">
            <v>m²</v>
          </cell>
          <cell r="D4348">
            <v>4.6069425945999996</v>
          </cell>
          <cell r="E4348">
            <v>6.4328900605200001</v>
          </cell>
          <cell r="F4348">
            <v>11.03</v>
          </cell>
        </row>
        <row r="4349">
          <cell r="A4349">
            <v>79464</v>
          </cell>
          <cell r="B4349" t="str">
            <v>Pintura a oleo, 2 demaos</v>
          </cell>
          <cell r="C4349" t="str">
            <v>m²</v>
          </cell>
          <cell r="D4349">
            <v>6.7170607432500002</v>
          </cell>
          <cell r="E4349">
            <v>8.1774560729400001</v>
          </cell>
          <cell r="F4349">
            <v>14.89</v>
          </cell>
        </row>
        <row r="4350">
          <cell r="A4350">
            <v>79466</v>
          </cell>
          <cell r="B4350" t="str">
            <v>Pintura com verniz poliuretano, 2 demaos</v>
          </cell>
          <cell r="C4350" t="str">
            <v>m²</v>
          </cell>
          <cell r="D4350">
            <v>8.8216325946000005</v>
          </cell>
          <cell r="E4350">
            <v>6.7055770550999991</v>
          </cell>
          <cell r="F4350">
            <v>15.52</v>
          </cell>
        </row>
        <row r="4351">
          <cell r="A4351" t="str">
            <v>79497/001</v>
          </cell>
          <cell r="B4351" t="str">
            <v>Pintura a oleo, 3 demaos</v>
          </cell>
          <cell r="C4351" t="str">
            <v>m²</v>
          </cell>
          <cell r="D4351">
            <v>8.6220588919000001</v>
          </cell>
          <cell r="E4351">
            <v>9.9220220853599983</v>
          </cell>
          <cell r="F4351">
            <v>18.54</v>
          </cell>
        </row>
        <row r="4352">
          <cell r="A4352">
            <v>84645</v>
          </cell>
          <cell r="B4352" t="str">
            <v>Verniz sintetico brilhante, 2 demaos</v>
          </cell>
          <cell r="C4352" t="str">
            <v>m²</v>
          </cell>
          <cell r="D4352">
            <v>7.6160325946</v>
          </cell>
          <cell r="E4352">
            <v>6.7055770550999991</v>
          </cell>
          <cell r="F4352">
            <v>14.32</v>
          </cell>
        </row>
        <row r="4353">
          <cell r="A4353">
            <v>84657</v>
          </cell>
          <cell r="B4353" t="str">
            <v>Fundo sintetico nivelador branco</v>
          </cell>
          <cell r="C4353" t="str">
            <v>m²</v>
          </cell>
          <cell r="D4353">
            <v>4.719570247750001</v>
          </cell>
          <cell r="E4353">
            <v>2.7166237332079999</v>
          </cell>
          <cell r="F4353">
            <v>7.43</v>
          </cell>
        </row>
        <row r="4354">
          <cell r="A4354">
            <v>84659</v>
          </cell>
          <cell r="B4354" t="str">
            <v>Pintura esmalte fosco em madeira, duas demaos</v>
          </cell>
          <cell r="C4354" t="str">
            <v>m²</v>
          </cell>
          <cell r="D4354">
            <v>6.29492654505</v>
          </cell>
          <cell r="E4354">
            <v>6.0331593860999995</v>
          </cell>
          <cell r="F4354">
            <v>12.32</v>
          </cell>
        </row>
        <row r="4355">
          <cell r="A4355">
            <v>84664</v>
          </cell>
          <cell r="B4355" t="str">
            <v>Pintura imunizante fungicida a base de carbolineum, duas demaos</v>
          </cell>
          <cell r="C4355" t="str">
            <v>m²</v>
          </cell>
          <cell r="D4355">
            <v>1.4462641982000002</v>
          </cell>
          <cell r="E4355">
            <v>1.5989226976799999</v>
          </cell>
          <cell r="F4355">
            <v>3.04</v>
          </cell>
        </row>
        <row r="4356">
          <cell r="A4356">
            <v>84679</v>
          </cell>
          <cell r="B4356" t="str">
            <v>Pintura imunizante para madeira, duas demaos</v>
          </cell>
          <cell r="C4356" t="str">
            <v>m²</v>
          </cell>
          <cell r="D4356">
            <v>6.6591907432499999</v>
          </cell>
          <cell r="E4356">
            <v>8.1774560729400001</v>
          </cell>
          <cell r="F4356">
            <v>14.83</v>
          </cell>
        </row>
        <row r="4357">
          <cell r="A4357">
            <v>6067</v>
          </cell>
          <cell r="B4357" t="str">
            <v>Pintura esmalte brilhante (2 demaos) sobre superficie metalica, inclusive protecao com zarcao (1 demao)</v>
          </cell>
          <cell r="C4357" t="str">
            <v>m²</v>
          </cell>
          <cell r="D4357">
            <v>12.753433585600002</v>
          </cell>
          <cell r="E4357">
            <v>17.154373494719998</v>
          </cell>
          <cell r="F4357">
            <v>29.9</v>
          </cell>
        </row>
        <row r="4358">
          <cell r="A4358">
            <v>73656</v>
          </cell>
          <cell r="B4358" t="str">
            <v>Jateamento com areia em estrutura metalica</v>
          </cell>
          <cell r="C4358" t="str">
            <v>m²</v>
          </cell>
          <cell r="D4358">
            <v>9.8751735927260018</v>
          </cell>
          <cell r="E4358">
            <v>3.1155484785084004</v>
          </cell>
          <cell r="F4358">
            <v>12.99</v>
          </cell>
        </row>
        <row r="4359">
          <cell r="A4359" t="str">
            <v>73794/001</v>
          </cell>
          <cell r="B4359" t="str">
            <v>Pintura com tinta protetora acabamento grafite esmalte sobre superficie metalica, 2 demaos</v>
          </cell>
          <cell r="C4359" t="str">
            <v>m²</v>
          </cell>
          <cell r="D4359">
            <v>10.033913585600001</v>
          </cell>
          <cell r="E4359">
            <v>17.154373494719998</v>
          </cell>
          <cell r="F4359">
            <v>27.18</v>
          </cell>
        </row>
        <row r="4360">
          <cell r="A4360" t="str">
            <v>73865/001</v>
          </cell>
          <cell r="B4360" t="str">
            <v>Fundo preparador primer a base de epoxi, para estrutura metalica, uma demao, espessura de 25 micra.</v>
          </cell>
          <cell r="C4360" t="str">
            <v>m²</v>
          </cell>
          <cell r="D4360">
            <v>5.8029585189200006</v>
          </cell>
          <cell r="E4360">
            <v>1.3956528099359999</v>
          </cell>
          <cell r="F4360">
            <v>7.19</v>
          </cell>
        </row>
        <row r="4361">
          <cell r="A4361" t="str">
            <v>73924/001</v>
          </cell>
          <cell r="B4361" t="str">
            <v>Pintura esmalte alto brilho, duas demaos, sobre superficie metalica</v>
          </cell>
          <cell r="C4361" t="str">
            <v>m²</v>
          </cell>
          <cell r="D4361">
            <v>9.1657209910000006</v>
          </cell>
          <cell r="E4361">
            <v>10.7214834342</v>
          </cell>
          <cell r="F4361">
            <v>19.88</v>
          </cell>
        </row>
        <row r="4362">
          <cell r="A4362" t="str">
            <v>73924/002</v>
          </cell>
          <cell r="B4362" t="str">
            <v>Pintura esmalte acetinado, duas demaos, sobre superficie metalica</v>
          </cell>
          <cell r="C4362" t="str">
            <v>m²</v>
          </cell>
          <cell r="D4362">
            <v>9.2649209910000003</v>
          </cell>
          <cell r="E4362">
            <v>10.7214834342</v>
          </cell>
          <cell r="F4362">
            <v>19.98</v>
          </cell>
        </row>
        <row r="4363">
          <cell r="A4363" t="str">
            <v>73924/003</v>
          </cell>
          <cell r="B4363" t="str">
            <v>Pintura esmalte fosco, duas demaos, sobre superficie metalica</v>
          </cell>
          <cell r="C4363" t="str">
            <v>m²</v>
          </cell>
          <cell r="D4363">
            <v>9.6057209910000001</v>
          </cell>
          <cell r="E4363">
            <v>10.7214834342</v>
          </cell>
          <cell r="F4363">
            <v>20.32</v>
          </cell>
        </row>
        <row r="4364">
          <cell r="A4364" t="str">
            <v>74064/001</v>
          </cell>
          <cell r="B4364" t="str">
            <v>Fundo anticorrosivo a base de oxido de ferro (zarcao), duas demaos</v>
          </cell>
          <cell r="C4364" t="str">
            <v>m²</v>
          </cell>
          <cell r="D4364">
            <v>7.9029246937000002</v>
          </cell>
          <cell r="E4364">
            <v>7.7777253985199994</v>
          </cell>
          <cell r="F4364">
            <v>15.68</v>
          </cell>
        </row>
        <row r="4365">
          <cell r="A4365" t="str">
            <v>74064/002</v>
          </cell>
          <cell r="B4365" t="str">
            <v>Fundo anticorrosivo a base de oxido de ferro (zarcao), uma demao</v>
          </cell>
          <cell r="C4365" t="str">
            <v>m²</v>
          </cell>
          <cell r="D4365">
            <v>4.5402604955000001</v>
          </cell>
          <cell r="E4365">
            <v>5.6334287116799997</v>
          </cell>
          <cell r="F4365">
            <v>10.17</v>
          </cell>
        </row>
        <row r="4366">
          <cell r="A4366" t="str">
            <v>74145/001</v>
          </cell>
          <cell r="B4366" t="str">
            <v>Pintura esmalte fosco, duas demaos, sobre superficie metalica, incluso uma demao de fundo anticorrosivo. utilizacao de revolver ( ar-comprimido).</v>
          </cell>
          <cell r="C4366" t="str">
            <v>m²</v>
          </cell>
          <cell r="D4366">
            <v>10.509962717119999</v>
          </cell>
          <cell r="E4366">
            <v>3.7035616935239997</v>
          </cell>
          <cell r="F4366">
            <v>14.21</v>
          </cell>
        </row>
        <row r="4367">
          <cell r="A4367" t="str">
            <v>79498/001</v>
          </cell>
          <cell r="B4367" t="str">
            <v>Pintura a oleo brilhante sobre superficie metalica, uma demao incluso uma demao de fundo anticorrosivo</v>
          </cell>
          <cell r="C4367" t="str">
            <v>m²</v>
          </cell>
          <cell r="D4367">
            <v>7.2625472855900011</v>
          </cell>
          <cell r="E4367">
            <v>5.7170947735439999</v>
          </cell>
          <cell r="F4367">
            <v>12.97</v>
          </cell>
        </row>
        <row r="4368">
          <cell r="A4368" t="str">
            <v>79499/001</v>
          </cell>
          <cell r="B4368" t="str">
            <v>Pintura poste reto de aco 3,5 a 6m c/1 demao d/tinta grafite c/propriedades de primer e acabamento - obs: c/alto teor de zarcao</v>
          </cell>
          <cell r="C4368" t="str">
            <v>un</v>
          </cell>
          <cell r="D4368">
            <v>9.9942325945999997</v>
          </cell>
          <cell r="E4368">
            <v>6.4328900605200001</v>
          </cell>
          <cell r="F4368">
            <v>16.420000000000002</v>
          </cell>
        </row>
        <row r="4369">
          <cell r="A4369" t="str">
            <v>79515/001</v>
          </cell>
          <cell r="B4369" t="str">
            <v>Pintura com tinta protetora acabamento aluminio, tres demaos</v>
          </cell>
          <cell r="C4369" t="str">
            <v>m²</v>
          </cell>
          <cell r="D4369">
            <v>12.957885189200001</v>
          </cell>
          <cell r="E4369">
            <v>12.86578012104</v>
          </cell>
          <cell r="F4369">
            <v>25.82</v>
          </cell>
        </row>
        <row r="4370">
          <cell r="A4370">
            <v>84660</v>
          </cell>
          <cell r="B4370" t="str">
            <v>Fundo preparador primer sintetico, para estrutura metalica, uma demão, espessura de 25 micra</v>
          </cell>
          <cell r="C4370" t="str">
            <v>m²</v>
          </cell>
          <cell r="D4370">
            <v>3.6953655189200001</v>
          </cell>
          <cell r="E4370">
            <v>1.3956528099359999</v>
          </cell>
          <cell r="F4370">
            <v>5.09</v>
          </cell>
        </row>
        <row r="4371">
          <cell r="A4371">
            <v>84661</v>
          </cell>
          <cell r="B4371" t="str">
            <v>Pintura com tinta protetora acabamento aluminio, uma demao sobre superfcie metalica</v>
          </cell>
          <cell r="C4371" t="str">
            <v>m²</v>
          </cell>
          <cell r="D4371">
            <v>6.5643925946000001</v>
          </cell>
          <cell r="E4371">
            <v>6.4328900605200001</v>
          </cell>
          <cell r="F4371">
            <v>12.99</v>
          </cell>
        </row>
        <row r="4372">
          <cell r="A4372">
            <v>84662</v>
          </cell>
          <cell r="B4372" t="str">
            <v>Pintura com tinta protetora acabamento aluminio, duas demaos sobre superficie metalica</v>
          </cell>
          <cell r="C4372" t="str">
            <v>m²</v>
          </cell>
          <cell r="D4372">
            <v>9.7749209910000001</v>
          </cell>
          <cell r="E4372">
            <v>10.7214834342</v>
          </cell>
          <cell r="F4372">
            <v>20.49</v>
          </cell>
        </row>
        <row r="4373">
          <cell r="A4373">
            <v>41595</v>
          </cell>
          <cell r="B4373" t="str">
            <v>Pintura acrilica de faixas de demarcacao em quadra poliesportiva, 5 cm de largura</v>
          </cell>
          <cell r="C4373" t="str">
            <v>m</v>
          </cell>
          <cell r="D4373">
            <v>2.7838925946000002</v>
          </cell>
          <cell r="E4373">
            <v>5.3421420821999996</v>
          </cell>
          <cell r="F4373">
            <v>8.1199999999999992</v>
          </cell>
        </row>
        <row r="4374">
          <cell r="A4374" t="str">
            <v>73978/001</v>
          </cell>
          <cell r="B4374" t="str">
            <v>Pintura hidrofugante com silicone sobre piso cimentado, uma demao</v>
          </cell>
          <cell r="C4374" t="str">
            <v>m²</v>
          </cell>
          <cell r="D4374">
            <v>9.4137925946000003</v>
          </cell>
          <cell r="E4374">
            <v>6.4328900605200001</v>
          </cell>
          <cell r="F4374">
            <v>15.84</v>
          </cell>
        </row>
        <row r="4375">
          <cell r="A4375" t="str">
            <v>74245/001</v>
          </cell>
          <cell r="B4375" t="str">
            <v>Pintura acrilica em piso cimentado duas demaos</v>
          </cell>
          <cell r="C4375" t="str">
            <v>m²</v>
          </cell>
          <cell r="D4375">
            <v>4.0330925946000002</v>
          </cell>
          <cell r="E4375">
            <v>6.7055770550999991</v>
          </cell>
          <cell r="F4375">
            <v>10.73</v>
          </cell>
        </row>
        <row r="4376">
          <cell r="A4376">
            <v>79467</v>
          </cell>
          <cell r="B4376" t="str">
            <v>Pintura com tinta a base de borracha clorada , de faixas de demarcacao, em quadra poliesportiva, 5 cm de largura.</v>
          </cell>
          <cell r="C4376" t="str">
            <v>m</v>
          </cell>
          <cell r="D4376">
            <v>5.0092925945999998</v>
          </cell>
          <cell r="E4376">
            <v>5.3421420821999996</v>
          </cell>
          <cell r="F4376">
            <v>10.35</v>
          </cell>
        </row>
        <row r="4377">
          <cell r="A4377" t="str">
            <v>79500/002</v>
          </cell>
          <cell r="B4377" t="str">
            <v>Pintura acrilica em piso cimentado, tres demaos</v>
          </cell>
          <cell r="C4377" t="str">
            <v>m²</v>
          </cell>
          <cell r="D4377">
            <v>5.8938317928000004</v>
          </cell>
          <cell r="E4377">
            <v>9.1225607365199988</v>
          </cell>
          <cell r="F4377">
            <v>15.01</v>
          </cell>
        </row>
        <row r="4378">
          <cell r="A4378">
            <v>84663</v>
          </cell>
          <cell r="B4378" t="str">
            <v>Aplicacao de verniz poliuretano fosco sobre piso de pedras decorativas, 3 demaos</v>
          </cell>
          <cell r="C4378" t="str">
            <v>m²</v>
          </cell>
          <cell r="D4378">
            <v>9.7552246937000007</v>
          </cell>
          <cell r="E4378">
            <v>8.868473376839999</v>
          </cell>
          <cell r="F4378">
            <v>18.62</v>
          </cell>
        </row>
        <row r="4379">
          <cell r="A4379">
            <v>84665</v>
          </cell>
          <cell r="B4379" t="str">
            <v>Pintura acrilica para sinalização horizontal em piso cimentado</v>
          </cell>
          <cell r="C4379" t="str">
            <v>m²</v>
          </cell>
          <cell r="D4379">
            <v>7.3600164225300002</v>
          </cell>
          <cell r="E4379">
            <v>9.3623991411719985</v>
          </cell>
          <cell r="F4379">
            <v>16.72</v>
          </cell>
        </row>
        <row r="4380">
          <cell r="A4380">
            <v>84666</v>
          </cell>
          <cell r="B4380" t="str">
            <v>Polimento e enceramento de piso em madeira</v>
          </cell>
          <cell r="C4380" t="str">
            <v>m²</v>
          </cell>
          <cell r="D4380">
            <v>6.3670870405500004</v>
          </cell>
          <cell r="E4380">
            <v>9.7768686094199992</v>
          </cell>
          <cell r="F4380">
            <v>16.14</v>
          </cell>
        </row>
        <row r="4381">
          <cell r="A4381">
            <v>75889</v>
          </cell>
          <cell r="B4381" t="str">
            <v>Pintura para telhas de aluminio com tinta esmalte automotiva</v>
          </cell>
          <cell r="C4381" t="str">
            <v>m²</v>
          </cell>
          <cell r="D4381">
            <v>8.3439816946000001</v>
          </cell>
          <cell r="E4381">
            <v>6.4328900605200001</v>
          </cell>
          <cell r="F4381">
            <v>14.77</v>
          </cell>
        </row>
        <row r="4382">
          <cell r="A4382">
            <v>73465</v>
          </cell>
          <cell r="B4382" t="str">
            <v>Piso cimentado e=1,5cm c/argamassa 1:3 cimento areia alisado colher sobre base existente e argamassa em preparo mecanizado</v>
          </cell>
          <cell r="C4382" t="str">
            <v>m²</v>
          </cell>
          <cell r="D4382">
            <v>11.001257605987002</v>
          </cell>
          <cell r="E4382">
            <v>17.678470993379349</v>
          </cell>
          <cell r="F4382">
            <v>28.67</v>
          </cell>
        </row>
        <row r="4383">
          <cell r="A4383">
            <v>73676</v>
          </cell>
          <cell r="B4383" t="str">
            <v>Piso cimentado traço 1:3 (cimento e areia) acabamento liso pigmentado espessura 1,5cm com juntas plasticas de dilatacao e argamassa em preparo manual</v>
          </cell>
          <cell r="C4383" t="str">
            <v>m²</v>
          </cell>
          <cell r="D4383">
            <v>20.9244189607052</v>
          </cell>
          <cell r="E4383">
            <v>23.728182767384478</v>
          </cell>
          <cell r="F4383">
            <v>44.65</v>
          </cell>
        </row>
        <row r="4384">
          <cell r="A4384" t="str">
            <v>73922/001</v>
          </cell>
          <cell r="B4384" t="str">
            <v>Piso cimentado traco 1:3 (cimento e areia) acabamento liso espessura 3,5cm, preparo manual da argamassa</v>
          </cell>
          <cell r="C4384" t="str">
            <v>m²</v>
          </cell>
          <cell r="D4384">
            <v>19.5305592521288</v>
          </cell>
          <cell r="E4384">
            <v>23.88487719175712</v>
          </cell>
          <cell r="F4384">
            <v>43.41</v>
          </cell>
        </row>
        <row r="4385">
          <cell r="A4385" t="str">
            <v>73922/002</v>
          </cell>
          <cell r="B4385" t="str">
            <v>Piso cimentado traco 1:4 (cimento e areia) acabamento liso espessura 2,5cm preparo manual da argamassa</v>
          </cell>
          <cell r="C4385" t="str">
            <v>m²</v>
          </cell>
          <cell r="D4385">
            <v>15.203324664817252</v>
          </cell>
          <cell r="E4385">
            <v>23.2289191550339</v>
          </cell>
          <cell r="F4385">
            <v>38.43</v>
          </cell>
        </row>
        <row r="4386">
          <cell r="A4386" t="str">
            <v>73922/003</v>
          </cell>
          <cell r="B4386" t="str">
            <v>Piso cimentado traco 1:3 (cimento e areia) acabamento liso espessura 2,0cm, preparo manual da argamassa</v>
          </cell>
          <cell r="C4386" t="str">
            <v>m²</v>
          </cell>
          <cell r="D4386">
            <v>14.524880422073601</v>
          </cell>
          <cell r="E4386">
            <v>22.867962356032638</v>
          </cell>
          <cell r="F4386">
            <v>37.39</v>
          </cell>
        </row>
        <row r="4387">
          <cell r="A4387" t="str">
            <v>73922/004</v>
          </cell>
          <cell r="B4387" t="str">
            <v>Piso cimentado traco 1:4 (cimento e areia) acabamento liso espessura 2,0cm, preparo manual da argamassa</v>
          </cell>
          <cell r="C4387" t="str">
            <v>m²</v>
          </cell>
          <cell r="D4387">
            <v>13.732788128253802</v>
          </cell>
          <cell r="E4387">
            <v>22.885550505707119</v>
          </cell>
          <cell r="F4387">
            <v>36.61</v>
          </cell>
        </row>
        <row r="4388">
          <cell r="A4388" t="str">
            <v>73922/005</v>
          </cell>
          <cell r="B4388" t="str">
            <v>Piso cimentado traco 1:3 (cimento e areia) acabamento liso espessura 3,0cm, preparo manual da argamassa</v>
          </cell>
          <cell r="C4388" t="str">
            <v>m²</v>
          </cell>
          <cell r="D4388">
            <v>17.861999642110401</v>
          </cell>
          <cell r="E4388">
            <v>23.545905579848959</v>
          </cell>
          <cell r="F4388">
            <v>41.4</v>
          </cell>
        </row>
        <row r="4389">
          <cell r="A4389" t="str">
            <v>73923/001</v>
          </cell>
          <cell r="B4389" t="str">
            <v>Piso cimentado traco 1:4 (cimento e areia) acabamento rustico espessura 2cm, argamassa com preparo manual</v>
          </cell>
          <cell r="C4389" t="str">
            <v>m²</v>
          </cell>
          <cell r="D4389">
            <v>12.555191830953802</v>
          </cell>
          <cell r="E4389">
            <v>19.658739119447119</v>
          </cell>
          <cell r="F4389">
            <v>32.21</v>
          </cell>
        </row>
        <row r="4390">
          <cell r="A4390" t="str">
            <v>73923/002</v>
          </cell>
          <cell r="B4390" t="str">
            <v>Piso cimentado traco 1:4 (cimento e areia), com acabamento rustico espessura 3cm, preparo manual</v>
          </cell>
          <cell r="C4390" t="str">
            <v>m²</v>
          </cell>
          <cell r="D4390">
            <v>26.426271049678402</v>
          </cell>
          <cell r="E4390">
            <v>23.10121968755216</v>
          </cell>
          <cell r="F4390">
            <v>49.52</v>
          </cell>
        </row>
        <row r="4391">
          <cell r="A4391" t="str">
            <v>73923/003</v>
          </cell>
          <cell r="B4391" t="str">
            <v>Piso cimentado traco 1:3 (cimento e areia), com acabamento rustico e frisado espessura 2cm, preparo manual</v>
          </cell>
          <cell r="C4391" t="str">
            <v>m²</v>
          </cell>
          <cell r="D4391">
            <v>14.524880422073601</v>
          </cell>
          <cell r="E4391">
            <v>22.867962356032638</v>
          </cell>
          <cell r="F4391">
            <v>37.39</v>
          </cell>
        </row>
        <row r="4392">
          <cell r="A4392" t="str">
            <v>73974/001</v>
          </cell>
          <cell r="B4392" t="str">
            <v>Piso cimentado traco 1:3 (cimento e areia) acabamento rustico espessura 2cm, preparo mecanico da argamassa</v>
          </cell>
          <cell r="C4392" t="str">
            <v>m²</v>
          </cell>
          <cell r="D4392">
            <v>12.951669761252001</v>
          </cell>
          <cell r="E4392">
            <v>18.878366423732199</v>
          </cell>
          <cell r="F4392">
            <v>31.83</v>
          </cell>
        </row>
        <row r="4393">
          <cell r="A4393" t="str">
            <v>73991/001</v>
          </cell>
          <cell r="B4393" t="str">
            <v>Piso cimentado traco 1:4 (cimento e areia) com acabamento liso espessura 1,5cm, preparo manual da argamassa incluso aditivo impermeabilizante</v>
          </cell>
          <cell r="C4393" t="str">
            <v>m²</v>
          </cell>
          <cell r="D4393">
            <v>13.495251591690351</v>
          </cell>
          <cell r="E4393">
            <v>22.542181856380338</v>
          </cell>
          <cell r="F4393">
            <v>36.03</v>
          </cell>
        </row>
        <row r="4394">
          <cell r="A4394" t="str">
            <v>73991/002</v>
          </cell>
          <cell r="B4394" t="str">
            <v>Piso cimentado traco 1:3 (cimento e areia) com acabamento liso espessura 1,5cm preparo manual da argamassa</v>
          </cell>
          <cell r="C4394" t="str">
            <v>m²</v>
          </cell>
          <cell r="D4394">
            <v>12.856320812055202</v>
          </cell>
          <cell r="E4394">
            <v>22.528990744124478</v>
          </cell>
          <cell r="F4394">
            <v>35.380000000000003</v>
          </cell>
        </row>
        <row r="4395">
          <cell r="A4395" t="str">
            <v>73991/003</v>
          </cell>
          <cell r="B4395" t="str">
            <v>Piso cimentado traco 1:3 (cimento e areia) com acabamento liso espessura 3cm preparo mecanico argamassa incluso aditivo impermeabilizante</v>
          </cell>
          <cell r="C4395" t="str">
            <v>m²</v>
          </cell>
          <cell r="D4395">
            <v>19.601414096828002</v>
          </cell>
          <cell r="E4395">
            <v>22.401728760788298</v>
          </cell>
          <cell r="F4395">
            <v>42</v>
          </cell>
        </row>
        <row r="4396">
          <cell r="A4396" t="str">
            <v>73991/004</v>
          </cell>
          <cell r="B4396" t="str">
            <v>Piso cimentado traco 1:3 (cimento e areia) com acabamento liso espessura 1,5cm, preparo manual da argamassa incluso aditivo impermeabilizante</v>
          </cell>
          <cell r="C4396" t="str">
            <v>m²</v>
          </cell>
          <cell r="D4396">
            <v>14.022738812055202</v>
          </cell>
          <cell r="E4396">
            <v>22.528990744124478</v>
          </cell>
          <cell r="F4396">
            <v>36.549999999999997</v>
          </cell>
        </row>
        <row r="4397">
          <cell r="A4397" t="str">
            <v>74079/001</v>
          </cell>
          <cell r="B4397" t="str">
            <v>Piso cimentado traco 1:4 (cimento e areia) com acabamento liso espessura 2,0cm com juntas plasticas de dilatacao e preparo manual da argamassa</v>
          </cell>
          <cell r="C4397" t="str">
            <v>m²</v>
          </cell>
          <cell r="D4397">
            <v>17.976512821953804</v>
          </cell>
          <cell r="E4397">
            <v>30.414777073647116</v>
          </cell>
          <cell r="F4397">
            <v>48.39</v>
          </cell>
        </row>
        <row r="4398">
          <cell r="A4398" t="str">
            <v>76447/001</v>
          </cell>
          <cell r="B4398" t="str">
            <v>Piso cimentado traco 1:3 (cimento e areia) acabamento liso espessura 2,5 cm preparo mecanico da argamassa</v>
          </cell>
          <cell r="C4398" t="str">
            <v>m²</v>
          </cell>
          <cell r="D4398">
            <v>15.69892207769</v>
          </cell>
          <cell r="E4398">
            <v>22.25345328539025</v>
          </cell>
          <cell r="F4398">
            <v>37.950000000000003</v>
          </cell>
        </row>
        <row r="4399">
          <cell r="A4399" t="str">
            <v>76448/001</v>
          </cell>
          <cell r="B4399" t="str">
            <v>Piso cimentado traco 1:4 (cimento e areia) acabamento rustico espessura 1,5 cm preparo manual da argamassa</v>
          </cell>
          <cell r="C4399" t="str">
            <v>m²</v>
          </cell>
          <cell r="D4399">
            <v>11.084655294390352</v>
          </cell>
          <cell r="E4399">
            <v>19.315370470120339</v>
          </cell>
          <cell r="F4399">
            <v>30.4</v>
          </cell>
        </row>
        <row r="4400">
          <cell r="A4400" t="str">
            <v>76448/002</v>
          </cell>
          <cell r="B4400" t="str">
            <v>Piso cimentado traço 1:4 (cimento e areia) acabamento rustico espessura 3,5 cm preparo manual da argamassa</v>
          </cell>
          <cell r="C4400" t="str">
            <v>m²</v>
          </cell>
          <cell r="D4400">
            <v>16.966801440644154</v>
          </cell>
          <cell r="E4400">
            <v>20.688845067427458</v>
          </cell>
          <cell r="F4400">
            <v>37.65</v>
          </cell>
        </row>
        <row r="4401">
          <cell r="A4401" t="str">
            <v>76448/003</v>
          </cell>
          <cell r="B4401" t="str">
            <v>Piso cimentado traço 1:4 (cimento e areia) acabamento rustico espessura 2,5 cm preparo manual da argamassa</v>
          </cell>
          <cell r="C4401" t="str">
            <v>m²</v>
          </cell>
          <cell r="D4401">
            <v>14.025728367517253</v>
          </cell>
          <cell r="E4401">
            <v>20.002107768773897</v>
          </cell>
          <cell r="F4401">
            <v>34.020000000000003</v>
          </cell>
        </row>
        <row r="4402">
          <cell r="A4402">
            <v>84172</v>
          </cell>
          <cell r="B4402" t="str">
            <v>Piso cimentado traco 1:3 (cimento e areia) acabamento rustico espessura 2 cm com juntas plasticas de dilatacao, preparo manual da argamassa</v>
          </cell>
          <cell r="C4402" t="str">
            <v>m²</v>
          </cell>
          <cell r="D4402">
            <v>17.862158818473603</v>
          </cell>
          <cell r="E4402">
            <v>27.170377537712639</v>
          </cell>
          <cell r="F4402">
            <v>45.03</v>
          </cell>
        </row>
        <row r="4403">
          <cell r="A4403">
            <v>84173</v>
          </cell>
          <cell r="B4403" t="str">
            <v>Piso cimentado traco 1:3 (cimento/areia) acabamento liso espessura 2,0 cm preparo manual da argamassa incluso aditivo impermeabilizante</v>
          </cell>
          <cell r="C4403" t="str">
            <v>m²</v>
          </cell>
          <cell r="D4403">
            <v>16.168880422073599</v>
          </cell>
          <cell r="E4403">
            <v>22.867962356032638</v>
          </cell>
          <cell r="F4403">
            <v>39.03</v>
          </cell>
        </row>
        <row r="4404">
          <cell r="A4404">
            <v>84174</v>
          </cell>
          <cell r="B4404" t="str">
            <v>Piso cimentado traco 1:3 (cimento e areia) com acabamento liso espessura 3cm com juntas de madeira, preparo manual da argamassa incluso aditivo impermeabilizante</v>
          </cell>
          <cell r="C4404" t="str">
            <v>m²</v>
          </cell>
          <cell r="D4404">
            <v>26.175724335810401</v>
          </cell>
          <cell r="E4404">
            <v>31.075132147788956</v>
          </cell>
          <cell r="F4404">
            <v>57.25</v>
          </cell>
        </row>
        <row r="4405">
          <cell r="A4405">
            <v>72191</v>
          </cell>
          <cell r="B4405" t="str">
            <v>Recolocacao de tacos de madeira com reaproveitamento de material e assentamento com argamassa 1:4 (cimento e areia)</v>
          </cell>
          <cell r="C4405" t="str">
            <v>m²</v>
          </cell>
          <cell r="D4405">
            <v>25.218174552837702</v>
          </cell>
          <cell r="E4405">
            <v>37.37898529882748</v>
          </cell>
          <cell r="F4405">
            <v>62.59</v>
          </cell>
        </row>
        <row r="4406">
          <cell r="A4406">
            <v>72192</v>
          </cell>
          <cell r="B4406" t="str">
            <v>Recolocacao de piso de tabuas de madeira, considerando reaproveitamento do material, exclusive vigamento</v>
          </cell>
          <cell r="C4406" t="str">
            <v>m²</v>
          </cell>
          <cell r="D4406">
            <v>6.2653209909999994</v>
          </cell>
          <cell r="E4406">
            <v>10.6350297339</v>
          </cell>
          <cell r="F4406">
            <v>16.899999999999999</v>
          </cell>
        </row>
        <row r="4407">
          <cell r="A4407">
            <v>72193</v>
          </cell>
          <cell r="B4407" t="str">
            <v>Recolocacao de piso de tabuas de madeira, considerando reaproveitamento do material, inclusive vigamento</v>
          </cell>
          <cell r="C4407" t="str">
            <v>m²</v>
          </cell>
          <cell r="D4407">
            <v>14.115962973000002</v>
          </cell>
          <cell r="E4407">
            <v>31.905089201700001</v>
          </cell>
          <cell r="F4407">
            <v>46.02</v>
          </cell>
        </row>
        <row r="4408">
          <cell r="A4408">
            <v>73655</v>
          </cell>
          <cell r="B4408" t="str">
            <v>Piso em tabua corrida de madeira espessura 2,5cm fixado em pecas de madeira e assentado em argamassa traco 1:4 (cimento/areia)</v>
          </cell>
          <cell r="C4408" t="str">
            <v>m²</v>
          </cell>
          <cell r="D4408">
            <v>79.816961923164754</v>
          </cell>
          <cell r="E4408">
            <v>41.968948054042897</v>
          </cell>
          <cell r="F4408">
            <v>121.78</v>
          </cell>
        </row>
        <row r="4409">
          <cell r="A4409" t="str">
            <v>73734/001</v>
          </cell>
          <cell r="B4409" t="str">
            <v>Piso em taco de madeira 7x21cm, assentado com argamassa traco 1:4 (cimento e areia media)</v>
          </cell>
          <cell r="C4409" t="str">
            <v>m²</v>
          </cell>
          <cell r="D4409">
            <v>116.28364812759771</v>
          </cell>
          <cell r="E4409">
            <v>24.025802737251478</v>
          </cell>
          <cell r="F4409">
            <v>140.30000000000001</v>
          </cell>
        </row>
        <row r="4410">
          <cell r="A4410">
            <v>84181</v>
          </cell>
          <cell r="B4410" t="str">
            <v>Piso em taco de madeira 7x21cm, fixado com cola base de pva</v>
          </cell>
          <cell r="C4410" t="str">
            <v>m²</v>
          </cell>
          <cell r="D4410">
            <v>107.92452284235</v>
          </cell>
          <cell r="E4410">
            <v>7.8537739164499998</v>
          </cell>
          <cell r="F4410">
            <v>115.77</v>
          </cell>
        </row>
        <row r="4411">
          <cell r="A4411">
            <v>87246</v>
          </cell>
          <cell r="B4411" t="str">
            <v>Revestimento cerâmico para piso com placas tipo grês de dimensões 35x35 cm aplicada em ambientes de área menor que 5 m2. af_06/2014</v>
          </cell>
          <cell r="C4411" t="str">
            <v>m²</v>
          </cell>
          <cell r="D4411">
            <v>27.145788891899997</v>
          </cell>
          <cell r="E4411">
            <v>9.9109205154960005</v>
          </cell>
          <cell r="F4411">
            <v>37.049999999999997</v>
          </cell>
        </row>
        <row r="4412">
          <cell r="A4412">
            <v>87247</v>
          </cell>
          <cell r="B4412" t="str">
            <v>Revestimento cerâmico para piso com placas tipo grês de dimensões 35x35 cm aplicada em ambientes de área entre 5 m2 e 10 m2. af_06/2014</v>
          </cell>
          <cell r="C4412" t="str">
            <v>m²</v>
          </cell>
          <cell r="D4412">
            <v>25.71875222433</v>
          </cell>
          <cell r="E4412">
            <v>6.8612633752739995</v>
          </cell>
          <cell r="F4412">
            <v>32.58</v>
          </cell>
        </row>
        <row r="4413">
          <cell r="A4413">
            <v>87248</v>
          </cell>
          <cell r="B4413" t="str">
            <v>Revestimento cerâmico para piso com placas tipo grês de dimensões 35x35 cm aplicada em ambientes de área maior que 10 m2. af_06/2014</v>
          </cell>
          <cell r="C4413" t="str">
            <v>m²</v>
          </cell>
          <cell r="D4413">
            <v>24.776675186489999</v>
          </cell>
          <cell r="E4413">
            <v>4.1363124014519999</v>
          </cell>
          <cell r="F4413">
            <v>28.91</v>
          </cell>
        </row>
        <row r="4414">
          <cell r="A4414">
            <v>87249</v>
          </cell>
          <cell r="B4414" t="str">
            <v>Revestimento cerâmico para piso com placas tipo grês de dimensões 45x45 cm aplicada em ambientes de área menor que 5 m2. af_06/2014</v>
          </cell>
          <cell r="C4414" t="str">
            <v>m²</v>
          </cell>
          <cell r="D4414">
            <v>28.980012719830004</v>
          </cell>
          <cell r="E4414">
            <v>12.513491473559998</v>
          </cell>
          <cell r="F4414">
            <v>41.49</v>
          </cell>
        </row>
        <row r="4415">
          <cell r="A4415">
            <v>87250</v>
          </cell>
          <cell r="B4415" t="str">
            <v>Revestimento cerâmico para piso com placas tipo grês de dimensões 45x45 cm aplicada em ambientes de área entre 5 m2 e 10 m2. af_06/2014</v>
          </cell>
          <cell r="C4415" t="str">
            <v>m²</v>
          </cell>
          <cell r="D4415">
            <v>26.741324693700001</v>
          </cell>
          <cell r="E4415">
            <v>7.6754896047059997</v>
          </cell>
          <cell r="F4415">
            <v>34.409999999999997</v>
          </cell>
        </row>
        <row r="4416">
          <cell r="A4416">
            <v>87251</v>
          </cell>
          <cell r="B4416" t="str">
            <v>Revestimento cerâmico para piso com placas tipo grês de dimensões 45x45 cm aplicada em ambientes de área maior que 10 m2. af_06/2014</v>
          </cell>
          <cell r="C4416" t="str">
            <v>m²</v>
          </cell>
          <cell r="D4416">
            <v>25.419381606310001</v>
          </cell>
          <cell r="E4416">
            <v>4.3810724329679998</v>
          </cell>
          <cell r="F4416">
            <v>29.8</v>
          </cell>
        </row>
        <row r="4417">
          <cell r="A4417">
            <v>87255</v>
          </cell>
          <cell r="B4417" t="str">
            <v>Revestimento cerâmico para piso com placas tipo grês de dimensões 60x60 cm aplicada em ambientes de área menor que 5 m2. af_06/2014</v>
          </cell>
          <cell r="C4417" t="str">
            <v>m²</v>
          </cell>
          <cell r="D4417">
            <v>52.516157658570002</v>
          </cell>
          <cell r="E4417">
            <v>14.099510051550002</v>
          </cell>
          <cell r="F4417">
            <v>66.61</v>
          </cell>
        </row>
        <row r="4418">
          <cell r="A4418">
            <v>87256</v>
          </cell>
          <cell r="B4418" t="str">
            <v>Revestimento cerâmico para piso com placas tipo grês de dimensões 60x60 cm aplicada em ambientes de área entre 5 m2 e 10 m2. af_06/2014</v>
          </cell>
          <cell r="C4418" t="str">
            <v>m²</v>
          </cell>
          <cell r="D4418">
            <v>49.213710002710002</v>
          </cell>
          <cell r="E4418">
            <v>8.894368135421999</v>
          </cell>
          <cell r="F4418">
            <v>58.1</v>
          </cell>
        </row>
        <row r="4419">
          <cell r="A4419">
            <v>87257</v>
          </cell>
          <cell r="B4419" t="str">
            <v>Revestimento cerâmico para piso com placas tipo grês de dimensões 60x60 cm aplicada em ambientes de área maior que 10 m2. af_06/2014</v>
          </cell>
          <cell r="C4419" t="str">
            <v>m²</v>
          </cell>
          <cell r="D4419">
            <v>47.544154075680005</v>
          </cell>
          <cell r="E4419">
            <v>5.1528647815260005</v>
          </cell>
          <cell r="F4419">
            <v>52.69</v>
          </cell>
        </row>
        <row r="4420">
          <cell r="A4420">
            <v>87258</v>
          </cell>
          <cell r="B4420" t="str">
            <v>Revestimento cerâmico para piso com placas tipo porcelanato de dimensões 45x45 cm aplicada em ambientes de área menor que 5 m². af_06/2014</v>
          </cell>
          <cell r="C4420" t="str">
            <v>m²</v>
          </cell>
          <cell r="D4420">
            <v>76.450664078390005</v>
          </cell>
          <cell r="E4420">
            <v>14.344270083066</v>
          </cell>
          <cell r="F4420">
            <v>90.79</v>
          </cell>
        </row>
        <row r="4421">
          <cell r="A4421">
            <v>87259</v>
          </cell>
          <cell r="B4421" t="str">
            <v>Revestimento cerâmico para piso com placas tipo porcelanato de dimensões 45x45 cm aplicada em ambientes de área entre 5 m² e 10 m². af_06/2014</v>
          </cell>
          <cell r="C4421" t="str">
            <v>m²</v>
          </cell>
          <cell r="D4421">
            <v>73.26637605226</v>
          </cell>
          <cell r="E4421">
            <v>9.4638343333379993</v>
          </cell>
          <cell r="F4421">
            <v>82.73</v>
          </cell>
        </row>
        <row r="4422">
          <cell r="A4422">
            <v>87260</v>
          </cell>
          <cell r="B4422" t="str">
            <v>Revestimento cerâmico para piso com placas tipo porcelanato de dimensões 45x45 cm aplicada em ambientes de área maior que 10 m². af_06/2014</v>
          </cell>
          <cell r="C4422" t="str">
            <v>m²</v>
          </cell>
          <cell r="D4422">
            <v>71.668486174780014</v>
          </cell>
          <cell r="E4422">
            <v>6.291797177358001</v>
          </cell>
          <cell r="F4422">
            <v>77.959999999999994</v>
          </cell>
        </row>
        <row r="4423">
          <cell r="A4423">
            <v>87261</v>
          </cell>
          <cell r="B4423" t="str">
            <v>Revestimento cerâmico para piso com placas tipo porcelanato de dimensões 60x60 cm aplicada em ambientes de área menor que 5 m². af_06/2014</v>
          </cell>
          <cell r="C4423" t="str">
            <v>m²</v>
          </cell>
          <cell r="D4423">
            <v>87.72940901713001</v>
          </cell>
          <cell r="E4423">
            <v>15.930288661056002</v>
          </cell>
          <cell r="F4423">
            <v>103.65</v>
          </cell>
        </row>
        <row r="4424">
          <cell r="A4424">
            <v>87262</v>
          </cell>
          <cell r="B4424" t="str">
            <v>Revestimento cerâmico para piso com placas tipo porcelanato de dimensões 60x60 cm aplicada em ambientes de área entre 5 m² e 10 m². af_06/2014</v>
          </cell>
          <cell r="C4424" t="str">
            <v>m²</v>
          </cell>
          <cell r="D4424">
            <v>83.567361361269988</v>
          </cell>
          <cell r="E4424">
            <v>10.725146744928001</v>
          </cell>
          <cell r="F4424">
            <v>94.29</v>
          </cell>
        </row>
        <row r="4425">
          <cell r="A4425">
            <v>87263</v>
          </cell>
          <cell r="B4425" t="str">
            <v>Revestimento cerâmico para piso com placas tipo porcelanato de dimensões 60x60 cm aplicada em ambientes de área maior que 10 m². af_06/2014</v>
          </cell>
          <cell r="C4425" t="str">
            <v>m²</v>
          </cell>
          <cell r="D4425">
            <v>81.682905434240013</v>
          </cell>
          <cell r="E4425">
            <v>6.9836433910320004</v>
          </cell>
          <cell r="F4425">
            <v>88.66</v>
          </cell>
        </row>
        <row r="4426">
          <cell r="A4426">
            <v>89046</v>
          </cell>
          <cell r="B4426" t="str">
            <v>(composição representativa) do serviço de revestimento cerâmico para piso com placas tipo grés de dimensões 35x35 cm, para edificação habitacional multifamiliar (prédio). af_11/2014</v>
          </cell>
          <cell r="C4426" t="str">
            <v>m²</v>
          </cell>
          <cell r="D4426">
            <v>25.725097305530383</v>
          </cell>
          <cell r="E4426">
            <v>6.6581878754441819</v>
          </cell>
          <cell r="F4426">
            <v>32.380000000000003</v>
          </cell>
        </row>
        <row r="4427">
          <cell r="A4427">
            <v>89171</v>
          </cell>
          <cell r="B4427" t="str">
            <v>(composição representativa) do serviço de revestimento cerâmico para piso com placas tipo grés de dimensões 35x35 cm, para edificação habitacional unifamiliar (casa) e edificação pública padrão. af_11/2014</v>
          </cell>
          <cell r="C4427" t="str">
            <v>m²</v>
          </cell>
          <cell r="D4427">
            <v>25.223511540779626</v>
          </cell>
          <cell r="E4427">
            <v>5.3697069287927146</v>
          </cell>
          <cell r="F4427">
            <v>30.59</v>
          </cell>
        </row>
        <row r="4428">
          <cell r="A4428">
            <v>93389</v>
          </cell>
          <cell r="B4428" t="str">
            <v>Revestimento cerâmico para piso com placas tipo grês padrão popular de dimensões 35x35 cm aplicada em ambientes de área menor que 5 m2. af_06/2014</v>
          </cell>
          <cell r="C4428" t="str">
            <v>m²</v>
          </cell>
          <cell r="D4428">
            <v>19.974588891899998</v>
          </cell>
          <cell r="E4428">
            <v>9.9109205154960005</v>
          </cell>
          <cell r="F4428">
            <v>29.88</v>
          </cell>
        </row>
        <row r="4429">
          <cell r="A4429">
            <v>93390</v>
          </cell>
          <cell r="B4429" t="str">
            <v>Revestimento cerâmico para piso com placas tipo grês padrão popular de dimensões 35x35 cm aplicada em ambientes de área entre 5 m2 e 10 m2. af_06/2014</v>
          </cell>
          <cell r="C4429" t="str">
            <v>m²</v>
          </cell>
          <cell r="D4429">
            <v>18.680352224330001</v>
          </cell>
          <cell r="E4429">
            <v>6.8612633752739995</v>
          </cell>
          <cell r="F4429">
            <v>25.54</v>
          </cell>
        </row>
        <row r="4430">
          <cell r="A4430">
            <v>93391</v>
          </cell>
          <cell r="B4430" t="str">
            <v>Revestimento cerâmico para piso com placas tipo grês padrão popular de dimensões 35x35 cm aplicada em ambientes de área maior que 10 m2. af_06/2014</v>
          </cell>
          <cell r="C4430" t="str">
            <v>m²</v>
          </cell>
          <cell r="D4430">
            <v>17.73827518649</v>
          </cell>
          <cell r="E4430">
            <v>4.1363124014519999</v>
          </cell>
          <cell r="F4430">
            <v>21.87</v>
          </cell>
        </row>
        <row r="4431">
          <cell r="A4431" t="str">
            <v>73743/001</v>
          </cell>
          <cell r="B4431" t="str">
            <v>Piso em pedra são tome assentado sobre argamassa 1:3 (cimento e areia) rejuntado com cimento branco</v>
          </cell>
          <cell r="C4431" t="str">
            <v>m²</v>
          </cell>
          <cell r="D4431">
            <v>102.64264284931041</v>
          </cell>
          <cell r="E4431">
            <v>16.045645002808961</v>
          </cell>
          <cell r="F4431">
            <v>118.68</v>
          </cell>
        </row>
        <row r="4432">
          <cell r="A4432" t="str">
            <v>73921/002</v>
          </cell>
          <cell r="B4432" t="str">
            <v>Piso em pedra ardosia assentado sobre argamassa colante rejuntado com cimento comum</v>
          </cell>
          <cell r="C4432" t="str">
            <v>m²</v>
          </cell>
          <cell r="D4432">
            <v>20.893060495500002</v>
          </cell>
          <cell r="E4432">
            <v>5.6541614236799997</v>
          </cell>
          <cell r="F4432">
            <v>26.54</v>
          </cell>
        </row>
        <row r="4433">
          <cell r="A4433">
            <v>84183</v>
          </cell>
          <cell r="B4433" t="str">
            <v>Piso em pedra portuguesa assentado sobre base de areia, rejuntado com cimento comum</v>
          </cell>
          <cell r="C4433" t="str">
            <v>m²</v>
          </cell>
          <cell r="D4433">
            <v>65.907141981999999</v>
          </cell>
          <cell r="E4433">
            <v>21.8683140236</v>
          </cell>
          <cell r="F4433">
            <v>87.77</v>
          </cell>
        </row>
        <row r="4434">
          <cell r="A4434">
            <v>72185</v>
          </cell>
          <cell r="B4434" t="str">
            <v>Piso vinilico semiflexivel padrao liso, espessura 2mm, fixado com cola</v>
          </cell>
          <cell r="C4434" t="str">
            <v>m²</v>
          </cell>
          <cell r="D4434">
            <v>63.969209136940009</v>
          </cell>
          <cell r="E4434">
            <v>3.6570529044280002</v>
          </cell>
          <cell r="F4434">
            <v>67.62</v>
          </cell>
        </row>
        <row r="4435">
          <cell r="A4435">
            <v>72186</v>
          </cell>
          <cell r="B4435" t="str">
            <v>Piso vinilico semiflexivel padrao liso, espessura 3,2mm, fixado com cola</v>
          </cell>
          <cell r="C4435" t="str">
            <v>m²</v>
          </cell>
          <cell r="D4435">
            <v>103.58570913694</v>
          </cell>
          <cell r="E4435">
            <v>3.6570529044280002</v>
          </cell>
          <cell r="F4435">
            <v>107.24</v>
          </cell>
        </row>
        <row r="4436">
          <cell r="A4436">
            <v>72187</v>
          </cell>
          <cell r="B4436" t="str">
            <v>Piso de borracha frisado, espessura 7mm, assentado com argamassa traco 1:3 (cimento e areia)</v>
          </cell>
          <cell r="C4436" t="str">
            <v>m²</v>
          </cell>
          <cell r="D4436">
            <v>136.84751126501715</v>
          </cell>
          <cell r="E4436">
            <v>10.487759364146678</v>
          </cell>
          <cell r="F4436">
            <v>147.33000000000001</v>
          </cell>
        </row>
        <row r="4437">
          <cell r="A4437">
            <v>72188</v>
          </cell>
          <cell r="B4437" t="str">
            <v>Piso de borracha pastilhado, espessura 7mm, assentado com argamassa traco 1:3 (cimento e areia)</v>
          </cell>
          <cell r="C4437" t="str">
            <v>m²</v>
          </cell>
          <cell r="D4437">
            <v>136.84751126501715</v>
          </cell>
          <cell r="E4437">
            <v>10.487759364146678</v>
          </cell>
          <cell r="F4437">
            <v>147.33000000000001</v>
          </cell>
        </row>
        <row r="4438">
          <cell r="A4438" t="str">
            <v>73876/001</v>
          </cell>
          <cell r="B4438" t="str">
            <v>Piso de borracha pastilhado, espessura 7mm, fixado com cola</v>
          </cell>
          <cell r="C4438" t="str">
            <v>m²</v>
          </cell>
          <cell r="D4438">
            <v>131.42140913694001</v>
          </cell>
          <cell r="E4438">
            <v>3.6570529044280002</v>
          </cell>
          <cell r="F4438">
            <v>135.07</v>
          </cell>
        </row>
        <row r="4439">
          <cell r="A4439">
            <v>84186</v>
          </cell>
          <cell r="B4439" t="str">
            <v>Piso de borracha canelada, espessura 3,5mm, fixado com cola</v>
          </cell>
          <cell r="C4439" t="str">
            <v>m²</v>
          </cell>
          <cell r="D4439">
            <v>56.063609136940002</v>
          </cell>
          <cell r="E4439">
            <v>3.6570529044280002</v>
          </cell>
          <cell r="F4439">
            <v>59.72</v>
          </cell>
        </row>
        <row r="4440">
          <cell r="A4440">
            <v>84187</v>
          </cell>
          <cell r="B4440" t="str">
            <v>Assentamento de piso de borracha pastilhada fixado com cola</v>
          </cell>
          <cell r="C4440" t="str">
            <v>m²</v>
          </cell>
          <cell r="D4440">
            <v>9.5906091369399995</v>
          </cell>
          <cell r="E4440">
            <v>3.6570529044280002</v>
          </cell>
          <cell r="F4440">
            <v>13.24</v>
          </cell>
        </row>
        <row r="4441">
          <cell r="A4441">
            <v>84188</v>
          </cell>
          <cell r="B4441" t="str">
            <v>Testeira ou rodape vinilico 6cm fixado com cola</v>
          </cell>
          <cell r="C4441" t="str">
            <v>m</v>
          </cell>
          <cell r="D4441">
            <v>15.48497246937</v>
          </cell>
          <cell r="E4441">
            <v>0.94622236940000004</v>
          </cell>
          <cell r="F4441">
            <v>16.43</v>
          </cell>
        </row>
        <row r="4442">
          <cell r="A4442">
            <v>72136</v>
          </cell>
          <cell r="B4442" t="str">
            <v>Piso industrial de alta resistencia, espessura 8mm, incluso juntas de dilatacao plasticas e polimento mecanizado</v>
          </cell>
          <cell r="C4442" t="str">
            <v>m²</v>
          </cell>
          <cell r="D4442">
            <v>30.773604367600001</v>
          </cell>
          <cell r="E4442">
            <v>32.094317917200001</v>
          </cell>
          <cell r="F4442">
            <v>62.86</v>
          </cell>
        </row>
        <row r="4443">
          <cell r="A4443">
            <v>72137</v>
          </cell>
          <cell r="B4443" t="str">
            <v>Piso industrial alta resistencia, espessura 12mm, incluso juntas de dilatacao plasticas e polimento mecanizado</v>
          </cell>
          <cell r="C4443" t="str">
            <v>m²</v>
          </cell>
          <cell r="D4443">
            <v>37.783505233370008</v>
          </cell>
          <cell r="E4443">
            <v>36.404071149907999</v>
          </cell>
          <cell r="F4443">
            <v>74.180000000000007</v>
          </cell>
        </row>
        <row r="4444">
          <cell r="A4444">
            <v>72815</v>
          </cell>
          <cell r="B4444" t="str">
            <v>Aplicacao de tinta a base de epoxi sobre piso</v>
          </cell>
          <cell r="C4444" t="str">
            <v>m²</v>
          </cell>
          <cell r="D4444">
            <v>28.197528990999999</v>
          </cell>
          <cell r="E4444">
            <v>10.7560379542</v>
          </cell>
          <cell r="F4444">
            <v>38.950000000000003</v>
          </cell>
        </row>
        <row r="4445">
          <cell r="A4445">
            <v>84191</v>
          </cell>
          <cell r="B4445" t="str">
            <v>Piso em granilite, marmorite ou granitina espessura 8 mm, incluso juntas de dilatacao plasticas</v>
          </cell>
          <cell r="C4445" t="str">
            <v>m²</v>
          </cell>
          <cell r="D4445">
            <v>76.919459655631798</v>
          </cell>
          <cell r="E4445">
            <v>12.346023678154321</v>
          </cell>
          <cell r="F4445">
            <v>89.26</v>
          </cell>
        </row>
        <row r="4446">
          <cell r="A4446">
            <v>72138</v>
          </cell>
          <cell r="B4446" t="str">
            <v>Piso em granito branco 50x50cm levigado espessura 2cm, assentado com argamassa colante dupla colagem, com rejuntamento em cimento branco</v>
          </cell>
          <cell r="C4446" t="str">
            <v>m²</v>
          </cell>
          <cell r="D4446">
            <v>239.13387099100001</v>
          </cell>
          <cell r="E4446">
            <v>10.3372447662</v>
          </cell>
          <cell r="F4446">
            <v>249.47</v>
          </cell>
        </row>
        <row r="4447">
          <cell r="A4447">
            <v>84190</v>
          </cell>
          <cell r="B4447" t="str">
            <v>Piso granito assentado sobre argamassa cimento / cal / areia traco 1:0,25:3 inclusive rejunte em cimento</v>
          </cell>
          <cell r="C4447" t="str">
            <v>m²</v>
          </cell>
          <cell r="D4447">
            <v>202.72511143049397</v>
          </cell>
          <cell r="E4447">
            <v>17.783813535672248</v>
          </cell>
          <cell r="F4447">
            <v>220.5</v>
          </cell>
        </row>
        <row r="4448">
          <cell r="A4448">
            <v>84195</v>
          </cell>
          <cell r="B4448" t="str">
            <v>Piso marmore branco assentado sobre argamassa traco 1:4 (cimento/areia)</v>
          </cell>
          <cell r="C4448" t="str">
            <v>m²</v>
          </cell>
          <cell r="D4448">
            <v>201.05299175473178</v>
          </cell>
          <cell r="E4448">
            <v>12.17440694583432</v>
          </cell>
          <cell r="F4448">
            <v>213.22</v>
          </cell>
        </row>
        <row r="4449">
          <cell r="A4449" t="str">
            <v>74111/001</v>
          </cell>
          <cell r="B4449" t="str">
            <v>Soleira / tabeira em marmore branco comum, polido, largura 5 cm, espessura 2 cm, assentada com argamassa colante</v>
          </cell>
          <cell r="C4449" t="str">
            <v>m</v>
          </cell>
          <cell r="D4449">
            <v>19.080980247749999</v>
          </cell>
          <cell r="E4449">
            <v>2.8270807118399999</v>
          </cell>
          <cell r="F4449">
            <v>21.9</v>
          </cell>
        </row>
        <row r="4450">
          <cell r="A4450">
            <v>84161</v>
          </cell>
          <cell r="B4450" t="str">
            <v>Soleira de marmore branco, largura 15cm, espessura 3cm, assentada sobre argamassa traco 1:4 (cimento e areia)</v>
          </cell>
          <cell r="C4450" t="str">
            <v>m</v>
          </cell>
          <cell r="D4450">
            <v>36.358193209159765</v>
          </cell>
          <cell r="E4450">
            <v>6.9464474422251481</v>
          </cell>
          <cell r="F4450">
            <v>43.3</v>
          </cell>
        </row>
        <row r="4451">
          <cell r="A4451" t="str">
            <v>73886/001</v>
          </cell>
          <cell r="B4451" t="str">
            <v>Rodape em madeira, altura 7cm, fixado em pecas de madeira</v>
          </cell>
          <cell r="C4451" t="str">
            <v>m</v>
          </cell>
          <cell r="D4451">
            <v>11.544096297300001</v>
          </cell>
          <cell r="E4451">
            <v>3.21413623773</v>
          </cell>
          <cell r="F4451">
            <v>14.75</v>
          </cell>
        </row>
        <row r="4452">
          <cell r="A4452">
            <v>84162</v>
          </cell>
          <cell r="B4452" t="str">
            <v>Rodape em madeira, altura 7cm, fixado com cola</v>
          </cell>
          <cell r="C4452" t="str">
            <v>m</v>
          </cell>
          <cell r="D4452">
            <v>10.9919962973</v>
          </cell>
          <cell r="E4452">
            <v>3.2847903584099996</v>
          </cell>
          <cell r="F4452">
            <v>14.27</v>
          </cell>
        </row>
        <row r="4453">
          <cell r="A4453">
            <v>88648</v>
          </cell>
          <cell r="B4453" t="str">
            <v>Rodapé cerâmico de 7cm de altura com placas tipo grês de dimensões 35x35cm. af_06/2014</v>
          </cell>
          <cell r="C4453" t="str">
            <v>m</v>
          </cell>
          <cell r="D4453">
            <v>3.3352074200909998</v>
          </cell>
          <cell r="E4453">
            <v>1.1044931284464001</v>
          </cell>
          <cell r="F4453">
            <v>4.43</v>
          </cell>
        </row>
        <row r="4454">
          <cell r="A4454">
            <v>88649</v>
          </cell>
          <cell r="B4454" t="str">
            <v>Rodapé cerâmico de 7cm de altura com placas tipo grês de dimensões 45x45cm. af_06/2014</v>
          </cell>
          <cell r="C4454" t="str">
            <v>m</v>
          </cell>
          <cell r="D4454">
            <v>3.8428087040549999</v>
          </cell>
          <cell r="E4454">
            <v>1.1534451347496</v>
          </cell>
          <cell r="F4454">
            <v>4.99</v>
          </cell>
        </row>
        <row r="4455">
          <cell r="A4455">
            <v>88650</v>
          </cell>
          <cell r="B4455" t="str">
            <v>Rodapé cerâmico de 7cm de altura com placas tipo grês de dimensões 60x60cm. af_06/2014</v>
          </cell>
          <cell r="C4455" t="str">
            <v>m</v>
          </cell>
          <cell r="D4455">
            <v>8.1669472349559999</v>
          </cell>
          <cell r="E4455">
            <v>1.2880631520834001</v>
          </cell>
          <cell r="F4455">
            <v>9.4499999999999993</v>
          </cell>
        </row>
        <row r="4456">
          <cell r="A4456" t="str">
            <v>73850/001</v>
          </cell>
          <cell r="B4456" t="str">
            <v>Rodape em marmorite, altura 10cm</v>
          </cell>
          <cell r="C4456" t="str">
            <v>m</v>
          </cell>
          <cell r="D4456">
            <v>8.1068659297399996</v>
          </cell>
          <cell r="E4456">
            <v>12.096197799839999</v>
          </cell>
          <cell r="F4456">
            <v>20.2</v>
          </cell>
        </row>
        <row r="4457">
          <cell r="A4457">
            <v>84167</v>
          </cell>
          <cell r="B4457" t="str">
            <v>Rodape em marmore branco assentado com argamassa traco 1:4 (cimento e areia) altura 7cm</v>
          </cell>
          <cell r="C4457" t="str">
            <v>m</v>
          </cell>
          <cell r="D4457">
            <v>26.408062057498544</v>
          </cell>
          <cell r="E4457">
            <v>3.8133446252907457</v>
          </cell>
          <cell r="F4457">
            <v>30.22</v>
          </cell>
        </row>
        <row r="4458">
          <cell r="A4458">
            <v>84168</v>
          </cell>
          <cell r="B4458" t="str">
            <v>Rodape em ardosia assentado com argamassa traco 1:4 (cimento e areia) altura 10cm</v>
          </cell>
          <cell r="C4458" t="str">
            <v>m</v>
          </cell>
          <cell r="D4458">
            <v>8.1006287036798863</v>
          </cell>
          <cell r="E4458">
            <v>3.8879174519925739</v>
          </cell>
          <cell r="F4458">
            <v>11.98</v>
          </cell>
        </row>
        <row r="4459">
          <cell r="A4459">
            <v>68325</v>
          </cell>
          <cell r="B4459" t="str">
            <v>Piso em concreto 20 mpa preparo mecanico, espessura 7cm, incluso selante elastico a base de poliuretano</v>
          </cell>
          <cell r="C4459" t="str">
            <v>m²</v>
          </cell>
          <cell r="D4459">
            <v>25.948102409665438</v>
          </cell>
          <cell r="E4459">
            <v>13.032979922752327</v>
          </cell>
          <cell r="F4459">
            <v>38.979999999999997</v>
          </cell>
        </row>
        <row r="4460">
          <cell r="A4460">
            <v>68333</v>
          </cell>
          <cell r="B4460" t="str">
            <v>Piso em concreto 20 mpa preparo mecanico, espessura 7cm, incluso juntas de dilatacao em madeira</v>
          </cell>
          <cell r="C4460" t="str">
            <v>m²</v>
          </cell>
          <cell r="D4460">
            <v>27.800536358693236</v>
          </cell>
          <cell r="E4460">
            <v>13.896504926955508</v>
          </cell>
          <cell r="F4460">
            <v>41.69</v>
          </cell>
        </row>
        <row r="4461">
          <cell r="A4461">
            <v>72183</v>
          </cell>
          <cell r="B4461" t="str">
            <v>Piso em concreto 20mpa preparo mecanico, espessura 7 cm, com armacao em tela soldada</v>
          </cell>
          <cell r="C4461" t="str">
            <v>m²</v>
          </cell>
          <cell r="D4461">
            <v>46.306393665651512</v>
          </cell>
          <cell r="E4461">
            <v>21.416334226522402</v>
          </cell>
          <cell r="F4461">
            <v>67.72</v>
          </cell>
        </row>
        <row r="4462">
          <cell r="A4462">
            <v>84175</v>
          </cell>
          <cell r="B4462" t="str">
            <v>Junta 5x5cm com argamassa traco 1:3 (cimento e areia) para piso em placas</v>
          </cell>
          <cell r="C4462" t="str">
            <v>m</v>
          </cell>
          <cell r="D4462">
            <v>3.3431555889994002</v>
          </cell>
          <cell r="E4462">
            <v>6.5642858472672243</v>
          </cell>
          <cell r="F4462">
            <v>9.9</v>
          </cell>
        </row>
        <row r="4463">
          <cell r="A4463">
            <v>84176</v>
          </cell>
          <cell r="B4463" t="str">
            <v>Junta 2,5x2,5cm com argamassa 1:1:3 impermeabilizante de hidro-asfalto cimento e areia para piso em placas</v>
          </cell>
          <cell r="C4463" t="str">
            <v>m</v>
          </cell>
          <cell r="D4463">
            <v>7.8874574720800013</v>
          </cell>
          <cell r="E4463">
            <v>9.4653133996960008</v>
          </cell>
          <cell r="F4463">
            <v>17.350000000000001</v>
          </cell>
        </row>
        <row r="4464">
          <cell r="A4464">
            <v>84177</v>
          </cell>
          <cell r="B4464" t="str">
            <v>Junta gramada 5cm de largura</v>
          </cell>
          <cell r="C4464" t="str">
            <v>m</v>
          </cell>
          <cell r="D4464">
            <v>3.6388267928000007</v>
          </cell>
          <cell r="E4464">
            <v>7.2470055635999993</v>
          </cell>
          <cell r="F4464">
            <v>10.88</v>
          </cell>
        </row>
        <row r="4465">
          <cell r="A4465">
            <v>94990</v>
          </cell>
          <cell r="B4465" t="str">
            <v>Execução de passeio (calçada) com concreto moldado in loco, feito em obra, acabamento convencional, não armado. af_07/2016</v>
          </cell>
          <cell r="C4465" t="str">
            <v>m³</v>
          </cell>
          <cell r="D4465">
            <v>383.21115314105958</v>
          </cell>
          <cell r="E4465">
            <v>142.83775367329295</v>
          </cell>
          <cell r="F4465">
            <v>526.04</v>
          </cell>
        </row>
        <row r="4466">
          <cell r="A4466">
            <v>94991</v>
          </cell>
          <cell r="B4466" t="str">
            <v>Execução de passeio (calçada) com concreto moldado in loco, usinado, acabamento convencional, não armado. af_07/2016</v>
          </cell>
          <cell r="C4466" t="str">
            <v>m³</v>
          </cell>
          <cell r="D4466">
            <v>372.07864522671207</v>
          </cell>
          <cell r="E4466">
            <v>53.933748751643201</v>
          </cell>
          <cell r="F4466">
            <v>426.01</v>
          </cell>
        </row>
        <row r="4467">
          <cell r="A4467">
            <v>94992</v>
          </cell>
          <cell r="B4467" t="str">
            <v>Execução de passeio (calçada) com concreto moldado in loco, feito em obra, acabamento convencional, espessura 6 cm, armado. af_07/2016</v>
          </cell>
          <cell r="C4467" t="str">
            <v>m²</v>
          </cell>
          <cell r="D4467">
            <v>44.396451351608405</v>
          </cell>
          <cell r="E4467">
            <v>10.780898018204319</v>
          </cell>
          <cell r="F4467">
            <v>55.17</v>
          </cell>
        </row>
        <row r="4468">
          <cell r="A4468">
            <v>94993</v>
          </cell>
          <cell r="B4468" t="str">
            <v>Execução de passeio (calçada) com concreto moldado in loco, usinado, acabamento convencional, espessura 6 cm, armado. af_07/2016</v>
          </cell>
          <cell r="C4468" t="str">
            <v>m²</v>
          </cell>
          <cell r="D4468">
            <v>43.728775870833402</v>
          </cell>
          <cell r="E4468">
            <v>5.4461722238880004</v>
          </cell>
          <cell r="F4468">
            <v>49.17</v>
          </cell>
        </row>
        <row r="4469">
          <cell r="A4469">
            <v>94994</v>
          </cell>
          <cell r="B4469" t="str">
            <v>Execução de passeio (calçada) com concreto moldado in loco, feito em obra, acabamento convencional, espessura 8 cm, armado. af_07/2016</v>
          </cell>
          <cell r="C4469" t="str">
            <v>m²</v>
          </cell>
          <cell r="D4469">
            <v>53.678290606172119</v>
          </cell>
          <cell r="E4469">
            <v>13.965455089411495</v>
          </cell>
          <cell r="F4469">
            <v>67.64</v>
          </cell>
        </row>
        <row r="4470">
          <cell r="A4470">
            <v>94995</v>
          </cell>
          <cell r="B4470" t="str">
            <v>Execução de passeio (calçada) com concreto moldado in loco, usinado, acabamento convencional, espessura 8 cm, armado. af_07/2016</v>
          </cell>
          <cell r="C4470" t="str">
            <v>m²</v>
          </cell>
          <cell r="D4470">
            <v>52.787139984852615</v>
          </cell>
          <cell r="E4470">
            <v>6.8535534088210204</v>
          </cell>
          <cell r="F4470">
            <v>59.64</v>
          </cell>
        </row>
        <row r="4471">
          <cell r="A4471">
            <v>94996</v>
          </cell>
          <cell r="B4471" t="str">
            <v>Execução de passeio (calçada) com concreto moldado in loco, feito em obra, acabamento convencional, espessura 10 cm, armado. af_07/2016</v>
          </cell>
          <cell r="C4471" t="str">
            <v>m²</v>
          </cell>
          <cell r="D4471">
            <v>61.004150954504759</v>
          </cell>
          <cell r="E4471">
            <v>17.153486293509857</v>
          </cell>
          <cell r="F4471">
            <v>78.150000000000006</v>
          </cell>
        </row>
        <row r="4472">
          <cell r="A4472">
            <v>94997</v>
          </cell>
          <cell r="B4472" t="str">
            <v>Execução de passeio (calçada) com concreto moldado in loco, usinado, acabamento convencional, espessura 10 cm, armado. af_07/2016</v>
          </cell>
          <cell r="C4472" t="str">
            <v>m²</v>
          </cell>
          <cell r="D4472">
            <v>59.890900163070008</v>
          </cell>
          <cell r="E4472">
            <v>8.2630858013448805</v>
          </cell>
          <cell r="F4472">
            <v>68.150000000000006</v>
          </cell>
        </row>
        <row r="4473">
          <cell r="A4473">
            <v>94998</v>
          </cell>
          <cell r="B4473" t="str">
            <v>Execução de passeio (calçada) com concreto moldado in loco, feito em obra, acabamento convencional, espessura 12 cm, armado. af_07/2016</v>
          </cell>
          <cell r="C4473" t="str">
            <v>m²</v>
          </cell>
          <cell r="D4473">
            <v>68.657705144870249</v>
          </cell>
          <cell r="E4473">
            <v>20.335892157126192</v>
          </cell>
          <cell r="F4473">
            <v>88.99</v>
          </cell>
        </row>
        <row r="4474">
          <cell r="A4474">
            <v>94999</v>
          </cell>
          <cell r="B4474" t="str">
            <v>Execução de passeio (calçada) com concreto moldado in loco, usinado, acabamento convencional, espessura 12 cm, armado. af_07/2016</v>
          </cell>
          <cell r="C4474" t="str">
            <v>m²</v>
          </cell>
          <cell r="D4474">
            <v>67.321764277089216</v>
          </cell>
          <cell r="E4474">
            <v>9.6704669862778996</v>
          </cell>
          <cell r="F4474">
            <v>76.989999999999995</v>
          </cell>
        </row>
        <row r="4475">
          <cell r="A4475">
            <v>87620</v>
          </cell>
          <cell r="B4475" t="str">
            <v>Contrapiso em argamassa traço 1:4 (cimento e areia), preparo mecânico com betoneira 400 l, aplicado em áreas secas sobre laje, aderido, espessura 2cm. af_06/2014</v>
          </cell>
          <cell r="C4475" t="str">
            <v>m²</v>
          </cell>
          <cell r="D4475">
            <v>16.259585352153881</v>
          </cell>
          <cell r="E4475">
            <v>6.4326337603420196</v>
          </cell>
          <cell r="F4475">
            <v>22.69</v>
          </cell>
        </row>
        <row r="4476">
          <cell r="A4476">
            <v>87622</v>
          </cell>
          <cell r="B4476" t="str">
            <v>Contrapiso em argamassa traço 1:4 (cimento e areia), preparo manual, aplicado em áreas secas sobre laje, aderido, espessura 2cm. af_06/2014</v>
          </cell>
          <cell r="C4476" t="str">
            <v>m²</v>
          </cell>
          <cell r="D4476">
            <v>16.868004314869289</v>
          </cell>
          <cell r="E4476">
            <v>7.9268844360511954</v>
          </cell>
          <cell r="F4476">
            <v>24.79</v>
          </cell>
        </row>
        <row r="4477">
          <cell r="A4477">
            <v>87623</v>
          </cell>
          <cell r="B4477" t="str">
            <v>Contrapiso em argamassa pronta, preparo mecânico com misturador 300 kg, aplicado em áreas secas sobre laje, aderido, espessura 2cm. af_06/2014</v>
          </cell>
          <cell r="C4477" t="str">
            <v>m²</v>
          </cell>
          <cell r="D4477">
            <v>46.52673552826937</v>
          </cell>
          <cell r="E4477">
            <v>6.2466154366608295</v>
          </cell>
          <cell r="F4477">
            <v>52.77</v>
          </cell>
        </row>
        <row r="4478">
          <cell r="A4478">
            <v>87624</v>
          </cell>
          <cell r="B4478" t="str">
            <v>Contrapiso em argamassa pronta, preparo manual, aplicado em áreas secas sobre laje, aderido, espessura 2cm. af_06/2014</v>
          </cell>
          <cell r="C4478" t="str">
            <v>m²</v>
          </cell>
          <cell r="D4478">
            <v>48.193518751263007</v>
          </cell>
          <cell r="E4478">
            <v>8.7496900562773234</v>
          </cell>
          <cell r="F4478">
            <v>56.94</v>
          </cell>
        </row>
        <row r="4479">
          <cell r="A4479">
            <v>87630</v>
          </cell>
          <cell r="B4479" t="str">
            <v>Contrapiso em argamassa traço 1:4 (cimento e areia), preparo mecânico com betoneira 400 l, aplicado em áreas secas sobre laje, aderido, espessura 3cm. af_06/2014</v>
          </cell>
          <cell r="C4479" t="str">
            <v>m²</v>
          </cell>
          <cell r="D4479">
            <v>20.666060764031087</v>
          </cell>
          <cell r="E4479">
            <v>7.6614678657152009</v>
          </cell>
          <cell r="F4479">
            <v>28.32</v>
          </cell>
        </row>
        <row r="4480">
          <cell r="A4480">
            <v>87632</v>
          </cell>
          <cell r="B4480" t="str">
            <v>Contrapiso em argamassa traço 1:4 (cimento e areia), preparo manual, aplicado em áreas secas sobre laje, aderido, espessura 3cm. af_06/2014</v>
          </cell>
          <cell r="C4480" t="str">
            <v>m²</v>
          </cell>
          <cell r="D4480">
            <v>21.51195938638703</v>
          </cell>
          <cell r="E4480">
            <v>9.7389583212979591</v>
          </cell>
          <cell r="F4480">
            <v>31.25</v>
          </cell>
        </row>
        <row r="4481">
          <cell r="A4481">
            <v>87633</v>
          </cell>
          <cell r="B4481" t="str">
            <v>Contrapiso em argamassa pronta, preparo mecânico com misturador 300 kg, aplicado em áreas secas sobre laje, aderido, espessura 3cm. af_06/2014</v>
          </cell>
          <cell r="C4481" t="str">
            <v>m²</v>
          </cell>
          <cell r="D4481">
            <v>62.747163105662622</v>
          </cell>
          <cell r="E4481">
            <v>7.402842389887482</v>
          </cell>
          <cell r="F4481">
            <v>70.150000000000006</v>
          </cell>
        </row>
        <row r="4482">
          <cell r="A4482">
            <v>87634</v>
          </cell>
          <cell r="B4482" t="str">
            <v>Contrapiso em argamassa pronta, preparo manual, aplicado em áreas secas sobre laje, aderido, espessura 3cm. af_06/2014</v>
          </cell>
          <cell r="C4482" t="str">
            <v>m²</v>
          </cell>
          <cell r="D4482">
            <v>65.064529457631195</v>
          </cell>
          <cell r="E4482">
            <v>10.882923554580092</v>
          </cell>
          <cell r="F4482">
            <v>75.94</v>
          </cell>
        </row>
        <row r="4483">
          <cell r="A4483">
            <v>87640</v>
          </cell>
          <cell r="B4483" t="str">
            <v>Contrapiso em argamassa traço 1:4 (cimento e areia), preparo mecânico com betoneira 400 l, aplicado em áreas secas sobre laje, aderido, espessura 4cm. af_06/2014</v>
          </cell>
          <cell r="C4483" t="str">
            <v>m²</v>
          </cell>
          <cell r="D4483">
            <v>24.255300696967439</v>
          </cell>
          <cell r="E4483">
            <v>8.6191100360272586</v>
          </cell>
          <cell r="F4483">
            <v>32.869999999999997</v>
          </cell>
        </row>
        <row r="4484">
          <cell r="A4484">
            <v>87642</v>
          </cell>
          <cell r="B4484" t="str">
            <v>Contrapiso em argamassa traço 1:4 (cimento e areia), preparo manual, aplicado em áreas secas sobre laje, aderido, espessura 4cm. af_06/2014</v>
          </cell>
          <cell r="C4484" t="str">
            <v>m²</v>
          </cell>
          <cell r="D4484">
            <v>25.295500859029268</v>
          </cell>
          <cell r="E4484">
            <v>11.173796675142947</v>
          </cell>
          <cell r="F4484">
            <v>36.46</v>
          </cell>
        </row>
        <row r="4485">
          <cell r="A4485">
            <v>87643</v>
          </cell>
          <cell r="B4485" t="str">
            <v>Contrapiso em argamassa pronta, preparo mecânico com misturador 300 kg, aplicado em áreas secas sobre laje, aderido, espessura 4cm. af_06/2014</v>
          </cell>
          <cell r="C4485" t="str">
            <v>m²</v>
          </cell>
          <cell r="D4485">
            <v>76.002363901293919</v>
          </cell>
          <cell r="E4485">
            <v>8.3010787084432884</v>
          </cell>
          <cell r="F4485">
            <v>84.3</v>
          </cell>
        </row>
        <row r="4486">
          <cell r="A4486">
            <v>87644</v>
          </cell>
          <cell r="B4486" t="str">
            <v>Contrapiso em argamassa pronta, preparo manual, aplicado em áreas secas sobre laje, aderido, espessura 4cm. af_06/2014</v>
          </cell>
          <cell r="C4486" t="str">
            <v>m²</v>
          </cell>
          <cell r="D4486">
            <v>78.852025540605624</v>
          </cell>
          <cell r="E4486">
            <v>12.580528864561812</v>
          </cell>
          <cell r="F4486">
            <v>91.43</v>
          </cell>
        </row>
        <row r="4487">
          <cell r="A4487">
            <v>87680</v>
          </cell>
          <cell r="B4487" t="str">
            <v>Contrapiso em argamassa traço 1:4 (cimento e areia), preparo mecânico com betoneira 400 l, aplicado em áreas secas sobre laje, não aderido, espessura 4cm. af_06/2014</v>
          </cell>
          <cell r="C4487" t="str">
            <v>m²</v>
          </cell>
          <cell r="D4487">
            <v>19.976991992912442</v>
          </cell>
          <cell r="E4487">
            <v>7.3930761945332595</v>
          </cell>
          <cell r="F4487">
            <v>27.37</v>
          </cell>
        </row>
        <row r="4488">
          <cell r="A4488">
            <v>87682</v>
          </cell>
          <cell r="B4488" t="str">
            <v>Contrapiso em argamassa traço 1:4 (cimento e areia), preparo manual, aplicado em áreas secas sobre laje, não aderido, espessura 4cm. af_06/2014</v>
          </cell>
          <cell r="C4488" t="str">
            <v>m²</v>
          </cell>
          <cell r="D4488">
            <v>21.017192154974271</v>
          </cell>
          <cell r="E4488">
            <v>9.9477628336489481</v>
          </cell>
          <cell r="F4488">
            <v>30.96</v>
          </cell>
        </row>
        <row r="4489">
          <cell r="A4489">
            <v>87683</v>
          </cell>
          <cell r="B4489" t="str">
            <v>Contrapiso em argamassa pronta, preparo mecânico com misturador 300 kg, aplicado em áreas secas sobre laje, não aderido, espessura 4cm. af_06/2014</v>
          </cell>
          <cell r="C4489" t="str">
            <v>m²</v>
          </cell>
          <cell r="D4489">
            <v>71.724055197238926</v>
          </cell>
          <cell r="E4489">
            <v>7.0750448669492894</v>
          </cell>
          <cell r="F4489">
            <v>78.790000000000006</v>
          </cell>
        </row>
        <row r="4490">
          <cell r="A4490">
            <v>87684</v>
          </cell>
          <cell r="B4490" t="str">
            <v>Contrapiso em argamassa pronta, preparo manual, aplicado em áreas secas sobre laje, não aderido, espessura 4cm. af_06/2014</v>
          </cell>
          <cell r="C4490" t="str">
            <v>m²</v>
          </cell>
          <cell r="D4490">
            <v>74.573716836550631</v>
          </cell>
          <cell r="E4490">
            <v>11.354495023067813</v>
          </cell>
          <cell r="F4490">
            <v>85.92</v>
          </cell>
        </row>
        <row r="4491">
          <cell r="A4491">
            <v>87690</v>
          </cell>
          <cell r="B4491" t="str">
            <v>Contrapiso em argamassa traço 1:4 (cimento e areia), preparo mecânico com betoneira 400 l, aplicado em áreas secas sobre laje, não aderido, espessura 5cm. af_06/2014</v>
          </cell>
          <cell r="C4491" t="str">
            <v>m²</v>
          </cell>
          <cell r="D4491">
            <v>22.984515706367933</v>
          </cell>
          <cell r="E4491">
            <v>8.780117196352192</v>
          </cell>
          <cell r="F4491">
            <v>31.76</v>
          </cell>
        </row>
        <row r="4492">
          <cell r="A4492">
            <v>87692</v>
          </cell>
          <cell r="B4492" t="str">
            <v>Contrapiso em argamassa traço 1:4 (cimento e areia), preparo manual, aplicado em áreas secas sobre laje, não aderido, espessura 5cm. af_06/2014</v>
          </cell>
          <cell r="C4492" t="str">
            <v>m²</v>
          </cell>
          <cell r="D4492">
            <v>24.175839288201011</v>
          </cell>
          <cell r="E4492">
            <v>11.70595642266016</v>
          </cell>
          <cell r="F4492">
            <v>35.880000000000003</v>
          </cell>
        </row>
        <row r="4493">
          <cell r="A4493">
            <v>87693</v>
          </cell>
          <cell r="B4493" t="str">
            <v>Contrapiso em argamassa pronta, preparo mecânico com misturador 300 kg, aplicado em áreas secas sobre laje, não aderido, espessura 5cm. af_06/2014</v>
          </cell>
          <cell r="C4493" t="str">
            <v>m²</v>
          </cell>
          <cell r="D4493">
            <v>82.249548470568257</v>
          </cell>
          <cell r="E4493">
            <v>8.4158813174022491</v>
          </cell>
          <cell r="F4493">
            <v>90.66</v>
          </cell>
        </row>
        <row r="4494">
          <cell r="A4494">
            <v>87694</v>
          </cell>
          <cell r="B4494" t="str">
            <v>Contrapiso em argamassa pronta, preparo manual, aplicado em áreas secas sobre laje, não aderido, espessura 5cm. af_06/2014</v>
          </cell>
          <cell r="C4494" t="str">
            <v>m²</v>
          </cell>
          <cell r="D4494">
            <v>85.513217555591282</v>
          </cell>
          <cell r="E4494">
            <v>13.317062911296482</v>
          </cell>
          <cell r="F4494">
            <v>98.83</v>
          </cell>
        </row>
        <row r="4495">
          <cell r="A4495">
            <v>87700</v>
          </cell>
          <cell r="B4495" t="str">
            <v>Contrapiso em argamassa traço 1:4 (cimento e areia), preparo mecânico com betoneira 400 l, aplicado em áreas secas sobre laje, não aderido, espessura 6cm. af_06/2014</v>
          </cell>
          <cell r="C4495" t="str">
            <v>m²</v>
          </cell>
          <cell r="D4495">
            <v>24.963693784284132</v>
          </cell>
          <cell r="E4495">
            <v>9.3661575407558608</v>
          </cell>
          <cell r="F4495">
            <v>34.32</v>
          </cell>
        </row>
        <row r="4496">
          <cell r="A4496">
            <v>87702</v>
          </cell>
          <cell r="B4496" t="str">
            <v>Contrapiso em argamassa traço 1:4 (cimento e areia), preparo manual, aplicado em áreas secas sobre laje, não aderido, espessura 6cm. af_06/2014</v>
          </cell>
          <cell r="C4496" t="str">
            <v>m²</v>
          </cell>
          <cell r="D4496">
            <v>26.261000024138603</v>
          </cell>
          <cell r="E4496">
            <v>12.552285594445429</v>
          </cell>
          <cell r="F4496">
            <v>38.81</v>
          </cell>
        </row>
        <row r="4497">
          <cell r="A4497">
            <v>87703</v>
          </cell>
          <cell r="B4497" t="str">
            <v>Contrapiso em argamassa pronta, preparo mecânico com misturador 300 kg, aplicado em áreas secas sobre laje, não aderido, espessura 6cm. af_06/2014</v>
          </cell>
          <cell r="C4497" t="str">
            <v>m²</v>
          </cell>
          <cell r="D4497">
            <v>89.501068837227166</v>
          </cell>
          <cell r="E4497">
            <v>8.9695184699388726</v>
          </cell>
          <cell r="F4497">
            <v>98.47</v>
          </cell>
        </row>
        <row r="4498">
          <cell r="A4498">
            <v>87704</v>
          </cell>
          <cell r="B4498" t="str">
            <v>Contrapiso em argamassa pronta, preparo manual, aplicado em áreas secas sobre laje, não aderido, espessura 6cm. af_06/2014</v>
          </cell>
          <cell r="C4498" t="str">
            <v>m²</v>
          </cell>
          <cell r="D4498">
            <v>93.055080806255532</v>
          </cell>
          <cell r="E4498">
            <v>14.306719513701786</v>
          </cell>
          <cell r="F4498">
            <v>107.36</v>
          </cell>
        </row>
        <row r="4499">
          <cell r="A4499">
            <v>87735</v>
          </cell>
          <cell r="B4499" t="str">
            <v>Contrapiso em argamassa traço 1:4 (cimento e areia), preparo mecânico com betoneira 400 l, aplicado em áreas molhadas sobre laje, aderido, espessura 2cm. af_06/2014</v>
          </cell>
          <cell r="C4499" t="str">
            <v>m²</v>
          </cell>
          <cell r="D4499">
            <v>18.025979798103879</v>
          </cell>
          <cell r="E4499">
            <v>11.687064509602019</v>
          </cell>
          <cell r="F4499">
            <v>29.71</v>
          </cell>
        </row>
        <row r="4500">
          <cell r="A4500">
            <v>87737</v>
          </cell>
          <cell r="B4500" t="str">
            <v>Contrapiso em argamassa traço 1:4 (cimento e areia), preparo manual, aplicado em áreas molhadas sobre laje, aderido, espessura 2cm. af_06/2014</v>
          </cell>
          <cell r="C4500" t="str">
            <v>m²</v>
          </cell>
          <cell r="D4500">
            <v>18.634398760819291</v>
          </cell>
          <cell r="E4500">
            <v>13.181315185311195</v>
          </cell>
          <cell r="F4500">
            <v>31.81</v>
          </cell>
        </row>
        <row r="4501">
          <cell r="A4501">
            <v>87738</v>
          </cell>
          <cell r="B4501" t="str">
            <v>Contrapiso em argamassa pronta, preparo mecânico com misturador 300 kg, aplicado em áreas molhadas sobre laje, aderido, espessura 2cm. af_06/2014</v>
          </cell>
          <cell r="C4501" t="str">
            <v>m²</v>
          </cell>
          <cell r="D4501">
            <v>48.293129974219369</v>
          </cell>
          <cell r="E4501">
            <v>11.501046185920828</v>
          </cell>
          <cell r="F4501">
            <v>59.79</v>
          </cell>
        </row>
        <row r="4502">
          <cell r="A4502">
            <v>87739</v>
          </cell>
          <cell r="B4502" t="str">
            <v>Contrapiso em argamassa pronta, preparo manual, aplicado em áreas molhadas sobre laje, aderido, espessura 2cm. af_06/2014</v>
          </cell>
          <cell r="C4502" t="str">
            <v>m²</v>
          </cell>
          <cell r="D4502">
            <v>49.959913197213005</v>
          </cell>
          <cell r="E4502">
            <v>14.004120805537323</v>
          </cell>
          <cell r="F4502">
            <v>63.96</v>
          </cell>
        </row>
        <row r="4503">
          <cell r="A4503">
            <v>87745</v>
          </cell>
          <cell r="B4503" t="str">
            <v>Contrapiso em argamassa traço 1:4 (cimento e areia), preparo mecânico com betoneira 400 l, aplicado em áreas molhadas sobre laje, aderido, espessura 3cm. af_06/2014</v>
          </cell>
          <cell r="C4503" t="str">
            <v>m²</v>
          </cell>
          <cell r="D4503">
            <v>22.432455209981089</v>
          </cell>
          <cell r="E4503">
            <v>12.9158986149752</v>
          </cell>
          <cell r="F4503">
            <v>35.340000000000003</v>
          </cell>
        </row>
        <row r="4504">
          <cell r="A4504">
            <v>87747</v>
          </cell>
          <cell r="B4504" t="str">
            <v>Contrapiso em argamassa traço 1:4 (cimento e areia), preparo manual, aplicado em áreas molhadas sobre laje, aderido, espessura 3cm. af_06/2014</v>
          </cell>
          <cell r="C4504" t="str">
            <v>m²</v>
          </cell>
          <cell r="D4504">
            <v>23.278353832337029</v>
          </cell>
          <cell r="E4504">
            <v>14.993389070557958</v>
          </cell>
          <cell r="F4504">
            <v>38.270000000000003</v>
          </cell>
        </row>
        <row r="4505">
          <cell r="A4505">
            <v>87748</v>
          </cell>
          <cell r="B4505" t="str">
            <v>Contrapiso em argamassa pronta, preparo mecânico com misturador 300 kg, aplicado em áreas molhadas sobre laje, aderido, espessura 3cm. af_06/2014</v>
          </cell>
          <cell r="C4505" t="str">
            <v>m²</v>
          </cell>
          <cell r="D4505">
            <v>64.513557551612621</v>
          </cell>
          <cell r="E4505">
            <v>12.657273139147481</v>
          </cell>
          <cell r="F4505">
            <v>77.17</v>
          </cell>
        </row>
        <row r="4506">
          <cell r="A4506">
            <v>87749</v>
          </cell>
          <cell r="B4506" t="str">
            <v>Contrapiso em argamassa pronta, preparo manual, aplicado em áreas molhadas sobre laje, aderido, espessura 3cm. af_06/2014</v>
          </cell>
          <cell r="C4506" t="str">
            <v>m²</v>
          </cell>
          <cell r="D4506">
            <v>66.830923903581194</v>
          </cell>
          <cell r="E4506">
            <v>16.137354303840091</v>
          </cell>
          <cell r="F4506">
            <v>82.96</v>
          </cell>
        </row>
        <row r="4507">
          <cell r="A4507">
            <v>87755</v>
          </cell>
          <cell r="B4507" t="str">
            <v>Contrapiso em argamassa traço 1:4 (cimento e areia), preparo mecânico com betoneira 400 l, aplicado em áreas molhadas sobre impermeabilização, espessura 3cm. af_06/2014</v>
          </cell>
          <cell r="C4507" t="str">
            <v>m²</v>
          </cell>
          <cell r="D4507">
            <v>19.00294465457609</v>
          </cell>
          <cell r="E4507">
            <v>13.441341689901201</v>
          </cell>
          <cell r="F4507">
            <v>32.44</v>
          </cell>
        </row>
        <row r="4508">
          <cell r="A4508">
            <v>87757</v>
          </cell>
          <cell r="B4508" t="str">
            <v>Contrapiso em argamassa traço 1:4 (cimento e areia), preparo manual, aplicado em áreas molhadas sobre impermeabilização, espessura 3cm. af_06/2014</v>
          </cell>
          <cell r="C4508" t="str">
            <v>m²</v>
          </cell>
          <cell r="D4508">
            <v>19.84884327693203</v>
          </cell>
          <cell r="E4508">
            <v>15.518832145483959</v>
          </cell>
          <cell r="F4508">
            <v>35.36</v>
          </cell>
        </row>
        <row r="4509">
          <cell r="A4509">
            <v>87758</v>
          </cell>
          <cell r="B4509" t="str">
            <v>Contrapiso em argamassa pronta, preparo mecânico com misturador 300 kg, aplicado em áreas molhadas sobre impermeabilização, espessura 3cm. af_06/2014</v>
          </cell>
          <cell r="C4509" t="str">
            <v>m²</v>
          </cell>
          <cell r="D4509">
            <v>61.084046996207618</v>
          </cell>
          <cell r="E4509">
            <v>13.182716214073482</v>
          </cell>
          <cell r="F4509">
            <v>74.260000000000005</v>
          </cell>
        </row>
        <row r="4510">
          <cell r="A4510">
            <v>87759</v>
          </cell>
          <cell r="B4510" t="str">
            <v>Contrapiso em argamassa pronta, preparo manual, aplicado em áreas molhadas sobre impermeabilização, espessura 3cm. af_06/2014</v>
          </cell>
          <cell r="C4510" t="str">
            <v>m²</v>
          </cell>
          <cell r="D4510">
            <v>63.401413348176192</v>
          </cell>
          <cell r="E4510">
            <v>16.662797378766093</v>
          </cell>
          <cell r="F4510">
            <v>80.06</v>
          </cell>
        </row>
        <row r="4511">
          <cell r="A4511">
            <v>87765</v>
          </cell>
          <cell r="B4511" t="str">
            <v>Contrapiso em argamassa traço 1:4 (cimento e areia), preparo mecânico com betoneira 400 l, aplicado em áreas molhadas sobre impermeabilização, espessura 4cm. af_06/2014</v>
          </cell>
          <cell r="C4511" t="str">
            <v>m²</v>
          </cell>
          <cell r="D4511">
            <v>22.592184587512442</v>
          </cell>
          <cell r="E4511">
            <v>14.398983860213258</v>
          </cell>
          <cell r="F4511">
            <v>36.99</v>
          </cell>
        </row>
        <row r="4512">
          <cell r="A4512">
            <v>87767</v>
          </cell>
          <cell r="B4512" t="str">
            <v>Contrapiso em argamassa traço 1:4 (cimento e areia), preparo manual, aplicado em áreas molhadas sobre impermeabilização, espessura 4cm. af_06/2014</v>
          </cell>
          <cell r="C4512" t="str">
            <v>m²</v>
          </cell>
          <cell r="D4512">
            <v>23.632384749574271</v>
          </cell>
          <cell r="E4512">
            <v>16.953670499328947</v>
          </cell>
          <cell r="F4512">
            <v>40.58</v>
          </cell>
        </row>
        <row r="4513">
          <cell r="A4513">
            <v>87768</v>
          </cell>
          <cell r="B4513" t="str">
            <v>Contrapiso em argamassa pronta, preparo mecânico com misturador 300 kg, aplicado em áreas molhadas sobre impermeabilização, espessura 4cm. af_06/2014</v>
          </cell>
          <cell r="C4513" t="str">
            <v>m²</v>
          </cell>
          <cell r="D4513">
            <v>74.339247791838915</v>
          </cell>
          <cell r="E4513">
            <v>14.080952532629288</v>
          </cell>
          <cell r="F4513">
            <v>88.42</v>
          </cell>
        </row>
        <row r="4514">
          <cell r="A4514">
            <v>87769</v>
          </cell>
          <cell r="B4514" t="str">
            <v>Contrapiso em argamassa pronta, preparo manual, aplicado em áreas molhadas sobre impermeabilização, espessura 4cm. af_06/2014</v>
          </cell>
          <cell r="C4514" t="str">
            <v>m²</v>
          </cell>
          <cell r="D4514">
            <v>77.18890943115062</v>
          </cell>
          <cell r="E4514">
            <v>18.360402688747811</v>
          </cell>
          <cell r="F4514">
            <v>95.54</v>
          </cell>
        </row>
        <row r="4515">
          <cell r="A4515">
            <v>88470</v>
          </cell>
          <cell r="B4515" t="str">
            <v>Contrapiso autonivelante, aplicado sobre laje, não aderido, espessura 3cm. af_06/2014</v>
          </cell>
          <cell r="C4515" t="str">
            <v>m²</v>
          </cell>
          <cell r="D4515">
            <v>16.977620693272101</v>
          </cell>
          <cell r="E4515">
            <v>2.4466104903024397</v>
          </cell>
          <cell r="F4515">
            <v>19.420000000000002</v>
          </cell>
        </row>
        <row r="4516">
          <cell r="A4516">
            <v>88471</v>
          </cell>
          <cell r="B4516" t="str">
            <v>Contrapiso autonivelante, aplicado sobre laje, não aderido, espessura 4cm. af_06/2014</v>
          </cell>
          <cell r="C4516" t="str">
            <v>m²</v>
          </cell>
          <cell r="D4516">
            <v>20.8883566687681</v>
          </cell>
          <cell r="E4516">
            <v>3.0986542561220398</v>
          </cell>
          <cell r="F4516">
            <v>23.98</v>
          </cell>
        </row>
        <row r="4517">
          <cell r="A4517">
            <v>88472</v>
          </cell>
          <cell r="B4517" t="str">
            <v>Contrapiso autonivelante, aplicado sobre laje, não aderido, espessura 5cm. af_06/2014</v>
          </cell>
          <cell r="C4517" t="str">
            <v>m²</v>
          </cell>
          <cell r="D4517">
            <v>23.965141471381099</v>
          </cell>
          <cell r="E4517">
            <v>3.6025852551396396</v>
          </cell>
          <cell r="F4517">
            <v>27.56</v>
          </cell>
        </row>
        <row r="4518">
          <cell r="A4518">
            <v>88476</v>
          </cell>
          <cell r="B4518" t="str">
            <v>Contrapiso autonivelante, aplicado sobre laje, aderido, espessura 2cm. af_06/2014</v>
          </cell>
          <cell r="C4518" t="str">
            <v>m²</v>
          </cell>
          <cell r="D4518">
            <v>13.875249359758099</v>
          </cell>
          <cell r="E4518">
            <v>1.81607880039124</v>
          </cell>
          <cell r="F4518">
            <v>15.69</v>
          </cell>
        </row>
        <row r="4519">
          <cell r="A4519">
            <v>88477</v>
          </cell>
          <cell r="B4519" t="str">
            <v>Contrapiso autonivelante, aplicado sobre laje, aderido, espessura 3cm. af_06/2014</v>
          </cell>
          <cell r="C4519" t="str">
            <v>m²</v>
          </cell>
          <cell r="D4519">
            <v>18.749455002011103</v>
          </cell>
          <cell r="E4519">
            <v>2.78338841116644</v>
          </cell>
          <cell r="F4519">
            <v>21.53</v>
          </cell>
        </row>
        <row r="4520">
          <cell r="A4520">
            <v>88478</v>
          </cell>
          <cell r="B4520" t="str">
            <v>Contrapiso autonivelante, aplicado sobre laje, aderido, espessura 4cm. af_06/2014</v>
          </cell>
          <cell r="C4520" t="str">
            <v>m²</v>
          </cell>
          <cell r="D4520">
            <v>22.703369508408102</v>
          </cell>
          <cell r="E4520">
            <v>3.5675557168112397</v>
          </cell>
          <cell r="F4520">
            <v>26.27</v>
          </cell>
        </row>
        <row r="4521">
          <cell r="A4521">
            <v>89047</v>
          </cell>
          <cell r="B4521" t="str">
            <v>(composição representativa) do serviço de contrapiso em argamassa traço 1:4 (cimento e areia), preparo com betoneira 400 l, espessura 4 cm para áreas secas e 3 cm para áreas molhadas, para edificação habitacional multifamiliar (prédio). af_11/2014</v>
          </cell>
          <cell r="C4521" t="str">
            <v>m²</v>
          </cell>
          <cell r="D4521">
            <v>23.292543834397101</v>
          </cell>
          <cell r="E4521">
            <v>9.5030250981823521</v>
          </cell>
          <cell r="F4521">
            <v>32.79</v>
          </cell>
        </row>
        <row r="4522">
          <cell r="A4522">
            <v>90900</v>
          </cell>
          <cell r="B4522" t="str">
            <v>Contrapiso acústico em argamassa traço 1:4 (cimento e areia), preparo mecânico com betoneira 400l, aplicado em áreas secas menores que 15m2, espessura 5cm. af_10/2014</v>
          </cell>
          <cell r="C4522" t="str">
            <v>m²</v>
          </cell>
          <cell r="D4522">
            <v>40.158313578128435</v>
          </cell>
          <cell r="E4522">
            <v>13.631708254835592</v>
          </cell>
          <cell r="F4522">
            <v>53.79</v>
          </cell>
        </row>
        <row r="4523">
          <cell r="A4523">
            <v>90902</v>
          </cell>
          <cell r="B4523" t="str">
            <v>Contrapiso acústico em argamassa traço 1:4 (cimento e areia), preparo manual, aplicado em áreas secas menores que 15m2, espessura 5cm. af_10/2014</v>
          </cell>
          <cell r="C4523" t="str">
            <v>m²</v>
          </cell>
          <cell r="D4523">
            <v>41.349637159961517</v>
          </cell>
          <cell r="E4523">
            <v>16.557547481143558</v>
          </cell>
          <cell r="F4523">
            <v>57.9</v>
          </cell>
        </row>
        <row r="4524">
          <cell r="A4524">
            <v>90903</v>
          </cell>
          <cell r="B4524" t="str">
            <v>Contrapiso acústico em argamassa pronta, preparo mecânico com misturador 300 kg, aplicado em áreas secas menores que 15m2, espessura 5cm. af_10/2014</v>
          </cell>
          <cell r="C4524" t="str">
            <v>m²</v>
          </cell>
          <cell r="D4524">
            <v>99.423346342328756</v>
          </cell>
          <cell r="E4524">
            <v>13.267472375885649</v>
          </cell>
          <cell r="F4524">
            <v>112.69</v>
          </cell>
        </row>
        <row r="4525">
          <cell r="A4525">
            <v>90904</v>
          </cell>
          <cell r="B4525" t="str">
            <v>Contrapiso acústico em argamassa pronta, preparo manual, aplicado em áreas secas menores que 15m2, espessura 5cm. af_10/2014</v>
          </cell>
          <cell r="C4525" t="str">
            <v>m²</v>
          </cell>
          <cell r="D4525">
            <v>102.68701542735178</v>
          </cell>
          <cell r="E4525">
            <v>18.168653969779882</v>
          </cell>
          <cell r="F4525">
            <v>120.85</v>
          </cell>
        </row>
        <row r="4526">
          <cell r="A4526">
            <v>90910</v>
          </cell>
          <cell r="B4526" t="str">
            <v>Contrapiso acústico em argamassa traço 1:4 (cimento e areia), preparo mecânico com betoneira 400l, aplicado em áreas secas menores que 15m2, espessura 6cm. af_10/2014</v>
          </cell>
          <cell r="C4526" t="str">
            <v>m²</v>
          </cell>
          <cell r="D4526">
            <v>42.296467156180128</v>
          </cell>
          <cell r="E4526">
            <v>14.69064736667266</v>
          </cell>
          <cell r="F4526">
            <v>56.98</v>
          </cell>
        </row>
        <row r="4527">
          <cell r="A4527">
            <v>90912</v>
          </cell>
          <cell r="B4527" t="str">
            <v>Contrapiso acústico em argamassa traço 1:4 (cimento e areia), preparo manual, aplicado em áreas secas menores que 15m2, espessura 6cm. af_10/2014</v>
          </cell>
          <cell r="C4527" t="str">
            <v>m²</v>
          </cell>
          <cell r="D4527">
            <v>43.593773396034607</v>
          </cell>
          <cell r="E4527">
            <v>17.876775420362229</v>
          </cell>
          <cell r="F4527">
            <v>61.47</v>
          </cell>
        </row>
        <row r="4528">
          <cell r="A4528">
            <v>90913</v>
          </cell>
          <cell r="B4528" t="str">
            <v>Contrapiso acústico em argamassa pronta, preparo mecânico com misturador 300 kg, aplicado em áreas secas menores que 15m2, espessura 6cm. af_10/2014</v>
          </cell>
          <cell r="C4528" t="str">
            <v>m²</v>
          </cell>
          <cell r="D4528">
            <v>106.83384220912316</v>
          </cell>
          <cell r="E4528">
            <v>14.294008295855672</v>
          </cell>
          <cell r="F4528">
            <v>121.12</v>
          </cell>
        </row>
        <row r="4529">
          <cell r="A4529">
            <v>90914</v>
          </cell>
          <cell r="B4529" t="str">
            <v>Contrapiso acústico em argamassa pronta, preparo manual, aplicado em áreas secas menores que 15m2, espessura 6cm. af_10/2014</v>
          </cell>
          <cell r="C4529" t="str">
            <v>m²</v>
          </cell>
          <cell r="D4529">
            <v>110.38785417815153</v>
          </cell>
          <cell r="E4529">
            <v>19.631209339618586</v>
          </cell>
          <cell r="F4529">
            <v>130.01</v>
          </cell>
        </row>
        <row r="4530">
          <cell r="A4530">
            <v>90920</v>
          </cell>
          <cell r="B4530" t="str">
            <v>Contrapiso acústico em argamassa traço 1:4 (cimento e areia), preparo mecânico com betoneira 400l, aplicado em áreas secas menores que 15m2, espessura 7cm. af_10/2014</v>
          </cell>
          <cell r="C4530" t="str">
            <v>m²</v>
          </cell>
          <cell r="D4530">
            <v>46.227210015333483</v>
          </cell>
          <cell r="E4530">
            <v>16.664146148508319</v>
          </cell>
          <cell r="F4530">
            <v>62.89</v>
          </cell>
        </row>
        <row r="4531">
          <cell r="A4531">
            <v>90922</v>
          </cell>
          <cell r="B4531" t="str">
            <v>Contrapiso acústico em argamassa traço 1:4 (cimento e areia), preparo manual, aplicado em áreas secas menores que 15m2, espessura 7cm. af_10/2014</v>
          </cell>
          <cell r="C4531" t="str">
            <v>m²</v>
          </cell>
          <cell r="D4531">
            <v>47.718817794893845</v>
          </cell>
          <cell r="E4531">
            <v>20.327470385730816</v>
          </cell>
          <cell r="F4531">
            <v>68.040000000000006</v>
          </cell>
        </row>
        <row r="4532">
          <cell r="A4532">
            <v>90923</v>
          </cell>
          <cell r="B4532" t="str">
            <v>Contrapiso acústico em argamassa pronta, preparo mecânico com misturador 300 kg, aplicado em áreas secas menores que 15m2, espessura 7cm. af_10/2014</v>
          </cell>
          <cell r="C4532" t="str">
            <v>m²</v>
          </cell>
          <cell r="D4532">
            <v>120.43054593097145</v>
          </cell>
          <cell r="E4532">
            <v>16.208101225935078</v>
          </cell>
          <cell r="F4532">
            <v>136.63</v>
          </cell>
        </row>
        <row r="4533">
          <cell r="A4533">
            <v>90924</v>
          </cell>
          <cell r="B4533" t="str">
            <v>Contrapiso acústico em argamassa pronta, preparo manual, aplicado em áreas secas menores que 15m2, espessura 7cm. af_10/2014</v>
          </cell>
          <cell r="C4533" t="str">
            <v>m²</v>
          </cell>
          <cell r="D4533">
            <v>124.51685318734295</v>
          </cell>
          <cell r="E4533">
            <v>22.344671261123903</v>
          </cell>
          <cell r="F4533">
            <v>146.86000000000001</v>
          </cell>
        </row>
        <row r="4534">
          <cell r="A4534">
            <v>90930</v>
          </cell>
          <cell r="B4534" t="str">
            <v>Contrapiso acústico em argamassa traço 1:4 (cimento e areia), preparo mecânico com betoneira 400l, aplicado em áreas secas maiores que 15m2, espessura 5cm. af_10/2014</v>
          </cell>
          <cell r="C4534" t="str">
            <v>m²</v>
          </cell>
          <cell r="D4534">
            <v>38.704068780963937</v>
          </cell>
          <cell r="E4534">
            <v>10.601653189428992</v>
          </cell>
          <cell r="F4534">
            <v>49.3</v>
          </cell>
        </row>
        <row r="4535">
          <cell r="A4535">
            <v>90932</v>
          </cell>
          <cell r="B4535" t="str">
            <v>Contrapiso acústico em argamassa traço 1:4 (cimento e areia), preparo manual, aplicado em áreas secas maiores que 15m2, espessura 5cm. af_10/2014</v>
          </cell>
          <cell r="C4535" t="str">
            <v>m²</v>
          </cell>
          <cell r="D4535">
            <v>39.895392362797011</v>
          </cell>
          <cell r="E4535">
            <v>13.52749241573696</v>
          </cell>
          <cell r="F4535">
            <v>53.42</v>
          </cell>
        </row>
        <row r="4536">
          <cell r="A4536">
            <v>90933</v>
          </cell>
          <cell r="B4536" t="str">
            <v>Contrapiso acústico em argamassa pronta, preparo mecânico com misturador 300 kg, aplicado em áreas secas maiores que 15m2, espessura 5cm. af_10/2014</v>
          </cell>
          <cell r="C4536" t="str">
            <v>m²</v>
          </cell>
          <cell r="D4536">
            <v>97.96910154516425</v>
          </cell>
          <cell r="E4536">
            <v>10.237417310479049</v>
          </cell>
          <cell r="F4536">
            <v>108.2</v>
          </cell>
        </row>
        <row r="4537">
          <cell r="A4537">
            <v>90934</v>
          </cell>
          <cell r="B4537" t="str">
            <v>Contrapiso acústico em argamassa pronta, preparo manual, aplicado em áreas secas maiores que 15m2, espessura 5cm. af_10/2014</v>
          </cell>
          <cell r="C4537" t="str">
            <v>m²</v>
          </cell>
          <cell r="D4537">
            <v>101.23277063018728</v>
          </cell>
          <cell r="E4537">
            <v>15.138598904373282</v>
          </cell>
          <cell r="F4537">
            <v>116.37</v>
          </cell>
        </row>
        <row r="4538">
          <cell r="A4538">
            <v>90940</v>
          </cell>
          <cell r="B4538" t="str">
            <v>Contrapiso acústico em argamassa traço 1:4 (cimento e areia), preparo mecânico com betoneira 400l, aplicado em áreas secas maiores que 15m2, espessura 6cm. af_10/2014</v>
          </cell>
          <cell r="C4538" t="str">
            <v>m²</v>
          </cell>
          <cell r="D4538">
            <v>40.848110340502132</v>
          </cell>
          <cell r="E4538">
            <v>11.67810707043026</v>
          </cell>
          <cell r="F4538">
            <v>52.52</v>
          </cell>
        </row>
        <row r="4539">
          <cell r="A4539">
            <v>90942</v>
          </cell>
          <cell r="B4539" t="str">
            <v>Contrapiso acústico em argamassa traço 1:4 (cimento e areia), preparo manual, aplicado em áreas secas maiores que 15m2, espessura 6cm. af_10/2014</v>
          </cell>
          <cell r="C4539" t="str">
            <v>m²</v>
          </cell>
          <cell r="D4539">
            <v>42.145416580356596</v>
          </cell>
          <cell r="E4539">
            <v>14.864235124119826</v>
          </cell>
          <cell r="F4539">
            <v>57</v>
          </cell>
        </row>
        <row r="4540">
          <cell r="A4540">
            <v>90943</v>
          </cell>
          <cell r="B4540" t="str">
            <v>Contrapiso acústico em argamassa pronta, preparo mecânico com misturador 300 kg, aplicado em áreas secas maiores que 15m2, espessura 6cm. af_10/2014</v>
          </cell>
          <cell r="C4540" t="str">
            <v>m²</v>
          </cell>
          <cell r="D4540">
            <v>105.38548539344517</v>
          </cell>
          <cell r="E4540">
            <v>11.281467999613271</v>
          </cell>
          <cell r="F4540">
            <v>116.66</v>
          </cell>
        </row>
        <row r="4541">
          <cell r="A4541">
            <v>90944</v>
          </cell>
          <cell r="B4541" t="str">
            <v>Contrapiso acústico em argamassa pronta, preparo manual, aplicado em áreas secas maiores que 15m2, espessura 6cm. af_10/2014</v>
          </cell>
          <cell r="C4541" t="str">
            <v>m²</v>
          </cell>
          <cell r="D4541">
            <v>108.93949736247353</v>
          </cell>
          <cell r="E4541">
            <v>16.618669043376183</v>
          </cell>
          <cell r="F4541">
            <v>125.55</v>
          </cell>
        </row>
        <row r="4542">
          <cell r="A4542">
            <v>90950</v>
          </cell>
          <cell r="B4542" t="str">
            <v>Contrapiso acústico em argamassa traço 1:4 (cimento e areia), preparo mecânico com betoneira 400l, aplicado em áreas secas maiores que 15m2, espessura 7cm. af_10/2014</v>
          </cell>
          <cell r="C4542" t="str">
            <v>m²</v>
          </cell>
          <cell r="D4542">
            <v>44.772965218168977</v>
          </cell>
          <cell r="E4542">
            <v>13.634091083101719</v>
          </cell>
          <cell r="F4542">
            <v>58.4</v>
          </cell>
        </row>
        <row r="4543">
          <cell r="A4543">
            <v>90952</v>
          </cell>
          <cell r="B4543" t="str">
            <v>Contrapiso acústico em argamassa traço 1:4 (cimento e areia), preparo manual, aplicado em áreas secas maiores que 15m2, espessura 7cm. af_10/2014</v>
          </cell>
          <cell r="C4543" t="str">
            <v>m²</v>
          </cell>
          <cell r="D4543">
            <v>46.264572997729346</v>
          </cell>
          <cell r="E4543">
            <v>17.297415320324216</v>
          </cell>
          <cell r="F4543">
            <v>63.56</v>
          </cell>
        </row>
        <row r="4544">
          <cell r="A4544">
            <v>90953</v>
          </cell>
          <cell r="B4544" t="str">
            <v>Contrapiso acústico em argamassa pronta, preparo mecânico com misturador 300 kg, aplicado em áreas secas maiores que 15m2, espessura 7cm. af_10/2014</v>
          </cell>
          <cell r="C4544" t="str">
            <v>m²</v>
          </cell>
          <cell r="D4544">
            <v>118.97630113380694</v>
          </cell>
          <cell r="E4544">
            <v>13.178046160528478</v>
          </cell>
          <cell r="F4544">
            <v>132.15</v>
          </cell>
        </row>
        <row r="4545">
          <cell r="A4545">
            <v>90954</v>
          </cell>
          <cell r="B4545" t="str">
            <v>Contrapiso acústico em argamassa pronta, preparo manual, aplicado em áreas secas maiores que 15m2, espessura 7cm. af_10/2014</v>
          </cell>
          <cell r="C4545" t="str">
            <v>m²</v>
          </cell>
          <cell r="D4545">
            <v>123.06260839017844</v>
          </cell>
          <cell r="E4545">
            <v>19.314616195717303</v>
          </cell>
          <cell r="F4545">
            <v>142.37</v>
          </cell>
        </row>
        <row r="4546">
          <cell r="A4546">
            <v>94438</v>
          </cell>
          <cell r="B4546" t="str">
            <v>(composição representativa) do serviço de contrapiso em argamassa traço 1:4 (cim e areia), em betoneira 400 l, espessura 3 cm áreas secas e 3 cm áreas molhadas, para edificação habitacional unifamiliar (casa) e edificação pública padrão. af_11/2014</v>
          </cell>
          <cell r="C4546" t="str">
            <v>m²</v>
          </cell>
          <cell r="D4546">
            <v>20.748709350878162</v>
          </cell>
          <cell r="E4546">
            <v>9.6483257649328849</v>
          </cell>
          <cell r="F4546">
            <v>30.39</v>
          </cell>
        </row>
        <row r="4547">
          <cell r="A4547">
            <v>94439</v>
          </cell>
          <cell r="B4547"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547" t="str">
            <v>m²</v>
          </cell>
          <cell r="D4547">
            <v>23.621536993200415</v>
          </cell>
          <cell r="E4547">
            <v>10.414822558050655</v>
          </cell>
          <cell r="F4547">
            <v>34.03</v>
          </cell>
        </row>
        <row r="4548">
          <cell r="A4548">
            <v>94779</v>
          </cell>
          <cell r="B4548" t="str">
            <v>(composição representativa) do serviço de contrapiso em argamassa traço 1:4 (cim e areia), em betoneira 400 l, espessura 3 cm áreas secas e 3 cm áreas molhadas, para edificação habitacional multifamiliar (prédio). af_11/2014</v>
          </cell>
          <cell r="C4548" t="str">
            <v>m²</v>
          </cell>
          <cell r="D4548">
            <v>20.67462400088786</v>
          </cell>
          <cell r="E4548">
            <v>8.9066103203673421</v>
          </cell>
          <cell r="F4548">
            <v>29.58</v>
          </cell>
        </row>
        <row r="4549">
          <cell r="A4549">
            <v>94782</v>
          </cell>
          <cell r="B454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549" t="str">
            <v>m²</v>
          </cell>
          <cell r="D4549">
            <v>23.86222798532863</v>
          </cell>
          <cell r="E4549">
            <v>9.7570923318214824</v>
          </cell>
          <cell r="F4549">
            <v>33.61</v>
          </cell>
        </row>
        <row r="4550">
          <cell r="A4550">
            <v>72189</v>
          </cell>
          <cell r="B4550" t="str">
            <v>Rodape vinilico altura 5cm, espessura 1mm, fixado com cola</v>
          </cell>
          <cell r="C4550" t="str">
            <v>m</v>
          </cell>
          <cell r="D4550">
            <v>17.515428396400001</v>
          </cell>
          <cell r="E4550">
            <v>3.7501302885199999</v>
          </cell>
          <cell r="F4550">
            <v>21.26</v>
          </cell>
        </row>
        <row r="4551">
          <cell r="A4551">
            <v>72190</v>
          </cell>
          <cell r="B4551" t="str">
            <v>Rodape borracha liso, altura = 7cm, espessura = 2 mm, para argamassa</v>
          </cell>
          <cell r="C4551" t="str">
            <v>m</v>
          </cell>
          <cell r="D4551">
            <v>21.491628396399996</v>
          </cell>
          <cell r="E4551">
            <v>3.7501302885199999</v>
          </cell>
          <cell r="F4551">
            <v>25.24</v>
          </cell>
        </row>
        <row r="4552">
          <cell r="A4552">
            <v>87871</v>
          </cell>
          <cell r="B4552" t="str">
            <v>Chapisco aplicado somente em estruturas de concreto em alvenarias internas, com desempenadeira dentada. argamassa industrializada com preparo manual. af_06/2014</v>
          </cell>
          <cell r="C4552" t="str">
            <v>m²</v>
          </cell>
          <cell r="D4552">
            <v>13.666630164513986</v>
          </cell>
          <cell r="E4552">
            <v>2.4789201607066511</v>
          </cell>
          <cell r="F4552">
            <v>16.14</v>
          </cell>
        </row>
        <row r="4553">
          <cell r="A4553">
            <v>87872</v>
          </cell>
          <cell r="B4553" t="str">
            <v>Chapisco aplicado somente em estruturas de concreto em alvenarias internas, com desempenadeira dentada. argamassa industrializada com preparo em misturador 300 kg. af_06/2014</v>
          </cell>
          <cell r="C4553" t="str">
            <v>m²</v>
          </cell>
          <cell r="D4553">
            <v>13.495488173054307</v>
          </cell>
          <cell r="E4553">
            <v>2.1659007527283278</v>
          </cell>
          <cell r="F4553">
            <v>15.66</v>
          </cell>
        </row>
        <row r="4554">
          <cell r="A4554">
            <v>87873</v>
          </cell>
          <cell r="B4554" t="str">
            <v>Chapisco aplicado em alvenarias e estruturas de concreto internas, com rolo para textura acrílica. argamassa traço 1:4 e emulsão polimérica (adesivo) com preparo manual. af_06/2014</v>
          </cell>
          <cell r="C4554" t="str">
            <v>m²</v>
          </cell>
          <cell r="D4554">
            <v>2.8313161692829949</v>
          </cell>
          <cell r="E4554">
            <v>0.73118329441033802</v>
          </cell>
          <cell r="F4554">
            <v>3.56</v>
          </cell>
        </row>
        <row r="4555">
          <cell r="A4555">
            <v>87874</v>
          </cell>
          <cell r="B4555" t="str">
            <v>Chapisco aplicado em alvenarias e estruturas de concreto internas, com rolo para textura acrílica. argamassa traço 1:4 e emulsão polimérica (adesivo) com preparo em betoneira 400l. af_06/2014</v>
          </cell>
          <cell r="C4555" t="str">
            <v>m²</v>
          </cell>
          <cell r="D4555">
            <v>2.8094975401750801</v>
          </cell>
          <cell r="E4555">
            <v>0.66353431890553494</v>
          </cell>
          <cell r="F4555">
            <v>3.47</v>
          </cell>
        </row>
        <row r="4556">
          <cell r="A4556">
            <v>87876</v>
          </cell>
          <cell r="B4556" t="str">
            <v>Chapisco aplicado em alvenarias e estruturas de concreto internas, com rolo para textura acrílica. argamassa industrializada com preparo manual. af_06/2014</v>
          </cell>
          <cell r="C4556" t="str">
            <v>m²</v>
          </cell>
          <cell r="D4556">
            <v>8.0079246167263349</v>
          </cell>
          <cell r="E4556">
            <v>0.8170454432757539</v>
          </cell>
          <cell r="F4556">
            <v>8.82</v>
          </cell>
        </row>
        <row r="4557">
          <cell r="A4557">
            <v>87877</v>
          </cell>
          <cell r="B4557" t="str">
            <v>Chapisco aplicado em alvenarias e estruturas de concreto internas, com rolo para textura acrílica. argamassa industrializada com preparo em misturador 300 kg. af_06/2014</v>
          </cell>
          <cell r="C4557" t="str">
            <v>m²</v>
          </cell>
          <cell r="D4557">
            <v>7.9349182429774503</v>
          </cell>
          <cell r="E4557">
            <v>0.67214386263832493</v>
          </cell>
          <cell r="F4557">
            <v>8.6</v>
          </cell>
        </row>
        <row r="4558">
          <cell r="A4558">
            <v>87878</v>
          </cell>
          <cell r="B4558" t="str">
            <v>Chapisco aplicado em alvenarias e estruturas de concreto internas, com colher de pedreiro. argamassa traço 1:3 com preparo manual. af_06/2014</v>
          </cell>
          <cell r="C4558" t="str">
            <v>m²</v>
          </cell>
          <cell r="D4558">
            <v>1.6322891077933579</v>
          </cell>
          <cell r="E4558">
            <v>1.3678422955512393</v>
          </cell>
          <cell r="F4558">
            <v>3</v>
          </cell>
        </row>
        <row r="4559">
          <cell r="A4559">
            <v>87879</v>
          </cell>
          <cell r="B4559" t="str">
            <v>Chapisco aplicado em alvenarias e estruturas de concreto internas, com colher de pedreiro. argamassa traço 1:3 com preparo em betoneira 400l. af_06/2014</v>
          </cell>
          <cell r="C4559" t="str">
            <v>m²</v>
          </cell>
          <cell r="D4559">
            <v>1.5367726199065519</v>
          </cell>
          <cell r="E4559">
            <v>1.158513106385096</v>
          </cell>
          <cell r="F4559">
            <v>2.69</v>
          </cell>
        </row>
        <row r="4560">
          <cell r="A4560">
            <v>87881</v>
          </cell>
          <cell r="B4560" t="str">
            <v>Chapisco aplicado no teto, com rolo para textura acrílica. argamassa traço 1:4 e emulsão polimérica (adesivo) com preparo manual. af_06/2014</v>
          </cell>
          <cell r="C4560" t="str">
            <v>m²</v>
          </cell>
          <cell r="D4560">
            <v>2.8140447569225948</v>
          </cell>
          <cell r="E4560">
            <v>0.67391559933497802</v>
          </cell>
          <cell r="F4560">
            <v>3.48</v>
          </cell>
        </row>
        <row r="4561">
          <cell r="A4561">
            <v>87882</v>
          </cell>
          <cell r="B4561" t="str">
            <v>Chapisco aplicado no teto, com rolo para textura acrílica. argamassa traço 1:4 e emulsão polimérica (adesivo) com preparo em betoneira 400l. af_06/2014</v>
          </cell>
          <cell r="C4561" t="str">
            <v>m²</v>
          </cell>
          <cell r="D4561">
            <v>2.79222612781468</v>
          </cell>
          <cell r="E4561">
            <v>0.60626662383017493</v>
          </cell>
          <cell r="F4561">
            <v>3.39</v>
          </cell>
        </row>
        <row r="4562">
          <cell r="A4562">
            <v>87884</v>
          </cell>
          <cell r="B4562" t="str">
            <v>Chapisco aplicado no teto, com rolo para textura acrílica. argamassa industrializada com preparo manual. af_06/2014</v>
          </cell>
          <cell r="C4562" t="str">
            <v>m²</v>
          </cell>
          <cell r="D4562">
            <v>7.9906532043659357</v>
          </cell>
          <cell r="E4562">
            <v>0.75977774820039401</v>
          </cell>
          <cell r="F4562">
            <v>8.75</v>
          </cell>
        </row>
        <row r="4563">
          <cell r="A4563">
            <v>87885</v>
          </cell>
          <cell r="B4563" t="str">
            <v>Chapisco aplicado no teto, com rolo para textura acrílica. argamassa industrializada com preparo em misturador 300 kg. af_06/2014</v>
          </cell>
          <cell r="C4563" t="str">
            <v>m²</v>
          </cell>
          <cell r="D4563">
            <v>7.9176468306170502</v>
          </cell>
          <cell r="E4563">
            <v>0.61487616756296493</v>
          </cell>
          <cell r="F4563">
            <v>8.5299999999999994</v>
          </cell>
        </row>
        <row r="4564">
          <cell r="A4564">
            <v>87886</v>
          </cell>
          <cell r="B4564" t="str">
            <v>Chapisco aplicado no teto, com desempenadeira dentada. argamassa industrializada com preparo manual. af_06/2014</v>
          </cell>
          <cell r="C4564" t="str">
            <v>m²</v>
          </cell>
          <cell r="D4564">
            <v>14.715868465408285</v>
          </cell>
          <cell r="E4564">
            <v>5.9579326365347702</v>
          </cell>
          <cell r="F4564">
            <v>20.67</v>
          </cell>
        </row>
        <row r="4565">
          <cell r="A4565">
            <v>87887</v>
          </cell>
          <cell r="B4565" t="str">
            <v>Chapisco aplicado no teto, com desempenadeira dentada. argamassa industrializada com preparo em misturador 300 kg. af_06/2014</v>
          </cell>
          <cell r="C4565" t="str">
            <v>m²</v>
          </cell>
          <cell r="D4565">
            <v>14.544726473948607</v>
          </cell>
          <cell r="E4565">
            <v>5.6449132285564474</v>
          </cell>
          <cell r="F4565">
            <v>20.18</v>
          </cell>
        </row>
        <row r="4566">
          <cell r="A4566">
            <v>87888</v>
          </cell>
          <cell r="B4566" t="str">
            <v>Chapisco aplicado em alvenaria (sem presença de vãos) e estruturas de concreto de fachada, com rolo para textura acrílica. argamassa traço 1:4 e emulsão polimérica (adesivo) com preparo manual. af_06/2014</v>
          </cell>
          <cell r="C4566" t="str">
            <v>m²</v>
          </cell>
          <cell r="D4566">
            <v>3.0778263275177951</v>
          </cell>
          <cell r="E4566">
            <v>1.4044533383614579</v>
          </cell>
          <cell r="F4566">
            <v>4.4800000000000004</v>
          </cell>
        </row>
        <row r="4567">
          <cell r="A4567">
            <v>87889</v>
          </cell>
          <cell r="B4567" t="str">
            <v>Chapisco aplicado em alvenaria (sem presença de vãos) e estruturas de concreto de fachada, com rolo para textura acrílica. argamassa traço 1:4 e emulsão polimérica (adesivo) com preparo em betoneira 400l. af_06/2014</v>
          </cell>
          <cell r="C4567" t="str">
            <v>m²</v>
          </cell>
          <cell r="D4567">
            <v>3.0560076984098803</v>
          </cell>
          <cell r="E4567">
            <v>1.3368043628566548</v>
          </cell>
          <cell r="F4567">
            <v>4.3899999999999997</v>
          </cell>
        </row>
        <row r="4568">
          <cell r="A4568">
            <v>87891</v>
          </cell>
          <cell r="B4568" t="str">
            <v>Chapisco aplicado em alvenaria (sem presença de vãos) e estruturas de concreto de fachada, com rolo para textura acrílica. argamassa industrializada com preparo manual. af_06/2014</v>
          </cell>
          <cell r="C4568" t="str">
            <v>m²</v>
          </cell>
          <cell r="D4568">
            <v>8.2544347749611351</v>
          </cell>
          <cell r="E4568">
            <v>1.4903154872268738</v>
          </cell>
          <cell r="F4568">
            <v>9.74</v>
          </cell>
        </row>
        <row r="4569">
          <cell r="A4569">
            <v>87892</v>
          </cell>
          <cell r="B4569" t="str">
            <v>Chapisco aplicado em alvenaria (sem presença de vãos) e estruturas de concreto de fachada, com rolo para textura acrílica. argamassa industrializada com preparo em misturador 300 kg. af_06/2014</v>
          </cell>
          <cell r="C4569" t="str">
            <v>m²</v>
          </cell>
          <cell r="D4569">
            <v>8.1814284012122496</v>
          </cell>
          <cell r="E4569">
            <v>1.3454139065894448</v>
          </cell>
          <cell r="F4569">
            <v>9.52</v>
          </cell>
        </row>
        <row r="4570">
          <cell r="A4570">
            <v>87893</v>
          </cell>
          <cell r="B4570" t="str">
            <v>Chapisco aplicado em alvenaria (sem presença de vãos) e estruturas de concreto de fachada, com colher de pedreiro. argamassa traço 1:3 com preparo manual. af_06/2014</v>
          </cell>
          <cell r="C4570" t="str">
            <v>m²</v>
          </cell>
          <cell r="D4570">
            <v>2.0601490958123581</v>
          </cell>
          <cell r="E4570">
            <v>2.5374890080932393</v>
          </cell>
          <cell r="F4570">
            <v>4.59</v>
          </cell>
        </row>
        <row r="4571">
          <cell r="A4571">
            <v>87894</v>
          </cell>
          <cell r="B4571" t="str">
            <v>Chapisco aplicado em alvenaria (sem presença de vãos) e estruturas de concreto de fachada, com colher de pedreiro. argamassa traço 1:3 com preparo em betoneira 400l. af_06/2014</v>
          </cell>
          <cell r="C4571" t="str">
            <v>m²</v>
          </cell>
          <cell r="D4571">
            <v>1.9646326079255521</v>
          </cell>
          <cell r="E4571">
            <v>2.3281598189270958</v>
          </cell>
          <cell r="F4571">
            <v>4.29</v>
          </cell>
        </row>
        <row r="4572">
          <cell r="A4572">
            <v>87896</v>
          </cell>
          <cell r="B4572" t="str">
            <v>Chapisco aplicado em alvenaria (sem presença de vãos) e estruturas de concreto de fachada, com equipamento de projeção. argamassa traço 1:3 com preparo manual. af_06/2014</v>
          </cell>
          <cell r="C4572" t="str">
            <v>m²</v>
          </cell>
          <cell r="D4572">
            <v>2.2468370443529579</v>
          </cell>
          <cell r="E4572">
            <v>1.941986856510439</v>
          </cell>
          <cell r="F4572">
            <v>4.18</v>
          </cell>
        </row>
        <row r="4573">
          <cell r="A4573">
            <v>87897</v>
          </cell>
          <cell r="B4573" t="str">
            <v>Chapisco aplicado em alvenaria (sem presença de vãos) e estruturas de concreto de fachada, com equipamento de projeção. argamassa traço 1:3 com preparo em betoneira 400 l. af_06/2014</v>
          </cell>
          <cell r="C4573" t="str">
            <v>m²</v>
          </cell>
          <cell r="D4573">
            <v>2.1513205564661519</v>
          </cell>
          <cell r="E4573">
            <v>1.7326576673442959</v>
          </cell>
          <cell r="F4573">
            <v>3.88</v>
          </cell>
        </row>
        <row r="4574">
          <cell r="A4574">
            <v>87899</v>
          </cell>
          <cell r="B4574" t="str">
            <v>Chapisco aplicado em alvenaria (com presença de vãos) e estruturas de concreto de fachada, com rolo para textura acrílica. argamassa traço 1:4 e emulsão polimérica (adesivo) com preparo manual. af_06/2014</v>
          </cell>
          <cell r="C4574" t="str">
            <v>m²</v>
          </cell>
          <cell r="D4574">
            <v>3.2858683400407949</v>
          </cell>
          <cell r="E4574">
            <v>2.021467565852658</v>
          </cell>
          <cell r="F4574">
            <v>5.3</v>
          </cell>
        </row>
        <row r="4575">
          <cell r="A4575">
            <v>87900</v>
          </cell>
          <cell r="B4575" t="str">
            <v>Chapisco aplicado em alvenaria (com presença de vãos) e estruturas de concreto de fachada, com rolo para textura acrílica. argamassa traço 1:4 e emulsão polimérica (adesivo) com preparo em betoneira 400l. af_06/2014</v>
          </cell>
          <cell r="C4575" t="str">
            <v>m²</v>
          </cell>
          <cell r="D4575">
            <v>3.2640497109328801</v>
          </cell>
          <cell r="E4575">
            <v>1.9538185903478549</v>
          </cell>
          <cell r="F4575">
            <v>5.21</v>
          </cell>
        </row>
        <row r="4576">
          <cell r="A4576">
            <v>87902</v>
          </cell>
          <cell r="B4576" t="str">
            <v>Chapisco aplicado em alvenaria (com presença de vãos) e estruturas de concreto de fachada, com rolo para textura acrílica. argamassa industrializada com preparo manual. af_06/2014</v>
          </cell>
          <cell r="C4576" t="str">
            <v>m²</v>
          </cell>
          <cell r="D4576">
            <v>8.4624767874841353</v>
          </cell>
          <cell r="E4576">
            <v>2.1073297147180741</v>
          </cell>
          <cell r="F4576">
            <v>10.56</v>
          </cell>
        </row>
        <row r="4577">
          <cell r="A4577">
            <v>87903</v>
          </cell>
          <cell r="B4577" t="str">
            <v>Chapisco aplicado em alvenaria (com presença de vãos) e estruturas de concreto de fachada, com rolo para textura acrílica. argamassa industrializada com preparo em misturador 300 kg. af_06/2014</v>
          </cell>
          <cell r="C4577" t="str">
            <v>m²</v>
          </cell>
          <cell r="D4577">
            <v>8.3894704137352498</v>
          </cell>
          <cell r="E4577">
            <v>1.9624281340806449</v>
          </cell>
          <cell r="F4577">
            <v>10.35</v>
          </cell>
        </row>
        <row r="4578">
          <cell r="A4578">
            <v>87904</v>
          </cell>
          <cell r="B4578" t="str">
            <v>Chapisco aplicado em alvenaria (com presença de vãos) e estruturas de concreto de fachada, com colher de pedreiro. argamassa traço 1:3 com preparo manual. af_06/2014</v>
          </cell>
          <cell r="C4578" t="str">
            <v>m²</v>
          </cell>
          <cell r="D4578">
            <v>2.405577343020358</v>
          </cell>
          <cell r="E4578">
            <v>3.5668630820368392</v>
          </cell>
          <cell r="F4578">
            <v>5.97</v>
          </cell>
        </row>
        <row r="4579">
          <cell r="A4579">
            <v>87905</v>
          </cell>
          <cell r="B4579" t="str">
            <v>Chapisco aplicado em alvenaria (com presença de vãos) e estruturas de concreto de fachada, com colher de pedreiro. argamassa traço 1:3 com preparo em betoneira 400l. af_06/2014</v>
          </cell>
          <cell r="C4579" t="str">
            <v>m²</v>
          </cell>
          <cell r="D4579">
            <v>2.3100608551335524</v>
          </cell>
          <cell r="E4579">
            <v>3.3575338928706957</v>
          </cell>
          <cell r="F4579">
            <v>5.66</v>
          </cell>
        </row>
        <row r="4580">
          <cell r="A4580">
            <v>87907</v>
          </cell>
          <cell r="B4580" t="str">
            <v>Chapisco aplicado em alvenaria (com presença de vãos) e estruturas de concreto de fachada, com equipamento de projeção. argamassa traço 1:3 com preparo manual. af_06/2014</v>
          </cell>
          <cell r="C4580" t="str">
            <v>m²</v>
          </cell>
          <cell r="D4580">
            <v>2.6865271389247583</v>
          </cell>
          <cell r="E4580">
            <v>2.6991192373152395</v>
          </cell>
          <cell r="F4580">
            <v>5.38</v>
          </cell>
        </row>
        <row r="4581">
          <cell r="A4581">
            <v>87908</v>
          </cell>
          <cell r="B4581" t="str">
            <v>Chapisco aplicado em alvenaria (com presença de vãos) e estruturas de concreto de fachada, com equipamento de projeção. argamassa traço 1:3 com preparo em betoneira 400 l. af_06/2014</v>
          </cell>
          <cell r="C4581" t="str">
            <v>m²</v>
          </cell>
          <cell r="D4581">
            <v>2.5910106510379523</v>
          </cell>
          <cell r="E4581">
            <v>2.489790048149096</v>
          </cell>
          <cell r="F4581">
            <v>5.08</v>
          </cell>
        </row>
        <row r="4582">
          <cell r="A4582">
            <v>87910</v>
          </cell>
          <cell r="B4582" t="str">
            <v>Chapisco aplicado somente na estrutura de concreto da fachada, com desempenadeira dentada. argamassa industrializada com preparo manual. af_06/2014</v>
          </cell>
          <cell r="C4582" t="str">
            <v>m²</v>
          </cell>
          <cell r="D4582">
            <v>14.777103472867886</v>
          </cell>
          <cell r="E4582">
            <v>5.5745465052466106</v>
          </cell>
          <cell r="F4582">
            <v>20.350000000000001</v>
          </cell>
        </row>
        <row r="4583">
          <cell r="A4583">
            <v>87911</v>
          </cell>
          <cell r="B4583" t="str">
            <v>Chapisco aplicado somente na estrutura de concreto da fachada, com desempenadeira dentada. argamassa industrializada com preparo em misturador 300 kg. af_06/2014</v>
          </cell>
          <cell r="C4583" t="str">
            <v>m²</v>
          </cell>
          <cell r="D4583">
            <v>14.605961481408206</v>
          </cell>
          <cell r="E4583">
            <v>5.2615270972682877</v>
          </cell>
          <cell r="F4583">
            <v>19.86</v>
          </cell>
        </row>
        <row r="4584">
          <cell r="A4584">
            <v>5991</v>
          </cell>
          <cell r="B4584" t="str">
            <v>Barra lisa com argamassa traco 1:4 (cimento e areia grossa), espessura 2,0cm, incluso aditivo impermeabilizante, preparo mecanico da argamassa</v>
          </cell>
          <cell r="C4584" t="str">
            <v>m²</v>
          </cell>
          <cell r="D4584">
            <v>14.2806604160576</v>
          </cell>
          <cell r="E4584">
            <v>20.708014116959397</v>
          </cell>
          <cell r="F4584">
            <v>34.979999999999997</v>
          </cell>
        </row>
        <row r="4585">
          <cell r="A4585">
            <v>84023</v>
          </cell>
          <cell r="B4585" t="str">
            <v>Barra lisa traco 1:3 (cimento e areia media), espessura 1,5cm, preparo manual da argamassa</v>
          </cell>
          <cell r="C4585" t="str">
            <v>m²</v>
          </cell>
          <cell r="D4585">
            <v>12.591256613855203</v>
          </cell>
          <cell r="E4585">
            <v>20.377783153284483</v>
          </cell>
          <cell r="F4585">
            <v>32.96</v>
          </cell>
        </row>
        <row r="4586">
          <cell r="A4586">
            <v>84024</v>
          </cell>
          <cell r="B4586" t="str">
            <v>Barra lisa traco 1:3 (cimento e areia media), espessura 1,0cm, preparo manual da argamassa</v>
          </cell>
          <cell r="C4586" t="str">
            <v>m²</v>
          </cell>
          <cell r="D4586">
            <v>10.922697003836802</v>
          </cell>
          <cell r="E4586">
            <v>20.038811541376319</v>
          </cell>
          <cell r="F4586">
            <v>30.96</v>
          </cell>
        </row>
        <row r="4587">
          <cell r="A4587">
            <v>84026</v>
          </cell>
          <cell r="B4587" t="str">
            <v>Barra lisa traco 1:4 (cimento e areia media), espessura 2,0cm, preparo manual da argamassa</v>
          </cell>
          <cell r="C4587" t="str">
            <v>m²</v>
          </cell>
          <cell r="D4587">
            <v>15.657312745731803</v>
          </cell>
          <cell r="E4587">
            <v>23.349238088034319</v>
          </cell>
          <cell r="F4587">
            <v>39</v>
          </cell>
        </row>
        <row r="4588">
          <cell r="A4588">
            <v>84027</v>
          </cell>
          <cell r="B4588" t="str">
            <v>Barra lisa traco 1:3 (cimento e areia media), espessura 0,5cm, preparo manual da argamassa</v>
          </cell>
          <cell r="C4588" t="str">
            <v>m²</v>
          </cell>
          <cell r="D4588">
            <v>8.4690731956184013</v>
          </cell>
          <cell r="E4588">
            <v>17.54863233862816</v>
          </cell>
          <cell r="F4588">
            <v>26.01</v>
          </cell>
        </row>
        <row r="4589">
          <cell r="A4589">
            <v>84028</v>
          </cell>
          <cell r="B4589" t="str">
            <v>Barra lisa traco 1:4 (cimento e areia media), com corante amarelo, espessura 2,0cm, preparo manual da argamassa</v>
          </cell>
          <cell r="C4589" t="str">
            <v>m²</v>
          </cell>
          <cell r="D4589">
            <v>20.323312745731798</v>
          </cell>
          <cell r="E4589">
            <v>23.349238088034319</v>
          </cell>
          <cell r="F4589">
            <v>43.67</v>
          </cell>
        </row>
        <row r="4590">
          <cell r="A4590">
            <v>84072</v>
          </cell>
          <cell r="B4590" t="str">
            <v>Barra lisa traco 1:3 (cimento e areia media nao peneirada), incluso aditivo impermeabilizante, espessura 0,5cm, preparo manual da argamassa</v>
          </cell>
          <cell r="C4590" t="str">
            <v>m²</v>
          </cell>
          <cell r="D4590">
            <v>8.8245731956184006</v>
          </cell>
          <cell r="E4590">
            <v>17.54863233862816</v>
          </cell>
          <cell r="F4590">
            <v>26.37</v>
          </cell>
        </row>
        <row r="4591">
          <cell r="A4591">
            <v>87411</v>
          </cell>
          <cell r="B4591" t="str">
            <v>Aplicação manual de gesso desempenado (sem taliscas) em teto de ambientes de área maior que 10m², espessura de 0,5cm. af_06/2014</v>
          </cell>
          <cell r="C4591" t="str">
            <v>m²</v>
          </cell>
          <cell r="D4591">
            <v>4.1151155567600011</v>
          </cell>
          <cell r="E4591">
            <v>4.0324172502239994</v>
          </cell>
          <cell r="F4591">
            <v>8.14</v>
          </cell>
        </row>
        <row r="4592">
          <cell r="A4592">
            <v>87412</v>
          </cell>
          <cell r="B4592" t="str">
            <v>Aplicação manual de gesso desempenado (sem taliscas) em teto de ambientes de área entre 5m² e 10m², espessura de 0,5cm. af_06/2014</v>
          </cell>
          <cell r="C4592" t="str">
            <v>m²</v>
          </cell>
          <cell r="D4592">
            <v>5.2142054342400002</v>
          </cell>
          <cell r="E4592">
            <v>7.1559155960159995</v>
          </cell>
          <cell r="F4592">
            <v>12.37</v>
          </cell>
        </row>
        <row r="4593">
          <cell r="A4593">
            <v>87413</v>
          </cell>
          <cell r="B4593" t="str">
            <v>Aplicação manual de gesso desempenado (sem taliscas) em teto de ambientes de área menor que 5m², espessura de 0,5cm. af_06/2014</v>
          </cell>
          <cell r="C4593" t="str">
            <v>m²</v>
          </cell>
          <cell r="D4593">
            <v>5.8422567928000007</v>
          </cell>
          <cell r="E4593">
            <v>8.9352748583999997</v>
          </cell>
          <cell r="F4593">
            <v>14.77</v>
          </cell>
        </row>
        <row r="4594">
          <cell r="A4594">
            <v>87414</v>
          </cell>
          <cell r="B4594" t="str">
            <v>Aplicação manual de gesso desempenado (sem taliscas) em teto de ambientes de área maior que 10m², espessura de 1,0cm. af_06/2014</v>
          </cell>
          <cell r="C4594" t="str">
            <v>m²</v>
          </cell>
          <cell r="D4594">
            <v>6.5627944459500007</v>
          </cell>
          <cell r="E4594">
            <v>5.0212822895400002</v>
          </cell>
          <cell r="F4594">
            <v>11.58</v>
          </cell>
        </row>
        <row r="4595">
          <cell r="A4595">
            <v>87415</v>
          </cell>
          <cell r="B4595" t="str">
            <v>Aplicação manual de gesso desempenado (sem taliscas) em teto de ambientes de área entre 5m² e 10m², espessura de 1,0cm. af_06/2014</v>
          </cell>
          <cell r="C4595" t="str">
            <v>m²</v>
          </cell>
          <cell r="D4595">
            <v>7.6226311135200007</v>
          </cell>
          <cell r="E4595">
            <v>8.0648345004479989</v>
          </cell>
          <cell r="F4595">
            <v>15.68</v>
          </cell>
        </row>
        <row r="4596">
          <cell r="A4596">
            <v>87416</v>
          </cell>
          <cell r="B4596" t="str">
            <v>Aplicação manual de gesso desempenado (sem taliscas) em teto de ambientes de área menor que 5m², espessura de 1,0cm. af_06/2014</v>
          </cell>
          <cell r="C4596" t="str">
            <v>m²</v>
          </cell>
          <cell r="D4596">
            <v>8.2899356819900003</v>
          </cell>
          <cell r="E4596">
            <v>9.962618444196</v>
          </cell>
          <cell r="F4596">
            <v>18.25</v>
          </cell>
        </row>
        <row r="4597">
          <cell r="A4597">
            <v>87417</v>
          </cell>
          <cell r="B4597" t="str">
            <v>Aplicação manual de gesso desempenado (sem taliscas) em paredes de ambientes de área maior que 10m², espessura de 0,5cm. af_06/2014</v>
          </cell>
          <cell r="C4597" t="str">
            <v>m²</v>
          </cell>
          <cell r="D4597">
            <v>4.2721283964000012</v>
          </cell>
          <cell r="E4597">
            <v>4.4676374291999998</v>
          </cell>
          <cell r="F4597">
            <v>8.73</v>
          </cell>
        </row>
        <row r="4598">
          <cell r="A4598">
            <v>87418</v>
          </cell>
          <cell r="B4598" t="str">
            <v>Aplicação manual de gesso desempenado (sem taliscas) em paredes de ambientes de área entre 5m² e 10m², espessura de 0,5cm. af_06/2014</v>
          </cell>
          <cell r="C4598" t="str">
            <v>m²</v>
          </cell>
          <cell r="D4598">
            <v>4.3506348162200004</v>
          </cell>
          <cell r="E4598">
            <v>4.7044867919279989</v>
          </cell>
          <cell r="F4598">
            <v>9.0500000000000007</v>
          </cell>
        </row>
        <row r="4599">
          <cell r="A4599">
            <v>87419</v>
          </cell>
          <cell r="B4599" t="str">
            <v>Aplicação manual de gesso desempenado (sem taliscas) em paredes de ambientes de área menor que 5m², espessura de 0,5cm. af_06/2014</v>
          </cell>
          <cell r="C4599" t="str">
            <v>m²</v>
          </cell>
          <cell r="D4599">
            <v>4.5861540756800006</v>
          </cell>
          <cell r="E4599">
            <v>5.3765563336320001</v>
          </cell>
          <cell r="F4599">
            <v>9.9600000000000009</v>
          </cell>
        </row>
        <row r="4600">
          <cell r="A4600">
            <v>87420</v>
          </cell>
          <cell r="B4600" t="str">
            <v>Aplicação manual de gesso desempenado (sem taliscas) em paredes de ambientes de área maior que 10m², espessura de 1,0cm. af_06/2014</v>
          </cell>
          <cell r="C4600" t="str">
            <v>m²</v>
          </cell>
          <cell r="D4600">
            <v>6.8375669153200009</v>
          </cell>
          <cell r="E4600">
            <v>5.8117765126079997</v>
          </cell>
          <cell r="F4600">
            <v>12.64</v>
          </cell>
        </row>
        <row r="4601">
          <cell r="A4601">
            <v>87421</v>
          </cell>
          <cell r="B4601" t="str">
            <v>Aplicação manual de gesso desempenado (sem taliscas) em paredes de ambientes de área entre 5m² e 10m², espessura de 1,0cm. af_06/2014</v>
          </cell>
          <cell r="C4601" t="str">
            <v>m²</v>
          </cell>
          <cell r="D4601">
            <v>6.916073335140001</v>
          </cell>
          <cell r="E4601">
            <v>6.0486258753359996</v>
          </cell>
          <cell r="F4601">
            <v>12.96</v>
          </cell>
        </row>
        <row r="4602">
          <cell r="A4602">
            <v>87422</v>
          </cell>
          <cell r="B4602" t="str">
            <v>Aplicação manual de gesso desempenado (sem taliscas) em paredes de ambientes de área menor que 5m², espessura de 1,0cm. af_06/2014</v>
          </cell>
          <cell r="C4602" t="str">
            <v>m²</v>
          </cell>
          <cell r="D4602">
            <v>7.1515925946000003</v>
          </cell>
          <cell r="E4602">
            <v>6.72069541704</v>
          </cell>
          <cell r="F4602">
            <v>13.87</v>
          </cell>
        </row>
        <row r="4603">
          <cell r="A4603">
            <v>87423</v>
          </cell>
          <cell r="B4603" t="str">
            <v>Aplicação manual de gesso sarrafeado (com taliscas) em paredes de ambientes de área maior que 10m², espessura de 1,0cm. af_06/2014</v>
          </cell>
          <cell r="C4603" t="str">
            <v>m²</v>
          </cell>
          <cell r="D4603">
            <v>8.1721760522599993</v>
          </cell>
          <cell r="E4603">
            <v>9.6073444001039991</v>
          </cell>
          <cell r="F4603">
            <v>17.77</v>
          </cell>
        </row>
        <row r="4604">
          <cell r="A4604">
            <v>87424</v>
          </cell>
          <cell r="B4604" t="str">
            <v>Aplicação manual de gesso sarrafeado (com taliscas) em paredes de ambientes de área entre 5m² e 10m², espessura de 1,0cm. af_06/2014</v>
          </cell>
          <cell r="C4604" t="str">
            <v>m²</v>
          </cell>
          <cell r="D4604">
            <v>8.2899356819900003</v>
          </cell>
          <cell r="E4604">
            <v>9.962618444196</v>
          </cell>
          <cell r="F4604">
            <v>18.25</v>
          </cell>
        </row>
        <row r="4605">
          <cell r="A4605">
            <v>87425</v>
          </cell>
          <cell r="B4605" t="str">
            <v>Aplicação manual de gesso sarrafeado (com taliscas) em paredes de ambientes de área menor que 5m², espessura de 1,0cm. af_06/2014</v>
          </cell>
          <cell r="C4605" t="str">
            <v>m²</v>
          </cell>
          <cell r="D4605">
            <v>8.4862017315400013</v>
          </cell>
          <cell r="E4605">
            <v>10.516263304536</v>
          </cell>
          <cell r="F4605">
            <v>19</v>
          </cell>
        </row>
        <row r="4606">
          <cell r="A4606">
            <v>87426</v>
          </cell>
          <cell r="B4606" t="str">
            <v>Aplicação manual de gesso sarrafeado (com taliscas) em paredes de ambientes de área maior que 10m², espessura de 1,5cm. af_06/2014</v>
          </cell>
          <cell r="C4606" t="str">
            <v>m²</v>
          </cell>
          <cell r="D4606">
            <v>9.9702017315400013</v>
          </cell>
          <cell r="E4606">
            <v>10.516263304536</v>
          </cell>
          <cell r="F4606">
            <v>20.48</v>
          </cell>
        </row>
        <row r="4607">
          <cell r="A4607">
            <v>87427</v>
          </cell>
          <cell r="B4607" t="str">
            <v>Aplicação manual de gesso sarrafeado (com taliscas) em paredes de ambientes de área entre 5m² e 10m², espessura de 1,5cm. af_06/2014</v>
          </cell>
          <cell r="C4607" t="str">
            <v>m²</v>
          </cell>
          <cell r="D4607">
            <v>10.087961361270001</v>
          </cell>
          <cell r="E4607">
            <v>10.871537348628001</v>
          </cell>
          <cell r="F4607">
            <v>20.95</v>
          </cell>
        </row>
        <row r="4608">
          <cell r="A4608">
            <v>87428</v>
          </cell>
          <cell r="B4608" t="str">
            <v>Aplicação manual de gesso sarrafeado (com taliscas) em paredes de ambientes de área menor que 5m², espessura de 1,5cm. af_06/2014</v>
          </cell>
          <cell r="C4608" t="str">
            <v>m²</v>
          </cell>
          <cell r="D4608">
            <v>10.28422741082</v>
          </cell>
          <cell r="E4608">
            <v>11.425182208967998</v>
          </cell>
          <cell r="F4608">
            <v>21.7</v>
          </cell>
        </row>
        <row r="4609">
          <cell r="A4609">
            <v>87429</v>
          </cell>
          <cell r="B4609" t="str">
            <v>Aplicação de gesso projetado com equipamento de projeção em paredes de ambientes de área maior que 10m², desempenado (sem taliscas), espessura de 0,5cm. af_06/2014</v>
          </cell>
          <cell r="C4609" t="str">
            <v>m²</v>
          </cell>
          <cell r="D4609">
            <v>5.0460725610766941</v>
          </cell>
          <cell r="E4609">
            <v>4.9661821903814669</v>
          </cell>
          <cell r="F4609">
            <v>10.01</v>
          </cell>
        </row>
        <row r="4610">
          <cell r="A4610">
            <v>87430</v>
          </cell>
          <cell r="B4610" t="str">
            <v>Aplicação de gesso projetado com equipamento de projeção em paredes de ambientes de área entre 5m² e 10m², desempenado (sem taliscas), espessura de 0,5cm. af_06/2014</v>
          </cell>
          <cell r="C4610" t="str">
            <v>m²</v>
          </cell>
          <cell r="D4610">
            <v>5.1245789808966933</v>
          </cell>
          <cell r="E4610">
            <v>5.203031553109466</v>
          </cell>
          <cell r="F4610">
            <v>10.32</v>
          </cell>
        </row>
        <row r="4611">
          <cell r="A4611">
            <v>87431</v>
          </cell>
          <cell r="B4611" t="str">
            <v>Aplicação de gesso projetado com equipamento de projeção em paredes de ambientes de área menor que 5m², desempenado (sem taliscas), espessura de 0,5cm. af_06/2014</v>
          </cell>
          <cell r="C4611" t="str">
            <v>m²</v>
          </cell>
          <cell r="D4611">
            <v>5.1638321908066942</v>
          </cell>
          <cell r="E4611">
            <v>5.3214562344734668</v>
          </cell>
          <cell r="F4611">
            <v>10.48</v>
          </cell>
        </row>
        <row r="4612">
          <cell r="A4612">
            <v>87432</v>
          </cell>
          <cell r="B4612" t="str">
            <v>Aplicação de gesso projetado com equipamento de projeção em paredes de ambientes de área maior que 10m², desempenado (sem taliscas), espessura de 1,0cm. af_06/2014</v>
          </cell>
          <cell r="C4612" t="str">
            <v>m²</v>
          </cell>
          <cell r="D4612">
            <v>7.9299243049643433</v>
          </cell>
          <cell r="E4612">
            <v>5.9052998042122917</v>
          </cell>
          <cell r="F4612">
            <v>13.83</v>
          </cell>
        </row>
        <row r="4613">
          <cell r="A4613">
            <v>87433</v>
          </cell>
          <cell r="B4613" t="str">
            <v>Aplicação de gesso projetado com equipamento de projeção em paredes de ambientes de área entre 5m² e 10m², desempenado (sem taliscas), espessura de 1,0cm. af_06/2014</v>
          </cell>
          <cell r="C4613" t="str">
            <v>m²</v>
          </cell>
          <cell r="D4613">
            <v>8.0869371446043434</v>
          </cell>
          <cell r="E4613">
            <v>6.3789985296682907</v>
          </cell>
          <cell r="F4613">
            <v>14.46</v>
          </cell>
        </row>
        <row r="4614">
          <cell r="A4614">
            <v>87434</v>
          </cell>
          <cell r="B4614" t="str">
            <v>Aplicação de gesso projetado com equipamento de projeção em paredes de ambientes de área menor que 5m², desempenado (sem taliscas), espessura de 1,0cm. af_06/2014</v>
          </cell>
          <cell r="C4614" t="str">
            <v>m²</v>
          </cell>
          <cell r="D4614">
            <v>8.2046967743343444</v>
          </cell>
          <cell r="E4614">
            <v>6.6957940272802912</v>
          </cell>
          <cell r="F4614">
            <v>14.9</v>
          </cell>
        </row>
        <row r="4615">
          <cell r="A4615">
            <v>87435</v>
          </cell>
          <cell r="B4615" t="str">
            <v>Aplicação de gesso projetado com equipamento de projeção em paredes de ambientes de área maior que 10m², sarrafeado (com taliscas), espessura de 1,0cm. af_06/2014</v>
          </cell>
          <cell r="C4615" t="str">
            <v>m²</v>
          </cell>
          <cell r="D4615">
            <v>8.4402160337943428</v>
          </cell>
          <cell r="E4615">
            <v>7.3678635689842915</v>
          </cell>
          <cell r="F4615">
            <v>15.8</v>
          </cell>
        </row>
        <row r="4616">
          <cell r="A4616">
            <v>87436</v>
          </cell>
          <cell r="B4616" t="str">
            <v>Aplicação de gesso projetado com equipamento de projeção em paredes de ambientes de área entre 5m² e 10m², sarrafeado (com taliscas), espessura de 1,0cm. af_06/2014</v>
          </cell>
          <cell r="C4616" t="str">
            <v>m²</v>
          </cell>
          <cell r="D4616">
            <v>8.7149885031643439</v>
          </cell>
          <cell r="E4616">
            <v>8.1583577920522927</v>
          </cell>
          <cell r="F4616">
            <v>16.87</v>
          </cell>
        </row>
        <row r="4617">
          <cell r="A4617">
            <v>87437</v>
          </cell>
          <cell r="B4617" t="str">
            <v>Aplicação de gesso projetado com equipamento de projeção em paredes de ambientes de área menor que 5m², sarrafeado (com taliscas), espessura de 1,0cm. af_06/2014</v>
          </cell>
          <cell r="C4617" t="str">
            <v>m²</v>
          </cell>
          <cell r="D4617">
            <v>8.9112545527143432</v>
          </cell>
          <cell r="E4617">
            <v>8.7120026523922913</v>
          </cell>
          <cell r="F4617">
            <v>17.62</v>
          </cell>
        </row>
        <row r="4618">
          <cell r="A4618">
            <v>87438</v>
          </cell>
          <cell r="B4618" t="str">
            <v>Aplicação de gesso projetado com equipamento de projeção em paredes de ambientes de área maior que 10m², sarrafeado (com taliscas), espessura de 1,5cm. af_06/2014</v>
          </cell>
          <cell r="C4618" t="str">
            <v>m²</v>
          </cell>
          <cell r="D4618">
            <v>10.689303412997452</v>
          </cell>
          <cell r="E4618">
            <v>8.5543228559296853</v>
          </cell>
          <cell r="F4618">
            <v>19.239999999999998</v>
          </cell>
        </row>
        <row r="4619">
          <cell r="A4619">
            <v>87439</v>
          </cell>
          <cell r="B4619" t="str">
            <v>Aplicação de gesso projetado com equipamento de projeção em paredes de ambientes de área entre 5m² e 10m², sarrafeado (com taliscas), espessura de 1,5cm. af_06/2014</v>
          </cell>
          <cell r="C4619" t="str">
            <v>m²</v>
          </cell>
          <cell r="D4619">
            <v>11.042582302187451</v>
          </cell>
          <cell r="E4619">
            <v>9.5431878952456852</v>
          </cell>
          <cell r="F4619">
            <v>20.58</v>
          </cell>
        </row>
        <row r="4620">
          <cell r="A4620">
            <v>87440</v>
          </cell>
          <cell r="B4620" t="str">
            <v>Aplicação de gesso projetado com equipamento de projeção em paredes de ambientes de área menor que 5m², sarrafeado (com taliscas), espessura de 1,5cm. af_06/2014</v>
          </cell>
          <cell r="C4620" t="str">
            <v>m²</v>
          </cell>
          <cell r="D4620">
            <v>11.199595141827452</v>
          </cell>
          <cell r="E4620">
            <v>10.016886620701685</v>
          </cell>
          <cell r="F4620">
            <v>21.21</v>
          </cell>
        </row>
        <row r="4621">
          <cell r="A4621">
            <v>87527</v>
          </cell>
          <cell r="B4621" t="str">
            <v>Emboço, para recebimento de cerâmica, em argamassa traço 1:2:8, preparo mecânico com betoneira 400l, aplicado manualmente em faces internas de paredes, para ambiente com área menor que 5m2, espessura de 20mm, com execução de taliscas. af_06/2014</v>
          </cell>
          <cell r="C4621" t="str">
            <v>m²</v>
          </cell>
          <cell r="D4621">
            <v>16.620553726386152</v>
          </cell>
          <cell r="E4621">
            <v>11.080188125082998</v>
          </cell>
          <cell r="F4621">
            <v>27.7</v>
          </cell>
        </row>
        <row r="4622">
          <cell r="A4622">
            <v>87528</v>
          </cell>
          <cell r="B4622" t="str">
            <v>Emboço, para recebimento de cerâmica, em argamassa traço 1:2:8, preparo manual, aplicado manualmente em faces internas de paredes, para ambiente com área menor que 5m2, espessura de 20mm, com execução de taliscas. af_06/2014</v>
          </cell>
          <cell r="C4622" t="str">
            <v>m²</v>
          </cell>
          <cell r="D4622">
            <v>17.280215371385392</v>
          </cell>
          <cell r="E4622">
            <v>12.944784851305259</v>
          </cell>
          <cell r="F4622">
            <v>30.22</v>
          </cell>
        </row>
        <row r="4623">
          <cell r="A4623">
            <v>87529</v>
          </cell>
          <cell r="B4623" t="str">
            <v>Massa única, para recebimento de pintura, em argamassa traço 1:2:8, preparo mecânico com betoneira 400l, aplicada manualmente em faces internas de paredes, espessura de 20mm, com execução de taliscas. af_06/2014</v>
          </cell>
          <cell r="C4623" t="str">
            <v>m²</v>
          </cell>
          <cell r="D4623">
            <v>16.031755577736153</v>
          </cell>
          <cell r="E4623">
            <v>9.2734827193469993</v>
          </cell>
          <cell r="F4623">
            <v>25.3</v>
          </cell>
        </row>
        <row r="4624">
          <cell r="A4624">
            <v>87530</v>
          </cell>
          <cell r="B4624" t="str">
            <v>Massa única, para recebimento de pintura, em argamassa traço 1:2:8, preparo manual, aplicada manualmente em faces internas de paredes, espessura de 20mm, com execução de taliscas. af_06/2014</v>
          </cell>
          <cell r="C4624" t="str">
            <v>m²</v>
          </cell>
          <cell r="D4624">
            <v>16.691417222735392</v>
          </cell>
          <cell r="E4624">
            <v>11.138079445569259</v>
          </cell>
          <cell r="F4624">
            <v>27.82</v>
          </cell>
        </row>
        <row r="4625">
          <cell r="A4625">
            <v>87531</v>
          </cell>
          <cell r="B4625" t="str">
            <v>Emboço, para recebimento de cerâmica, em argamassa traço 1:2:8, preparo mecânico com betoneira 400l, aplicado manualmente em faces internas de paredes, para ambiente com área entre 5m2 e 10m2, espessura de 20mm, com execução de taliscas. af_06/2014</v>
          </cell>
          <cell r="C4625" t="str">
            <v>m²</v>
          </cell>
          <cell r="D4625">
            <v>15.823713565213152</v>
          </cell>
          <cell r="E4625">
            <v>8.6288542471977987</v>
          </cell>
          <cell r="F4625">
            <v>24.45</v>
          </cell>
        </row>
        <row r="4626">
          <cell r="A4626">
            <v>87532</v>
          </cell>
          <cell r="B4626" t="str">
            <v>Emboço, para recebimento de cerâmica, em argamassa traço 1:2:8, preparo manual, aplicado manualmente em faces internas de paredes, para ambiente com área entre 5m2 e 10m2, espessura de 20mm, com execução de taliscas. af_06/2014</v>
          </cell>
          <cell r="C4626" t="str">
            <v>m²</v>
          </cell>
          <cell r="D4626">
            <v>16.483375210212394</v>
          </cell>
          <cell r="E4626">
            <v>10.49345097342006</v>
          </cell>
          <cell r="F4626">
            <v>26.97</v>
          </cell>
        </row>
        <row r="4627">
          <cell r="A4627">
            <v>87535</v>
          </cell>
          <cell r="B4627" t="str">
            <v>Emboço, para recebimento de cerâmica, em argamassa traço 1:2:8, preparo mecânico com betoneira 400l, aplicado manualmente em faces internas de paredes, para ambiente com área maior que 10m2, espessura de 20mm, com execução de taliscas. af_06/2014</v>
          </cell>
          <cell r="C4627" t="str">
            <v>m²</v>
          </cell>
          <cell r="D4627">
            <v>15.234915416563153</v>
          </cell>
          <cell r="E4627">
            <v>6.8221488414618001</v>
          </cell>
          <cell r="F4627">
            <v>22.05</v>
          </cell>
        </row>
        <row r="4628">
          <cell r="A4628">
            <v>87536</v>
          </cell>
          <cell r="B4628" t="str">
            <v>Emboço, para recebimento de cerâmica, em argamassa traço 1:2:8, preparo manual, aplicado manualmente em faces internas de paredes, para ambiente com área maior que 10m2, espessura de 20mm, com execução de taliscas. af_06/2014</v>
          </cell>
          <cell r="C4628" t="str">
            <v>m²</v>
          </cell>
          <cell r="D4628">
            <v>15.894577061562392</v>
          </cell>
          <cell r="E4628">
            <v>8.6867455676840617</v>
          </cell>
          <cell r="F4628">
            <v>24.58</v>
          </cell>
        </row>
        <row r="4629">
          <cell r="A4629">
            <v>87537</v>
          </cell>
          <cell r="B46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629" t="str">
            <v>m²</v>
          </cell>
          <cell r="D4629">
            <v>41.527665834205145</v>
          </cell>
          <cell r="E4629">
            <v>9.2215010328019034</v>
          </cell>
          <cell r="F4629">
            <v>50.74</v>
          </cell>
        </row>
        <row r="4630">
          <cell r="A4630">
            <v>87538</v>
          </cell>
          <cell r="B4630" t="str">
            <v>Massa única, para recebimento de pintura, em argamassa industrializada, preparo mecânico, aplicado com equipamento de mistura e projeção de 1,5 m3/h de argamassa em faces internas de paredes, espessura de 20mm, com execução de taliscas. af_06/2014</v>
          </cell>
          <cell r="C4630" t="str">
            <v>m²</v>
          </cell>
          <cell r="D4630">
            <v>41.040926031321142</v>
          </cell>
          <cell r="E4630">
            <v>7.622655577764303</v>
          </cell>
          <cell r="F4630">
            <v>48.66</v>
          </cell>
        </row>
        <row r="4631">
          <cell r="A4631">
            <v>87539</v>
          </cell>
          <cell r="B46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631" t="str">
            <v>m²</v>
          </cell>
          <cell r="D4631">
            <v>40.868211907717146</v>
          </cell>
          <cell r="E4631">
            <v>7.0499786270107041</v>
          </cell>
          <cell r="F4631">
            <v>47.91</v>
          </cell>
        </row>
        <row r="4632">
          <cell r="A4632">
            <v>87541</v>
          </cell>
          <cell r="B46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632" t="str">
            <v>m²</v>
          </cell>
          <cell r="D4632">
            <v>40.381472104833144</v>
          </cell>
          <cell r="E4632">
            <v>5.4511331719731038</v>
          </cell>
          <cell r="F4632">
            <v>45.83</v>
          </cell>
        </row>
        <row r="4633">
          <cell r="A4633">
            <v>87543</v>
          </cell>
          <cell r="B4633" t="str">
            <v>Massa única, para recebimento de pintura ou cerâmica, em argamassa industrializada, preparo mecânico, aplicado com equipamento de mistura e projeção de 1,5 m3/h de argamassa em faces internas de paredes, espessura de 5mm, sem execução de taliscas. af_06/2014</v>
          </cell>
          <cell r="C4633" t="str">
            <v>m²</v>
          </cell>
          <cell r="D4633">
            <v>12.64751782715452</v>
          </cell>
          <cell r="E4633">
            <v>3.3200249518417517</v>
          </cell>
          <cell r="F4633">
            <v>15.96</v>
          </cell>
        </row>
        <row r="4634">
          <cell r="A4634">
            <v>87545</v>
          </cell>
          <cell r="B4634" t="str">
            <v>Emboço, para recebimento de cerâmica, em argamassa traço 1:2:8, preparo mecânico com betoneira 400l, aplicado manualmente em faces internas de paredes, para ambiente com área menor que 5m2, espessura de 10mm, com execução de taliscas. af_06/2014</v>
          </cell>
          <cell r="C4634" t="str">
            <v>m²</v>
          </cell>
          <cell r="D4634">
            <v>10.117633940063376</v>
          </cell>
          <cell r="E4634">
            <v>8.4330024457274746</v>
          </cell>
          <cell r="F4634">
            <v>18.55</v>
          </cell>
        </row>
        <row r="4635">
          <cell r="A4635">
            <v>87546</v>
          </cell>
          <cell r="B4635" t="str">
            <v>Emboço, para recebimento de cerâmica, em argamassa traço 1:2:8, preparo manual, aplicado manualmente em faces internas de paredes, para ambiente com área menor que 5m2, espessura de 10mm, com execução de taliscas. af_06/2014</v>
          </cell>
          <cell r="C4635" t="str">
            <v>m²</v>
          </cell>
          <cell r="D4635">
            <v>10.491325244278372</v>
          </cell>
          <cell r="E4635">
            <v>9.4892766549970009</v>
          </cell>
          <cell r="F4635">
            <v>19.98</v>
          </cell>
        </row>
        <row r="4636">
          <cell r="A4636">
            <v>87547</v>
          </cell>
          <cell r="B4636" t="str">
            <v>Massa única, para recebimento de pintura, em argamassa traço 1:2:8, preparo mecânico com betoneira 400l, aplicada manualmente em faces internas de paredes, espessura de 10mm, com execução de taliscas. af_06/2014</v>
          </cell>
          <cell r="C4636" t="str">
            <v>m²</v>
          </cell>
          <cell r="D4636">
            <v>9.5327611124043763</v>
          </cell>
          <cell r="E4636">
            <v>6.6342916534798739</v>
          </cell>
          <cell r="F4636">
            <v>16.16</v>
          </cell>
        </row>
        <row r="4637">
          <cell r="A4637">
            <v>87548</v>
          </cell>
          <cell r="B4637" t="str">
            <v>Massa única, para recebimento de pintura, em argamassa traço 1:2:8, preparo manual, aplicada manualmente em faces internas de paredes, espessura de 10mm, com execução de taliscas. af_06/2014</v>
          </cell>
          <cell r="C4637" t="str">
            <v>m²</v>
          </cell>
          <cell r="D4637">
            <v>9.9064524166193717</v>
          </cell>
          <cell r="E4637">
            <v>7.6905658627493994</v>
          </cell>
          <cell r="F4637">
            <v>17.59</v>
          </cell>
        </row>
        <row r="4638">
          <cell r="A4638">
            <v>87549</v>
          </cell>
          <cell r="B4638" t="str">
            <v>Emboço, para recebimento de cerâmica, em argamassa traço 1:2:8, preparo mecânico com betoneira 400l, aplicado manualmente em faces internas de paredes, para ambiente com área entre 5m2 e 10m2, espessura de 10mm, com execução de taliscas. af_06/2014</v>
          </cell>
          <cell r="C4638" t="str">
            <v>m²</v>
          </cell>
          <cell r="D4638">
            <v>9.3207937788903763</v>
          </cell>
          <cell r="E4638">
            <v>5.9816685678422745</v>
          </cell>
          <cell r="F4638">
            <v>15.3</v>
          </cell>
        </row>
        <row r="4639">
          <cell r="A4639">
            <v>87550</v>
          </cell>
          <cell r="B4639" t="str">
            <v>Emboço, para recebimento de cerâmica, em argamassa traço 1:2:8, preparo manual, aplicado manualmente em faces internas de paredes, para ambiente com área entre 5m2 e 10m2, espessura de 10mm, com execução de taliscas. af_06/2014</v>
          </cell>
          <cell r="C4639" t="str">
            <v>m²</v>
          </cell>
          <cell r="D4639">
            <v>9.6944850831053717</v>
          </cell>
          <cell r="E4639">
            <v>7.0379427771117999</v>
          </cell>
          <cell r="F4639">
            <v>16.73</v>
          </cell>
        </row>
        <row r="4640">
          <cell r="A4640">
            <v>87553</v>
          </cell>
          <cell r="B4640" t="str">
            <v>Emboço, para recebimento de cerâmica, em argamassa traço 1:2:8, preparo mecânico com betoneira 400l, aplicado manualmente em faces internas de paredes, para ambiente com área maior que 10m2, espessura de 10mm, com execução de taliscas. af_06/2014</v>
          </cell>
          <cell r="C4640" t="str">
            <v>m²</v>
          </cell>
          <cell r="D4640">
            <v>8.7319956302403767</v>
          </cell>
          <cell r="E4640">
            <v>4.174963162106275</v>
          </cell>
          <cell r="F4640">
            <v>12.9</v>
          </cell>
        </row>
        <row r="4641">
          <cell r="A4641">
            <v>87554</v>
          </cell>
          <cell r="B4641" t="str">
            <v>Emboço, para recebimento de cerâmica, em argamassa traço 1:2:8, preparo manual, aplicado manualmente em faces internas de paredes, para ambiente com área maior que 10m2, espessura de 10mm, com execução de taliscas. af_06/2014</v>
          </cell>
          <cell r="C4641" t="str">
            <v>m²</v>
          </cell>
          <cell r="D4641">
            <v>9.1056869344553721</v>
          </cell>
          <cell r="E4641">
            <v>5.2312373713757996</v>
          </cell>
          <cell r="F4641">
            <v>14.33</v>
          </cell>
        </row>
        <row r="4642">
          <cell r="A4642">
            <v>87555</v>
          </cell>
          <cell r="B46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642" t="str">
            <v>m²</v>
          </cell>
          <cell r="D4642">
            <v>24.027975301470921</v>
          </cell>
          <cell r="E4642">
            <v>6.8784532224389512</v>
          </cell>
          <cell r="F4642">
            <v>30.9</v>
          </cell>
        </row>
        <row r="4643">
          <cell r="A4643">
            <v>87556</v>
          </cell>
          <cell r="B4643" t="str">
            <v>Massa única, para recebimento de pintura, em argamassa industrializada, preparo mecânico, aplicado com equipamento de mistura e projeção de 1,5 m3/h de argamassa em faces internas de paredes, espessura de 10mm, com execução de taliscas. af_06/2014</v>
          </cell>
          <cell r="C4643" t="str">
            <v>m²</v>
          </cell>
          <cell r="D4643">
            <v>23.545160819577919</v>
          </cell>
          <cell r="E4643">
            <v>5.2876023808897514</v>
          </cell>
          <cell r="F4643">
            <v>28.83</v>
          </cell>
        </row>
        <row r="4644">
          <cell r="A4644">
            <v>87557</v>
          </cell>
          <cell r="B46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644" t="str">
            <v>m²</v>
          </cell>
          <cell r="D4644">
            <v>23.368521374982922</v>
          </cell>
          <cell r="E4644">
            <v>4.7069308166477519</v>
          </cell>
          <cell r="F4644">
            <v>28.07</v>
          </cell>
        </row>
        <row r="4645">
          <cell r="A4645">
            <v>87559</v>
          </cell>
          <cell r="B46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645" t="str">
            <v>m²</v>
          </cell>
          <cell r="D4645">
            <v>22.881781572098919</v>
          </cell>
          <cell r="E4645">
            <v>3.108085361610152</v>
          </cell>
          <cell r="F4645">
            <v>25.98</v>
          </cell>
        </row>
        <row r="4646">
          <cell r="A4646">
            <v>87561</v>
          </cell>
          <cell r="B4646" t="str">
            <v>Massa única, para recebimento de pintura ou cerâmica, em argamassa industrializada, preparo mecânico, aplicado com equipamento de mistura e projeção de 1,5 m3/h de argamassa em faces internas de paredes, espessura de 10mm, sem execução de taliscas. af_06/2014</v>
          </cell>
          <cell r="C4646" t="str">
            <v>m²</v>
          </cell>
          <cell r="D4646">
            <v>23.411699905883921</v>
          </cell>
          <cell r="E4646">
            <v>4.8501000543361519</v>
          </cell>
          <cell r="F4646">
            <v>28.26</v>
          </cell>
        </row>
        <row r="4647">
          <cell r="A4647">
            <v>87775</v>
          </cell>
          <cell r="B4647" t="str">
            <v>Emboço ou massa única em argamassa traço 1:2:8, preparo mecânico com betoneira 400 l, aplicada manualmente em panos de fachada com presença de vãos, espessura de 25 mm. af_06/2014</v>
          </cell>
          <cell r="C4647" t="str">
            <v>m²</v>
          </cell>
          <cell r="D4647">
            <v>19.015013305179728</v>
          </cell>
          <cell r="E4647">
            <v>18.076503499204151</v>
          </cell>
          <cell r="F4647">
            <v>37.090000000000003</v>
          </cell>
        </row>
        <row r="4648">
          <cell r="A4648">
            <v>87777</v>
          </cell>
          <cell r="B4648" t="str">
            <v>Emboço ou massa única em argamassa traço 1:2:8, preparo manual, aplicada manualmente em panos de fachada com presença de vãos, espessura de 25 mm. af_06/2014</v>
          </cell>
          <cell r="C4648" t="str">
            <v>m²</v>
          </cell>
          <cell r="D4648">
            <v>19.565900955524839</v>
          </cell>
          <cell r="E4648">
            <v>19.633640126953591</v>
          </cell>
          <cell r="F4648">
            <v>39.19</v>
          </cell>
        </row>
        <row r="4649">
          <cell r="A4649">
            <v>87778</v>
          </cell>
          <cell r="B4649" t="str">
            <v>Emboço ou massa única em argamassa industrializada, preparo mecânico e aplicação com equipamento de mistura e projeção de 1,5 m3/h de argamassa em panos de fachada com presença de vãos, espessura de 25 mm. af_06/2014</v>
          </cell>
          <cell r="C4649" t="str">
            <v>m²</v>
          </cell>
          <cell r="D4649">
            <v>39.397681303453709</v>
          </cell>
          <cell r="E4649">
            <v>15.140667738852656</v>
          </cell>
          <cell r="F4649">
            <v>54.53</v>
          </cell>
        </row>
        <row r="4650">
          <cell r="A4650">
            <v>87779</v>
          </cell>
          <cell r="B4650" t="str">
            <v>Emboço ou massa única em argamassa traço 1:2:8, preparo mecânico com betoneira 400 l, aplicada manualmente em panos de fachada com presença de vãos, espessura de 35 mm. af_06/2014</v>
          </cell>
          <cell r="C4650" t="str">
            <v>m²</v>
          </cell>
          <cell r="D4650">
            <v>23.489266408441992</v>
          </cell>
          <cell r="E4650">
            <v>20.239469632703472</v>
          </cell>
          <cell r="F4650">
            <v>43.72</v>
          </cell>
        </row>
        <row r="4651">
          <cell r="A4651">
            <v>87781</v>
          </cell>
          <cell r="B4651" t="str">
            <v>Emboço ou massa única em argamassa traço 1:2:8, preparo manual, aplicada manualmente em panos de fachada com presença de vãos, espessura de 35 mm. af_06/2014</v>
          </cell>
          <cell r="C4651" t="str">
            <v>m²</v>
          </cell>
          <cell r="D4651">
            <v>24.227876920528907</v>
          </cell>
          <cell r="E4651">
            <v>22.327222882010844</v>
          </cell>
          <cell r="F4651">
            <v>46.55</v>
          </cell>
        </row>
        <row r="4652">
          <cell r="A4652">
            <v>87783</v>
          </cell>
          <cell r="B4652" t="str">
            <v>Emboço ou massa única em argamassa industrializada, preparo mecânico e aplicação com equipamento de mistura e projeção de 1,5 m3/h de argamassa em panos de fachada com presença de vãos, espessura de 35 mm. af_06/2014</v>
          </cell>
          <cell r="C4652" t="str">
            <v>m²</v>
          </cell>
          <cell r="D4652">
            <v>51.165399074820868</v>
          </cell>
          <cell r="E4652">
            <v>17.256177023715782</v>
          </cell>
          <cell r="F4652">
            <v>68.42</v>
          </cell>
        </row>
        <row r="4653">
          <cell r="A4653">
            <v>87784</v>
          </cell>
          <cell r="B4653" t="str">
            <v>Emboço ou massa única em argamassa traço 1:2:8, preparo mecânico com betoneira 400 l, aplicada manualmente em panos de fachada com presença de vãos, espessura de 45 mm. af_06/2014</v>
          </cell>
          <cell r="C4653" t="str">
            <v>m²</v>
          </cell>
          <cell r="D4653">
            <v>27.963519511704259</v>
          </cell>
          <cell r="E4653">
            <v>22.402435766202796</v>
          </cell>
          <cell r="F4653">
            <v>50.36</v>
          </cell>
        </row>
        <row r="4654">
          <cell r="A4654">
            <v>87786</v>
          </cell>
          <cell r="B4654" t="str">
            <v>Emboço ou massa única em argamassa traço 1:2:8, preparo manual, aplicada manualmente em panos de fachada com presença de vãos, espessura de 45 mm. af_06/2014</v>
          </cell>
          <cell r="C4654" t="str">
            <v>m²</v>
          </cell>
          <cell r="D4654">
            <v>28.889852885532978</v>
          </cell>
          <cell r="E4654">
            <v>25.020805637068101</v>
          </cell>
          <cell r="F4654">
            <v>53.91</v>
          </cell>
        </row>
        <row r="4655">
          <cell r="A4655">
            <v>87787</v>
          </cell>
          <cell r="B4655" t="str">
            <v>Emboço ou massa única em argamassa industrializada, preparo mecânico e aplicação com equipamento de mistura e projeção de 1,5 m3/h de argamassa em panos de fachada com presença de vãos, espessura de 45 mm. af_06/2014</v>
          </cell>
          <cell r="C4655" t="str">
            <v>m²</v>
          </cell>
          <cell r="D4655">
            <v>62.933116846188028</v>
          </cell>
          <cell r="E4655">
            <v>19.371686308578912</v>
          </cell>
          <cell r="F4655">
            <v>82.3</v>
          </cell>
        </row>
        <row r="4656">
          <cell r="A4656">
            <v>87788</v>
          </cell>
          <cell r="B4656" t="str">
            <v>Emboço ou massa única em argamassa traço 1:2:8, preparo mecânico com betoneira 400 l, aplicada manualmente em panos de fachada com presença de vãos, espessura maior ou igual a 50 mm. af_06/2014</v>
          </cell>
          <cell r="C4656" t="str">
            <v>m²</v>
          </cell>
          <cell r="D4656">
            <v>32.930397851686315</v>
          </cell>
          <cell r="E4656">
            <v>31.011079980047477</v>
          </cell>
          <cell r="F4656">
            <v>63.94</v>
          </cell>
        </row>
        <row r="4657">
          <cell r="A4657">
            <v>87790</v>
          </cell>
          <cell r="B4657" t="str">
            <v>Emboço ou massa única em argamassa traço 1:2:8, preparo manual, aplicada manualmente em panos de fachada com presença de vãos, espessura maior ou igual a 50 mm. af_06/2014</v>
          </cell>
          <cell r="C4657" t="str">
            <v>m²</v>
          </cell>
          <cell r="D4657">
            <v>33.949715446751625</v>
          </cell>
          <cell r="E4657">
            <v>33.892278644768574</v>
          </cell>
          <cell r="F4657">
            <v>67.84</v>
          </cell>
        </row>
        <row r="4658">
          <cell r="A4658">
            <v>87791</v>
          </cell>
          <cell r="B4658" t="str">
            <v>Emboço ou massa única em argamassa industrializada, preparo mecânico e aplicação com equipamento de mistura e projeção de 1,5 m3/h de argamassa em panos de fachada com presença de vãos, espessura maior ou igual a 50 mm. af_06/2014</v>
          </cell>
          <cell r="C4658" t="str">
            <v>m²</v>
          </cell>
          <cell r="D4658">
            <v>70.806088131243911</v>
          </cell>
          <cell r="E4658">
            <v>26.020737027324426</v>
          </cell>
          <cell r="F4658">
            <v>96.82</v>
          </cell>
        </row>
        <row r="4659">
          <cell r="A4659">
            <v>87792</v>
          </cell>
          <cell r="B4659" t="str">
            <v>Emboço ou massa única em argamassa traço 1:2:8, preparo mecânico com betoneira 400 l, aplicada manualmente em panos cegos de fachada (sem presença de vãos), espessura de 25 mm. af_06/2014</v>
          </cell>
          <cell r="C4659" t="str">
            <v>m²</v>
          </cell>
          <cell r="D4659">
            <v>15.500015327358538</v>
          </cell>
          <cell r="E4659">
            <v>9.8151669785226741</v>
          </cell>
          <cell r="F4659">
            <v>25.31</v>
          </cell>
        </row>
        <row r="4660">
          <cell r="A4660">
            <v>87794</v>
          </cell>
          <cell r="B4660" t="str">
            <v>Emboço ou massa única em argamassa traço 1:2:8, preparo manual, aplicada manualmente em panos cegos de fachada (sem presença de vãos), espessura de 25 mm. af_06/2014</v>
          </cell>
          <cell r="C4660" t="str">
            <v>m²</v>
          </cell>
          <cell r="D4660">
            <v>16.014060173062731</v>
          </cell>
          <cell r="E4660">
            <v>11.268163895499065</v>
          </cell>
          <cell r="F4660">
            <v>27.28</v>
          </cell>
        </row>
        <row r="4661">
          <cell r="A4661">
            <v>87795</v>
          </cell>
          <cell r="B4661" t="str">
            <v>Emboço ou massa única em argamassa industrializada, preparo mecânico e aplicação com equipamento de mistura e projeção de 1,5 m3/h de argamassa em panos cegos de fachada (sem presença de vãos), espessura de 25 mm. af_06/2014</v>
          </cell>
          <cell r="C4661" t="str">
            <v>m²</v>
          </cell>
          <cell r="D4661">
            <v>34.451255680490441</v>
          </cell>
          <cell r="E4661">
            <v>6.8886451791184715</v>
          </cell>
          <cell r="F4661">
            <v>41.33</v>
          </cell>
        </row>
        <row r="4662">
          <cell r="A4662">
            <v>87797</v>
          </cell>
          <cell r="B4662" t="str">
            <v>Emboço ou massa única em argamassa traço 1:2:8, preparo mecânico com betoneira 400 l, aplicada manualmente em panos cegos de fachada (sem presença de vãos), espessura de 35 mm. af_06/2014</v>
          </cell>
          <cell r="C4662" t="str">
            <v>m²</v>
          </cell>
          <cell r="D4662">
            <v>19.722647755733739</v>
          </cell>
          <cell r="E4662">
            <v>11.949217220192173</v>
          </cell>
          <cell r="F4662">
            <v>31.67</v>
          </cell>
        </row>
        <row r="4663">
          <cell r="A4663">
            <v>87799</v>
          </cell>
          <cell r="B4663" t="str">
            <v>Emboço ou massa única em argamassa traço 1:2:8, preparo manual, aplicada manualmente em panos cegos de fachada (sem presença de vãos), espessura de 35 mm. af_06/2014</v>
          </cell>
          <cell r="C4663" t="str">
            <v>m²</v>
          </cell>
          <cell r="D4663">
            <v>20.412134528299433</v>
          </cell>
          <cell r="E4663">
            <v>13.898117521802142</v>
          </cell>
          <cell r="F4663">
            <v>34.31</v>
          </cell>
        </row>
        <row r="4664">
          <cell r="A4664">
            <v>87800</v>
          </cell>
          <cell r="B4664" t="str">
            <v>Emboço ou massa única em argamassa industrializada, preparo mecânico e aplicação com equipamento de mistura e projeção de 1,5 m3/h de argamassa em panos cegos de fachada (sem presença de vãos), espessura de 35 mm. af_06/2014</v>
          </cell>
          <cell r="C4664" t="str">
            <v>m²</v>
          </cell>
          <cell r="D4664">
            <v>45.490210228589838</v>
          </cell>
          <cell r="E4664">
            <v>8.9783432258008702</v>
          </cell>
          <cell r="F4664">
            <v>54.46</v>
          </cell>
        </row>
        <row r="4665">
          <cell r="A4665">
            <v>87801</v>
          </cell>
          <cell r="B4665" t="str">
            <v>Emboço ou massa única em argamassa traço 1:2:8, preparo mecânico com betoneira 400 l, aplicada manualmente em panos cegos de fachada (sem presença de vãos), espessura de 45 mm. af_06/2014</v>
          </cell>
          <cell r="C4665" t="str">
            <v>m²</v>
          </cell>
          <cell r="D4665">
            <v>23.945280184108938</v>
          </cell>
          <cell r="E4665">
            <v>14.083267461861675</v>
          </cell>
          <cell r="F4665">
            <v>38.020000000000003</v>
          </cell>
        </row>
        <row r="4666">
          <cell r="A4666">
            <v>87803</v>
          </cell>
          <cell r="B4666" t="str">
            <v>Emboço ou massa única em argamassa traço 1:2:8, preparo manual, aplicada manualmente em panos cegos de fachada (sem presença de vãos), espessura de 45 mm. af_06/2014</v>
          </cell>
          <cell r="C4666" t="str">
            <v>m²</v>
          </cell>
          <cell r="D4666">
            <v>24.810208883536127</v>
          </cell>
          <cell r="E4666">
            <v>16.528071148105226</v>
          </cell>
          <cell r="F4666">
            <v>41.33</v>
          </cell>
        </row>
        <row r="4667">
          <cell r="A4667">
            <v>87804</v>
          </cell>
          <cell r="B4667" t="str">
            <v>Emboço ou massa única em argamassa industrializada, preparo mecânico e aplicação com equipamento de mistura e projeção de 1,5 m3/h de argamassa em panos cegos de fachada (sem presença de vãos), espessura de 45 mm. af_06/2014</v>
          </cell>
          <cell r="C4667" t="str">
            <v>m²</v>
          </cell>
          <cell r="D4667">
            <v>56.529164776689235</v>
          </cell>
          <cell r="E4667">
            <v>11.068041272483271</v>
          </cell>
          <cell r="F4667">
            <v>67.59</v>
          </cell>
        </row>
        <row r="4668">
          <cell r="A4668">
            <v>87805</v>
          </cell>
          <cell r="B4668" t="str">
            <v>Emboço ou massa única em argamassa traço 1:2:8, preparo mecânico com betoneira 400 l, aplicada manualmente em panos cegos de fachada (sem presença de vãos), espessura maior ou igual a 50 mm. af_06/2014</v>
          </cell>
          <cell r="C4668" t="str">
            <v>m²</v>
          </cell>
          <cell r="D4668">
            <v>26.684647756856535</v>
          </cell>
          <cell r="E4668">
            <v>16.871258655368425</v>
          </cell>
          <cell r="F4668">
            <v>43.55</v>
          </cell>
        </row>
        <row r="4669">
          <cell r="A4669">
            <v>87807</v>
          </cell>
          <cell r="B4669" t="str">
            <v>Emboço ou massa única em argamassa traço 1:2:8, preparo manual, aplicada manualmente em panos cegos de fachada (sem presença de vãos), espessura maior ou igual a 50 mm. af_06/2014</v>
          </cell>
          <cell r="C4669" t="str">
            <v>m²</v>
          </cell>
          <cell r="D4669">
            <v>27.637297419714486</v>
          </cell>
          <cell r="E4669">
            <v>19.564014033928764</v>
          </cell>
          <cell r="F4669">
            <v>47.2</v>
          </cell>
        </row>
        <row r="4670">
          <cell r="A4670">
            <v>87808</v>
          </cell>
          <cell r="B4670" t="str">
            <v>Emboço ou massa única em argamassa industrializada, preparo mecânico e aplicação com equipamento de mistura e projeção de 1,5 m3/h de argamassa em panos cegos de fachada (sem presença de vãos), espessura maior ou igual a 50 mm. af_06/2014</v>
          </cell>
          <cell r="C4670" t="str">
            <v>m²</v>
          </cell>
          <cell r="D4670">
            <v>61.970135630918946</v>
          </cell>
          <cell r="E4670">
            <v>11.897769536740473</v>
          </cell>
          <cell r="F4670">
            <v>73.86</v>
          </cell>
        </row>
        <row r="4671">
          <cell r="A4671">
            <v>87809</v>
          </cell>
          <cell r="B4671" t="str">
            <v>Emboço ou massa única em argamassa traço 1:2:8, preparo mecânico com betoneira 400 l, aplicada manualmente em superfícies externas da sacada, espessura de 25 mm, sem uso de tela metálica de reforço contra fissuração. af_06/2014</v>
          </cell>
          <cell r="C4671" t="str">
            <v>m²</v>
          </cell>
          <cell r="D4671">
            <v>22.70061760665854</v>
          </cell>
          <cell r="E4671">
            <v>34.554054273182672</v>
          </cell>
          <cell r="F4671">
            <v>57.25</v>
          </cell>
        </row>
        <row r="4672">
          <cell r="A4672">
            <v>87811</v>
          </cell>
          <cell r="B4672" t="str">
            <v>Emboço ou massa única em argamassa traço 1:2:8, preparo manual, aplicada manualmente em superfícies externas da sacada, espessura de 25 mm, sem uso de tela metálica de reforço contra fissuração. af_06/2014</v>
          </cell>
          <cell r="C4672" t="str">
            <v>m²</v>
          </cell>
          <cell r="D4672">
            <v>23.214662452362731</v>
          </cell>
          <cell r="E4672">
            <v>36.007051190159061</v>
          </cell>
          <cell r="F4672">
            <v>59.22</v>
          </cell>
        </row>
        <row r="4673">
          <cell r="A4673">
            <v>87812</v>
          </cell>
          <cell r="B4673" t="str">
            <v>Emboço ou massa única em argamassa industrializada, preparo mecânico e aplicação com equipamento de mistura e projeção de 1,5 m3/h em superfícies externas da sacada, espessura 25 mm, sem uso de tela metálica. af_06/2014</v>
          </cell>
          <cell r="C4673" t="str">
            <v>m²</v>
          </cell>
          <cell r="D4673">
            <v>41.573351539970439</v>
          </cell>
          <cell r="E4673">
            <v>31.412411714694468</v>
          </cell>
          <cell r="F4673">
            <v>72.98</v>
          </cell>
        </row>
        <row r="4674">
          <cell r="A4674">
            <v>87813</v>
          </cell>
          <cell r="B4674" t="str">
            <v>Emboço ou massa única em argamassa traço 1:2:8, preparo mecânico com betoneira 400 l, aplicada manualmente em superfícies externas da sacada, espessura de 35 mm, sem uso de tela metálica de reforço contra fissuração. af_06/2014</v>
          </cell>
          <cell r="C4674" t="str">
            <v>m²</v>
          </cell>
          <cell r="D4674">
            <v>26.923250035033739</v>
          </cell>
          <cell r="E4674">
            <v>36.688104514852171</v>
          </cell>
          <cell r="F4674">
            <v>63.61</v>
          </cell>
        </row>
        <row r="4675">
          <cell r="A4675">
            <v>87815</v>
          </cell>
          <cell r="B4675" t="str">
            <v>Emboço ou massa única em argamassa traço 1:2:8, preparo manual, aplicada manualmente em superfícies externas da sacada, espessura de 35 mm, sem uso de tela metálica de reforço contra fissuração. af_06/2014</v>
          </cell>
          <cell r="C4675" t="str">
            <v>m²</v>
          </cell>
          <cell r="D4675">
            <v>27.612736807599433</v>
          </cell>
          <cell r="E4675">
            <v>38.637004816462138</v>
          </cell>
          <cell r="F4675">
            <v>66.239999999999995</v>
          </cell>
        </row>
        <row r="4676">
          <cell r="A4676">
            <v>87816</v>
          </cell>
          <cell r="B4676" t="str">
            <v>Emboço ou massa única em argamassa industrializada, preparo mecânico e aplicação com equipamento de mistura e projeção de 1,5 m3/h em superfícies externas da sacada, espessura 35 mm, sem uso de tela metálica. af_06/2014</v>
          </cell>
          <cell r="C4676" t="str">
            <v>m²</v>
          </cell>
          <cell r="D4676">
            <v>52.612306088069843</v>
          </cell>
          <cell r="E4676">
            <v>33.502109761376872</v>
          </cell>
          <cell r="F4676">
            <v>86.11</v>
          </cell>
        </row>
        <row r="4677">
          <cell r="A4677">
            <v>87817</v>
          </cell>
          <cell r="B4677" t="str">
            <v>Emboço ou massa única em argamassa traço 1:2:8, preparo mecânico com betoneira 400 l, aplicada manualmente em superfícies externas da sacada, espessura de 45 mm, sem uso de tela metálica de reforço contra fissuração. af_06/2014</v>
          </cell>
          <cell r="C4677" t="str">
            <v>m²</v>
          </cell>
          <cell r="D4677">
            <v>31.067376043588936</v>
          </cell>
          <cell r="E4677">
            <v>38.607033997437675</v>
          </cell>
          <cell r="F4677">
            <v>69.67</v>
          </cell>
        </row>
        <row r="4678">
          <cell r="A4678">
            <v>87819</v>
          </cell>
          <cell r="B4678" t="str">
            <v>Emboço ou massa única em argamassa traço 1:2:8, preparo manual, aplicada manualmente em superfícies externas da sacada, espessura de 45 mm, sem uso de tela metálica de reforço contra fissuração. af_06/2014</v>
          </cell>
          <cell r="C4678" t="str">
            <v>m²</v>
          </cell>
          <cell r="D4678">
            <v>31.932304743016132</v>
          </cell>
          <cell r="E4678">
            <v>41.051837683681228</v>
          </cell>
          <cell r="F4678">
            <v>72.98</v>
          </cell>
        </row>
        <row r="4679">
          <cell r="A4679">
            <v>87820</v>
          </cell>
          <cell r="B4679" t="str">
            <v>Emboço ou massa única em argamassa industrializada, preparo mecânico e aplicação com equipamento de mistura e projeção de 1,5 m3/h em superfícies externas da sacada, espessura 45 mm, sem uso de tela metálica. af_06/2014</v>
          </cell>
          <cell r="C4679" t="str">
            <v>m²</v>
          </cell>
          <cell r="D4679">
            <v>63.651260636169241</v>
          </cell>
          <cell r="E4679">
            <v>35.591807808059272</v>
          </cell>
          <cell r="F4679">
            <v>99.24</v>
          </cell>
        </row>
        <row r="4680">
          <cell r="A4680">
            <v>87821</v>
          </cell>
          <cell r="B4680" t="str">
            <v>Emboço ou massa única em argamassa traço 1:2:8, preparo mecânico com betoneira 400 l, aplicada manualmente em superfícies externas da sacada, espessura maior ou igual a 50 mm, sem uso de tela metálica de reforço contra fissuração. af_06/2014</v>
          </cell>
          <cell r="C4680" t="str">
            <v>m²</v>
          </cell>
          <cell r="D4680">
            <v>40.16576362175654</v>
          </cell>
          <cell r="E4680">
            <v>58.819806676748428</v>
          </cell>
          <cell r="F4680">
            <v>98.98</v>
          </cell>
        </row>
        <row r="4681">
          <cell r="A4681">
            <v>87823</v>
          </cell>
          <cell r="B4681" t="str">
            <v>Emboço ou massa única em argamassa traço 1:2:8, preparo manual, aplicada manualmente em superfícies externas da sacada, espessura maior ou igual a 50 mm, sem uso de tela metálica de reforço contra fissuração. af_06/2014</v>
          </cell>
          <cell r="C4681" t="str">
            <v>m²</v>
          </cell>
          <cell r="D4681">
            <v>41.118413284614483</v>
          </cell>
          <cell r="E4681">
            <v>61.51256205530877</v>
          </cell>
          <cell r="F4681">
            <v>102.63</v>
          </cell>
        </row>
        <row r="4682">
          <cell r="A4682">
            <v>87824</v>
          </cell>
          <cell r="B4682" t="str">
            <v>Emboço ou massa única em argamassa industrializada, preparo mecânico e aplicação com equipamento de mistura e projeção de 1,5 m3/h em superfícies externas da sacada, espessura maior ou igual a 50 mm, sem uso de tela metálica. af_06/2014</v>
          </cell>
          <cell r="C4682" t="str">
            <v>m²</v>
          </cell>
          <cell r="D4682">
            <v>75.372745075998949</v>
          </cell>
          <cell r="E4682">
            <v>53.631196799036466</v>
          </cell>
          <cell r="F4682">
            <v>129</v>
          </cell>
        </row>
        <row r="4683">
          <cell r="A4683">
            <v>87825</v>
          </cell>
          <cell r="B4683" t="str">
            <v>Emboço ou massa única em argamassa traço 1:2:8, preparo mecânico com betoneira 400 l, aplicada manualmente nas paredes internas da sacada, espessura de 25 mm, sem uso de tela metálica de reforço contra fissuração. af_06/2014</v>
          </cell>
          <cell r="C4683" t="str">
            <v>m²</v>
          </cell>
          <cell r="D4683">
            <v>21.461745801016569</v>
          </cell>
          <cell r="E4683">
            <v>24.931134906857025</v>
          </cell>
          <cell r="F4683">
            <v>46.39</v>
          </cell>
        </row>
        <row r="4684">
          <cell r="A4684">
            <v>87827</v>
          </cell>
          <cell r="B4684" t="str">
            <v>Emboço ou massa única em argamassa traço 1:2:8, preparo manual, aplicada manualmente nas paredes internas da sacada, espessura de 25 mm, sem uso de tela metálica de reforço contra fissuração. af_06/2014</v>
          </cell>
          <cell r="C4684" t="str">
            <v>m²</v>
          </cell>
          <cell r="D4684">
            <v>22.091582318449355</v>
          </cell>
          <cell r="E4684">
            <v>26.711428057691577</v>
          </cell>
          <cell r="F4684">
            <v>48.8</v>
          </cell>
        </row>
        <row r="4685">
          <cell r="A4685">
            <v>87828</v>
          </cell>
          <cell r="B4685" t="str">
            <v>Emboço ou massa única em argamassa industrializada, preparo mecânico e aplicação com equipamento de mistura e projeção de 1,5 m3/h nas paredes internas da sacada, espessura 25 mm, sem uso de tela metálica. af_06/2014</v>
          </cell>
          <cell r="C4685" t="str">
            <v>m²</v>
          </cell>
          <cell r="D4685">
            <v>44.911758753166446</v>
          </cell>
          <cell r="E4685">
            <v>21.975340658761333</v>
          </cell>
          <cell r="F4685">
            <v>66.88</v>
          </cell>
        </row>
        <row r="4686">
          <cell r="A4686">
            <v>87829</v>
          </cell>
          <cell r="B4686" t="str">
            <v>Emboço ou massa única em argamassa traço 1:2:8, preparo mecânico com betoneira 400 l, aplicada manualmente nas paredes internas da sacada, espessura de 35 mm, sem uso de tela metálica de reforço contra fissuração. af_06/2014</v>
          </cell>
          <cell r="C4686" t="str">
            <v>m²</v>
          </cell>
          <cell r="D4686">
            <v>26.475186064751114</v>
          </cell>
          <cell r="E4686">
            <v>27.156063665705975</v>
          </cell>
          <cell r="F4686">
            <v>53.63</v>
          </cell>
        </row>
        <row r="4687">
          <cell r="A4687">
            <v>87831</v>
          </cell>
          <cell r="B4687" t="str">
            <v>Emboço ou massa única em argamassa traço 1:2:8, preparo manual, aplicada manualmente nas paredes internas da sacada, espessura de 35 mm, sem uso de tela metálica de reforço contra fissuração. af_06/2014</v>
          </cell>
          <cell r="C4687" t="str">
            <v>m²</v>
          </cell>
          <cell r="D4687">
            <v>27.319061732954928</v>
          </cell>
          <cell r="E4687">
            <v>29.541358945793494</v>
          </cell>
          <cell r="F4687">
            <v>56.86</v>
          </cell>
        </row>
        <row r="4688">
          <cell r="A4688">
            <v>87832</v>
          </cell>
          <cell r="B4688" t="str">
            <v>Emboço ou massa única em argamassa industrializada, preparo mecânico e aplicação com equipamento de mistura e projeção de 1,5 m3/h de argamassa nas paredes internas da sacada, espessura 35 mm, sem uso de tela metálica. af_06/2014</v>
          </cell>
          <cell r="C4688" t="str">
            <v>m²</v>
          </cell>
          <cell r="D4688">
            <v>58.241112002964506</v>
          </cell>
          <cell r="E4688">
            <v>24.146159739726023</v>
          </cell>
          <cell r="F4688">
            <v>82.38</v>
          </cell>
        </row>
        <row r="4689">
          <cell r="A4689">
            <v>87834</v>
          </cell>
          <cell r="B4689" t="str">
            <v>Revestimento decorativo monocamada aplicado manualmente em panos cegos da fachada de um edifício de estrutura convencional, com acabamento raspado. af_06/2014</v>
          </cell>
          <cell r="C4689" t="str">
            <v>m²</v>
          </cell>
          <cell r="D4689">
            <v>127.46517668794847</v>
          </cell>
          <cell r="E4689">
            <v>10.449810967238102</v>
          </cell>
          <cell r="F4689">
            <v>137.91</v>
          </cell>
        </row>
        <row r="4690">
          <cell r="A4690">
            <v>87835</v>
          </cell>
          <cell r="B4690" t="str">
            <v>Revestimento decorativo monocamada aplicado manualmente em panos cegos da fachada de um edifício de alvenaria estrutural, com acabamento raspado. af_06/2014</v>
          </cell>
          <cell r="C4690" t="str">
            <v>m²</v>
          </cell>
          <cell r="D4690">
            <v>84.164352010981119</v>
          </cell>
          <cell r="E4690">
            <v>8.530788861261744</v>
          </cell>
          <cell r="F4690">
            <v>92.69</v>
          </cell>
        </row>
        <row r="4691">
          <cell r="A4691">
            <v>87836</v>
          </cell>
          <cell r="B4691" t="str">
            <v>Revestimento decorativo monocamada aplicado com equipamento de projeção em panos cegos da fachada de um edifício de estrutura convencional, com acabamento raspado. af_06/2014</v>
          </cell>
          <cell r="C4691" t="str">
            <v>m²</v>
          </cell>
          <cell r="D4691">
            <v>125.37856850405561</v>
          </cell>
          <cell r="E4691">
            <v>7.1448010170207432</v>
          </cell>
          <cell r="F4691">
            <v>132.52000000000001</v>
          </cell>
        </row>
        <row r="4692">
          <cell r="A4692">
            <v>87837</v>
          </cell>
          <cell r="B4692" t="str">
            <v>Revestimento decorativo monocamada aplicado com equipamento de projeção em panos cegos da fachada de um edifício de alvenaria estrutural, com acabamento raspado. af_06/2014</v>
          </cell>
          <cell r="C4692" t="str">
            <v>m²</v>
          </cell>
          <cell r="D4692">
            <v>82.514365449303654</v>
          </cell>
          <cell r="E4692">
            <v>5.5063404543827676</v>
          </cell>
          <cell r="F4692">
            <v>88.02</v>
          </cell>
        </row>
        <row r="4693">
          <cell r="A4693">
            <v>87838</v>
          </cell>
          <cell r="B4693" t="str">
            <v>Revestimento decorativo monocamada aplicado manualmente em panos da fachada com presença de vãos, de um edifício de estrutura convencional e acabamento raspado. af_06/2014</v>
          </cell>
          <cell r="C4693" t="str">
            <v>m²</v>
          </cell>
          <cell r="D4693">
            <v>131.85857134299548</v>
          </cell>
          <cell r="E4693">
            <v>12.869475361739301</v>
          </cell>
          <cell r="F4693">
            <v>144.72</v>
          </cell>
        </row>
        <row r="4694">
          <cell r="A4694">
            <v>87839</v>
          </cell>
          <cell r="B4694" t="str">
            <v>Revestimento decorativo monocamada aplicado manualmente em panos da fachada com presença de vãos, de um edifício de alvenaria estrutural e acabamento raspado. af_06/2014</v>
          </cell>
          <cell r="C4694" t="str">
            <v>m²</v>
          </cell>
          <cell r="D4694">
            <v>85.765671987019118</v>
          </cell>
          <cell r="E4694">
            <v>10.958447869251343</v>
          </cell>
          <cell r="F4694">
            <v>96.72</v>
          </cell>
        </row>
        <row r="4695">
          <cell r="A4695">
            <v>87840</v>
          </cell>
          <cell r="B4695" t="str">
            <v>Revestimento decorativo monocamada aplicado com equipamento de projeção em panos da fachada com presença de vãos, de um edifício de estrutura convencional e acabamento raspado. af_06/2014</v>
          </cell>
          <cell r="C4695" t="str">
            <v>m²</v>
          </cell>
          <cell r="D4695">
            <v>129.41083362793063</v>
          </cell>
          <cell r="E4695">
            <v>8.8344838195207434</v>
          </cell>
          <cell r="F4695">
            <v>138.24</v>
          </cell>
        </row>
        <row r="4696">
          <cell r="A4696">
            <v>87841</v>
          </cell>
          <cell r="B4696" t="str">
            <v>Revestimento decorativo monocamada aplicado com equipamento de projeção em panos da fachada com presença de vãos, de um edifício de alvenaria estrutural e acabamento raspado. af_06/2014</v>
          </cell>
          <cell r="C4696" t="str">
            <v>m²</v>
          </cell>
          <cell r="D4696">
            <v>83.750630573178654</v>
          </cell>
          <cell r="E4696">
            <v>7.1960232568827678</v>
          </cell>
          <cell r="F4696">
            <v>90.94</v>
          </cell>
        </row>
        <row r="4697">
          <cell r="A4697">
            <v>87842</v>
          </cell>
          <cell r="B4697" t="str">
            <v>Revestimento decorativo monocamada aplicado manualmente em superfícies externas da sacada de um edifício de estrutura convencional e acabamento raspado. af_06/2014</v>
          </cell>
          <cell r="C4697" t="str">
            <v>m²</v>
          </cell>
          <cell r="D4697">
            <v>118.04205238191946</v>
          </cell>
          <cell r="E4697">
            <v>19.156794725172102</v>
          </cell>
          <cell r="F4697">
            <v>137.19</v>
          </cell>
        </row>
        <row r="4698">
          <cell r="A4698">
            <v>87843</v>
          </cell>
          <cell r="B4698" t="str">
            <v>Revestimento decorativo monocamada aplicado manualmente em superfícies externas da sacada de um edifício de alvenaria estrutural e acabamento raspado. af_06/2014</v>
          </cell>
          <cell r="C4698" t="str">
            <v>m²</v>
          </cell>
          <cell r="D4698">
            <v>83.688427704952119</v>
          </cell>
          <cell r="E4698">
            <v>17.237772619195745</v>
          </cell>
          <cell r="F4698">
            <v>100.92</v>
          </cell>
        </row>
        <row r="4699">
          <cell r="A4699">
            <v>87844</v>
          </cell>
          <cell r="B4699" t="str">
            <v>Revestimento decorativo monocamada aplicado com equipamento de projeção em superfícies externas da sacada de um edifício de estrutura convencional e acabamento raspado. af_06/2014</v>
          </cell>
          <cell r="C4699" t="str">
            <v>m²</v>
          </cell>
          <cell r="D4699">
            <v>114.64046166604162</v>
          </cell>
          <cell r="E4699">
            <v>13.173589256340742</v>
          </cell>
          <cell r="F4699">
            <v>127.81</v>
          </cell>
        </row>
        <row r="4700">
          <cell r="A4700">
            <v>87845</v>
          </cell>
          <cell r="B4700" t="str">
            <v>Revestimento decorativo monocamada aplicado com equipamento de projeção em superfícies externas da sacada de um edifício de alvenaria estrutural e acabamento raspado. af_06/2014</v>
          </cell>
          <cell r="C4700" t="str">
            <v>m²</v>
          </cell>
          <cell r="D4700">
            <v>80.727383932280645</v>
          </cell>
          <cell r="E4700">
            <v>11.548646156122768</v>
          </cell>
          <cell r="F4700">
            <v>92.27</v>
          </cell>
        </row>
        <row r="4701">
          <cell r="A4701">
            <v>87846</v>
          </cell>
          <cell r="B4701" t="str">
            <v>Revestimento decorativo monocamada aplicado manualmente em panos cegos da fachada de um edifício de estrutura convencional, com acabamento travertino. af_06/2014</v>
          </cell>
          <cell r="C4701" t="str">
            <v>m²</v>
          </cell>
          <cell r="D4701">
            <v>135.99651428841258</v>
          </cell>
          <cell r="E4701">
            <v>12.81669681234527</v>
          </cell>
          <cell r="F4701">
            <v>148.81</v>
          </cell>
        </row>
        <row r="4702">
          <cell r="A4702">
            <v>87847</v>
          </cell>
          <cell r="B4702" t="str">
            <v>Revestimento decorativo monocamada aplicado manualmente em panos cegos da fachada de um edifício de alvenaria estrutural, com acabamento travertino. af_06/2014</v>
          </cell>
          <cell r="C4702" t="str">
            <v>m²</v>
          </cell>
          <cell r="D4702">
            <v>92.695689611445232</v>
          </cell>
          <cell r="E4702">
            <v>10.897674706368912</v>
          </cell>
          <cell r="F4702">
            <v>103.59</v>
          </cell>
        </row>
        <row r="4703">
          <cell r="A4703">
            <v>87848</v>
          </cell>
          <cell r="B4703" t="str">
            <v>Revestimento decorativo monocamada aplicado com equipamento de projeção em panos cegos da fachada de um edifício de estrutura convencional, com acabamento travertino. af_06/2014</v>
          </cell>
          <cell r="C4703" t="str">
            <v>m²</v>
          </cell>
          <cell r="D4703">
            <v>133.74833929286939</v>
          </cell>
          <cell r="E4703">
            <v>8.8709353635308563</v>
          </cell>
          <cell r="F4703">
            <v>142.61000000000001</v>
          </cell>
        </row>
        <row r="4704">
          <cell r="A4704">
            <v>87849</v>
          </cell>
          <cell r="B4704" t="str">
            <v>Revestimento decorativo monocamada aplicado com equipamento de projeção em panos cegos da fachada de um edifício de alvenaria estrutural, com acabamento travertino. af_06/2014</v>
          </cell>
          <cell r="C4704" t="str">
            <v>m²</v>
          </cell>
          <cell r="D4704">
            <v>90.884136238117392</v>
          </cell>
          <cell r="E4704">
            <v>7.232474800892879</v>
          </cell>
          <cell r="F4704">
            <v>98.11</v>
          </cell>
        </row>
        <row r="4705">
          <cell r="A4705">
            <v>87850</v>
          </cell>
          <cell r="B4705" t="str">
            <v>Revestimento decorativo monocamada aplicado manualmente em panos da fachada com presença de vãos, de um edifício de estrutura convencional e acabamento travertino. af_06/2014</v>
          </cell>
          <cell r="C4705" t="str">
            <v>m²</v>
          </cell>
          <cell r="D4705">
            <v>140.39383426445056</v>
          </cell>
          <cell r="E4705">
            <v>15.249878669266472</v>
          </cell>
          <cell r="F4705">
            <v>155.63999999999999</v>
          </cell>
        </row>
        <row r="4706">
          <cell r="A4706">
            <v>87851</v>
          </cell>
          <cell r="B4706" t="str">
            <v>Revestimento decorativo monocamada aplicado manualmente em panos da fachada com presença de vãos, de um edifício de alvenaria estrutural e acabamento travertino. af_06/2014</v>
          </cell>
          <cell r="C4706" t="str">
            <v>m²</v>
          </cell>
          <cell r="D4706">
            <v>94.300934908474233</v>
          </cell>
          <cell r="E4706">
            <v>13.33885117677851</v>
          </cell>
          <cell r="F4706">
            <v>107.63</v>
          </cell>
        </row>
        <row r="4707">
          <cell r="A4707">
            <v>87852</v>
          </cell>
          <cell r="B4707" t="str">
            <v>Revestimento decorativo monocamada aplicado com equipamento de projeção em panos da fachada com presença de vãos, de um edifício de estrutura convencional e acabamento travertino. af_06/2014</v>
          </cell>
          <cell r="C4707" t="str">
            <v>m²</v>
          </cell>
          <cell r="D4707">
            <v>137.77667909575339</v>
          </cell>
          <cell r="E4707">
            <v>10.547100703610855</v>
          </cell>
          <cell r="F4707">
            <v>148.32</v>
          </cell>
        </row>
        <row r="4708">
          <cell r="A4708">
            <v>87853</v>
          </cell>
          <cell r="B4708" t="str">
            <v>Revestimento decorativo monocamada aplicado com equipamento de projeção em panos da fachada com presença de vãos, de um edifício de alvenaria estrutural e acabamento travertino. af_06/2014</v>
          </cell>
          <cell r="C4708" t="str">
            <v>m²</v>
          </cell>
          <cell r="D4708">
            <v>92.116476041001391</v>
          </cell>
          <cell r="E4708">
            <v>8.9086401409728797</v>
          </cell>
          <cell r="F4708">
            <v>101.02</v>
          </cell>
        </row>
        <row r="4709">
          <cell r="A4709">
            <v>87854</v>
          </cell>
          <cell r="B4709" t="str">
            <v>Revestimento decorativo monocamada aplicado manualmente em superfícies externas da sacada de um edifício de estrutura convencional e acabamento travertino. af_06/2014</v>
          </cell>
          <cell r="C4709" t="str">
            <v>m²</v>
          </cell>
          <cell r="D4709">
            <v>126.57338998238357</v>
          </cell>
          <cell r="E4709">
            <v>21.523680570279272</v>
          </cell>
          <cell r="F4709">
            <v>148.09</v>
          </cell>
        </row>
        <row r="4710">
          <cell r="A4710">
            <v>87855</v>
          </cell>
          <cell r="B4710" t="str">
            <v>Revestimento decorativo monocamada aplicado manualmente em superfícies externas da sacada de um edifício de alvenaria estrutural e acabamento travertino. af_06/2014</v>
          </cell>
          <cell r="C4710" t="str">
            <v>m²</v>
          </cell>
          <cell r="D4710">
            <v>92.223690626407219</v>
          </cell>
          <cell r="E4710">
            <v>19.618175926722909</v>
          </cell>
          <cell r="F4710">
            <v>111.84</v>
          </cell>
        </row>
        <row r="4711">
          <cell r="A4711">
            <v>87856</v>
          </cell>
          <cell r="B4711" t="str">
            <v>Revestimento decorativo monocamada aplicado com equipamento de projeção em superfícies externas da sacada de um edifício de estrutura convencional e acabamento travertino. af_06/2014</v>
          </cell>
          <cell r="C4711" t="str">
            <v>m²</v>
          </cell>
          <cell r="D4711">
            <v>123.0102324548554</v>
          </cell>
          <cell r="E4711">
            <v>14.899723602850855</v>
          </cell>
          <cell r="F4711">
            <v>137.9</v>
          </cell>
        </row>
        <row r="4712">
          <cell r="A4712">
            <v>87857</v>
          </cell>
          <cell r="B4712" t="str">
            <v>Revestimento decorativo monocamada aplicado com equipamento de projeção em superfícies externas da sacada de um edifício de alvenaria estrutural e acabamento travertino. af_06/2014</v>
          </cell>
          <cell r="C4712" t="str">
            <v>m²</v>
          </cell>
          <cell r="D4712">
            <v>89.093229400103397</v>
          </cell>
          <cell r="E4712">
            <v>13.261263040212878</v>
          </cell>
          <cell r="F4712">
            <v>102.35</v>
          </cell>
        </row>
        <row r="4713">
          <cell r="A4713">
            <v>87858</v>
          </cell>
          <cell r="B4713" t="str">
            <v>Revestimento decorativo monocamada aplicado manualmente nas paredes internas da sacada com acabamento raspado. af_06/2014</v>
          </cell>
          <cell r="C4713" t="str">
            <v>m²</v>
          </cell>
          <cell r="D4713">
            <v>84.247311222517126</v>
          </cell>
          <cell r="E4713">
            <v>14.059083399150943</v>
          </cell>
          <cell r="F4713">
            <v>98.3</v>
          </cell>
        </row>
        <row r="4714">
          <cell r="A4714">
            <v>87859</v>
          </cell>
          <cell r="B4714" t="str">
            <v>Revestimento decorativo monocamada aplicado manualmente nas paredes internas da sacada com acabamento travertino. af_06/2014</v>
          </cell>
          <cell r="C4714" t="str">
            <v>m²</v>
          </cell>
          <cell r="D4714">
            <v>93.78745631766823</v>
          </cell>
          <cell r="E4714">
            <v>19.29244370372211</v>
          </cell>
          <cell r="F4714">
            <v>113.07</v>
          </cell>
        </row>
        <row r="4715">
          <cell r="A4715">
            <v>89048</v>
          </cell>
          <cell r="B4715" t="str">
            <v>(composição representativa) do serviço de emboço/massa única, traço 1:2:8, preparo mecânico, com betoneira de 400l, em paredes de ambientes internos, com execução de taliscas, para edificação habitacional multifamiliar (prédio). af_11/2014</v>
          </cell>
          <cell r="C4715" t="str">
            <v>m²</v>
          </cell>
          <cell r="D4715">
            <v>16.159717509253859</v>
          </cell>
          <cell r="E4715">
            <v>9.6659082365182645</v>
          </cell>
          <cell r="F4715">
            <v>25.82</v>
          </cell>
        </row>
        <row r="4716">
          <cell r="A4716">
            <v>89049</v>
          </cell>
          <cell r="B4716" t="str">
            <v>(composição representativa) do serviço de aplicação manual de gesso desempenado (sem taliscas) em teto, espessura 0,5 cm, para edificação habitacional multifamiliar (prédio). af_11/2014</v>
          </cell>
          <cell r="C4716" t="str">
            <v>m²</v>
          </cell>
          <cell r="D4716">
            <v>5.122714052581772</v>
          </cell>
          <cell r="E4716">
            <v>6.8944631742447644</v>
          </cell>
          <cell r="F4716">
            <v>12.01</v>
          </cell>
        </row>
        <row r="4717">
          <cell r="A4717">
            <v>89173</v>
          </cell>
          <cell r="B4717" t="str">
            <v>(composição representativa) do serviço de emboço/massa única, aplicado manualmente, traço 1:2:8, em betoneira de 400l, paredes internas, com execução de taliscas, edificação habitacional unifamiliar (casas) e edificação pública padrão. af_12/2014</v>
          </cell>
          <cell r="C4717" t="str">
            <v>m²</v>
          </cell>
          <cell r="D4717">
            <v>16.065721380271277</v>
          </cell>
          <cell r="E4717">
            <v>9.3767416106190282</v>
          </cell>
          <cell r="F4717">
            <v>25.44</v>
          </cell>
        </row>
        <row r="4718">
          <cell r="A4718">
            <v>90406</v>
          </cell>
          <cell r="B4718" t="str">
            <v>Massa única, para recebimento de pintura, em argamassa traço 1:2:8, preparo mecânico com betoneira 400l, aplicada manualmente em teto, espessura de 20mm, com execução de taliscas. af_03/2015</v>
          </cell>
          <cell r="C4718" t="str">
            <v>m²</v>
          </cell>
          <cell r="D4718">
            <v>17.751046171794155</v>
          </cell>
          <cell r="E4718">
            <v>14.5424350853782</v>
          </cell>
          <cell r="F4718">
            <v>32.29</v>
          </cell>
        </row>
        <row r="4719">
          <cell r="A4719">
            <v>90407</v>
          </cell>
          <cell r="B4719" t="str">
            <v>Massa única, para recebimento de pintura, em argamassa traço 1:2:8, preparo manual, aplicada manualmente em teto, espessura de 20mm, com execução de taliscas. af_03/2015</v>
          </cell>
          <cell r="C4719" t="str">
            <v>m²</v>
          </cell>
          <cell r="D4719">
            <v>18.410707816793394</v>
          </cell>
          <cell r="E4719">
            <v>16.407031811600461</v>
          </cell>
          <cell r="F4719">
            <v>34.81</v>
          </cell>
        </row>
        <row r="4720">
          <cell r="A4720">
            <v>90408</v>
          </cell>
          <cell r="B4720" t="str">
            <v>Massa única, para recebimento de pintura, em argamassa traço 1:2:8, preparo mecânico com betoneira 400l, aplicada manualmente em teto, espessura de 10mm, com execução de taliscas. af_03/2015</v>
          </cell>
          <cell r="C4720" t="str">
            <v>m²</v>
          </cell>
          <cell r="D4720">
            <v>11.201022533579376</v>
          </cell>
          <cell r="E4720">
            <v>11.744085554845874</v>
          </cell>
          <cell r="F4720">
            <v>22.94</v>
          </cell>
        </row>
        <row r="4721">
          <cell r="A4721">
            <v>90409</v>
          </cell>
          <cell r="B4721" t="str">
            <v>Massa única, para recebimento de pintura, em argamassa traço 1:2:8, preparo manual, aplicada manualmente em teto, espessura de 10mm, com execução de taliscas. af_03/2015</v>
          </cell>
          <cell r="C4721" t="str">
            <v>m²</v>
          </cell>
          <cell r="D4721">
            <v>11.574713837794372</v>
          </cell>
          <cell r="E4721">
            <v>12.800359764115399</v>
          </cell>
          <cell r="F4721">
            <v>24.37</v>
          </cell>
        </row>
        <row r="4722">
          <cell r="A4722">
            <v>5998</v>
          </cell>
          <cell r="B4722" t="str">
            <v>Pasta de cimento portland, espessura 1mm</v>
          </cell>
          <cell r="C4722" t="str">
            <v>m²</v>
          </cell>
          <cell r="D4722">
            <v>0.71525320991000008</v>
          </cell>
          <cell r="E4722">
            <v>7.9946134884E-2</v>
          </cell>
          <cell r="F4722">
            <v>0.79</v>
          </cell>
        </row>
        <row r="4723">
          <cell r="A4723" t="str">
            <v>73747/001</v>
          </cell>
          <cell r="B4723" t="str">
            <v>Isolamento acustico em espuma de poliuretano espessura 20 mm, densidade 29kg/m3</v>
          </cell>
          <cell r="C4723" t="str">
            <v>m²</v>
          </cell>
          <cell r="D4723">
            <v>32.426396297300002</v>
          </cell>
          <cell r="E4723">
            <v>4.2637938604799999</v>
          </cell>
          <cell r="F4723">
            <v>36.69</v>
          </cell>
        </row>
        <row r="4724">
          <cell r="A4724">
            <v>84084</v>
          </cell>
          <cell r="B4724" t="str">
            <v>Apicoamento manual de superficie de concreto</v>
          </cell>
          <cell r="C4724" t="str">
            <v>m²</v>
          </cell>
          <cell r="D4724">
            <v>1.5701283964000003</v>
          </cell>
          <cell r="E4724">
            <v>3.1978453953599999</v>
          </cell>
          <cell r="F4724">
            <v>4.76</v>
          </cell>
        </row>
        <row r="4725">
          <cell r="A4725">
            <v>87242</v>
          </cell>
          <cell r="B4725" t="str">
            <v>Revestimento cerâmico para paredes externas em pastilhas de porcelana 5 x 5 cm (placas de 30 x 30 cm), alinhadas a prumo, aplicado em panos com vãos. af_06/2014</v>
          </cell>
          <cell r="C4725" t="str">
            <v>m²</v>
          </cell>
          <cell r="D4725">
            <v>107.57122272254</v>
          </cell>
          <cell r="E4725">
            <v>20.983520800242001</v>
          </cell>
          <cell r="F4725">
            <v>128.55000000000001</v>
          </cell>
        </row>
        <row r="4726">
          <cell r="A4726">
            <v>87243</v>
          </cell>
          <cell r="B4726" t="str">
            <v>Revestimento cerâmico para paredes externas em pastilhas de porcelana 5 x 5 cm (placas de 30 x 30 cm), alinhadas a prumo, aplicado em panos sem vãos. af_06/2014</v>
          </cell>
          <cell r="C4726" t="str">
            <v>m²</v>
          </cell>
          <cell r="D4726">
            <v>100.80919432614002</v>
          </cell>
          <cell r="E4726">
            <v>16.682394502158001</v>
          </cell>
          <cell r="F4726">
            <v>117.49</v>
          </cell>
        </row>
        <row r="4727">
          <cell r="A4727">
            <v>87244</v>
          </cell>
          <cell r="B4727" t="str">
            <v>Revestimento cerâmico para paredes externas em pastilhas de porcelana 5 x 5 cm (placas de 30 x 30 cm), alinhadas a prumo, aplicado em superfícies externas da sacada. af_06/2014</v>
          </cell>
          <cell r="C4727" t="str">
            <v>m²</v>
          </cell>
          <cell r="D4727">
            <v>102.88961445137002</v>
          </cell>
          <cell r="E4727">
            <v>22.404725481599996</v>
          </cell>
          <cell r="F4727">
            <v>125.29</v>
          </cell>
        </row>
        <row r="4728">
          <cell r="A4728">
            <v>87245</v>
          </cell>
          <cell r="B4728" t="str">
            <v>Revestimento cerâmico para paredes externas em pastilhas de porcelana 5 x 5 cm (placas de 30 x 30 cm), alinhadas a prumo, aplicado em superfícies internas da sacada. af_06/2014</v>
          </cell>
          <cell r="C4728" t="str">
            <v>m²</v>
          </cell>
          <cell r="D4728">
            <v>122.57456852705</v>
          </cell>
          <cell r="E4728">
            <v>27.600024143999999</v>
          </cell>
          <cell r="F4728">
            <v>150.16999999999999</v>
          </cell>
        </row>
        <row r="4729">
          <cell r="A4729">
            <v>87264</v>
          </cell>
          <cell r="B4729" t="str">
            <v>Revestimento cerâmico para paredes internas com placas tipo grês ou semi-grês de dimensões 20x20 cm aplicadas em ambientes de área menor que 5 m² na altura inteira das paredes. af_06/2014</v>
          </cell>
          <cell r="C4729" t="str">
            <v>m²</v>
          </cell>
          <cell r="D4729">
            <v>29.851853090099997</v>
          </cell>
          <cell r="E4729">
            <v>11.849314260168001</v>
          </cell>
          <cell r="F4729">
            <v>41.7</v>
          </cell>
        </row>
        <row r="4730">
          <cell r="A4730">
            <v>87265</v>
          </cell>
          <cell r="B4730" t="str">
            <v>Revestimento cerâmico para paredes internas com placas tipo grês ou semi-grês de dimensões 20x20 cm aplicadas em ambientes de área maior que 5 m² na altura inteira das paredes. af_06/2014</v>
          </cell>
          <cell r="C4730" t="str">
            <v>m²</v>
          </cell>
          <cell r="D4730">
            <v>28.397050372980001</v>
          </cell>
          <cell r="E4730">
            <v>8.3150586837780001</v>
          </cell>
          <cell r="F4730">
            <v>36.71</v>
          </cell>
        </row>
        <row r="4731">
          <cell r="A4731">
            <v>87266</v>
          </cell>
          <cell r="B4731" t="str">
            <v>Revestimento cerâmico para paredes internas com placas tipo grês ou semi-grês de dimensões 20x20 cm aplicadas em ambientes de área menor que 5 m² a meia altura das paredes. af_06/2014</v>
          </cell>
          <cell r="C4731" t="str">
            <v>m²</v>
          </cell>
          <cell r="D4731">
            <v>30.322891609019997</v>
          </cell>
          <cell r="E4731">
            <v>13.148138925768002</v>
          </cell>
          <cell r="F4731">
            <v>43.47</v>
          </cell>
        </row>
        <row r="4732">
          <cell r="A4732">
            <v>87267</v>
          </cell>
          <cell r="B4732" t="str">
            <v>Revestimento cerâmico para paredes internas com placas tipo grês ou semi-grês de dimensões 20x20 cm aplicadas em ambientes de área maior que 5 m² a meia altura das paredes. af_06/2014</v>
          </cell>
          <cell r="C4732" t="str">
            <v>m²</v>
          </cell>
          <cell r="D4732">
            <v>29.734093460369998</v>
          </cell>
          <cell r="E4732">
            <v>11.524608093768</v>
          </cell>
          <cell r="F4732">
            <v>41.25</v>
          </cell>
        </row>
        <row r="4733">
          <cell r="A4733">
            <v>87268</v>
          </cell>
          <cell r="B4733" t="str">
            <v>Revestimento cerâmico para paredes internas com placas tipo grês ou semi-grês de dimensões 25x35 cm aplicadas em ambientes de área menor que 5 m² na altura inteira das paredes. af_06/2014</v>
          </cell>
          <cell r="C4733" t="str">
            <v>m²</v>
          </cell>
          <cell r="D4733">
            <v>30.537717288300005</v>
          </cell>
          <cell r="E4733">
            <v>14.042311290083999</v>
          </cell>
          <cell r="F4733">
            <v>44.58</v>
          </cell>
        </row>
        <row r="4734">
          <cell r="A4734">
            <v>87269</v>
          </cell>
          <cell r="B4734" t="str">
            <v>Revestimento cerâmico para paredes internas com placas tipo grês ou semi-grês de dimensões 25x35 cm aplicadas em ambientes de área maior que 5 m² na altura inteira das paredes. af_06/2014</v>
          </cell>
          <cell r="C4734" t="str">
            <v>m²</v>
          </cell>
          <cell r="D4734">
            <v>28.965154941450002</v>
          </cell>
          <cell r="E4734">
            <v>10.183349547294</v>
          </cell>
          <cell r="F4734">
            <v>39.14</v>
          </cell>
        </row>
        <row r="4735">
          <cell r="A4735">
            <v>87270</v>
          </cell>
          <cell r="B4735" t="str">
            <v>Revestimento cerâmico para paredes internas com placas tipo grês ou semi-grês de dimensões 25x35 cm aplicadas em ambientes de área menor que 5 m² a meia altura das paredes. af_06/2014</v>
          </cell>
          <cell r="C4735" t="str">
            <v>m²</v>
          </cell>
          <cell r="D4735">
            <v>30.930249387400004</v>
          </cell>
          <cell r="E4735">
            <v>15.138809805042001</v>
          </cell>
          <cell r="F4735">
            <v>46.06</v>
          </cell>
        </row>
        <row r="4736">
          <cell r="A4736">
            <v>87271</v>
          </cell>
          <cell r="B4736" t="str">
            <v>Revestimento cerâmico para paredes internas com placas tipo grês ou semi-grês de dimensões 25x35 cm aplicadas em ambientes de área maior que 5 m² a meia altura das paredes. af_06/2014</v>
          </cell>
          <cell r="C4736" t="str">
            <v>m²</v>
          </cell>
          <cell r="D4736">
            <v>30.103498028840004</v>
          </cell>
          <cell r="E4736">
            <v>13.392898957284</v>
          </cell>
          <cell r="F4736">
            <v>43.49</v>
          </cell>
        </row>
        <row r="4737">
          <cell r="A4737">
            <v>87272</v>
          </cell>
          <cell r="B4737" t="str">
            <v>Revestimento cerâmico para paredes internas com placas tipo grês ou semi-grês de dimensões 33x45 cm aplicadas em ambientes de área menor que 5 m² na altura inteira das paredes. af_06/2014</v>
          </cell>
          <cell r="C4737" t="str">
            <v>m²</v>
          </cell>
          <cell r="D4737">
            <v>31.813015436950007</v>
          </cell>
          <cell r="E4737">
            <v>15.708276002958</v>
          </cell>
          <cell r="F4737">
            <v>47.52</v>
          </cell>
        </row>
        <row r="4738">
          <cell r="A4738">
            <v>87273</v>
          </cell>
          <cell r="B4738" t="str">
            <v>Revestimento cerâmico para paredes internas com placas tipo grês ou semi-grês de dimensões 33x45 cm aplicadas em ambientes de área maior que 5 m² na altura inteira das paredes. af_06/2014</v>
          </cell>
          <cell r="C4738" t="str">
            <v>m²</v>
          </cell>
          <cell r="D4738">
            <v>29.926427410820004</v>
          </cell>
          <cell r="E4738">
            <v>10.955141895852</v>
          </cell>
          <cell r="F4738">
            <v>40.880000000000003</v>
          </cell>
        </row>
        <row r="4739">
          <cell r="A4739">
            <v>87274</v>
          </cell>
          <cell r="B4739" t="str">
            <v>Revestimento cerâmico para paredes internas com placas tipo grês ou semi-grês de dimensões 33x45 cm aplicadas em ambientes de área menor que 5 m² a meia altura das paredes. af_06/2014</v>
          </cell>
          <cell r="C4739" t="str">
            <v>m²</v>
          </cell>
          <cell r="D4739">
            <v>32.087787906320003</v>
          </cell>
          <cell r="E4739">
            <v>16.480068351516</v>
          </cell>
          <cell r="F4739">
            <v>48.56</v>
          </cell>
        </row>
        <row r="4740">
          <cell r="A4740">
            <v>87275</v>
          </cell>
          <cell r="B4740" t="str">
            <v>Revestimento cerâmico para paredes internas com placas tipo grês ou semi-grês de dimensões 33x45 cm aplicadas em ambientes de área maior que 5 m² a meia altura das paredes. af_06/2014</v>
          </cell>
          <cell r="C4740" t="str">
            <v>m²</v>
          </cell>
          <cell r="D4740">
            <v>31.498989757670007</v>
          </cell>
          <cell r="E4740">
            <v>14.814103638641999</v>
          </cell>
          <cell r="F4740">
            <v>46.31</v>
          </cell>
        </row>
        <row r="4741">
          <cell r="A4741">
            <v>88786</v>
          </cell>
          <cell r="B4741" t="str">
            <v>Revestimento cerâmico para paredes externas em pastilhas de porcelana 2,5 x 2,5 cm (placas de 30 x 30 cm), alinhadas a prumo, aplicado em panos com vãos. af_10/2014</v>
          </cell>
          <cell r="C4741" t="str">
            <v>m²</v>
          </cell>
          <cell r="D4741">
            <v>121.70552272254</v>
          </cell>
          <cell r="E4741">
            <v>20.983520800242001</v>
          </cell>
          <cell r="F4741">
            <v>142.68</v>
          </cell>
        </row>
        <row r="4742">
          <cell r="A4742">
            <v>88787</v>
          </cell>
          <cell r="B4742" t="str">
            <v>Revestimento cerâmico para paredes externas em pastilhas de porcelana 2,5 x 2,5 cm (placas de 30 x 30 cm), alinhadas a prumo, aplicado em panos sem vãos. af_10/2014</v>
          </cell>
          <cell r="C4742" t="str">
            <v>m²</v>
          </cell>
          <cell r="D4742">
            <v>114.32539432614001</v>
          </cell>
          <cell r="E4742">
            <v>16.682394502158001</v>
          </cell>
          <cell r="F4742">
            <v>131</v>
          </cell>
        </row>
        <row r="4743">
          <cell r="A4743">
            <v>88788</v>
          </cell>
          <cell r="B4743" t="str">
            <v>Revestimento cerâmico para paredes externas em pastilhas de porcelana 2,5 x 2,5 cm (placas de 30 x 30 cm), alinhadas a prumo, aplicado em superfícies externas da sacada. af_10/2014</v>
          </cell>
          <cell r="C4743" t="str">
            <v>m²</v>
          </cell>
          <cell r="D4743">
            <v>116.40581445137002</v>
          </cell>
          <cell r="E4743">
            <v>22.404725481599996</v>
          </cell>
          <cell r="F4743">
            <v>138.81</v>
          </cell>
        </row>
        <row r="4744">
          <cell r="A4744">
            <v>88789</v>
          </cell>
          <cell r="B4744" t="str">
            <v>Revestimento cerâmico para paredes externas em pastilhas de porcelana 2,5 x 2,5 cm (placas de 30 x 30 cm), alinhadas a prumo, aplicado em superfícies internas da sacada. af_10/2014</v>
          </cell>
          <cell r="C4744" t="str">
            <v>m²</v>
          </cell>
          <cell r="D4744">
            <v>138.20996852705002</v>
          </cell>
          <cell r="E4744">
            <v>27.600024143999999</v>
          </cell>
          <cell r="F4744">
            <v>165.8</v>
          </cell>
        </row>
        <row r="4745">
          <cell r="A4745">
            <v>89045</v>
          </cell>
          <cell r="B4745" t="str">
            <v>(composição representativa) do serviço de revestimento cerâmico para ambientes de áreas molhadas, meia parede ou parede inteira, com placas tipo grês ou semi-grês, dimensões 20x20 cm, para edificação habitacional multifamiliar (prédio). af_11/2014</v>
          </cell>
          <cell r="C4745" t="str">
            <v>m²</v>
          </cell>
          <cell r="D4745">
            <v>29.813201818313544</v>
          </cell>
          <cell r="E4745">
            <v>11.776331056695746</v>
          </cell>
          <cell r="F4745">
            <v>41.58</v>
          </cell>
        </row>
        <row r="4746">
          <cell r="A4746">
            <v>89170</v>
          </cell>
          <cell r="B4746" t="str">
            <v>(composição representativa) do serviço de revestimento cerâmico para paredes internas, meia parede, ou parede inteira, placas grês ou semi-grês de 20x20 cm, para edificações habitacionais unifamiliar (casas) e edificações públicas padrão. af_11/2014</v>
          </cell>
          <cell r="C4746" t="str">
            <v>m²</v>
          </cell>
          <cell r="D4746">
            <v>29.451913007066238</v>
          </cell>
          <cell r="E4746">
            <v>10.881380720088186</v>
          </cell>
          <cell r="F4746">
            <v>40.33</v>
          </cell>
        </row>
        <row r="4747">
          <cell r="A4747">
            <v>93392</v>
          </cell>
          <cell r="B4747" t="str">
            <v>Revestimento cerâmico para paredes internas com placas tipo grês ou semi-grês padrão popular de dimensões 20x20 cm aplicadas em ambientes de área menor que 5 m2 na altura inteira das paredes. af_06/2014</v>
          </cell>
          <cell r="C4747" t="str">
            <v>m²</v>
          </cell>
          <cell r="D4747">
            <v>21.212853090100001</v>
          </cell>
          <cell r="E4747">
            <v>11.849314260168001</v>
          </cell>
          <cell r="F4747">
            <v>33.06</v>
          </cell>
        </row>
        <row r="4748">
          <cell r="A4748">
            <v>93393</v>
          </cell>
          <cell r="B4748" t="str">
            <v>Revestimento cerâmico para paredes internas com placas tipo grês ou semi-grês padrão popular de dimensões 20x20 cm aplicadas em ambientes de área maior que 5 m2 na altura inteira das paredes. af_06/2014</v>
          </cell>
          <cell r="C4748" t="str">
            <v>m²</v>
          </cell>
          <cell r="D4748">
            <v>19.839550372979996</v>
          </cell>
          <cell r="E4748">
            <v>8.3150586837780001</v>
          </cell>
          <cell r="F4748">
            <v>28.15</v>
          </cell>
        </row>
        <row r="4749">
          <cell r="A4749">
            <v>93394</v>
          </cell>
          <cell r="B4749" t="str">
            <v>Revestimento cerâmico para paredes internas com placas tipo grês ou semi-grês padrão popular de dimensões 20x20 cm aplicadas em ambientes de área menor que 5 m2 a meia altura das paredes. af_06/2014</v>
          </cell>
          <cell r="C4749" t="str">
            <v>m²</v>
          </cell>
          <cell r="D4749">
            <v>21.683891609020002</v>
          </cell>
          <cell r="E4749">
            <v>13.148138925768002</v>
          </cell>
          <cell r="F4749">
            <v>34.83</v>
          </cell>
        </row>
        <row r="4750">
          <cell r="A4750">
            <v>93395</v>
          </cell>
          <cell r="B4750" t="str">
            <v>Revestimento cerâmico para paredes internas com placas tipo grês ou semi-grês padrão popular de dimensões 20x20 cm aplicadas em ambientes de área maior que 5 m2 a meia altura das paredes. af_06/2014</v>
          </cell>
          <cell r="C4750" t="str">
            <v>m²</v>
          </cell>
          <cell r="D4750">
            <v>21.095093460370002</v>
          </cell>
          <cell r="E4750">
            <v>11.524608093768</v>
          </cell>
          <cell r="F4750">
            <v>32.61</v>
          </cell>
        </row>
        <row r="4751">
          <cell r="A4751">
            <v>84088</v>
          </cell>
          <cell r="B4751" t="str">
            <v>Peitoril em marmore branco, largura de 15cm, assentado com argamassa traco 1:4 (cimento e areia media), preparo manual da argamassa</v>
          </cell>
          <cell r="C4751" t="str">
            <v>m</v>
          </cell>
          <cell r="D4751">
            <v>51.062578714738073</v>
          </cell>
          <cell r="E4751">
            <v>8.4758170025560684</v>
          </cell>
          <cell r="F4751">
            <v>59.53</v>
          </cell>
        </row>
        <row r="4752">
          <cell r="A4752">
            <v>84089</v>
          </cell>
          <cell r="B4752" t="str">
            <v>Peitoril em marmore branco, largura de 25cm, assentado com argamassa traco 1:3 (cimento e areia media), preparo manual da argamassa</v>
          </cell>
          <cell r="C4752" t="str">
            <v>m</v>
          </cell>
          <cell r="D4752">
            <v>71.655800760220231</v>
          </cell>
          <cell r="E4752">
            <v>12.777562492538975</v>
          </cell>
          <cell r="F4752">
            <v>84.43</v>
          </cell>
        </row>
        <row r="4753">
          <cell r="A4753">
            <v>40675</v>
          </cell>
          <cell r="B4753" t="str">
            <v>Assentamento de peitoril com argamassa de cimento colante</v>
          </cell>
          <cell r="C4753" t="str">
            <v>m</v>
          </cell>
          <cell r="D4753">
            <v>0.95238382793000009</v>
          </cell>
          <cell r="E4753">
            <v>2.5567314634400002</v>
          </cell>
          <cell r="F4753">
            <v>3.5</v>
          </cell>
        </row>
        <row r="4754">
          <cell r="A4754">
            <v>9536</v>
          </cell>
          <cell r="B4754" t="str">
            <v>Forro de madeira para beiral, tabuas de 10x1cm com friso macho/femea, inclusa meia-cana e testeira com altura de 15cm</v>
          </cell>
          <cell r="C4754" t="str">
            <v>m²</v>
          </cell>
          <cell r="D4754">
            <v>111.30423827930001</v>
          </cell>
          <cell r="E4754">
            <v>27.568326827139998</v>
          </cell>
          <cell r="F4754">
            <v>138.87</v>
          </cell>
        </row>
        <row r="4755">
          <cell r="A4755" t="str">
            <v>74250/001</v>
          </cell>
          <cell r="B4755" t="str">
            <v>Forro de madeira, tabuas 10x1cm com friso macho/femea, exclusive entarugamento</v>
          </cell>
          <cell r="C4755" t="str">
            <v>m²</v>
          </cell>
          <cell r="D4755">
            <v>57.471385189199999</v>
          </cell>
          <cell r="E4755">
            <v>14.123063038919998</v>
          </cell>
          <cell r="F4755">
            <v>71.59</v>
          </cell>
        </row>
        <row r="4756">
          <cell r="A4756">
            <v>84090</v>
          </cell>
          <cell r="B4756" t="str">
            <v>Forro de madeira com tabuas 10x1cm fixadas em sarrafos de 2x10cm com espacamento de 50cm</v>
          </cell>
          <cell r="C4756" t="str">
            <v>m²</v>
          </cell>
          <cell r="D4756">
            <v>70.299706180200005</v>
          </cell>
          <cell r="E4756">
            <v>25.892282238020002</v>
          </cell>
          <cell r="F4756">
            <v>96.19</v>
          </cell>
        </row>
        <row r="4757">
          <cell r="A4757">
            <v>84091</v>
          </cell>
          <cell r="B4757" t="str">
            <v>Barroteamento para forro, com pecas de madeira 2,5x10cm, espacadas de 50cm</v>
          </cell>
          <cell r="C4757" t="str">
            <v>m²</v>
          </cell>
          <cell r="D4757">
            <v>26.606513585600005</v>
          </cell>
          <cell r="E4757">
            <v>18.830750718560001</v>
          </cell>
          <cell r="F4757">
            <v>45.43</v>
          </cell>
        </row>
        <row r="4758">
          <cell r="A4758">
            <v>84093</v>
          </cell>
          <cell r="B4758" t="str">
            <v>Tabeira de madeira lei, 1a qualidade, 2,5x30,0cm para beiral de telhado</v>
          </cell>
          <cell r="C4758" t="str">
            <v>m</v>
          </cell>
          <cell r="D4758">
            <v>13.31192654505</v>
          </cell>
          <cell r="E4758">
            <v>6.0571350018299999</v>
          </cell>
          <cell r="F4758">
            <v>19.36</v>
          </cell>
        </row>
        <row r="4759">
          <cell r="A4759">
            <v>84094</v>
          </cell>
          <cell r="B4759" t="str">
            <v>Meia cana 2,5x2,5cm com acabamento para forro de madeira</v>
          </cell>
          <cell r="C4759" t="str">
            <v>m</v>
          </cell>
          <cell r="D4759">
            <v>4.737677037840001</v>
          </cell>
          <cell r="E4759">
            <v>2.8246126077840001</v>
          </cell>
          <cell r="F4759">
            <v>7.56</v>
          </cell>
        </row>
        <row r="4760">
          <cell r="A4760">
            <v>84095</v>
          </cell>
          <cell r="B4760" t="str">
            <v>Rodateto em madeira de lei 7,0x2,5cm</v>
          </cell>
          <cell r="C4760" t="str">
            <v>m</v>
          </cell>
          <cell r="D4760">
            <v>9.8348046937000007</v>
          </cell>
          <cell r="E4760">
            <v>8.4048276624400007</v>
          </cell>
          <cell r="F4760">
            <v>18.23</v>
          </cell>
        </row>
        <row r="4761">
          <cell r="A4761">
            <v>84096</v>
          </cell>
          <cell r="B4761" t="str">
            <v>Rodateto em madeira de lei nativa/regional 1,5 x 5 cm</v>
          </cell>
          <cell r="C4761" t="str">
            <v>m</v>
          </cell>
          <cell r="D4761">
            <v>6.8254446936999997</v>
          </cell>
          <cell r="E4761">
            <v>8.4048276624400007</v>
          </cell>
          <cell r="F4761">
            <v>15.23</v>
          </cell>
        </row>
        <row r="4762">
          <cell r="A4762">
            <v>72197</v>
          </cell>
          <cell r="B4762" t="str">
            <v>Sanca de gesso, altura 15cm, moldada na obra</v>
          </cell>
          <cell r="C4762" t="str">
            <v>m</v>
          </cell>
          <cell r="D4762">
            <v>7.735449387400001</v>
          </cell>
          <cell r="E4762">
            <v>13.885957137359998</v>
          </cell>
          <cell r="F4762">
            <v>21.62</v>
          </cell>
        </row>
        <row r="4763">
          <cell r="A4763" t="str">
            <v>73792/001</v>
          </cell>
          <cell r="B4763" t="str">
            <v>Forro em placas pre-moldadas de gesso liso, bisotado, 60x60cm com espessura central 1,2cm e nas bordas 3,0cm, incluso fixacao com arame e estrutura de madeira</v>
          </cell>
          <cell r="C4763" t="str">
            <v>m²</v>
          </cell>
          <cell r="D4763">
            <v>36.108870378399999</v>
          </cell>
          <cell r="E4763">
            <v>27.132780772459995</v>
          </cell>
          <cell r="F4763">
            <v>63.24</v>
          </cell>
        </row>
        <row r="4764">
          <cell r="A4764" t="str">
            <v>73986/001</v>
          </cell>
          <cell r="B4764" t="str">
            <v>Forro de gesso em placas 60x60cm, espessura 1,2cm, inclusive fixacao com arame</v>
          </cell>
          <cell r="C4764" t="str">
            <v>m²</v>
          </cell>
          <cell r="D4764">
            <v>12.986320990999999</v>
          </cell>
          <cell r="E4764">
            <v>9.9185408123999999</v>
          </cell>
          <cell r="F4764">
            <v>22.9</v>
          </cell>
        </row>
        <row r="4765">
          <cell r="A4765">
            <v>72200</v>
          </cell>
          <cell r="B4765" t="str">
            <v>Revestimento em laminado melaminico texturizado, espessura 0,8 mm, fixado com cola</v>
          </cell>
          <cell r="C4765" t="str">
            <v>m²</v>
          </cell>
          <cell r="D4765">
            <v>50.234001051522171</v>
          </cell>
          <cell r="E4765">
            <v>17.811501335787028</v>
          </cell>
          <cell r="F4765">
            <v>68.040000000000006</v>
          </cell>
        </row>
        <row r="4766">
          <cell r="A4766" t="str">
            <v>73807/001</v>
          </cell>
          <cell r="B4766" t="str">
            <v>Corrimao em marmorite, largura 15cm</v>
          </cell>
          <cell r="C4766" t="str">
            <v>m</v>
          </cell>
          <cell r="D4766">
            <v>27.556165682204004</v>
          </cell>
          <cell r="E4766">
            <v>52.584659243406392</v>
          </cell>
          <cell r="F4766">
            <v>80.14</v>
          </cell>
        </row>
        <row r="4767">
          <cell r="A4767">
            <v>72201</v>
          </cell>
          <cell r="B4767" t="str">
            <v>Recolocaco de forros em regua de pvc e perfis, considerando reaproveitamento do material</v>
          </cell>
          <cell r="C4767" t="str">
            <v>m²</v>
          </cell>
          <cell r="D4767">
            <v>2.3551925946000001</v>
          </cell>
          <cell r="E4767">
            <v>6.3810178403400002</v>
          </cell>
          <cell r="F4767">
            <v>8.73</v>
          </cell>
        </row>
        <row r="4768">
          <cell r="A4768">
            <v>72198</v>
          </cell>
          <cell r="B4768" t="str">
            <v>Isolamento termico com argamassa traco 1:3 (cimento e areia grossa nao peneirada), com adicao de perolas de isopor, espessura 6cm, preparo manual da argamassa</v>
          </cell>
          <cell r="C4768" t="str">
            <v>m²</v>
          </cell>
          <cell r="D4768">
            <v>46.028004452993599</v>
          </cell>
          <cell r="E4768">
            <v>34.501377327832799</v>
          </cell>
          <cell r="F4768">
            <v>80.52</v>
          </cell>
        </row>
        <row r="4769">
          <cell r="A4769" t="str">
            <v>73833/001</v>
          </cell>
          <cell r="B4769" t="str">
            <v>Isolamento termico com manta de la de vidro, espessura 2,5cm</v>
          </cell>
          <cell r="C4769" t="str">
            <v>m²</v>
          </cell>
          <cell r="D4769">
            <v>29.880385189199998</v>
          </cell>
          <cell r="E4769">
            <v>13.324355814</v>
          </cell>
          <cell r="F4769">
            <v>43.2</v>
          </cell>
        </row>
        <row r="4770">
          <cell r="A4770">
            <v>84098</v>
          </cell>
          <cell r="B4770" t="str">
            <v>Isolamento acustico com espuma poliuretano e=25mm, flexivel 100x100x2cm, densidade 29 a 35 kg/m3</v>
          </cell>
          <cell r="C4770" t="str">
            <v>m²</v>
          </cell>
          <cell r="D4770">
            <v>32.426396297300002</v>
          </cell>
          <cell r="E4770">
            <v>3.4253703917399996</v>
          </cell>
          <cell r="F4770">
            <v>35.85</v>
          </cell>
        </row>
        <row r="4771">
          <cell r="A4771">
            <v>83730</v>
          </cell>
          <cell r="B4771" t="str">
            <v>Reparo estrutural de estruturas de concreto com argamassa polimerica de alto desempenho, e=2 cm</v>
          </cell>
          <cell r="C4771" t="str">
            <v>m²</v>
          </cell>
          <cell r="D4771">
            <v>139.86798148649999</v>
          </cell>
          <cell r="E4771">
            <v>17.126851958700001</v>
          </cell>
          <cell r="F4771">
            <v>156.99</v>
          </cell>
        </row>
        <row r="4772">
          <cell r="A4772">
            <v>83736</v>
          </cell>
          <cell r="B4772" t="str">
            <v>Reparo/colagem de estruturas de concreto com adesivo estrutural a base de epoxi, e=2 mm</v>
          </cell>
          <cell r="C4772" t="str">
            <v>m²</v>
          </cell>
          <cell r="D4772">
            <v>121.89864198200002</v>
          </cell>
          <cell r="E4772">
            <v>22.835802611600002</v>
          </cell>
          <cell r="F4772">
            <v>144.72999999999999</v>
          </cell>
        </row>
        <row r="4773">
          <cell r="A4773">
            <v>91514</v>
          </cell>
          <cell r="B4773" t="str">
            <v>Estucamento de panos de fachada sem vãos do sistema de paredes de concreto em edificações de múltiplos pavimentos. af_06/2015</v>
          </cell>
          <cell r="C4773" t="str">
            <v>m²</v>
          </cell>
          <cell r="D4773">
            <v>1.160276025588</v>
          </cell>
          <cell r="E4773">
            <v>3.3520603309115997</v>
          </cell>
          <cell r="F4773">
            <v>4.51</v>
          </cell>
        </row>
        <row r="4774">
          <cell r="A4774">
            <v>91515</v>
          </cell>
          <cell r="B4774" t="str">
            <v>Estucamento de panos de fachada com vãos do sistema de paredes de concreto em edificações de múltiplos pavimentos. af_06/2015</v>
          </cell>
          <cell r="C4774" t="str">
            <v>m²</v>
          </cell>
          <cell r="D4774">
            <v>1.5057042727959999</v>
          </cell>
          <cell r="E4774">
            <v>4.4532314409659994</v>
          </cell>
          <cell r="F4774">
            <v>5.95</v>
          </cell>
        </row>
        <row r="4775">
          <cell r="A4775">
            <v>91516</v>
          </cell>
          <cell r="B4775" t="str">
            <v>Estucamento de superfície externa da sacada do sistema de paredes de concreto em edificações de múltiplos pavimentos. af_06/2015</v>
          </cell>
          <cell r="C4775" t="str">
            <v>m²</v>
          </cell>
          <cell r="D4775">
            <v>2.1573075573020004</v>
          </cell>
          <cell r="E4775">
            <v>6.5314447347379998</v>
          </cell>
          <cell r="F4775">
            <v>8.68</v>
          </cell>
        </row>
        <row r="4776">
          <cell r="A4776">
            <v>91517</v>
          </cell>
          <cell r="B4776" t="str">
            <v>Estucamento de panos de fachada sem vãos do sistema de paredes de concreto em edificações de pavimento único. af_06/2015</v>
          </cell>
          <cell r="C4776" t="str">
            <v>m²</v>
          </cell>
          <cell r="D4776">
            <v>2.3928268167620002</v>
          </cell>
          <cell r="E4776">
            <v>7.2817411416904001</v>
          </cell>
          <cell r="F4776">
            <v>9.67</v>
          </cell>
        </row>
        <row r="4777">
          <cell r="A4777">
            <v>91519</v>
          </cell>
          <cell r="B4777" t="str">
            <v>Estucamento de panos de fachada com vãos do sistema de paredes de concreto em edificações de pavimento único. af_06/2015</v>
          </cell>
          <cell r="C4777" t="str">
            <v>m²</v>
          </cell>
          <cell r="D4777">
            <v>2.7343297429790003</v>
          </cell>
          <cell r="E4777">
            <v>8.3693947893248009</v>
          </cell>
          <cell r="F4777">
            <v>11.1</v>
          </cell>
        </row>
        <row r="4778">
          <cell r="A4778">
            <v>91520</v>
          </cell>
          <cell r="B4778" t="str">
            <v>Estucamento de densidade baixa nas faces internas de paredes do sistema de paredes de concreto. af_06/2015</v>
          </cell>
          <cell r="C4778" t="str">
            <v>m²</v>
          </cell>
          <cell r="D4778">
            <v>0.47727017315400005</v>
          </cell>
          <cell r="E4778">
            <v>1.1767530356428</v>
          </cell>
          <cell r="F4778">
            <v>1.65</v>
          </cell>
        </row>
        <row r="4779">
          <cell r="A4779">
            <v>91522</v>
          </cell>
          <cell r="B4779" t="str">
            <v>Estucamento, para qualquer revestimento, em teto do sistema de paredes de concreto. af_06/2015</v>
          </cell>
          <cell r="C4779" t="str">
            <v>m²</v>
          </cell>
          <cell r="D4779">
            <v>0.55577659297400006</v>
          </cell>
          <cell r="E4779">
            <v>1.4250108883163999</v>
          </cell>
          <cell r="F4779">
            <v>1.98</v>
          </cell>
        </row>
        <row r="4780">
          <cell r="A4780">
            <v>91525</v>
          </cell>
          <cell r="B4780" t="str">
            <v>Estucamento de densidade alta, nas faces internas de paredes do sistema de paredes de concreto. af_06/2015</v>
          </cell>
          <cell r="C4780" t="str">
            <v>m²</v>
          </cell>
          <cell r="D4780">
            <v>1.3547356672990001</v>
          </cell>
          <cell r="E4780">
            <v>2.3670235337056003</v>
          </cell>
          <cell r="F4780">
            <v>3.72</v>
          </cell>
        </row>
        <row r="4781">
          <cell r="A4781">
            <v>72817</v>
          </cell>
          <cell r="B4781" t="str">
            <v>Bandeja salva-vidas/coleta de entulhos, com tabua</v>
          </cell>
          <cell r="C4781" t="str">
            <v>m</v>
          </cell>
          <cell r="D4781">
            <v>173.13639877479997</v>
          </cell>
          <cell r="E4781">
            <v>34.284807542039999</v>
          </cell>
          <cell r="F4781">
            <v>207.42</v>
          </cell>
        </row>
        <row r="4782">
          <cell r="A4782">
            <v>73618</v>
          </cell>
          <cell r="B4782" t="str">
            <v>Locacao mensal de andaime metalico tipo fachadeiro, inclusive montagem</v>
          </cell>
          <cell r="C4782" t="str">
            <v>m²</v>
          </cell>
          <cell r="D4782">
            <v>4.3719770378400007</v>
          </cell>
          <cell r="E4782">
            <v>2.3537750725280002</v>
          </cell>
          <cell r="F4782">
            <v>6.72</v>
          </cell>
        </row>
        <row r="4783">
          <cell r="A4783">
            <v>73674</v>
          </cell>
          <cell r="B4783" t="str">
            <v>Andaime para alvenaria em madeira de 2a</v>
          </cell>
          <cell r="C4783" t="str">
            <v>m²</v>
          </cell>
          <cell r="D4783">
            <v>13.845256792800001</v>
          </cell>
          <cell r="E4783">
            <v>7.4833603790000005</v>
          </cell>
          <cell r="F4783">
            <v>21.32</v>
          </cell>
        </row>
        <row r="4784">
          <cell r="A4784" t="str">
            <v>73804/001</v>
          </cell>
          <cell r="B4784" t="str">
            <v>Protecao de fachada com tela de polipropileno fixada em estrutura de madeira com arame galvanizado</v>
          </cell>
          <cell r="C4784" t="str">
            <v>m²</v>
          </cell>
          <cell r="D4784">
            <v>16.945192594599998</v>
          </cell>
          <cell r="E4784">
            <v>6.3810178403400002</v>
          </cell>
          <cell r="F4784">
            <v>23.32</v>
          </cell>
        </row>
        <row r="4785">
          <cell r="A4785">
            <v>84111</v>
          </cell>
          <cell r="B4785" t="str">
            <v>Plataforma madeira p/ andaime tubular aproveitamento 20 vezes</v>
          </cell>
          <cell r="C4785" t="str">
            <v>m²</v>
          </cell>
          <cell r="D4785">
            <v>3.4405320991000004</v>
          </cell>
          <cell r="E4785">
            <v>0.79946134883999997</v>
          </cell>
          <cell r="F4785">
            <v>4.2300000000000004</v>
          </cell>
        </row>
        <row r="4786">
          <cell r="A4786">
            <v>84112</v>
          </cell>
          <cell r="B4786" t="str">
            <v>Andaime tabuado sobre cavaletes (incluso cavalete) em madeira de 1ª util 20x incl movimentacao p/ pe-direito 4,00m</v>
          </cell>
          <cell r="C4786" t="str">
            <v>m²</v>
          </cell>
          <cell r="D4786">
            <v>5.8668808897319993</v>
          </cell>
          <cell r="E4786">
            <v>2.2974366920296001</v>
          </cell>
          <cell r="F4786">
            <v>8.16</v>
          </cell>
        </row>
        <row r="4787">
          <cell r="A4787">
            <v>95135</v>
          </cell>
          <cell r="B4787" t="str">
            <v>Locacao de andaime metalico tubular tipo torre</v>
          </cell>
          <cell r="C4787" t="str">
            <v>m/mês</v>
          </cell>
          <cell r="D4787">
            <v>11.9626604955</v>
          </cell>
          <cell r="E4787">
            <v>3.9973067441999999</v>
          </cell>
          <cell r="F4787">
            <v>15.95</v>
          </cell>
        </row>
        <row r="4788">
          <cell r="A4788">
            <v>73548</v>
          </cell>
          <cell r="B4788" t="str">
            <v>Argamassa traco 1:3 (cimento e areia), preparo manual, incluso aditivo impermeabilizante</v>
          </cell>
          <cell r="C4788" t="str">
            <v>m³</v>
          </cell>
          <cell r="D4788">
            <v>404.81192200368002</v>
          </cell>
          <cell r="E4788">
            <v>67.794322381632</v>
          </cell>
          <cell r="F4788">
            <v>472.6</v>
          </cell>
        </row>
        <row r="4789">
          <cell r="A4789">
            <v>73549</v>
          </cell>
          <cell r="B4789" t="str">
            <v>Argamassa traco 1:4 (cimento e areia), preparo manual, incluso aditivo impermeabilizante</v>
          </cell>
          <cell r="C4789" t="str">
            <v>m³</v>
          </cell>
          <cell r="D4789">
            <v>376.30730731269006</v>
          </cell>
          <cell r="E4789">
            <v>68.673729865355995</v>
          </cell>
          <cell r="F4789">
            <v>444.98</v>
          </cell>
        </row>
        <row r="4790">
          <cell r="A4790">
            <v>87280</v>
          </cell>
          <cell r="B4790" t="str">
            <v>Argamassa traço 1:7 (cimento e areia média) com adição de plastificante para emboço/massa única/assentamento de alvenaria de vedação, preparo mecânico com betoneira 400 l. af_06/2014</v>
          </cell>
          <cell r="C4790" t="str">
            <v>m³</v>
          </cell>
          <cell r="D4790">
            <v>236.43528409744002</v>
          </cell>
          <cell r="E4790">
            <v>41.743242340799988</v>
          </cell>
          <cell r="F4790">
            <v>278.17</v>
          </cell>
        </row>
        <row r="4791">
          <cell r="A4791">
            <v>87281</v>
          </cell>
          <cell r="B4791" t="str">
            <v>Argamassa traço 1:7 (cimento e areia média) com adição de plastificante para emboço/massa única/assentamento de alvenaria de vedação, preparo mecânico com betoneira 600 l. af_06/2014</v>
          </cell>
          <cell r="C4791" t="str">
            <v>m³</v>
          </cell>
          <cell r="D4791">
            <v>240.06255547559002</v>
          </cell>
          <cell r="E4791">
            <v>37.087347975523997</v>
          </cell>
          <cell r="F4791">
            <v>277.14</v>
          </cell>
        </row>
        <row r="4792">
          <cell r="A4792">
            <v>87283</v>
          </cell>
          <cell r="B4792" t="str">
            <v>Argamassa traço 1:6 (cimento e areia média) com adição de plastificante para emboço/massa única/assentamento de alvenaria de vedação, preparo mecânico com betoneira 400 l. af_06/2014</v>
          </cell>
          <cell r="C4792" t="str">
            <v>m³</v>
          </cell>
          <cell r="D4792">
            <v>254.09627929251999</v>
          </cell>
          <cell r="E4792">
            <v>45.56970622203999</v>
          </cell>
          <cell r="F4792">
            <v>299.66000000000003</v>
          </cell>
        </row>
        <row r="4793">
          <cell r="A4793">
            <v>87284</v>
          </cell>
          <cell r="B4793" t="str">
            <v>Argamassa traço 1:6 (cimento e areia média) com adição de plastificante para emboço/massa única/assentamento de alvenaria de vedação, preparo mecânico com betoneira 600 l. af_06/2014</v>
          </cell>
          <cell r="C4793" t="str">
            <v>m³</v>
          </cell>
          <cell r="D4793">
            <v>254.60723916418996</v>
          </cell>
          <cell r="E4793">
            <v>33.302997814239994</v>
          </cell>
          <cell r="F4793">
            <v>287.91000000000003</v>
          </cell>
        </row>
        <row r="4794">
          <cell r="A4794">
            <v>87286</v>
          </cell>
          <cell r="B4794" t="str">
            <v>Argamassa traço 1:1:6 (cimento, cal e areia média) para emboço/massa única/assentamento de alvenaria de vedação, preparo mecânico com betoneira 400 l. af_06/2014</v>
          </cell>
          <cell r="C4794" t="str">
            <v>m³</v>
          </cell>
          <cell r="D4794">
            <v>327.00459518728002</v>
          </cell>
          <cell r="E4794">
            <v>8.6965088209999983</v>
          </cell>
          <cell r="F4794">
            <v>335.7</v>
          </cell>
        </row>
        <row r="4795">
          <cell r="A4795">
            <v>87287</v>
          </cell>
          <cell r="B4795" t="str">
            <v>Argamassa traço 1:1:6 (cimento, cal e areia média) para emboço/massa única/assentamento de alvenaria de vedação, preparo mecânico com betoneira 600 l. af_06/2014</v>
          </cell>
          <cell r="C4795" t="str">
            <v>m³</v>
          </cell>
          <cell r="D4795">
            <v>345.70470523831</v>
          </cell>
          <cell r="E4795">
            <v>39.567221813657994</v>
          </cell>
          <cell r="F4795">
            <v>385.27</v>
          </cell>
        </row>
        <row r="4796">
          <cell r="A4796">
            <v>87289</v>
          </cell>
          <cell r="B4796" t="str">
            <v>Argamassa traço 1:1,5:7,5 (cimento, cal e areia média) para emboço/massa única/assentamento de alvenaria de vedação, preparo mecânico com betoneira 400 l. af_06/2014</v>
          </cell>
          <cell r="C4796" t="str">
            <v>m³</v>
          </cell>
          <cell r="D4796">
            <v>336.02223696103999</v>
          </cell>
          <cell r="E4796">
            <v>41.395381987959993</v>
          </cell>
          <cell r="F4796">
            <v>377.41</v>
          </cell>
        </row>
        <row r="4797">
          <cell r="A4797">
            <v>87290</v>
          </cell>
          <cell r="B4797" t="str">
            <v>Argamassa traço 1:1,5:7,5 (cimento, cal e areia média) para emboço/massa única/assentamento de alvenaria de vedação, preparo mecânico com betoneira 600 l. af_06/2014</v>
          </cell>
          <cell r="C4797" t="str">
            <v>m³</v>
          </cell>
          <cell r="D4797">
            <v>339.66917500643996</v>
          </cell>
          <cell r="E4797">
            <v>36.443497591423991</v>
          </cell>
          <cell r="F4797">
            <v>376.11</v>
          </cell>
        </row>
        <row r="4798">
          <cell r="A4798">
            <v>87292</v>
          </cell>
          <cell r="B4798" t="str">
            <v>Argamassa traço 1:2:8 (cimento, cal e areia média) para emboço/massa única/assentamento de alvenaria de vedação, preparo mecânico com betoneira 400 l. af_06/2014</v>
          </cell>
          <cell r="C4798" t="str">
            <v>m³</v>
          </cell>
          <cell r="D4798">
            <v>359.45810698152002</v>
          </cell>
          <cell r="E4798">
            <v>41.308416899749993</v>
          </cell>
          <cell r="F4798">
            <v>400.76</v>
          </cell>
        </row>
        <row r="4799">
          <cell r="A4799">
            <v>87294</v>
          </cell>
          <cell r="B4799" t="str">
            <v>Argamassa traço 1:2:9 (cimento, cal e areia média) para emboço/massa única/assentamento de alvenaria de vedação, preparo mecânico com betoneira 600 l. af_06/2014</v>
          </cell>
          <cell r="C4799" t="str">
            <v>m³</v>
          </cell>
          <cell r="D4799">
            <v>339.21341109336004</v>
          </cell>
          <cell r="E4799">
            <v>39.734133036751992</v>
          </cell>
          <cell r="F4799">
            <v>378.94</v>
          </cell>
        </row>
        <row r="4800">
          <cell r="A4800">
            <v>87295</v>
          </cell>
          <cell r="B4800" t="str">
            <v>Argamassa traço 1:3:12 (cimento, cal e areia média) para emboço/massa única/assentamento de alvenaria de vedação, preparo mecânico com betoneira 400 l. af_06/2014</v>
          </cell>
          <cell r="C4800" t="str">
            <v>m³</v>
          </cell>
          <cell r="D4800">
            <v>338.04402622231999</v>
          </cell>
          <cell r="E4800">
            <v>48.004728691919986</v>
          </cell>
          <cell r="F4800">
            <v>386.04</v>
          </cell>
        </row>
        <row r="4801">
          <cell r="A4801">
            <v>87296</v>
          </cell>
          <cell r="B4801" t="str">
            <v>Argamassa traço 1:3:12 (cimento, cal e areia média) para emboço/massa única/assentamento de alvenaria de vedação, preparo mecânico com betoneira 600 l. af_06/2014</v>
          </cell>
          <cell r="C4801" t="str">
            <v>m³</v>
          </cell>
          <cell r="D4801">
            <v>340.00903675208991</v>
          </cell>
          <cell r="E4801">
            <v>35.073113040041996</v>
          </cell>
          <cell r="F4801">
            <v>375.08</v>
          </cell>
        </row>
        <row r="4802">
          <cell r="A4802">
            <v>87298</v>
          </cell>
          <cell r="B4802" t="str">
            <v>Argamassa traço 1:3 (cimento e areia média) para contrapiso, preparo mecânico com betoneira 400 l. af_06/2014</v>
          </cell>
          <cell r="C4802" t="str">
            <v>m³</v>
          </cell>
          <cell r="D4802">
            <v>395.18519775976006</v>
          </cell>
          <cell r="E4802">
            <v>44.265229898889991</v>
          </cell>
          <cell r="F4802">
            <v>439.45</v>
          </cell>
        </row>
        <row r="4803">
          <cell r="A4803">
            <v>87299</v>
          </cell>
          <cell r="B4803" t="str">
            <v>Argamassa traço 1:3 (cimento e areia média) para contrapiso, preparo mecânico com betoneira 600 l. af_06/2014</v>
          </cell>
          <cell r="C4803" t="str">
            <v>m³</v>
          </cell>
          <cell r="D4803">
            <v>395.77408711525004</v>
          </cell>
          <cell r="E4803">
            <v>35.174116034903989</v>
          </cell>
          <cell r="F4803">
            <v>430.94</v>
          </cell>
        </row>
        <row r="4804">
          <cell r="A4804">
            <v>87301</v>
          </cell>
          <cell r="B4804" t="str">
            <v>Argamassa traço 1:4 (cimento e areia média) para contrapiso, preparo mecânico com betoneira 400 l. af_06/2014</v>
          </cell>
          <cell r="C4804" t="str">
            <v>m³</v>
          </cell>
          <cell r="D4804">
            <v>344.70712003448</v>
          </cell>
          <cell r="E4804">
            <v>43.656474281419989</v>
          </cell>
          <cell r="F4804">
            <v>388.36</v>
          </cell>
        </row>
        <row r="4805">
          <cell r="A4805">
            <v>87302</v>
          </cell>
          <cell r="B4805" t="str">
            <v>Argamassa traço 1:4 (cimento e areia média) para contrapiso, preparo mecânico com betoneira 600 l. af_06/2014</v>
          </cell>
          <cell r="C4805" t="str">
            <v>m³</v>
          </cell>
          <cell r="D4805">
            <v>345.63500895688998</v>
          </cell>
          <cell r="E4805">
            <v>36.043766917003992</v>
          </cell>
          <cell r="F4805">
            <v>381.67</v>
          </cell>
        </row>
        <row r="4806">
          <cell r="A4806">
            <v>87304</v>
          </cell>
          <cell r="B4806" t="str">
            <v>Argamassa traço 1:5 (cimento e areia média) para contrapiso, preparo mecânico com betoneira 400 l. af_06/2014</v>
          </cell>
          <cell r="C4806" t="str">
            <v>m³</v>
          </cell>
          <cell r="D4806">
            <v>311.07230310791999</v>
          </cell>
          <cell r="E4806">
            <v>45.917566574879991</v>
          </cell>
          <cell r="F4806">
            <v>356.98</v>
          </cell>
        </row>
        <row r="4807">
          <cell r="A4807">
            <v>87305</v>
          </cell>
          <cell r="B4807" t="str">
            <v>Argamassa traço 1:5 (cimento e areia média) para contrapiso, preparo mecânico com betoneira 600 l. af_06/2014</v>
          </cell>
          <cell r="C4807" t="str">
            <v>m³</v>
          </cell>
          <cell r="D4807">
            <v>313.26859421438996</v>
          </cell>
          <cell r="E4807">
            <v>37.233202338639998</v>
          </cell>
          <cell r="F4807">
            <v>350.5</v>
          </cell>
        </row>
        <row r="4808">
          <cell r="A4808">
            <v>87307</v>
          </cell>
          <cell r="B4808" t="str">
            <v>Argamassa traço 1:6 (cimento e areia média) para contrapiso, preparo mecânico com betoneira 400 l. af_06/2014</v>
          </cell>
          <cell r="C4808" t="str">
            <v>m³</v>
          </cell>
          <cell r="D4808">
            <v>287.70506007543997</v>
          </cell>
          <cell r="E4808">
            <v>43.482544104999988</v>
          </cell>
          <cell r="F4808">
            <v>331.18</v>
          </cell>
        </row>
        <row r="4809">
          <cell r="A4809">
            <v>87308</v>
          </cell>
          <cell r="B4809" t="str">
            <v>Argamassa traço 1:6 (cimento e areia média) para contrapiso, preparo mecânico com betoneira 600 l. af_06/2014</v>
          </cell>
          <cell r="C4809" t="str">
            <v>m³</v>
          </cell>
          <cell r="D4809">
            <v>288.38678344367003</v>
          </cell>
          <cell r="E4809">
            <v>37.000382887313989</v>
          </cell>
          <cell r="F4809">
            <v>325.38</v>
          </cell>
        </row>
        <row r="4810">
          <cell r="A4810">
            <v>87310</v>
          </cell>
          <cell r="B4810" t="str">
            <v>Argamassa traço 1:5 (cimento e areia grossa) para chapisco convencional, preparo mecânico com betoneira 400 l. af_06/2014</v>
          </cell>
          <cell r="C4810" t="str">
            <v>m³</v>
          </cell>
          <cell r="D4810">
            <v>233.02927692079999</v>
          </cell>
          <cell r="E4810">
            <v>36.699267224619987</v>
          </cell>
          <cell r="F4810">
            <v>269.72000000000003</v>
          </cell>
        </row>
        <row r="4811">
          <cell r="A4811">
            <v>87311</v>
          </cell>
          <cell r="B4811" t="str">
            <v>Argamassa traço 1:5 (cimento e areia grossa) para chapisco convencional, preparo mecânico com betoneira 600 l. af_06/2014</v>
          </cell>
          <cell r="C4811" t="str">
            <v>m³</v>
          </cell>
          <cell r="D4811">
            <v>234.12298984294003</v>
          </cell>
          <cell r="E4811">
            <v>31.859686081299994</v>
          </cell>
          <cell r="F4811">
            <v>265.98</v>
          </cell>
        </row>
        <row r="4812">
          <cell r="A4812">
            <v>87313</v>
          </cell>
          <cell r="B4812" t="str">
            <v>Argamassa traço 1:3 (cimento e areia grossa) para chapisco convencional, preparo mecânico com betoneira 400 l. af_06/2014</v>
          </cell>
          <cell r="C4812" t="str">
            <v>m³</v>
          </cell>
          <cell r="D4812">
            <v>293.93402466655999</v>
          </cell>
          <cell r="E4812">
            <v>37.221057753879997</v>
          </cell>
          <cell r="F4812">
            <v>331.15</v>
          </cell>
        </row>
        <row r="4813">
          <cell r="A4813">
            <v>87314</v>
          </cell>
          <cell r="B4813" t="str">
            <v>Argamassa traço 1:3 (cimento e areia grossa) para chapisco convencional, preparo mecânico com betoneira 600 l. af_06/2014</v>
          </cell>
          <cell r="C4813" t="str">
            <v>m³</v>
          </cell>
          <cell r="D4813">
            <v>296.25299983583</v>
          </cell>
          <cell r="E4813">
            <v>32.200527480813996</v>
          </cell>
          <cell r="F4813">
            <v>328.45</v>
          </cell>
        </row>
        <row r="4814">
          <cell r="A4814">
            <v>87316</v>
          </cell>
          <cell r="B4814" t="str">
            <v>Argamassa traço 1:4 (cimento e areia grossa) para chapisco convencional, preparo mecânico com betoneira 400 l. af_06/2014</v>
          </cell>
          <cell r="C4814" t="str">
            <v>m³</v>
          </cell>
          <cell r="D4814">
            <v>257.75413161287997</v>
          </cell>
          <cell r="E4814">
            <v>39.743045311969993</v>
          </cell>
          <cell r="F4814">
            <v>297.49</v>
          </cell>
        </row>
        <row r="4815">
          <cell r="A4815">
            <v>87317</v>
          </cell>
          <cell r="B4815" t="str">
            <v>Argamassa traço 1:4 (cimento e areia grossa) para chapisco convencional, preparo mecânico com betoneira 600 l. af_06/2014</v>
          </cell>
          <cell r="C4815" t="str">
            <v>m³</v>
          </cell>
          <cell r="D4815">
            <v>259.55379626275999</v>
          </cell>
          <cell r="E4815">
            <v>32.019578351067992</v>
          </cell>
          <cell r="F4815">
            <v>291.57</v>
          </cell>
        </row>
        <row r="4816">
          <cell r="A4816">
            <v>87319</v>
          </cell>
          <cell r="B4816" t="str">
            <v>Argamassa traço 1:5 (cimento e areia grossa) com adição de emulsão polimérica para chapisco rolado, preparo mecânico com betoneira 400 l. af_06/2014</v>
          </cell>
          <cell r="C4816" t="str">
            <v>m³</v>
          </cell>
          <cell r="D4816">
            <v>1732.6165307731999</v>
          </cell>
          <cell r="E4816">
            <v>37.047127577459989</v>
          </cell>
          <cell r="F4816">
            <v>1769.66</v>
          </cell>
        </row>
        <row r="4817">
          <cell r="A4817">
            <v>87320</v>
          </cell>
          <cell r="B4817" t="str">
            <v>Argamassa traço 1:5 (cimento e areia grossa) com adição de emulsão polimérica para chapisco rolado, preparo mecânico com betoneira 600 l. af_06/2014</v>
          </cell>
          <cell r="C4817" t="str">
            <v>m³</v>
          </cell>
          <cell r="D4817">
            <v>1741.1369913470896</v>
          </cell>
          <cell r="E4817">
            <v>31.953670122835995</v>
          </cell>
          <cell r="F4817">
            <v>1773.09</v>
          </cell>
        </row>
        <row r="4818">
          <cell r="A4818">
            <v>87322</v>
          </cell>
          <cell r="B4818" t="str">
            <v>Argamassa traço 1:3 (cimento e areia grossa) com adição de emulsão polimérica para chapisco rolado, preparo mecânico com betoneira 400 l. af_06/2014</v>
          </cell>
          <cell r="C4818" t="str">
            <v>m³</v>
          </cell>
          <cell r="D4818">
            <v>1794.6902084984799</v>
          </cell>
          <cell r="E4818">
            <v>37.655883194929991</v>
          </cell>
          <cell r="F4818">
            <v>1832.34</v>
          </cell>
        </row>
        <row r="4819">
          <cell r="A4819">
            <v>87323</v>
          </cell>
          <cell r="B4819" t="str">
            <v>Argamassa traço 1:3 (cimento e areia grossa) com adição de emulsão polimérica para chapisco rolado, preparo mecânico com betoneira 600 l. af_06/2014</v>
          </cell>
          <cell r="C4819" t="str">
            <v>m³</v>
          </cell>
          <cell r="D4819">
            <v>1791.5714414971901</v>
          </cell>
          <cell r="E4819">
            <v>32.155676112559995</v>
          </cell>
          <cell r="F4819">
            <v>1823.72</v>
          </cell>
        </row>
        <row r="4820">
          <cell r="A4820">
            <v>87325</v>
          </cell>
          <cell r="B4820" t="str">
            <v>Argamassa traço 1:4 (cimento e areia grossa) com adição de emulsão polimérica para chapisco rolado, preparo mecânico com betoneira 400 l. af_06/2014</v>
          </cell>
          <cell r="C4820" t="str">
            <v>m³</v>
          </cell>
          <cell r="D4820">
            <v>1752.0984735939201</v>
          </cell>
          <cell r="E4820">
            <v>41.482347076169987</v>
          </cell>
          <cell r="F4820">
            <v>1793.58</v>
          </cell>
        </row>
        <row r="4821">
          <cell r="A4821">
            <v>87326</v>
          </cell>
          <cell r="B4821" t="str">
            <v>Argamassa traço 1:4 (cimento e areia grossa) com adição de emulsão polimérica para chapisco rolado, preparo mecânico com betoneira 600 l. af_06/2014</v>
          </cell>
          <cell r="C4821" t="str">
            <v>m³</v>
          </cell>
          <cell r="D4821">
            <v>1756.92620594408</v>
          </cell>
          <cell r="E4821">
            <v>34.468638727599995</v>
          </cell>
          <cell r="F4821">
            <v>1791.39</v>
          </cell>
        </row>
        <row r="4822">
          <cell r="A4822">
            <v>87327</v>
          </cell>
          <cell r="B4822" t="str">
            <v>Argamassa traço 1:7 (cimento e areia média) com adição de plastificante para emboço/massa única/assentamento de alvenaria de vedação, preparo mecânico com misturador de eixo horizontal de 300 kg. af_06/2014</v>
          </cell>
          <cell r="C4822" t="str">
            <v>m³</v>
          </cell>
          <cell r="D4822">
            <v>240.2813851642</v>
          </cell>
          <cell r="E4822">
            <v>50.787611514639991</v>
          </cell>
          <cell r="F4822">
            <v>291.06</v>
          </cell>
        </row>
        <row r="4823">
          <cell r="A4823">
            <v>87328</v>
          </cell>
          <cell r="B4823" t="str">
            <v>Argamassa traço 1:7 (cimento e areia média) com adição de plastificante para emboço/massa única/assentamento de alvenaria de vedação, preparo mecânico com misturador de eixo horizontal de 600 kg. af_06/2014</v>
          </cell>
          <cell r="C4823" t="str">
            <v>m³</v>
          </cell>
          <cell r="D4823">
            <v>232.50241868074002</v>
          </cell>
          <cell r="E4823">
            <v>32.872453678217994</v>
          </cell>
          <cell r="F4823">
            <v>265.37</v>
          </cell>
        </row>
        <row r="4824">
          <cell r="A4824">
            <v>87329</v>
          </cell>
          <cell r="B4824" t="str">
            <v>Argamassa traço 1:6 (cimento e areia média) com adição de plastificante para emboço/massa única/assentamento de alvenaria de vedação, preparo mecânico com misturador de eixo horizontal de 300 kg. af_06/2014</v>
          </cell>
          <cell r="C4824" t="str">
            <v>m³</v>
          </cell>
          <cell r="D4824">
            <v>258.29251242155999</v>
          </cell>
          <cell r="E4824">
            <v>55.222831013349989</v>
          </cell>
          <cell r="F4824">
            <v>313.51</v>
          </cell>
        </row>
        <row r="4825">
          <cell r="A4825">
            <v>87330</v>
          </cell>
          <cell r="B4825" t="str">
            <v>Argamassa traço 1:6 (cimento e areia média) com adição de plastificante para emboço/massa única/assentamento de alvenaria de vedação, preparo mecânico com misturador de eixo horizontal de 600 kg. af_06/2014</v>
          </cell>
          <cell r="C4825" t="str">
            <v>m³</v>
          </cell>
          <cell r="D4825">
            <v>249.49543461742002</v>
          </cell>
          <cell r="E4825">
            <v>36.149051216893994</v>
          </cell>
          <cell r="F4825">
            <v>285.64</v>
          </cell>
        </row>
        <row r="4826">
          <cell r="A4826">
            <v>87331</v>
          </cell>
          <cell r="B4826" t="str">
            <v>Argamassa traço 1:1:6 (cimento, cal e areia média) para emboço/massa única/assentamento de alvenaria de vedação, preparo mecânico com misturador de eixo horizontal de 300 kg. af_06/2014</v>
          </cell>
          <cell r="C4826" t="str">
            <v>m³</v>
          </cell>
          <cell r="D4826">
            <v>343.59526568640007</v>
          </cell>
          <cell r="E4826">
            <v>53.570494337359989</v>
          </cell>
          <cell r="F4826">
            <v>397.16</v>
          </cell>
        </row>
        <row r="4827">
          <cell r="A4827">
            <v>87332</v>
          </cell>
          <cell r="B4827" t="str">
            <v>Argamassa traço 1:1:6 (cimento, cal e areia média) para emboço/massa única/assentamento de alvenaria de vedação, preparo mecânico com misturador de eixo horizontal de 600 kg. af_06/2014</v>
          </cell>
          <cell r="C4827" t="str">
            <v>m³</v>
          </cell>
          <cell r="D4827">
            <v>335.04169321090995</v>
          </cell>
          <cell r="E4827">
            <v>34.677663670649991</v>
          </cell>
          <cell r="F4827">
            <v>369.71</v>
          </cell>
        </row>
        <row r="4828">
          <cell r="A4828">
            <v>87333</v>
          </cell>
          <cell r="B4828" t="str">
            <v>Argamassa traço 1:1,5:7,5 (cimento, cal e areia média) para emboço/massa única/assentamento de alvenaria de vedação, preparo mecânico com misturador de eixo horizontal de 300 kg. af_06/2014</v>
          </cell>
          <cell r="C4828" t="str">
            <v>m³</v>
          </cell>
          <cell r="D4828">
            <v>333.36775229694001</v>
          </cell>
          <cell r="E4828">
            <v>46.004531663089992</v>
          </cell>
          <cell r="F4828">
            <v>379.37</v>
          </cell>
        </row>
        <row r="4829">
          <cell r="A4829">
            <v>87334</v>
          </cell>
          <cell r="B4829" t="str">
            <v>Argamassa traço 1:1,5:7,5 (cimento, cal e areia média) para emboço/massa única/assentamento de alvenaria de vedação, preparo mecânico com misturador de eixo horizontal de 600 kg. af_06/2014</v>
          </cell>
          <cell r="C4829" t="str">
            <v>m³</v>
          </cell>
          <cell r="D4829">
            <v>327.79294668177999</v>
          </cell>
          <cell r="E4829">
            <v>31.800796806393993</v>
          </cell>
          <cell r="F4829">
            <v>359.59</v>
          </cell>
        </row>
        <row r="4830">
          <cell r="A4830">
            <v>87335</v>
          </cell>
          <cell r="B4830" t="str">
            <v>Argamassa traço 1:2:8 (cimento, cal e areia média) para emboço/massa única/assentamento de alvenaria de vedação, preparo mecânico com misturador de eixo horizontal de 300 kg. af_06/2014</v>
          </cell>
          <cell r="C4830" t="str">
            <v>m³</v>
          </cell>
          <cell r="D4830">
            <v>352.26650596524001</v>
          </cell>
          <cell r="E4830">
            <v>42.438963046479991</v>
          </cell>
          <cell r="F4830">
            <v>394.7</v>
          </cell>
        </row>
        <row r="4831">
          <cell r="A4831">
            <v>87336</v>
          </cell>
          <cell r="B4831" t="str">
            <v>Argamassa traço 1:2:8 (cimento, cal e areia média) para emboço/massa única/assentamento de alvenaria de vedação, preparo mecânico com misturador de eixo horizontal de 600 kg. af_06/2014</v>
          </cell>
          <cell r="C4831" t="str">
            <v>m³</v>
          </cell>
          <cell r="D4831">
            <v>349.59384413289001</v>
          </cell>
          <cell r="E4831">
            <v>31.185022235597998</v>
          </cell>
          <cell r="F4831">
            <v>380.77</v>
          </cell>
        </row>
        <row r="4832">
          <cell r="A4832">
            <v>87337</v>
          </cell>
          <cell r="B4832" t="str">
            <v>Argamassa traço 1:2:9 (cimento, cal e areia média) para emboço/massa única/assentamento de alvenaria de vedação, preparo mecânico com misturador de eixo horizontal de 300 kg. af_06/2014</v>
          </cell>
          <cell r="C4832" t="str">
            <v>m³</v>
          </cell>
          <cell r="D4832">
            <v>331.95977893492005</v>
          </cell>
          <cell r="E4832">
            <v>41.656277252589994</v>
          </cell>
          <cell r="F4832">
            <v>373.61</v>
          </cell>
        </row>
        <row r="4833">
          <cell r="A4833">
            <v>87338</v>
          </cell>
          <cell r="B4833" t="str">
            <v>Argamassa traço 1:3:12 (cimento, cal e areia média) para emboço/massa única/assentamento de alvenaria de vedação, preparo mecânico com misturador de eixo horizontal de 600 kg. af_06/2014</v>
          </cell>
          <cell r="C4833" t="str">
            <v>m³</v>
          </cell>
          <cell r="D4833">
            <v>331.24463499102995</v>
          </cell>
          <cell r="E4833">
            <v>37.230464690341989</v>
          </cell>
          <cell r="F4833">
            <v>368.47</v>
          </cell>
        </row>
        <row r="4834">
          <cell r="A4834">
            <v>87339</v>
          </cell>
          <cell r="B4834" t="str">
            <v>Argamassa traço 1:3 (cimento e areia média) para contrapiso, preparo mecânico com misturador de eixo horizontal de 160 kg. af_06/2014</v>
          </cell>
          <cell r="C4834" t="str">
            <v>m³</v>
          </cell>
          <cell r="D4834">
            <v>405.13108427859999</v>
          </cell>
          <cell r="E4834">
            <v>86.356332592529981</v>
          </cell>
          <cell r="F4834">
            <v>491.48</v>
          </cell>
        </row>
        <row r="4835">
          <cell r="A4835">
            <v>87340</v>
          </cell>
          <cell r="B4835" t="str">
            <v>Argamassa traço 1:3 (cimento e areia média) para contrapiso, preparo mecânico com misturador de eixo horizontal de 300 kg. af_06/2014</v>
          </cell>
          <cell r="C4835" t="str">
            <v>m³</v>
          </cell>
          <cell r="D4835">
            <v>387.33587771595995</v>
          </cell>
          <cell r="E4835">
            <v>41.830207429009988</v>
          </cell>
          <cell r="F4835">
            <v>429.16</v>
          </cell>
        </row>
        <row r="4836">
          <cell r="A4836">
            <v>87341</v>
          </cell>
          <cell r="B4836" t="str">
            <v>Argamassa traço 1:3 (cimento e areia média) para contrapiso, preparo mecânico com misturador de eixo horizontal de 600 kg. af_06/2014</v>
          </cell>
          <cell r="C4836" t="str">
            <v>m³</v>
          </cell>
          <cell r="D4836">
            <v>384.71161140929001</v>
          </cell>
          <cell r="E4836">
            <v>33.272184352637993</v>
          </cell>
          <cell r="F4836">
            <v>417.98</v>
          </cell>
        </row>
        <row r="4837">
          <cell r="A4837">
            <v>87342</v>
          </cell>
          <cell r="B4837" t="str">
            <v>Argamassa traço 1:4 (cimento e areia média) para contrapiso, preparo mecânico com misturador de eixo horizontal de 160 kg. af_06/2014</v>
          </cell>
          <cell r="C4837" t="str">
            <v>m³</v>
          </cell>
          <cell r="D4837">
            <v>351.28939173684</v>
          </cell>
          <cell r="E4837">
            <v>73.920324978499991</v>
          </cell>
          <cell r="F4837">
            <v>425.2</v>
          </cell>
        </row>
        <row r="4838">
          <cell r="A4838">
            <v>87343</v>
          </cell>
          <cell r="B4838" t="str">
            <v>Argamassa traço 1:4 (cimento e areia média) para contrapiso, preparo mecânico com misturador de eixo horizontal de 300 kg. af_06/2014</v>
          </cell>
          <cell r="C4838" t="str">
            <v>m³</v>
          </cell>
          <cell r="D4838">
            <v>339.47611530547999</v>
          </cell>
          <cell r="E4838">
            <v>45.395776045619989</v>
          </cell>
          <cell r="F4838">
            <v>384.87</v>
          </cell>
        </row>
        <row r="4839">
          <cell r="A4839">
            <v>87344</v>
          </cell>
          <cell r="B4839" t="str">
            <v>Argamassa traço 1:4 (cimento e areia média) para contrapiso, preparo mecânico com misturador de eixo horizontal de 600 kg. af_06/2014</v>
          </cell>
          <cell r="C4839" t="str">
            <v>m³</v>
          </cell>
          <cell r="D4839">
            <v>335.98056984745995</v>
          </cell>
          <cell r="E4839">
            <v>33.105273129543995</v>
          </cell>
          <cell r="F4839">
            <v>369.08</v>
          </cell>
        </row>
        <row r="4840">
          <cell r="A4840">
            <v>87345</v>
          </cell>
          <cell r="B4840" t="str">
            <v>Argamassa traço 1:5 (cimento e areia média) para contrapiso, preparo mecânico com misturador de eixo horizontal de 160 kg. af_06/2014</v>
          </cell>
          <cell r="C4840" t="str">
            <v>m³</v>
          </cell>
          <cell r="D4840">
            <v>313.01386859335997</v>
          </cell>
          <cell r="E4840">
            <v>61.832177717309989</v>
          </cell>
          <cell r="F4840">
            <v>374.84</v>
          </cell>
        </row>
        <row r="4841">
          <cell r="A4841">
            <v>87346</v>
          </cell>
          <cell r="B4841" t="str">
            <v>Argamassa traço 1:5 (cimento e areia média) para contrapiso, preparo mecânico com misturador de eixo horizontal de 300 kg. af_06/2014</v>
          </cell>
          <cell r="C4841" t="str">
            <v>m³</v>
          </cell>
          <cell r="D4841">
            <v>305.85757893492001</v>
          </cell>
          <cell r="E4841">
            <v>41.656277252589994</v>
          </cell>
          <cell r="F4841">
            <v>347.51</v>
          </cell>
        </row>
        <row r="4842">
          <cell r="A4842">
            <v>87347</v>
          </cell>
          <cell r="B4842" t="str">
            <v>Argamassa traço 1:5 (cimento e areia média) para contrapiso, preparo mecânico com misturador de eixo horizontal de 600 kg. af_06/2014</v>
          </cell>
          <cell r="C4842" t="str">
            <v>m³</v>
          </cell>
          <cell r="D4842">
            <v>304.09529963072998</v>
          </cell>
          <cell r="E4842">
            <v>34.837555940418</v>
          </cell>
          <cell r="F4842">
            <v>338.93</v>
          </cell>
        </row>
        <row r="4843">
          <cell r="A4843">
            <v>87348</v>
          </cell>
          <cell r="B4843" t="str">
            <v>Argamassa traço 1:6 (cimento e areia média) para contrapiso, preparo mecânico com misturador de eixo horizontal de 160 kg. af_06/2014</v>
          </cell>
          <cell r="C4843" t="str">
            <v>m³</v>
          </cell>
          <cell r="D4843">
            <v>288.89920376492006</v>
          </cell>
          <cell r="E4843">
            <v>58.78839962995999</v>
          </cell>
          <cell r="F4843">
            <v>347.68</v>
          </cell>
        </row>
        <row r="4844">
          <cell r="A4844">
            <v>87349</v>
          </cell>
          <cell r="B4844" t="str">
            <v>Argamassa traço 1:6 (cimento e areia média) para contrapiso, preparo mecânico com misturador de eixo horizontal de 600 kg. af_06/2014</v>
          </cell>
          <cell r="C4844" t="str">
            <v>m³</v>
          </cell>
          <cell r="D4844">
            <v>280.15619517797006</v>
          </cell>
          <cell r="E4844">
            <v>32.837358911587998</v>
          </cell>
          <cell r="F4844">
            <v>312.99</v>
          </cell>
        </row>
        <row r="4845">
          <cell r="A4845">
            <v>87350</v>
          </cell>
          <cell r="B4845" t="str">
            <v>Argamassa traço 1:5 (cimento e areia grossa) para chapisco convencional, preparo mecânico com misturador de eixo horizontal de 300 kg. af_06/2014</v>
          </cell>
          <cell r="C4845" t="str">
            <v>m³</v>
          </cell>
          <cell r="D4845">
            <v>237.69224861722</v>
          </cell>
          <cell r="E4845">
            <v>52.613878367049992</v>
          </cell>
          <cell r="F4845">
            <v>290.3</v>
          </cell>
        </row>
        <row r="4846">
          <cell r="A4846">
            <v>87351</v>
          </cell>
          <cell r="B4846" t="str">
            <v>Argamassa traço 1:5 (cimento e areia grossa) para chapisco convencional, preparo mecânico com misturador de eixo horizontal de 600 kg. af_06/2014</v>
          </cell>
          <cell r="C4846" t="str">
            <v>m³</v>
          </cell>
          <cell r="D4846">
            <v>229.55349660259</v>
          </cell>
          <cell r="E4846">
            <v>34.792704572163991</v>
          </cell>
          <cell r="F4846">
            <v>264.33999999999997</v>
          </cell>
        </row>
        <row r="4847">
          <cell r="A4847">
            <v>87352</v>
          </cell>
          <cell r="B4847" t="str">
            <v>Argamassa traço 1:3 (cimento e areia grossa) para chapisco convencional, preparo mecânico com misturador de eixo horizontal de 160 kg. af_06/2014</v>
          </cell>
          <cell r="C4847" t="str">
            <v>m³</v>
          </cell>
          <cell r="D4847">
            <v>302.71434800055999</v>
          </cell>
          <cell r="E4847">
            <v>67.13704809811999</v>
          </cell>
          <cell r="F4847">
            <v>369.85</v>
          </cell>
        </row>
        <row r="4848">
          <cell r="A4848">
            <v>87353</v>
          </cell>
          <cell r="B4848" t="str">
            <v>Argamassa traço 1:3 (cimento e areia grossa) para chapisco convencional, preparo mecânico com misturador de eixo horizontal de 300 kg. af_06/2014</v>
          </cell>
          <cell r="C4848" t="str">
            <v>m³</v>
          </cell>
          <cell r="D4848">
            <v>292.10669011502</v>
          </cell>
          <cell r="E4848">
            <v>41.308416899749993</v>
          </cell>
          <cell r="F4848">
            <v>333.41</v>
          </cell>
        </row>
        <row r="4849">
          <cell r="A4849">
            <v>87354</v>
          </cell>
          <cell r="B4849" t="str">
            <v>Argamassa traço 1:3 (cimento e areia grossa) para chapisco convencional, preparo mecânico com misturador de eixo horizontal de 600 kg. af_06/2014</v>
          </cell>
          <cell r="C4849" t="str">
            <v>m³</v>
          </cell>
          <cell r="D4849">
            <v>288.14039848184007</v>
          </cell>
          <cell r="E4849">
            <v>29.088103516933998</v>
          </cell>
          <cell r="F4849">
            <v>317.22000000000003</v>
          </cell>
        </row>
        <row r="4850">
          <cell r="A4850">
            <v>87355</v>
          </cell>
          <cell r="B4850" t="str">
            <v>Argamassa traço 1:4 (cimento e areia grossa) para chapisco convencional, preparo mecânico com misturador de eixo horizontal de 160 kg. af_06/2014</v>
          </cell>
          <cell r="C4850" t="str">
            <v>m³</v>
          </cell>
          <cell r="D4850">
            <v>262.44789090697998</v>
          </cell>
          <cell r="E4850">
            <v>57.22302804217999</v>
          </cell>
          <cell r="F4850">
            <v>319.67</v>
          </cell>
        </row>
        <row r="4851">
          <cell r="A4851">
            <v>87356</v>
          </cell>
          <cell r="B4851" t="str">
            <v>Argamassa traço 1:4 (cimento e areia grossa) para chapisco convencional, preparo mecânico com misturador de eixo horizontal de 300 kg. af_06/2014</v>
          </cell>
          <cell r="C4851" t="str">
            <v>m³</v>
          </cell>
          <cell r="D4851">
            <v>254.12824907434003</v>
          </cell>
          <cell r="E4851">
            <v>36.090511607149999</v>
          </cell>
          <cell r="F4851">
            <v>290.20999999999998</v>
          </cell>
        </row>
        <row r="4852">
          <cell r="A4852">
            <v>87357</v>
          </cell>
          <cell r="B4852" t="str">
            <v>Argamassa traço 1:4 (cimento e areia grossa) para chapisco convencional, preparo mecânico com misturador de eixo horizontal de 600 kg. af_06/2014</v>
          </cell>
          <cell r="C4852" t="str">
            <v>m³</v>
          </cell>
          <cell r="D4852">
            <v>252.75238789484004</v>
          </cell>
          <cell r="E4852">
            <v>31.060224732459996</v>
          </cell>
          <cell r="F4852">
            <v>283.81</v>
          </cell>
        </row>
        <row r="4853">
          <cell r="A4853">
            <v>87358</v>
          </cell>
          <cell r="B4853" t="str">
            <v>Argamassa traço 1:5 (cimento e areia grossa) com adição de emulsão polimérica para chapisco rolado, preparo mecânico com misturador de eixo horizontal de 300 kg. af_06/2014</v>
          </cell>
          <cell r="C4853" t="str">
            <v>m³</v>
          </cell>
          <cell r="D4853">
            <v>1700.5549600258796</v>
          </cell>
          <cell r="E4853">
            <v>44.00433463425999</v>
          </cell>
          <cell r="F4853">
            <v>1744.55</v>
          </cell>
        </row>
        <row r="4854">
          <cell r="A4854">
            <v>87359</v>
          </cell>
          <cell r="B4854" t="str">
            <v>Argamassa traço 1:5 (cimento e areia grossa) com adição de emulsão polimérica para chapisco rolado, preparo mecânico com misturador de eixo horizontal de 600 kg. af_06/2014</v>
          </cell>
          <cell r="C4854" t="str">
            <v>m³</v>
          </cell>
          <cell r="D4854">
            <v>1703.3196257162199</v>
          </cell>
          <cell r="E4854">
            <v>30.204611757011996</v>
          </cell>
          <cell r="F4854">
            <v>1733.52</v>
          </cell>
        </row>
        <row r="4855">
          <cell r="A4855">
            <v>87360</v>
          </cell>
          <cell r="B4855" t="str">
            <v>Argamassa traço 1:3 (cimento e areia grossa) com adição de emulsão polimérica para chapisco rolado, preparo mecânico com misturador de eixo horizontal de 160 kg. af_06/2014</v>
          </cell>
          <cell r="C4855" t="str">
            <v>m³</v>
          </cell>
          <cell r="D4855">
            <v>1756.7749462258598</v>
          </cell>
          <cell r="E4855">
            <v>56.875167689339989</v>
          </cell>
          <cell r="F4855">
            <v>1813.65</v>
          </cell>
        </row>
        <row r="4856">
          <cell r="A4856">
            <v>87361</v>
          </cell>
          <cell r="B4856" t="str">
            <v>Argamassa traço 1:3 (cimento e areia grossa) com adição de emulsão polimérica para chapisco rolado, preparo mecânico com misturador de eixo horizontal de 300 kg. af_06/2014</v>
          </cell>
          <cell r="C4856" t="str">
            <v>m³</v>
          </cell>
          <cell r="D4856">
            <v>1759.1712108639199</v>
          </cell>
          <cell r="E4856">
            <v>35.65568616609999</v>
          </cell>
          <cell r="F4856">
            <v>1794.82</v>
          </cell>
        </row>
        <row r="4857">
          <cell r="A4857">
            <v>87362</v>
          </cell>
          <cell r="B4857" t="str">
            <v>Argamassa traço 1:3 (cimento e areia grossa) com adição de emulsão polimérica para chapisco rolado, preparo mecânico com misturador de eixo horizontal de 600 kg. af_06/2014</v>
          </cell>
          <cell r="C4857" t="str">
            <v>m³</v>
          </cell>
          <cell r="D4857">
            <v>1761.81005339785</v>
          </cell>
          <cell r="E4857">
            <v>30.284557891895997</v>
          </cell>
          <cell r="F4857">
            <v>1792.09</v>
          </cell>
        </row>
        <row r="4858">
          <cell r="A4858">
            <v>87363</v>
          </cell>
          <cell r="B4858" t="str">
            <v>Argamassa traço 1:4 (cimento e areia grossa) com adição de emulsão polimérica para chapisco rolado, preparo mecânico com misturador de eixo horizontal de 300 kg. af_06/2014</v>
          </cell>
          <cell r="C4858" t="str">
            <v>m³</v>
          </cell>
          <cell r="D4858">
            <v>1729.0029980077402</v>
          </cell>
          <cell r="E4858">
            <v>52.700843455259985</v>
          </cell>
          <cell r="F4858">
            <v>1781.7</v>
          </cell>
        </row>
        <row r="4859">
          <cell r="A4859">
            <v>87364</v>
          </cell>
          <cell r="B4859" t="str">
            <v>Argamassa traço 1:4 (cimento e areia grossa) com adição de emulsão polimérica para chapisco rolado, preparo mecânico com misturador de eixo horizontal de 600 kg. af_06/2014</v>
          </cell>
          <cell r="C4859" t="str">
            <v>m³</v>
          </cell>
          <cell r="D4859">
            <v>1722.7087092239399</v>
          </cell>
          <cell r="E4859">
            <v>32.726599315101993</v>
          </cell>
          <cell r="F4859">
            <v>1755.43</v>
          </cell>
        </row>
        <row r="4860">
          <cell r="A4860">
            <v>87365</v>
          </cell>
          <cell r="B4860" t="str">
            <v>Argamassa traço 1:7 (cimento e areia média) com adição de plastificante para emboço/massa única/assentamento de alvenaria de vedação, preparo manual. af_06/2014</v>
          </cell>
          <cell r="C4860" t="str">
            <v>m³</v>
          </cell>
          <cell r="D4860">
            <v>258.81188090099999</v>
          </cell>
          <cell r="E4860">
            <v>87.940748372399995</v>
          </cell>
          <cell r="F4860">
            <v>346.75</v>
          </cell>
        </row>
        <row r="4861">
          <cell r="A4861">
            <v>87366</v>
          </cell>
          <cell r="B4861" t="str">
            <v>Argamassa traço 1:6 (cimento e areia média) com adição de plastificante para emboço/massa única/assentamento de alvenaria de vedação, preparo manual. af_06/2014</v>
          </cell>
          <cell r="C4861" t="str">
            <v>m³</v>
          </cell>
          <cell r="D4861">
            <v>274.95308075290995</v>
          </cell>
          <cell r="E4861">
            <v>88.020694507283991</v>
          </cell>
          <cell r="F4861">
            <v>362.97</v>
          </cell>
        </row>
        <row r="4862">
          <cell r="A4862">
            <v>87367</v>
          </cell>
          <cell r="B4862" t="str">
            <v>Argamassa traço 1:1:6 (cimento, cal e areia média) para emboço/massa única/assentamento de alvenaria de vedação, preparo manual. af_06/2014</v>
          </cell>
          <cell r="C4862" t="str">
            <v>m³</v>
          </cell>
          <cell r="D4862">
            <v>361.61830337037003</v>
          </cell>
          <cell r="E4862">
            <v>88.500371316588001</v>
          </cell>
          <cell r="F4862">
            <v>450.11</v>
          </cell>
        </row>
        <row r="4863">
          <cell r="A4863">
            <v>87368</v>
          </cell>
          <cell r="B4863" t="str">
            <v>Argamassa traço 1:1,5:7,5 (cimento, cal e areia média) para emboço/massa única/assentamento de alvenaria de vedação, preparo manual. af_06/2014</v>
          </cell>
          <cell r="C4863" t="str">
            <v>m³</v>
          </cell>
          <cell r="D4863">
            <v>356.45699139650003</v>
          </cell>
          <cell r="E4863">
            <v>91.938055116599998</v>
          </cell>
          <cell r="F4863">
            <v>448.39</v>
          </cell>
        </row>
        <row r="4864">
          <cell r="A4864">
            <v>87369</v>
          </cell>
          <cell r="B4864" t="str">
            <v>Argamassa traço 1:2:8 (cimento, cal e areia média) para emboço/massa única/assentamento de alvenaria de vedação, preparo manual. af_06/2014</v>
          </cell>
          <cell r="C4864" t="str">
            <v>m³</v>
          </cell>
          <cell r="D4864">
            <v>377.00229966767</v>
          </cell>
          <cell r="E4864">
            <v>90.898755363107995</v>
          </cell>
          <cell r="F4864">
            <v>467.9</v>
          </cell>
        </row>
        <row r="4865">
          <cell r="A4865">
            <v>87370</v>
          </cell>
          <cell r="B4865" t="str">
            <v>Argamassa traço 1:2:9 (cimento, cal e areia média) para emboço/massa única/assentamento de alvenaria de vedação, preparo manual. af_06/2014</v>
          </cell>
          <cell r="C4865" t="str">
            <v>m³</v>
          </cell>
          <cell r="D4865">
            <v>356.34345929739999</v>
          </cell>
          <cell r="E4865">
            <v>91.13859376776</v>
          </cell>
          <cell r="F4865">
            <v>447.48</v>
          </cell>
        </row>
        <row r="4866">
          <cell r="A4866">
            <v>87371</v>
          </cell>
          <cell r="B4866" t="str">
            <v>Argamassa traço 1:3:12 (cimento, cal e areia média) para emboço/massa única/assentamento de alvenaria de vedação, preparo manual. af_06/2014</v>
          </cell>
          <cell r="C4866" t="str">
            <v>m³</v>
          </cell>
          <cell r="D4866">
            <v>356.54806114875004</v>
          </cell>
          <cell r="E4866">
            <v>89.939401744500003</v>
          </cell>
          <cell r="F4866">
            <v>446.48</v>
          </cell>
        </row>
        <row r="4867">
          <cell r="A4867">
            <v>87372</v>
          </cell>
          <cell r="B4867" t="str">
            <v>Argamassa traço 1:3 (cimento e areia média) para contrapiso, preparo manual. af_06/2014</v>
          </cell>
          <cell r="C4867" t="str">
            <v>m³</v>
          </cell>
          <cell r="D4867">
            <v>413.38529781632002</v>
          </cell>
          <cell r="E4867">
            <v>92.097947386367991</v>
          </cell>
          <cell r="F4867">
            <v>505.48</v>
          </cell>
        </row>
        <row r="4868">
          <cell r="A4868">
            <v>87373</v>
          </cell>
          <cell r="B4868" t="str">
            <v>Argamassa traço 1:4 (cimento e areia média) para contrapiso, preparo manual. af_06/2014</v>
          </cell>
          <cell r="C4868" t="str">
            <v>m³</v>
          </cell>
          <cell r="D4868">
            <v>364.33353818659003</v>
          </cell>
          <cell r="E4868">
            <v>91.858108981716001</v>
          </cell>
          <cell r="F4868">
            <v>456.19</v>
          </cell>
        </row>
        <row r="4869">
          <cell r="A4869">
            <v>87374</v>
          </cell>
          <cell r="B4869" t="str">
            <v>Argamassa traço 1:5 (cimento e areia média) para contrapiso, preparo manual. af_06/2014</v>
          </cell>
          <cell r="C4869" t="str">
            <v>m³</v>
          </cell>
          <cell r="D4869">
            <v>331.47777855686002</v>
          </cell>
          <cell r="E4869">
            <v>91.61827057706401</v>
          </cell>
          <cell r="F4869">
            <v>423.09</v>
          </cell>
        </row>
        <row r="4870">
          <cell r="A4870">
            <v>87375</v>
          </cell>
          <cell r="B4870" t="str">
            <v>Argamassa traço 1:6 (cimento e areia média) para contrapiso, preparo manual. af_06/2014</v>
          </cell>
          <cell r="C4870" t="str">
            <v>m³</v>
          </cell>
          <cell r="D4870">
            <v>306.79543546946996</v>
          </cell>
          <cell r="E4870">
            <v>89.299832665427999</v>
          </cell>
          <cell r="F4870">
            <v>396.09</v>
          </cell>
        </row>
        <row r="4871">
          <cell r="A4871">
            <v>87376</v>
          </cell>
          <cell r="B4871" t="str">
            <v>Argamassa traço 1:5 (cimento e areia grossa) para chapisco convencional, preparo manual. af_06/2014</v>
          </cell>
          <cell r="C4871" t="str">
            <v>m³</v>
          </cell>
          <cell r="D4871">
            <v>255.83953732082</v>
          </cell>
          <cell r="E4871">
            <v>88.100640642167988</v>
          </cell>
          <cell r="F4871">
            <v>343.94</v>
          </cell>
        </row>
        <row r="4872">
          <cell r="A4872">
            <v>87377</v>
          </cell>
          <cell r="B4872" t="str">
            <v>Argamassa traço 1:3 (cimento e areia grossa) para chapisco convencional, preparo manual. af_06/2014</v>
          </cell>
          <cell r="C4872" t="str">
            <v>m³</v>
          </cell>
          <cell r="D4872">
            <v>316.67604559199003</v>
          </cell>
          <cell r="E4872">
            <v>87.061340888676</v>
          </cell>
          <cell r="F4872">
            <v>403.73</v>
          </cell>
        </row>
        <row r="4873">
          <cell r="A4873">
            <v>87378</v>
          </cell>
          <cell r="B4873" t="str">
            <v>Argamassa traço 1:4 (cimento e areia grossa) para chapisco convencional, preparo manual. af_06/2014</v>
          </cell>
          <cell r="C4873" t="str">
            <v>m³</v>
          </cell>
          <cell r="D4873">
            <v>280.14277127127008</v>
          </cell>
          <cell r="E4873">
            <v>87.700909967748004</v>
          </cell>
          <cell r="F4873">
            <v>367.84</v>
          </cell>
        </row>
        <row r="4874">
          <cell r="A4874">
            <v>87379</v>
          </cell>
          <cell r="B4874" t="str">
            <v>Argamassa traço 1:5 (cimento e areia grossa) com adição de emulsão polimérica para chapisco rolado, preparo manual. af_06/2014</v>
          </cell>
          <cell r="C4874" t="str">
            <v>m³</v>
          </cell>
          <cell r="D4874">
            <v>1743.1314667027998</v>
          </cell>
          <cell r="E4874">
            <v>86.341825674719999</v>
          </cell>
          <cell r="F4874">
            <v>1829.47</v>
          </cell>
        </row>
        <row r="4875">
          <cell r="A4875">
            <v>87380</v>
          </cell>
          <cell r="B4875" t="str">
            <v>Argamassa traço 1:3 (cimento e areia grossa) com adição de emulsão polimérica para chapisco rolado, preparo manual. af_06/2014</v>
          </cell>
          <cell r="C4875" t="str">
            <v>m³</v>
          </cell>
          <cell r="D4875">
            <v>1801.3077474433396</v>
          </cell>
          <cell r="E4875">
            <v>85.862148865416003</v>
          </cell>
          <cell r="F4875">
            <v>1887.16</v>
          </cell>
        </row>
        <row r="4876">
          <cell r="A4876">
            <v>87381</v>
          </cell>
          <cell r="B4876" t="str">
            <v>Argamassa traço 1:4 (cimento e areia grossa) com adição de emulsão polimérica para chapisco rolado, preparo manual. af_06/2014</v>
          </cell>
          <cell r="C4876" t="str">
            <v>m³</v>
          </cell>
          <cell r="D4876">
            <v>1766.6442263325298</v>
          </cell>
          <cell r="E4876">
            <v>86.581664079372004</v>
          </cell>
          <cell r="F4876">
            <v>1853.22</v>
          </cell>
        </row>
        <row r="4877">
          <cell r="A4877">
            <v>87382</v>
          </cell>
          <cell r="B4877" t="str">
            <v>Argamassa industrializada multiuso para revestimentos e assentamento da alvenaria, preparo com misturador de eixo horizontal de 160 kg. af_06/2014</v>
          </cell>
          <cell r="C4877" t="str">
            <v>m³</v>
          </cell>
          <cell r="D4877">
            <v>1018.1937112899201</v>
          </cell>
          <cell r="E4877">
            <v>42.525928134689991</v>
          </cell>
          <cell r="F4877">
            <v>1060.71</v>
          </cell>
        </row>
        <row r="4878">
          <cell r="A4878">
            <v>87383</v>
          </cell>
          <cell r="B4878" t="str">
            <v>Argamassa industrializada multiuso para revestimentos e assentamento da alvenaria, preparo com misturador de eixo horizontal de 300 kg. af_06/2014</v>
          </cell>
          <cell r="C4878" t="str">
            <v>m³</v>
          </cell>
          <cell r="D4878">
            <v>1025.8041655454599</v>
          </cell>
          <cell r="E4878">
            <v>34.09031457831999</v>
          </cell>
          <cell r="F4878">
            <v>1059.8900000000001</v>
          </cell>
        </row>
        <row r="4879">
          <cell r="A4879">
            <v>87384</v>
          </cell>
          <cell r="B4879" t="str">
            <v>Argamassa industrializada multiuso para revestimentos e assentamento da alvenaria, preparo com misturador de eixo horizontal de 600 kg. af_06/2014</v>
          </cell>
          <cell r="C4879" t="str">
            <v>m³</v>
          </cell>
          <cell r="D4879">
            <v>1028.1694190633398</v>
          </cell>
          <cell r="E4879">
            <v>28.496123454413993</v>
          </cell>
          <cell r="F4879">
            <v>1056.6600000000001</v>
          </cell>
        </row>
        <row r="4880">
          <cell r="A4880">
            <v>87385</v>
          </cell>
          <cell r="B4880" t="str">
            <v>Argamassa pronta para contrapiso, preparo com misturador de eixo horizontal de 160 kg. af_06/2014</v>
          </cell>
          <cell r="C4880" t="str">
            <v>m³</v>
          </cell>
          <cell r="D4880">
            <v>1311.3889105010601</v>
          </cell>
          <cell r="E4880">
            <v>48.787414485809997</v>
          </cell>
          <cell r="F4880">
            <v>1360.17</v>
          </cell>
        </row>
        <row r="4881">
          <cell r="A4881">
            <v>87386</v>
          </cell>
          <cell r="B4881" t="str">
            <v>Argamassa pronta para contrapiso, preparo com misturador de eixo horizontal de 300 kg. af_06/2014</v>
          </cell>
          <cell r="C4881" t="str">
            <v>m³</v>
          </cell>
          <cell r="D4881">
            <v>1321.0668031349796</v>
          </cell>
          <cell r="E4881">
            <v>37.655883194929991</v>
          </cell>
          <cell r="F4881">
            <v>1358.72</v>
          </cell>
        </row>
        <row r="4882">
          <cell r="A4882">
            <v>87387</v>
          </cell>
          <cell r="B4882" t="str">
            <v>Argamassa pronta para contrapiso, preparo com misturador de eixo horizontal de 600 kg. af_06/2014</v>
          </cell>
          <cell r="C4882" t="str">
            <v>m³</v>
          </cell>
          <cell r="D4882">
            <v>1326.3569346701599</v>
          </cell>
          <cell r="E4882">
            <v>31.817572361343991</v>
          </cell>
          <cell r="F4882">
            <v>1358.17</v>
          </cell>
        </row>
        <row r="4883">
          <cell r="A4883">
            <v>87388</v>
          </cell>
          <cell r="B4883" t="str">
            <v>Argamassa para revestimento decorativo monocamada (monocapa), preparo com misturador de eixo horizontal de 160 kg. af_06/2014</v>
          </cell>
          <cell r="C4883" t="str">
            <v>m³</v>
          </cell>
          <cell r="D4883">
            <v>3192.92860343442</v>
          </cell>
          <cell r="E4883">
            <v>43.656474281419989</v>
          </cell>
          <cell r="F4883">
            <v>3236.58</v>
          </cell>
        </row>
        <row r="4884">
          <cell r="A4884">
            <v>87389</v>
          </cell>
          <cell r="B4884" t="str">
            <v>Argamassa para revestimento decorativo monocamada (monocapa), preparo com misturador de eixo horizontal de 300 kg. af_06/2014</v>
          </cell>
          <cell r="C4884" t="str">
            <v>m³</v>
          </cell>
          <cell r="D4884">
            <v>3219.43616554546</v>
          </cell>
          <cell r="E4884">
            <v>34.09031457831999</v>
          </cell>
          <cell r="F4884">
            <v>3253.52</v>
          </cell>
        </row>
        <row r="4885">
          <cell r="A4885">
            <v>87390</v>
          </cell>
          <cell r="B4885" t="str">
            <v>Argamassa para revestimento decorativo monocamada (monocapa), preparo com misturador de eixo horizontal de 600 kg. af_06/2014</v>
          </cell>
          <cell r="C4885" t="str">
            <v>m³</v>
          </cell>
          <cell r="D4885">
            <v>3236.1187197083605</v>
          </cell>
          <cell r="E4885">
            <v>27.727475567175997</v>
          </cell>
          <cell r="F4885">
            <v>3263.84</v>
          </cell>
        </row>
        <row r="4886">
          <cell r="A4886">
            <v>87391</v>
          </cell>
          <cell r="B4886" t="str">
            <v>Argamassa industrializada para chapisco rolado, preparo com misturador de eixo horizontal de 160 kg. af_06/2014</v>
          </cell>
          <cell r="C4886" t="str">
            <v>m³</v>
          </cell>
          <cell r="D4886">
            <v>5092.8169756061197</v>
          </cell>
          <cell r="E4886">
            <v>57.396958218599984</v>
          </cell>
          <cell r="F4886">
            <v>5150.21</v>
          </cell>
        </row>
        <row r="4887">
          <cell r="A4887">
            <v>87393</v>
          </cell>
          <cell r="B4887" t="str">
            <v>Argamassa industrializada para chapisco rolado, preparo com misturador de eixo horizontal de 300 kg. af_06/2014</v>
          </cell>
          <cell r="C4887" t="str">
            <v>m³</v>
          </cell>
          <cell r="D4887">
            <v>5169.0456087954999</v>
          </cell>
          <cell r="E4887">
            <v>47.22204289802999</v>
          </cell>
          <cell r="F4887">
            <v>5216.26</v>
          </cell>
        </row>
        <row r="4888">
          <cell r="A4888">
            <v>87394</v>
          </cell>
          <cell r="B4888" t="str">
            <v>Argamassa industrializada para chapisco rolado, preparo com misturador de eixo horizontal de 600 kg. af_06/2014</v>
          </cell>
          <cell r="C4888" t="str">
            <v>m³</v>
          </cell>
          <cell r="D4888">
            <v>5204.8756260600712</v>
          </cell>
          <cell r="E4888">
            <v>39.875706094839991</v>
          </cell>
          <cell r="F4888">
            <v>5244.75</v>
          </cell>
        </row>
        <row r="4889">
          <cell r="A4889">
            <v>87395</v>
          </cell>
          <cell r="B4889" t="str">
            <v>Argamassa industrializada para chapisco colante, preparo com misturador de eixo horizontal de 160 kg. af_06/2014</v>
          </cell>
          <cell r="C4889" t="str">
            <v>m³</v>
          </cell>
          <cell r="D4889">
            <v>3968.1491610273597</v>
          </cell>
          <cell r="E4889">
            <v>55.135865925139989</v>
          </cell>
          <cell r="F4889">
            <v>4023.28</v>
          </cell>
        </row>
        <row r="4890">
          <cell r="A4890">
            <v>87396</v>
          </cell>
          <cell r="B4890" t="str">
            <v>Argamassa industrializada para chapisco colante, preparo com misturador de eixo horizontal de 300 kg. af_06/2014</v>
          </cell>
          <cell r="C4890" t="str">
            <v>m³</v>
          </cell>
          <cell r="D4890">
            <v>4027.0846522969391</v>
          </cell>
          <cell r="E4890">
            <v>46.004531663089992</v>
          </cell>
          <cell r="F4890">
            <v>4073.08</v>
          </cell>
        </row>
        <row r="4891">
          <cell r="A4891">
            <v>87397</v>
          </cell>
          <cell r="B4891" t="str">
            <v>Argamassa industrializada para chapisco colante, preparo com misturador de eixo horizontal de 600 kg. af_06/2014</v>
          </cell>
          <cell r="C4891" t="str">
            <v>m³</v>
          </cell>
          <cell r="D4891">
            <v>4052.12080405395</v>
          </cell>
          <cell r="E4891">
            <v>38.512340496783992</v>
          </cell>
          <cell r="F4891">
            <v>4090.63</v>
          </cell>
        </row>
        <row r="4892">
          <cell r="A4892">
            <v>87398</v>
          </cell>
          <cell r="B4892" t="str">
            <v>Argamassa industrializada multiuso para revestimentos e assentamento da alvenaria, preparo manual. af_06/2014</v>
          </cell>
          <cell r="C4892" t="str">
            <v>m³</v>
          </cell>
          <cell r="D4892">
            <v>1074.14137831724</v>
          </cell>
          <cell r="E4892">
            <v>109.04652798177599</v>
          </cell>
          <cell r="F4892">
            <v>1183.18</v>
          </cell>
        </row>
        <row r="4893">
          <cell r="A4893">
            <v>87399</v>
          </cell>
          <cell r="B4893" t="str">
            <v>Argamassa pronta para contrapiso, preparo manual. af_06/2014</v>
          </cell>
          <cell r="C4893" t="str">
            <v>m³</v>
          </cell>
          <cell r="D4893">
            <v>1374.8340038767099</v>
          </cell>
          <cell r="E4893">
            <v>118.40022576320401</v>
          </cell>
          <cell r="F4893">
            <v>1493.23</v>
          </cell>
        </row>
        <row r="4894">
          <cell r="A4894">
            <v>87401</v>
          </cell>
          <cell r="B4894" t="str">
            <v>Argamassa industrializada para chapisco rolado, preparo manual. af_06/2014</v>
          </cell>
          <cell r="C4894" t="str">
            <v>m³</v>
          </cell>
          <cell r="D4894">
            <v>5217.7165246280902</v>
          </cell>
          <cell r="E4894">
            <v>143.82309665631598</v>
          </cell>
          <cell r="F4894">
            <v>5361.53</v>
          </cell>
        </row>
        <row r="4895">
          <cell r="A4895">
            <v>87402</v>
          </cell>
          <cell r="B4895" t="str">
            <v>Argamassa industrializada para chapisco colante, preparo manual. af_06/2014</v>
          </cell>
          <cell r="C4895" t="str">
            <v>m³</v>
          </cell>
          <cell r="D4895">
            <v>4080.5665246280892</v>
          </cell>
          <cell r="E4895">
            <v>143.82309665631598</v>
          </cell>
          <cell r="F4895">
            <v>4224.38</v>
          </cell>
        </row>
        <row r="4896">
          <cell r="A4896">
            <v>87404</v>
          </cell>
          <cell r="B4896" t="str">
            <v>Argamassa para revestimento decorativo monocamada (monocapa), mistura e projeção de 1,5 m3/h de argamassa. af_06/2014</v>
          </cell>
          <cell r="C4896" t="str">
            <v>m³</v>
          </cell>
          <cell r="D4896">
            <v>3294.4095466149001</v>
          </cell>
          <cell r="E4896">
            <v>54.614075395879993</v>
          </cell>
          <cell r="F4896">
            <v>3349.02</v>
          </cell>
        </row>
        <row r="4897">
          <cell r="A4897">
            <v>87405</v>
          </cell>
          <cell r="B4897" t="str">
            <v>Argamassa para revestimento decorativo monocamada (monocapa), mistura e projeção de 2 m3/h de argamassa. af_06/2014</v>
          </cell>
          <cell r="C4897" t="str">
            <v>m³</v>
          </cell>
          <cell r="D4897">
            <v>3318.0372332053598</v>
          </cell>
          <cell r="E4897">
            <v>40.960556546909991</v>
          </cell>
          <cell r="F4897">
            <v>3358.99</v>
          </cell>
        </row>
        <row r="4898">
          <cell r="A4898">
            <v>87407</v>
          </cell>
          <cell r="B4898" t="str">
            <v>Argamassa industrializada para revestimentos, mistura e projeção de 1,5 m³/h de argamassa. af_06/2014</v>
          </cell>
          <cell r="C4898" t="str">
            <v>m³</v>
          </cell>
          <cell r="D4898">
            <v>1041.0903189539399</v>
          </cell>
          <cell r="E4898">
            <v>36.873197401039995</v>
          </cell>
          <cell r="F4898">
            <v>1077.96</v>
          </cell>
        </row>
        <row r="4899">
          <cell r="A4899">
            <v>87408</v>
          </cell>
          <cell r="B4899" t="str">
            <v>Argamassa industrializada para revestimentos, mistura e projeção de 2 m³/h de argamassa. af_06/2014</v>
          </cell>
          <cell r="C4899" t="str">
            <v>m³</v>
          </cell>
          <cell r="D4899">
            <v>1043.1412186673799</v>
          </cell>
          <cell r="E4899">
            <v>27.654898050779995</v>
          </cell>
          <cell r="F4899">
            <v>1070.79</v>
          </cell>
        </row>
        <row r="4900">
          <cell r="A4900">
            <v>87410</v>
          </cell>
          <cell r="B4900" t="str">
            <v>Argamassa à base de gesso, mistura e projeção de 1,5 m³/h de argamassa. af_06/2014</v>
          </cell>
          <cell r="C4900" t="str">
            <v>m³</v>
          </cell>
          <cell r="D4900">
            <v>358.34475924501999</v>
          </cell>
          <cell r="E4900">
            <v>51.396367132109994</v>
          </cell>
          <cell r="F4900">
            <v>409.74</v>
          </cell>
        </row>
        <row r="4901">
          <cell r="A4901">
            <v>88626</v>
          </cell>
          <cell r="B4901" t="str">
            <v>Argamassa traço 1:0,5:4,5 (cimento, cal e areia média), preparo mecânico com betoneira 400 l. af_08/2014</v>
          </cell>
          <cell r="C4901" t="str">
            <v>m³</v>
          </cell>
          <cell r="D4901">
            <v>317.20810231064007</v>
          </cell>
          <cell r="E4901">
            <v>33.307628784429994</v>
          </cell>
          <cell r="F4901">
            <v>350.51</v>
          </cell>
        </row>
        <row r="4902">
          <cell r="A4902">
            <v>88627</v>
          </cell>
          <cell r="B4902" t="str">
            <v>Argamassa traço 1:0,5:4,5 (cimento, cal e areia média) para assentamento de alvenaria, preparo manual. af_08/2014</v>
          </cell>
          <cell r="C4902" t="str">
            <v>m³</v>
          </cell>
          <cell r="D4902">
            <v>336.06883299197005</v>
          </cell>
          <cell r="E4902">
            <v>69.313298944427999</v>
          </cell>
          <cell r="F4902">
            <v>405.38</v>
          </cell>
        </row>
        <row r="4903">
          <cell r="A4903">
            <v>88628</v>
          </cell>
          <cell r="B4903" t="str">
            <v>Argamassa traço 1:3 (cimento e areia média), preparo mecânico com betoneira 400 l. af_08/2014</v>
          </cell>
          <cell r="C4903" t="str">
            <v>m³</v>
          </cell>
          <cell r="D4903">
            <v>313.93120382760003</v>
          </cell>
          <cell r="E4903">
            <v>29.655095079609996</v>
          </cell>
          <cell r="F4903">
            <v>343.58</v>
          </cell>
        </row>
        <row r="4904">
          <cell r="A4904">
            <v>88629</v>
          </cell>
          <cell r="B4904" t="str">
            <v>Argamassa traço 1:3 (cimento e areia média), preparo manual. af_08/2014</v>
          </cell>
          <cell r="C4904" t="str">
            <v>m³</v>
          </cell>
          <cell r="D4904">
            <v>333.71192200368</v>
          </cell>
          <cell r="E4904">
            <v>67.794322381632</v>
          </cell>
          <cell r="F4904">
            <v>401.5</v>
          </cell>
        </row>
        <row r="4905">
          <cell r="A4905">
            <v>88630</v>
          </cell>
          <cell r="B4905" t="str">
            <v>Argamassa traço 1:4 (cimento e areia média), preparo mecânico com betoneira 400 l. af_08/2014</v>
          </cell>
          <cell r="C4905" t="str">
            <v>m³</v>
          </cell>
          <cell r="D4905">
            <v>273.69811999568003</v>
          </cell>
          <cell r="E4905">
            <v>29.220269638559994</v>
          </cell>
          <cell r="F4905">
            <v>302.91000000000003</v>
          </cell>
        </row>
        <row r="4906">
          <cell r="A4906">
            <v>88631</v>
          </cell>
          <cell r="B4906" t="str">
            <v>Argamassa traço 1:4 (cimento e areia média), preparo manual. af_08/2014</v>
          </cell>
          <cell r="C4906" t="str">
            <v>m³</v>
          </cell>
          <cell r="D4906">
            <v>294.10730731269007</v>
          </cell>
          <cell r="E4906">
            <v>68.673729865355995</v>
          </cell>
          <cell r="F4906">
            <v>362.78</v>
          </cell>
        </row>
        <row r="4907">
          <cell r="A4907">
            <v>88715</v>
          </cell>
          <cell r="B4907" t="str">
            <v>Argamassa traço 1:2:9 (cimento, cal e areia média) para emboço/massa única/assentamento de alvenaria de vedação, preparo mecânico com betoneira 400 l. af_09/2014</v>
          </cell>
          <cell r="C4907" t="str">
            <v>m³</v>
          </cell>
          <cell r="D4907">
            <v>338.74710773999999</v>
          </cell>
          <cell r="E4907">
            <v>39.482150047339992</v>
          </cell>
          <cell r="F4907">
            <v>378.22</v>
          </cell>
        </row>
        <row r="4908">
          <cell r="A4908">
            <v>88036</v>
          </cell>
          <cell r="B4908" t="str">
            <v>Transporte horizontal, massa/granel, jerica 90l, 30m. af_06/2014</v>
          </cell>
          <cell r="C4908" t="str">
            <v>m³</v>
          </cell>
          <cell r="D4908">
            <v>6.8092543230877007</v>
          </cell>
          <cell r="E4908">
            <v>13.868256018327479</v>
          </cell>
          <cell r="F4908">
            <v>20.67</v>
          </cell>
        </row>
        <row r="4909">
          <cell r="A4909">
            <v>88037</v>
          </cell>
          <cell r="B4909" t="str">
            <v>Transporte horizontal, massa/granel, jerica 90l, 50m. af_06/2014</v>
          </cell>
          <cell r="C4909" t="str">
            <v>m³</v>
          </cell>
          <cell r="D4909">
            <v>9.5393150723282023</v>
          </cell>
          <cell r="E4909">
            <v>19.428509699509682</v>
          </cell>
          <cell r="F4909">
            <v>28.96</v>
          </cell>
        </row>
        <row r="4910">
          <cell r="A4910">
            <v>88038</v>
          </cell>
          <cell r="B4910" t="str">
            <v>Transporte horizontal, massa/granel, jerica 90l, 75m. af_06/2014</v>
          </cell>
          <cell r="C4910" t="str">
            <v>m³</v>
          </cell>
          <cell r="D4910">
            <v>12.951989141903601</v>
          </cell>
          <cell r="E4910">
            <v>26.379026666324638</v>
          </cell>
          <cell r="F4910">
            <v>39.33</v>
          </cell>
        </row>
        <row r="4911">
          <cell r="A4911">
            <v>88039</v>
          </cell>
          <cell r="B4911" t="str">
            <v>Transporte horizontal, massa/granel, jerica 90l, 100m. af_06/2014</v>
          </cell>
          <cell r="C4911" t="str">
            <v>m³</v>
          </cell>
          <cell r="D4911">
            <v>16.365055743578104</v>
          </cell>
          <cell r="E4911">
            <v>33.330343094488441</v>
          </cell>
          <cell r="F4911">
            <v>49.69</v>
          </cell>
        </row>
        <row r="4912">
          <cell r="A4912">
            <v>88040</v>
          </cell>
          <cell r="B4912" t="str">
            <v>Transporte horizontal, massa/granel, minicarregadeira, 30m. af_06/2014</v>
          </cell>
          <cell r="C4912" t="str">
            <v>m³</v>
          </cell>
          <cell r="D4912">
            <v>4.0457111081181001</v>
          </cell>
          <cell r="E4912">
            <v>3.1727647332950801</v>
          </cell>
          <cell r="F4912">
            <v>7.21</v>
          </cell>
        </row>
        <row r="4913">
          <cell r="A4913">
            <v>88041</v>
          </cell>
          <cell r="B4913" t="str">
            <v>Transporte horizontal, massa/granel, minicarregadeira, 50m. af_06/2014</v>
          </cell>
          <cell r="C4913" t="str">
            <v>m³</v>
          </cell>
          <cell r="D4913">
            <v>6.2674274645920995</v>
          </cell>
          <cell r="E4913">
            <v>4.9154281430865598</v>
          </cell>
          <cell r="F4913">
            <v>11.18</v>
          </cell>
        </row>
        <row r="4914">
          <cell r="A4914">
            <v>88042</v>
          </cell>
          <cell r="B4914" t="str">
            <v>Transporte horizontal, massa/granel, minicarregadeira, 75m. af_06/2014</v>
          </cell>
          <cell r="C4914" t="str">
            <v>m³</v>
          </cell>
          <cell r="D4914">
            <v>9.0442726585229991</v>
          </cell>
          <cell r="E4914">
            <v>7.0933397817704407</v>
          </cell>
          <cell r="F4914">
            <v>16.13</v>
          </cell>
        </row>
        <row r="4915">
          <cell r="A4915">
            <v>88043</v>
          </cell>
          <cell r="B4915" t="str">
            <v>Transporte horizontal, massa/granel, minicarregadeira, 100m. af_06/2014</v>
          </cell>
          <cell r="C4915" t="str">
            <v>m³</v>
          </cell>
          <cell r="D4915">
            <v>11.8211178524539</v>
          </cell>
          <cell r="E4915">
            <v>9.2712514204543197</v>
          </cell>
          <cell r="F4915">
            <v>21.09</v>
          </cell>
        </row>
        <row r="4916">
          <cell r="A4916">
            <v>88044</v>
          </cell>
          <cell r="B4916" t="str">
            <v>Transporte horizontal, blocos vazados de concreto ou cerâmico 19x19x39 cm, manual, 30m. af_06/2014</v>
          </cell>
          <cell r="C4916" t="str">
            <v>un</v>
          </cell>
          <cell r="D4916">
            <v>0.14209661987420003</v>
          </cell>
          <cell r="E4916">
            <v>0.28940500828008003</v>
          </cell>
          <cell r="F4916">
            <v>0.43</v>
          </cell>
        </row>
        <row r="4917">
          <cell r="A4917">
            <v>88045</v>
          </cell>
          <cell r="B4917" t="str">
            <v>Transporte horizontal, blocos cerâmicos furados na horizontal 9x19x19 cm, manual, 30m. af_06/2014</v>
          </cell>
          <cell r="C4917" t="str">
            <v>un</v>
          </cell>
          <cell r="D4917">
            <v>7.1048309937100013E-2</v>
          </cell>
          <cell r="E4917">
            <v>0.14470250414004002</v>
          </cell>
          <cell r="F4917">
            <v>0.21</v>
          </cell>
        </row>
        <row r="4918">
          <cell r="A4918">
            <v>88046</v>
          </cell>
          <cell r="B4918" t="str">
            <v>Transporte horizontal, blocos vazados de concreto ou cerâmico 19x19x39 cm, carrinho plataforma, 30m. af_06/2014</v>
          </cell>
          <cell r="C4918" t="str">
            <v>un</v>
          </cell>
          <cell r="D4918">
            <v>6.2020071657800012E-2</v>
          </cell>
          <cell r="E4918">
            <v>0.12631489311672001</v>
          </cell>
          <cell r="F4918">
            <v>0.18</v>
          </cell>
        </row>
        <row r="4919">
          <cell r="A4919">
            <v>88047</v>
          </cell>
          <cell r="B4919" t="str">
            <v>Transporte horizontal, blocos cerâmicos furados na horizontal 9x19x19 cm, carrinho plataforma, 30m. af_06/2014</v>
          </cell>
          <cell r="C4919" t="str">
            <v>un</v>
          </cell>
          <cell r="D4919">
            <v>2.3159393846900002E-2</v>
          </cell>
          <cell r="E4919">
            <v>4.7168219581559999E-2</v>
          </cell>
          <cell r="F4919">
            <v>7.0000000000000007E-2</v>
          </cell>
        </row>
        <row r="4920">
          <cell r="A4920">
            <v>88048</v>
          </cell>
          <cell r="B4920" t="str">
            <v>Transporte horizontal, blocos vazados de concreto ou cerâmico 19x19x39 cm, carrinho plataforma, 50m. af_06/2014</v>
          </cell>
          <cell r="C4920" t="str">
            <v>un</v>
          </cell>
          <cell r="D4920">
            <v>8.1646676612800007E-2</v>
          </cell>
          <cell r="E4920">
            <v>0.16628796055872</v>
          </cell>
          <cell r="F4920">
            <v>0.24</v>
          </cell>
        </row>
        <row r="4921">
          <cell r="A4921">
            <v>88049</v>
          </cell>
          <cell r="B4921" t="str">
            <v>Transporte horizontal, blocos cerâmicos furados na horizontal 9x19x19 cm, carrinho plataforma, 50m. af_06/2014</v>
          </cell>
          <cell r="C4921" t="str">
            <v>un</v>
          </cell>
          <cell r="D4921">
            <v>2.7869779036100006E-2</v>
          </cell>
          <cell r="E4921">
            <v>5.6761755767640004E-2</v>
          </cell>
          <cell r="F4921">
            <v>0.08</v>
          </cell>
        </row>
        <row r="4922">
          <cell r="A4922">
            <v>88050</v>
          </cell>
          <cell r="B4922" t="str">
            <v>Transporte horizontal, blocos vazados de concreto ou cerâmico 19x19x39 cm, carrinho plataforma, 75m. af_06/2014</v>
          </cell>
          <cell r="C4922" t="str">
            <v>un</v>
          </cell>
          <cell r="D4922">
            <v>0.10598366675700001</v>
          </cell>
          <cell r="E4922">
            <v>0.21585456418679999</v>
          </cell>
          <cell r="F4922">
            <v>0.32</v>
          </cell>
        </row>
        <row r="4923">
          <cell r="A4923">
            <v>88051</v>
          </cell>
          <cell r="B4923" t="str">
            <v>Transporte horizontal, blocos cerâmicos furados na horizontal 9x19x19 cm, carrinho plataforma, 75m. af_06/2014</v>
          </cell>
          <cell r="C4923" t="str">
            <v>un</v>
          </cell>
          <cell r="D4923">
            <v>3.3365228423500003E-2</v>
          </cell>
          <cell r="E4923">
            <v>6.7954214651400002E-2</v>
          </cell>
          <cell r="F4923">
            <v>0.1</v>
          </cell>
        </row>
        <row r="4924">
          <cell r="A4924">
            <v>88052</v>
          </cell>
          <cell r="B4924" t="str">
            <v>Transporte horizontal, blocos vazados de concreto ou cerâmico 19x19x39 cm, carrinho plataforma, 100m. af_06/2014</v>
          </cell>
          <cell r="C4924" t="str">
            <v>un</v>
          </cell>
          <cell r="D4924">
            <v>0.13071318900030002</v>
          </cell>
          <cell r="E4924">
            <v>0.26622062916372002</v>
          </cell>
          <cell r="F4924">
            <v>0.39</v>
          </cell>
        </row>
        <row r="4925">
          <cell r="A4925">
            <v>88053</v>
          </cell>
          <cell r="B4925" t="str">
            <v>Transporte horizontal, blocos cerâmicos furados na horizontal 9x19x19 cm, carrinho plataforma, 100m. af_06/2014</v>
          </cell>
          <cell r="C4925" t="str">
            <v>un</v>
          </cell>
          <cell r="D4925">
            <v>3.9253209910000003E-2</v>
          </cell>
          <cell r="E4925">
            <v>7.9946134884E-2</v>
          </cell>
          <cell r="F4925">
            <v>0.11</v>
          </cell>
        </row>
        <row r="4926">
          <cell r="A4926">
            <v>88054</v>
          </cell>
          <cell r="B4926" t="str">
            <v>Transporte horizontal, blocos vazados de concreto ou cerâmico 19x19x39 cm, carrinho para mini páletes, 30m. af_06/2014</v>
          </cell>
          <cell r="C4926" t="str">
            <v>un</v>
          </cell>
          <cell r="D4926">
            <v>2.5122054342400005E-2</v>
          </cell>
          <cell r="E4926">
            <v>5.1165526325759998E-2</v>
          </cell>
          <cell r="F4926">
            <v>7.0000000000000007E-2</v>
          </cell>
        </row>
        <row r="4927">
          <cell r="A4927">
            <v>88055</v>
          </cell>
          <cell r="B4927" t="str">
            <v>Transporte horizontal, blocos cerâmicos furados na horizontal 9x19x19 cm, carrinho para mini páletes, 30m. af_06/2014</v>
          </cell>
          <cell r="C4927" t="str">
            <v>un</v>
          </cell>
          <cell r="D4927">
            <v>6.2805135856000014E-3</v>
          </cell>
          <cell r="E4927">
            <v>1.279138158144E-2</v>
          </cell>
          <cell r="F4927">
            <v>0.01</v>
          </cell>
        </row>
        <row r="4928">
          <cell r="A4928">
            <v>88056</v>
          </cell>
          <cell r="B4928" t="str">
            <v>Transporte horizontal, blocos vazados de concreto ou cerâmico 19x19x39 cm, carrinho para mini páletes, 50m. af_06/2014</v>
          </cell>
          <cell r="C4928" t="str">
            <v>un</v>
          </cell>
          <cell r="D4928">
            <v>4.1608402504600003E-2</v>
          </cell>
          <cell r="E4928">
            <v>8.4742902977039999E-2</v>
          </cell>
          <cell r="F4928">
            <v>0.12</v>
          </cell>
        </row>
        <row r="4929">
          <cell r="A4929">
            <v>88057</v>
          </cell>
          <cell r="B4929" t="str">
            <v>Transporte horizontal, blocos cerâmicos furados na horizontal 9x19x19 cm, carrinho para mini páletes, 50m. af_06/2014</v>
          </cell>
          <cell r="C4929" t="str">
            <v>un</v>
          </cell>
          <cell r="D4929">
            <v>1.0205834576600001E-2</v>
          </cell>
          <cell r="E4929">
            <v>2.078599506984E-2</v>
          </cell>
          <cell r="F4929">
            <v>0.03</v>
          </cell>
        </row>
        <row r="4930">
          <cell r="A4930">
            <v>88058</v>
          </cell>
          <cell r="B4930" t="str">
            <v>Transporte horizontal, blocos vazados de concreto ou cerâmico 19x19x39 cm, carrinho para mini páletes, 75m. af_06/2014</v>
          </cell>
          <cell r="C4930" t="str">
            <v>un</v>
          </cell>
          <cell r="D4930">
            <v>6.1627539558700005E-2</v>
          </cell>
          <cell r="E4930">
            <v>0.12551543176787999</v>
          </cell>
          <cell r="F4930">
            <v>0.18</v>
          </cell>
        </row>
        <row r="4931">
          <cell r="A4931">
            <v>88059</v>
          </cell>
          <cell r="B4931" t="str">
            <v>Transporte horizontal, blocos cerâmicos furados na horizontal 9x19x19 cm, carrinho para mini páletes, 75m. af_06/2014</v>
          </cell>
          <cell r="C4931" t="str">
            <v>un</v>
          </cell>
          <cell r="D4931">
            <v>1.5308751864900001E-2</v>
          </cell>
          <cell r="E4931">
            <v>3.1178992604759998E-2</v>
          </cell>
          <cell r="F4931">
            <v>0.04</v>
          </cell>
        </row>
        <row r="4932">
          <cell r="A4932">
            <v>88060</v>
          </cell>
          <cell r="B4932" t="str">
            <v>Transporte horizontal, blocos vazados de concreto ou cerâmico 19x19x39 cm, carrinho para mini páletes, 100m. af_06/2014</v>
          </cell>
          <cell r="C4932" t="str">
            <v>un</v>
          </cell>
          <cell r="D4932">
            <v>8.20392087119E-2</v>
          </cell>
          <cell r="E4932">
            <v>0.16708742190755999</v>
          </cell>
          <cell r="F4932">
            <v>0.24</v>
          </cell>
        </row>
        <row r="4933">
          <cell r="A4933">
            <v>88061</v>
          </cell>
          <cell r="B4933" t="str">
            <v>Transporte horizontal, blocos cerâmicos furados na horizontal 9x19x19 cm, carrinho para mini páletes, 100m. af_06/2014</v>
          </cell>
          <cell r="C4933" t="str">
            <v>un</v>
          </cell>
          <cell r="D4933">
            <v>2.0411669153200002E-2</v>
          </cell>
          <cell r="E4933">
            <v>4.157199013968E-2</v>
          </cell>
          <cell r="F4933">
            <v>0.06</v>
          </cell>
        </row>
        <row r="4934">
          <cell r="A4934">
            <v>88074</v>
          </cell>
          <cell r="B4934" t="str">
            <v>Transporte horizontal, placas cerâmicas, manual, 30m. af_06/2014</v>
          </cell>
          <cell r="C4934" t="str">
            <v>m²</v>
          </cell>
          <cell r="D4934">
            <v>0.20293909523470002</v>
          </cell>
          <cell r="E4934">
            <v>0.41332151735028</v>
          </cell>
          <cell r="F4934">
            <v>0.61</v>
          </cell>
        </row>
        <row r="4935">
          <cell r="A4935">
            <v>88075</v>
          </cell>
          <cell r="B4935" t="str">
            <v>Transporte horizontal, placas cerâmicas, carrinho plataforma, 30m. af_06/2014</v>
          </cell>
          <cell r="C4935" t="str">
            <v>m²</v>
          </cell>
          <cell r="D4935">
            <v>0.1377787667841</v>
          </cell>
          <cell r="E4935">
            <v>0.28061093344283999</v>
          </cell>
          <cell r="F4935">
            <v>0.41</v>
          </cell>
        </row>
        <row r="4936">
          <cell r="A4936">
            <v>88076</v>
          </cell>
          <cell r="B4936" t="str">
            <v>Transporte horizontal, placas cerâmicas, carrinho plataforma, 50m. af_06/2014</v>
          </cell>
          <cell r="C4936" t="str">
            <v>m²</v>
          </cell>
          <cell r="D4936">
            <v>0.15819043593730003</v>
          </cell>
          <cell r="E4936">
            <v>0.32218292358251999</v>
          </cell>
          <cell r="F4936">
            <v>0.48</v>
          </cell>
        </row>
        <row r="4937">
          <cell r="A4937">
            <v>88077</v>
          </cell>
          <cell r="B4937" t="str">
            <v>Transporte horizontal, placas cerâmicas, carrinho plataforma, 75m. af_06/2014</v>
          </cell>
          <cell r="C4937" t="str">
            <v>m²</v>
          </cell>
          <cell r="D4937">
            <v>0.18370502237880001</v>
          </cell>
          <cell r="E4937">
            <v>0.37414791125711999</v>
          </cell>
          <cell r="F4937">
            <v>0.55000000000000004</v>
          </cell>
        </row>
        <row r="4938">
          <cell r="A4938">
            <v>88078</v>
          </cell>
          <cell r="B4938" t="str">
            <v>Transporte horizontal, placas cerâmicas, carrinho plataforma, 100m. af_06/2014</v>
          </cell>
          <cell r="C4938" t="str">
            <v>m²</v>
          </cell>
          <cell r="D4938">
            <v>0.20921960882030002</v>
          </cell>
          <cell r="E4938">
            <v>0.42611289893172</v>
          </cell>
          <cell r="F4938">
            <v>0.63</v>
          </cell>
        </row>
        <row r="4939">
          <cell r="A4939">
            <v>88079</v>
          </cell>
          <cell r="B4939" t="str">
            <v>Transporte horizontal, placas cerâmicas, carrinho para mini páletes, 30m. af_06/2014</v>
          </cell>
          <cell r="C4939" t="str">
            <v>m²</v>
          </cell>
          <cell r="D4939">
            <v>3.6505485216300003E-2</v>
          </cell>
          <cell r="E4939">
            <v>7.4349905442119987E-2</v>
          </cell>
          <cell r="F4939">
            <v>0.11</v>
          </cell>
        </row>
        <row r="4940">
          <cell r="A4940">
            <v>88080</v>
          </cell>
          <cell r="B4940" t="str">
            <v>Transporte horizontal, placas cerâmicas, carrinho para mini páletes, 50m. af_06/2014</v>
          </cell>
          <cell r="C4940" t="str">
            <v>m²</v>
          </cell>
          <cell r="D4940">
            <v>5.9664879063200005E-2</v>
          </cell>
          <cell r="E4940">
            <v>0.12151812502367999</v>
          </cell>
          <cell r="F4940">
            <v>0.18</v>
          </cell>
        </row>
        <row r="4941">
          <cell r="A4941">
            <v>88081</v>
          </cell>
          <cell r="B4941" t="str">
            <v>Transporte horizontal, placas cerâmicas, carrinho para mini páletes, 75m. af_06/2014</v>
          </cell>
          <cell r="C4941" t="str">
            <v>m²</v>
          </cell>
          <cell r="D4941">
            <v>8.8712254396600007E-2</v>
          </cell>
          <cell r="E4941">
            <v>0.18067826483783997</v>
          </cell>
          <cell r="F4941">
            <v>0.26</v>
          </cell>
        </row>
        <row r="4942">
          <cell r="A4942">
            <v>88082</v>
          </cell>
          <cell r="B4942" t="str">
            <v>Transporte horizontal, placas cerâmicas, carrinho para mini páletes, 100m. af_06/2014</v>
          </cell>
          <cell r="C4942" t="str">
            <v>m²</v>
          </cell>
          <cell r="D4942">
            <v>0.11775962973000001</v>
          </cell>
          <cell r="E4942">
            <v>0.23983840465199999</v>
          </cell>
          <cell r="F4942">
            <v>0.35</v>
          </cell>
        </row>
        <row r="4943">
          <cell r="A4943">
            <v>88083</v>
          </cell>
          <cell r="B4943" t="str">
            <v>Transporte horizontal, placas cerâmicas, manipulador telescópico, 30m. af_06/2014</v>
          </cell>
          <cell r="C4943" t="str">
            <v>m²</v>
          </cell>
          <cell r="D4943">
            <v>5.71668394444E-2</v>
          </cell>
          <cell r="E4943">
            <v>1.823229339228E-2</v>
          </cell>
          <cell r="F4943">
            <v>7.0000000000000007E-2</v>
          </cell>
        </row>
        <row r="4944">
          <cell r="A4944">
            <v>88084</v>
          </cell>
          <cell r="B4944" t="str">
            <v>Transporte horizontal, placas cerâmicas, manipulador telescópico, 50m. af_06/2014</v>
          </cell>
          <cell r="C4944" t="str">
            <v>m²</v>
          </cell>
          <cell r="D4944">
            <v>8.7411752002599999E-2</v>
          </cell>
          <cell r="E4944">
            <v>2.818368719936E-2</v>
          </cell>
          <cell r="F4944">
            <v>0.11</v>
          </cell>
        </row>
        <row r="4945">
          <cell r="A4945">
            <v>88085</v>
          </cell>
          <cell r="B4945" t="str">
            <v>Transporte horizontal, placas cerâmicas, manipulador telescópico, 75m. af_06/2014</v>
          </cell>
          <cell r="C4945" t="str">
            <v>m²</v>
          </cell>
          <cell r="D4945">
            <v>0.11765666456080001</v>
          </cell>
          <cell r="E4945">
            <v>3.8135081006440003E-2</v>
          </cell>
          <cell r="F4945">
            <v>0.15</v>
          </cell>
        </row>
        <row r="4946">
          <cell r="A4946">
            <v>88086</v>
          </cell>
          <cell r="B4946" t="str">
            <v>Transporte horizontal, placas cerâmicas, manipulador telescópico, 100m. af_06/2014</v>
          </cell>
          <cell r="C4946" t="str">
            <v>m²</v>
          </cell>
          <cell r="D4946">
            <v>0.1613625405621</v>
          </cell>
          <cell r="E4946">
            <v>5.2226924606119995E-2</v>
          </cell>
          <cell r="F4946">
            <v>0.21</v>
          </cell>
        </row>
        <row r="4947">
          <cell r="A4947">
            <v>88087</v>
          </cell>
          <cell r="B4947" t="str">
            <v>Transporte horizontal, lata de 18 l, manual, 30m. af_06/2014</v>
          </cell>
          <cell r="C4947" t="str">
            <v>l</v>
          </cell>
          <cell r="D4947">
            <v>1.6093816063100005E-2</v>
          </cell>
          <cell r="E4947">
            <v>3.2777915302440001E-2</v>
          </cell>
          <cell r="F4947">
            <v>0.04</v>
          </cell>
        </row>
        <row r="4948">
          <cell r="A4948">
            <v>88099</v>
          </cell>
          <cell r="B4948" t="str">
            <v>Transporte vertical, blocos vazados de concreto ou cerâmico 19x19x39 cm, manual, 1 pavimento. af_06/2014</v>
          </cell>
          <cell r="C4948" t="str">
            <v>un</v>
          </cell>
          <cell r="D4948">
            <v>5.7702218567700005E-2</v>
          </cell>
          <cell r="E4948">
            <v>0.11752081827947999</v>
          </cell>
          <cell r="F4948">
            <v>0.17</v>
          </cell>
        </row>
        <row r="4949">
          <cell r="A4949">
            <v>88100</v>
          </cell>
          <cell r="B4949" t="str">
            <v>Transporte vertical, blocos cerâmicos furados na horizontal 9x19x19 cm, manual, 1 pavimento. af_06/2014</v>
          </cell>
          <cell r="C4949" t="str">
            <v>un</v>
          </cell>
          <cell r="D4949">
            <v>2.8654843234300002E-2</v>
          </cell>
          <cell r="E4949">
            <v>5.8360678465319997E-2</v>
          </cell>
          <cell r="F4949">
            <v>0.08</v>
          </cell>
        </row>
        <row r="4950">
          <cell r="A4950">
            <v>88101</v>
          </cell>
          <cell r="B4950" t="str">
            <v>Transporte vertical, placas cerâmicas, manual, 1 pavimento. af_06/2014</v>
          </cell>
          <cell r="C4950" t="str">
            <v>m²</v>
          </cell>
          <cell r="D4950">
            <v>9.0282382793000007E-2</v>
          </cell>
          <cell r="E4950">
            <v>0.1838761102332</v>
          </cell>
          <cell r="F4950">
            <v>0.27</v>
          </cell>
        </row>
        <row r="4951">
          <cell r="A4951">
            <v>88102</v>
          </cell>
          <cell r="B4951" t="str">
            <v>Transporte vertical, lata de 18 l, manual, 1 pavimento. af_06/2014</v>
          </cell>
          <cell r="C4951" t="str">
            <v>l</v>
          </cell>
          <cell r="D4951">
            <v>6.6730456847000005E-3</v>
          </cell>
          <cell r="E4951">
            <v>1.3590842930279999E-2</v>
          </cell>
          <cell r="F4951">
            <v>0.02</v>
          </cell>
        </row>
        <row r="4952">
          <cell r="A4952">
            <v>88103</v>
          </cell>
          <cell r="B4952" t="str">
            <v>Transporte vertical, massa/granel lata de 10 l, manual, 1 pavimento. af_06/2014</v>
          </cell>
          <cell r="C4952" t="str">
            <v>l</v>
          </cell>
          <cell r="D4952">
            <v>1.2168495072100001E-2</v>
          </cell>
          <cell r="E4952">
            <v>2.4783301814039999E-2</v>
          </cell>
          <cell r="F4952">
            <v>0.03</v>
          </cell>
        </row>
        <row r="4953">
          <cell r="A4953">
            <v>89176</v>
          </cell>
          <cell r="B4953" t="str">
            <v>Transporte horizontal, sacos 50 kg, carrinho plataforma, 30m. af_06/2014</v>
          </cell>
          <cell r="C4953" t="str">
            <v>t</v>
          </cell>
          <cell r="D4953">
            <v>1.9626604955000002</v>
          </cell>
          <cell r="E4953">
            <v>3.9973067441999999</v>
          </cell>
          <cell r="F4953">
            <v>5.95</v>
          </cell>
        </row>
        <row r="4954">
          <cell r="A4954">
            <v>89177</v>
          </cell>
          <cell r="B4954" t="str">
            <v>Transporte horizontal, sacos 30 kg, carrinho plataforma, 30m. af_06/2014</v>
          </cell>
          <cell r="C4954" t="str">
            <v>t</v>
          </cell>
          <cell r="D4954">
            <v>2.7477246936999999</v>
          </cell>
          <cell r="E4954">
            <v>5.5962294418799994</v>
          </cell>
          <cell r="F4954">
            <v>8.34</v>
          </cell>
        </row>
        <row r="4955">
          <cell r="A4955">
            <v>89178</v>
          </cell>
          <cell r="B4955" t="str">
            <v>Transporte horizontal, sacos 20 kg, carrinho plataforma, 30m. af_06/2014</v>
          </cell>
          <cell r="C4955" t="str">
            <v>t</v>
          </cell>
          <cell r="D4955">
            <v>3.1402567928000007</v>
          </cell>
          <cell r="E4955">
            <v>6.3956907907199998</v>
          </cell>
          <cell r="F4955">
            <v>9.5299999999999994</v>
          </cell>
        </row>
        <row r="4956">
          <cell r="A4956">
            <v>89179</v>
          </cell>
          <cell r="B4956" t="str">
            <v>Transporte horizontal, sacos 50 kg, carrinho plataforma, 50m. af_06/2014</v>
          </cell>
          <cell r="C4956" t="str">
            <v>t</v>
          </cell>
          <cell r="D4956">
            <v>3.1402567928000007</v>
          </cell>
          <cell r="E4956">
            <v>6.3956907907199998</v>
          </cell>
          <cell r="F4956">
            <v>9.5299999999999994</v>
          </cell>
        </row>
        <row r="4957">
          <cell r="A4957">
            <v>89180</v>
          </cell>
          <cell r="B4957" t="str">
            <v>Transporte horizontal, sacos 30 kg, carrinho plataforma, 50m. af_06/2014</v>
          </cell>
          <cell r="C4957" t="str">
            <v>t</v>
          </cell>
          <cell r="D4957">
            <v>3.5327888919000006</v>
          </cell>
          <cell r="E4957">
            <v>7.1951521395600002</v>
          </cell>
          <cell r="F4957">
            <v>10.72</v>
          </cell>
        </row>
        <row r="4958">
          <cell r="A4958">
            <v>89181</v>
          </cell>
          <cell r="B4958" t="str">
            <v>Transporte horizontal, sacos 20 kg, carrinho plataforma, 50m. af_06/2014</v>
          </cell>
          <cell r="C4958" t="str">
            <v>t</v>
          </cell>
          <cell r="D4958">
            <v>4.3178530901000007</v>
          </cell>
          <cell r="E4958">
            <v>8.7940748372400002</v>
          </cell>
          <cell r="F4958">
            <v>13.11</v>
          </cell>
        </row>
        <row r="4959">
          <cell r="A4959">
            <v>89182</v>
          </cell>
          <cell r="B4959" t="str">
            <v>Transporte horizontal, sacos 50 kg, carrinho plataforma, 75m. af_06/2014</v>
          </cell>
          <cell r="C4959" t="str">
            <v>t</v>
          </cell>
          <cell r="D4959">
            <v>4.3178530901000007</v>
          </cell>
          <cell r="E4959">
            <v>8.7940748372400002</v>
          </cell>
          <cell r="F4959">
            <v>13.11</v>
          </cell>
        </row>
        <row r="4960">
          <cell r="A4960">
            <v>89183</v>
          </cell>
          <cell r="B4960" t="str">
            <v>Transporte horizontal, sacos 30 kg, carrinho plataforma, 75m. af_06/2014</v>
          </cell>
          <cell r="C4960" t="str">
            <v>t</v>
          </cell>
          <cell r="D4960">
            <v>4.7103851892000002</v>
          </cell>
          <cell r="E4960">
            <v>9.5935361860799997</v>
          </cell>
          <cell r="F4960">
            <v>14.3</v>
          </cell>
        </row>
        <row r="4961">
          <cell r="A4961">
            <v>89184</v>
          </cell>
          <cell r="B4961" t="str">
            <v>Transporte horizontal, sacos 20 kg, carrinho plataforma, 75m. af_06/2014</v>
          </cell>
          <cell r="C4961" t="str">
            <v>t</v>
          </cell>
          <cell r="D4961">
            <v>5.4954493873999999</v>
          </cell>
          <cell r="E4961">
            <v>11.192458883759999</v>
          </cell>
          <cell r="F4961">
            <v>16.68</v>
          </cell>
        </row>
        <row r="4962">
          <cell r="A4962">
            <v>89185</v>
          </cell>
          <cell r="B4962" t="str">
            <v>Transporte horizontal, sacos 50 kg, carrinho plataforma, 100m. af_06/2014</v>
          </cell>
          <cell r="C4962" t="str">
            <v>t</v>
          </cell>
          <cell r="D4962">
            <v>5.4954493873999999</v>
          </cell>
          <cell r="E4962">
            <v>11.192458883759999</v>
          </cell>
          <cell r="F4962">
            <v>16.68</v>
          </cell>
        </row>
        <row r="4963">
          <cell r="A4963">
            <v>89186</v>
          </cell>
          <cell r="B4963" t="str">
            <v>Transporte horizontal, sacos 30 kg, carrinho plataforma, 100m. af_06/2014</v>
          </cell>
          <cell r="C4963" t="str">
            <v>t</v>
          </cell>
          <cell r="D4963">
            <v>5.8879814865000011</v>
          </cell>
          <cell r="E4963">
            <v>11.9919202326</v>
          </cell>
          <cell r="F4963">
            <v>17.87</v>
          </cell>
        </row>
        <row r="4964">
          <cell r="A4964">
            <v>89187</v>
          </cell>
          <cell r="B4964" t="str">
            <v>Transporte horizontal, sacos 20 kg, carrinho plataforma, 100m. af_06/2014</v>
          </cell>
          <cell r="C4964" t="str">
            <v>t</v>
          </cell>
          <cell r="D4964">
            <v>6.6730456847000008</v>
          </cell>
          <cell r="E4964">
            <v>13.590842930279999</v>
          </cell>
          <cell r="F4964">
            <v>20.260000000000002</v>
          </cell>
        </row>
        <row r="4965">
          <cell r="A4965">
            <v>89188</v>
          </cell>
          <cell r="B4965" t="str">
            <v>Transporte horizontal, lata de 18 l, carrinho plataforma, 30m. af_06/2014</v>
          </cell>
          <cell r="C4965" t="str">
            <v>18l</v>
          </cell>
          <cell r="D4965">
            <v>9.8918088973200008E-2</v>
          </cell>
          <cell r="E4965">
            <v>0.20146425990767999</v>
          </cell>
          <cell r="F4965">
            <v>0.3</v>
          </cell>
        </row>
        <row r="4966">
          <cell r="A4966">
            <v>89189</v>
          </cell>
          <cell r="B4966" t="str">
            <v>Transporte horizontal, lata de 18 l, carrinho plataforma, 50m. af_06/2014</v>
          </cell>
          <cell r="C4966" t="str">
            <v>18l</v>
          </cell>
          <cell r="D4966">
            <v>0.12718040010840001</v>
          </cell>
          <cell r="E4966">
            <v>0.25902547702415996</v>
          </cell>
          <cell r="F4966">
            <v>0.38</v>
          </cell>
        </row>
        <row r="4967">
          <cell r="A4967">
            <v>89190</v>
          </cell>
          <cell r="B4967" t="str">
            <v>Transporte horizontal, lata de 18 l, carrinho plataforma, 75m. af_06/2014</v>
          </cell>
          <cell r="C4967" t="str">
            <v>18l</v>
          </cell>
          <cell r="D4967">
            <v>0.16957386681120001</v>
          </cell>
          <cell r="E4967">
            <v>0.34536730269888</v>
          </cell>
          <cell r="F4967">
            <v>0.51</v>
          </cell>
        </row>
        <row r="4968">
          <cell r="A4968">
            <v>89191</v>
          </cell>
          <cell r="B4968" t="str">
            <v>Transporte horizontal, lata de 18 l, carrinho plataforma, 100m. af_06/2014</v>
          </cell>
          <cell r="C4968" t="str">
            <v>18l</v>
          </cell>
          <cell r="D4968">
            <v>0.20490175573020003</v>
          </cell>
          <cell r="E4968">
            <v>0.41731882409448001</v>
          </cell>
          <cell r="F4968">
            <v>0.62</v>
          </cell>
        </row>
        <row r="4969">
          <cell r="A4969">
            <v>89192</v>
          </cell>
          <cell r="B4969" t="str">
            <v>Transporte horizontal, sacos 50 kg, manual, 30m. af_06/2014</v>
          </cell>
          <cell r="C4969" t="str">
            <v>t</v>
          </cell>
          <cell r="D4969">
            <v>5.8879814865000011</v>
          </cell>
          <cell r="E4969">
            <v>11.9919202326</v>
          </cell>
          <cell r="F4969">
            <v>17.87</v>
          </cell>
        </row>
        <row r="4970">
          <cell r="A4970">
            <v>89193</v>
          </cell>
          <cell r="B4970" t="str">
            <v>Transporte horizontal, sacos 30 kg, manual, 30m. af_06/2014</v>
          </cell>
          <cell r="C4970" t="str">
            <v>t</v>
          </cell>
          <cell r="D4970">
            <v>9.8133024775000006</v>
          </cell>
          <cell r="E4970">
            <v>19.986533721000001</v>
          </cell>
          <cell r="F4970">
            <v>29.79</v>
          </cell>
        </row>
        <row r="4971">
          <cell r="A4971">
            <v>89194</v>
          </cell>
          <cell r="B4971" t="str">
            <v>Transporte horizontal, sacos 20 kg, manual, 30m. af_06/2014</v>
          </cell>
          <cell r="C4971" t="str">
            <v>t</v>
          </cell>
          <cell r="D4971">
            <v>14.523687666700003</v>
          </cell>
          <cell r="E4971">
            <v>29.580069907080002</v>
          </cell>
          <cell r="F4971">
            <v>44.1</v>
          </cell>
        </row>
        <row r="4972">
          <cell r="A4972">
            <v>89195</v>
          </cell>
          <cell r="B4972" t="str">
            <v>Transporte vertical, sacos 50 kg, manual, 1 pavimento. af_06/2014</v>
          </cell>
          <cell r="C4972" t="str">
            <v>t</v>
          </cell>
          <cell r="D4972">
            <v>2.3551925946000001</v>
          </cell>
          <cell r="E4972">
            <v>4.7967680930399998</v>
          </cell>
          <cell r="F4972">
            <v>7.15</v>
          </cell>
        </row>
        <row r="4973">
          <cell r="A4973">
            <v>89196</v>
          </cell>
          <cell r="B4973" t="str">
            <v>Transporte vertical, sacos 30 kg, manual, 1 pavimento. af_06/2014</v>
          </cell>
          <cell r="C4973" t="str">
            <v>t</v>
          </cell>
          <cell r="D4973">
            <v>3.9253209910000004</v>
          </cell>
          <cell r="E4973">
            <v>7.9946134883999997</v>
          </cell>
          <cell r="F4973">
            <v>11.91</v>
          </cell>
        </row>
        <row r="4974">
          <cell r="A4974">
            <v>89197</v>
          </cell>
          <cell r="B4974" t="str">
            <v>Transporte vertical, sacos 20 kg, manual, 1 pavimento. af_06/2014</v>
          </cell>
          <cell r="C4974" t="str">
            <v>t</v>
          </cell>
          <cell r="D4974">
            <v>5.8879814865000011</v>
          </cell>
          <cell r="E4974">
            <v>11.9919202326</v>
          </cell>
          <cell r="F4974">
            <v>17.87</v>
          </cell>
        </row>
        <row r="4975">
          <cell r="A4975">
            <v>91104</v>
          </cell>
          <cell r="B4975" t="str">
            <v>Transporte horizontal, tubos de pvc soldável com diâmetro menor ou igual a 60 mm, manual, 30m. af_06/2015</v>
          </cell>
          <cell r="C4975" t="str">
            <v>m</v>
          </cell>
          <cell r="D4975">
            <v>1.5308751864900001E-2</v>
          </cell>
          <cell r="E4975">
            <v>3.1178992604759998E-2</v>
          </cell>
          <cell r="F4975">
            <v>0.04</v>
          </cell>
        </row>
        <row r="4976">
          <cell r="A4976">
            <v>91105</v>
          </cell>
          <cell r="B4976" t="str">
            <v>Transporte horizontal, tubos de pvc soldável com diâmetro maior que 60 mm e menor ou igual a 85 mm, manual, 30m. af_06/2015</v>
          </cell>
          <cell r="C4976" t="str">
            <v>m</v>
          </cell>
          <cell r="D4976">
            <v>3.8075613612700003E-2</v>
          </cell>
          <cell r="E4976">
            <v>7.7547750837480001E-2</v>
          </cell>
          <cell r="F4976">
            <v>0.11</v>
          </cell>
        </row>
        <row r="4977">
          <cell r="A4977">
            <v>91106</v>
          </cell>
          <cell r="B4977" t="str">
            <v>Transporte horizontal, tubos de pvc série normal - esgoto predial, ou reforçado para esgoto ou águas pluviais predial, com diâmetro menor ou igual a 75 mm, manual, 30m. af_06/2015</v>
          </cell>
          <cell r="C4977" t="str">
            <v>m</v>
          </cell>
          <cell r="D4977">
            <v>1.5308751864900001E-2</v>
          </cell>
          <cell r="E4977">
            <v>3.1178992604759998E-2</v>
          </cell>
          <cell r="F4977">
            <v>0.04</v>
          </cell>
        </row>
        <row r="4978">
          <cell r="A4978">
            <v>91107</v>
          </cell>
          <cell r="B4978" t="str">
            <v>Transporte horizontal, tubos de pvc série normal - esgoto predial, ou reforçado para esgoto ou águas pluviais predial, com diâmetro maior que 75 mm e menor ou igual a 100 mm, manual, 30m. af_06/2015</v>
          </cell>
          <cell r="C4978" t="str">
            <v>m</v>
          </cell>
          <cell r="D4978">
            <v>1.9234072855900002E-2</v>
          </cell>
          <cell r="E4978">
            <v>3.917360609316E-2</v>
          </cell>
          <cell r="F4978">
            <v>0.05</v>
          </cell>
        </row>
        <row r="4979">
          <cell r="A4979">
            <v>91108</v>
          </cell>
          <cell r="B4979" t="str">
            <v>Transporte horizontal, tubos de pvc série normal - esgoto predial, ou reforçado para esgoto ou águas pluviais predial, com diâmetro maior que 100 mm e menor ou igual a 150 mm, manual, 30m. af_06/2015</v>
          </cell>
          <cell r="C4979" t="str">
            <v>m</v>
          </cell>
          <cell r="D4979">
            <v>3.8075613612700003E-2</v>
          </cell>
          <cell r="E4979">
            <v>7.7547750837480001E-2</v>
          </cell>
          <cell r="F4979">
            <v>0.11</v>
          </cell>
        </row>
        <row r="4980">
          <cell r="A4980">
            <v>91109</v>
          </cell>
          <cell r="B4980" t="str">
            <v>Transporte horizontal, tubos de cpvc com diâmetro menor ou igual a 54 mm, manual, 30m. af_06/2015</v>
          </cell>
          <cell r="C4980" t="str">
            <v>m</v>
          </cell>
          <cell r="D4980">
            <v>3.0617503729800002E-2</v>
          </cell>
          <cell r="E4980">
            <v>6.2357985209519996E-2</v>
          </cell>
          <cell r="F4980">
            <v>0.09</v>
          </cell>
        </row>
        <row r="4981">
          <cell r="A4981">
            <v>91110</v>
          </cell>
          <cell r="B4981" t="str">
            <v>Transporte horizontal, tubos de cpvc com diâmetro maior que 54 mm e menor ou igual a 73 mm, manual, 30m. af_06/2015</v>
          </cell>
          <cell r="C4981" t="str">
            <v>m</v>
          </cell>
          <cell r="D4981">
            <v>3.8075613612700003E-2</v>
          </cell>
          <cell r="E4981">
            <v>7.7547750837480001E-2</v>
          </cell>
          <cell r="F4981">
            <v>0.11</v>
          </cell>
        </row>
        <row r="4982">
          <cell r="A4982">
            <v>91111</v>
          </cell>
          <cell r="B4982" t="str">
            <v>Transporte horizontal, tubos de cpvc com diâmetro maior que 73 mm e menor ou igual a 89 mm, manual, 30m. af_06/2015</v>
          </cell>
          <cell r="C4982" t="str">
            <v>m</v>
          </cell>
          <cell r="D4982">
            <v>5.1029172883000004E-2</v>
          </cell>
          <cell r="E4982">
            <v>0.1039299753492</v>
          </cell>
          <cell r="F4982">
            <v>0.15</v>
          </cell>
        </row>
        <row r="4983">
          <cell r="A4983">
            <v>91112</v>
          </cell>
          <cell r="B4983" t="str">
            <v>Transporte horizontal, tubos de ppr - pn 12 ou pn 25 com diâmetro menor ou igual a 50 mm, manual, 30m. af_06/2015</v>
          </cell>
          <cell r="C4983" t="str">
            <v>m</v>
          </cell>
          <cell r="D4983">
            <v>2.8654843234300002E-2</v>
          </cell>
          <cell r="E4983">
            <v>5.8360678465319997E-2</v>
          </cell>
          <cell r="F4983">
            <v>0.08</v>
          </cell>
        </row>
        <row r="4984">
          <cell r="A4984">
            <v>91113</v>
          </cell>
          <cell r="B4984" t="str">
            <v>Transporte horizontal, tubos de ppr - pn 12 ou pn 25 com diâmetro maior que 50 mm e menor ou igual a 75 mm, manual, 30m. af_06/2015</v>
          </cell>
          <cell r="C4984" t="str">
            <v>m</v>
          </cell>
          <cell r="D4984">
            <v>5.7309686468600005E-2</v>
          </cell>
          <cell r="E4984">
            <v>0.11672135693063999</v>
          </cell>
          <cell r="F4984">
            <v>0.17</v>
          </cell>
        </row>
        <row r="4985">
          <cell r="A4985">
            <v>91114</v>
          </cell>
          <cell r="B4985" t="str">
            <v>Transporte horizontal, tubos de ppr - pn 12 ou pn 25 com diâmetro maior que 75 mm e menor ou igual a 110 mm, manual, 30m. af_06/2015</v>
          </cell>
          <cell r="C4985" t="str">
            <v>m</v>
          </cell>
          <cell r="D4985">
            <v>0.1087313914507</v>
          </cell>
          <cell r="E4985">
            <v>0.22145079362867998</v>
          </cell>
          <cell r="F4985">
            <v>0.33</v>
          </cell>
        </row>
        <row r="4986">
          <cell r="A4986">
            <v>91115</v>
          </cell>
          <cell r="B4986" t="str">
            <v>Transporte horizontal, tubos de cobre - classe e, com diâmetro menor ou igual a 42 mm, manual, 30m. af_06/2015</v>
          </cell>
          <cell r="C4986" t="str">
            <v>m</v>
          </cell>
          <cell r="D4986">
            <v>1.8449008657700001E-2</v>
          </cell>
          <cell r="E4986">
            <v>3.7574683395480001E-2</v>
          </cell>
          <cell r="F4986">
            <v>0.05</v>
          </cell>
        </row>
        <row r="4987">
          <cell r="A4987">
            <v>91116</v>
          </cell>
          <cell r="B4987" t="str">
            <v>Transporte horizontal, tubos de cobre - classe e, com diâmetro maior que 42 mm e menor ou igual a 66 mm, manual, 30m. af_06/2015</v>
          </cell>
          <cell r="C4987" t="str">
            <v>m</v>
          </cell>
          <cell r="D4987">
            <v>3.0617503729800002E-2</v>
          </cell>
          <cell r="E4987">
            <v>6.2357985209519996E-2</v>
          </cell>
          <cell r="F4987">
            <v>0.09</v>
          </cell>
        </row>
        <row r="4988">
          <cell r="A4988">
            <v>91117</v>
          </cell>
          <cell r="B4988" t="str">
            <v>Transporte horizontal, tubos de cobre - classe e, com diâmetro maior que 66 mm e menor ou igual a 104 mm, manual, 30m. af_06/2015</v>
          </cell>
          <cell r="C4988" t="str">
            <v>m</v>
          </cell>
          <cell r="D4988">
            <v>4.5926255594700004E-2</v>
          </cell>
          <cell r="E4988">
            <v>9.3536977814279998E-2</v>
          </cell>
          <cell r="F4988">
            <v>0.13</v>
          </cell>
        </row>
        <row r="4989">
          <cell r="A4989">
            <v>91118</v>
          </cell>
          <cell r="B4989" t="str">
            <v>Transporte horizontal, tubos de aço carbono leve ou médio, preto ou galvanizado, com diâmetro menor ou igual a 25 mm, manual, 30m. af_06/2015</v>
          </cell>
          <cell r="C4989" t="str">
            <v>m</v>
          </cell>
          <cell r="D4989">
            <v>3.8075613612700003E-2</v>
          </cell>
          <cell r="E4989">
            <v>7.7547750837480001E-2</v>
          </cell>
          <cell r="F4989">
            <v>0.11</v>
          </cell>
        </row>
        <row r="4990">
          <cell r="A4990">
            <v>91119</v>
          </cell>
          <cell r="B4990" t="str">
            <v>Transporte horizontal, tubos de aço carbono leve ou médio, preto ou galvanizado, com diâmetro maior que 25 mm e menor ou igual a 40 mm, manual, 30m. af_06/2015</v>
          </cell>
          <cell r="C4990" t="str">
            <v>m</v>
          </cell>
          <cell r="D4990">
            <v>7.2225906234400006E-2</v>
          </cell>
          <cell r="E4990">
            <v>0.14710088818656</v>
          </cell>
          <cell r="F4990">
            <v>0.21</v>
          </cell>
        </row>
        <row r="4991">
          <cell r="A4991">
            <v>91120</v>
          </cell>
          <cell r="B4991" t="str">
            <v>Transporte horizontal, tubos de aço carbono leve ou médio, preto ou galvanizado, com diâmetro maior que 40 mm e menor ou igual a 65 mm, manual, 30m. af_06/2015</v>
          </cell>
          <cell r="C4991" t="str">
            <v>m</v>
          </cell>
          <cell r="D4991">
            <v>0.1087313914507</v>
          </cell>
          <cell r="E4991">
            <v>0.22145079362867998</v>
          </cell>
          <cell r="F4991">
            <v>0.33</v>
          </cell>
        </row>
        <row r="4992">
          <cell r="A4992">
            <v>91121</v>
          </cell>
          <cell r="B4992" t="str">
            <v>Transporte horizontal, tubos de aço carbono leve ou médio, preto ou galvanizado, com diâmetro maior que 65 mm e menor ou igual a 90 mm, manual, 30m. af_06/2015</v>
          </cell>
          <cell r="C4992" t="str">
            <v>m</v>
          </cell>
          <cell r="D4992">
            <v>0.18095729768510002</v>
          </cell>
          <cell r="E4992">
            <v>0.36855168181524001</v>
          </cell>
          <cell r="F4992">
            <v>0.54</v>
          </cell>
        </row>
        <row r="4993">
          <cell r="A4993">
            <v>91122</v>
          </cell>
          <cell r="B4993" t="str">
            <v>Transporte horizontal, tubos de aço carbono leve ou médio, preto ou galvanizado, com diâmetro maior que 90 mm e menor ou igual a 125 mm, manual, 30m. af_06/2015</v>
          </cell>
          <cell r="C4993" t="str">
            <v>m</v>
          </cell>
          <cell r="D4993">
            <v>0.25357573601860006</v>
          </cell>
          <cell r="E4993">
            <v>0.51645203135064</v>
          </cell>
          <cell r="F4993">
            <v>0.77</v>
          </cell>
        </row>
        <row r="4994">
          <cell r="A4994">
            <v>91123</v>
          </cell>
          <cell r="B4994" t="str">
            <v>Transporte horizontal, tubos de aço carbono leve ou médio, preto ou galvanizado, com diâmetro maior que 125 mm e menor ou igual a 150 mm, manual, 30m. af_06/2015</v>
          </cell>
          <cell r="C4994" t="str">
            <v>m</v>
          </cell>
          <cell r="D4994">
            <v>0.32580164225300007</v>
          </cell>
          <cell r="E4994">
            <v>0.66355291953719997</v>
          </cell>
          <cell r="F4994">
            <v>0.98</v>
          </cell>
        </row>
        <row r="4995">
          <cell r="A4995">
            <v>91124</v>
          </cell>
          <cell r="B4995" t="str">
            <v>Transporte horizontal, madeira, manual, 30m. af_06/2015</v>
          </cell>
          <cell r="C4995" t="str">
            <v>m³</v>
          </cell>
          <cell r="D4995">
            <v>16.682614211750003</v>
          </cell>
          <cell r="E4995">
            <v>33.977107325699997</v>
          </cell>
          <cell r="F4995">
            <v>50.65</v>
          </cell>
        </row>
        <row r="4996">
          <cell r="A4996">
            <v>91125</v>
          </cell>
          <cell r="B4996" t="str">
            <v>Transporte horizontal, vergalhões de aço, manual, 30m. af_06/2015</v>
          </cell>
          <cell r="C4996" t="str">
            <v>kg</v>
          </cell>
          <cell r="D4996">
            <v>2.0019137054100005E-2</v>
          </cell>
          <cell r="E4996">
            <v>4.077252879084E-2</v>
          </cell>
          <cell r="F4996">
            <v>0.06</v>
          </cell>
        </row>
        <row r="4997">
          <cell r="A4997">
            <v>91128</v>
          </cell>
          <cell r="B4997" t="str">
            <v>Transporte horizontal, lata de 18 l, manipulador telescópico, 30m. af_06/2014</v>
          </cell>
          <cell r="C4997" t="str">
            <v>18l</v>
          </cell>
          <cell r="D4997">
            <v>0.10290031099991999</v>
          </cell>
          <cell r="E4997">
            <v>3.2818128106104003E-2</v>
          </cell>
          <cell r="F4997">
            <v>0.13</v>
          </cell>
        </row>
        <row r="4998">
          <cell r="A4998">
            <v>91129</v>
          </cell>
          <cell r="B4998" t="str">
            <v>Transporte horizontal, lata de 18 l, manipulador telescópico, 50m. af_06/2014</v>
          </cell>
          <cell r="C4998" t="str">
            <v>18l</v>
          </cell>
          <cell r="D4998">
            <v>0.15734115360468001</v>
          </cell>
          <cell r="E4998">
            <v>5.0730636958847997E-2</v>
          </cell>
          <cell r="F4998">
            <v>0.2</v>
          </cell>
        </row>
        <row r="4999">
          <cell r="A4999">
            <v>91130</v>
          </cell>
          <cell r="B4999" t="str">
            <v>Transporte horizontal, lata de 18 l, manipulador telescópico, 75m. af_06/2014</v>
          </cell>
          <cell r="C4999" t="str">
            <v>18l</v>
          </cell>
          <cell r="D4999">
            <v>0.21178199620943999</v>
          </cell>
          <cell r="E4999">
            <v>6.8643145811592005E-2</v>
          </cell>
          <cell r="F4999">
            <v>0.28000000000000003</v>
          </cell>
        </row>
        <row r="5000">
          <cell r="A5000">
            <v>91132</v>
          </cell>
          <cell r="B5000" t="str">
            <v>Transporte horizontal, lata de 18 l, manipulador telescópico, 100m. af_06/2014</v>
          </cell>
          <cell r="C5000" t="str">
            <v>18l</v>
          </cell>
          <cell r="D5000">
            <v>0.29045257301178001</v>
          </cell>
          <cell r="E5000">
            <v>9.4008464291016003E-2</v>
          </cell>
          <cell r="F5000">
            <v>0.38</v>
          </cell>
        </row>
        <row r="5001">
          <cell r="A5001">
            <v>91134</v>
          </cell>
          <cell r="B5001" t="str">
            <v>Transporte horizontal, pálete de sacos, manipulador telescópico, 30m. af_06/2014</v>
          </cell>
          <cell r="C5001" t="str">
            <v>t</v>
          </cell>
          <cell r="D5001">
            <v>1.6783949115099999</v>
          </cell>
          <cell r="E5001">
            <v>0.58109440144800006</v>
          </cell>
          <cell r="F5001">
            <v>2.25</v>
          </cell>
        </row>
        <row r="5002">
          <cell r="A5002">
            <v>91135</v>
          </cell>
          <cell r="B5002" t="str">
            <v>Transporte horizontal, pálete de sacos, manipulador telescópico, 50m. af_06/2014</v>
          </cell>
          <cell r="C5002" t="str">
            <v>t</v>
          </cell>
          <cell r="D5002">
            <v>3.0244912558200001</v>
          </cell>
          <cell r="E5002">
            <v>0.9951393807079999</v>
          </cell>
          <cell r="F5002">
            <v>4.01</v>
          </cell>
        </row>
        <row r="5003">
          <cell r="A5003">
            <v>91136</v>
          </cell>
          <cell r="B5003" t="str">
            <v>Transporte horizontal, pálete de sacos, manipulador telescópico, 75m. af_06/2014</v>
          </cell>
          <cell r="C5003" t="str">
            <v>t</v>
          </cell>
          <cell r="D5003">
            <v>4.3705876001299995</v>
          </cell>
          <cell r="E5003">
            <v>1.4091843599679998</v>
          </cell>
          <cell r="F5003">
            <v>5.77</v>
          </cell>
        </row>
        <row r="5004">
          <cell r="A5004">
            <v>91137</v>
          </cell>
          <cell r="B5004" t="str">
            <v>Transporte horizontal, pálete de sacos, manipulador telescópico, 100m. af_06/2014</v>
          </cell>
          <cell r="C5004" t="str">
            <v>t</v>
          </cell>
          <cell r="D5004">
            <v>5.7166839444399997</v>
          </cell>
          <cell r="E5004">
            <v>1.8232293392280001</v>
          </cell>
          <cell r="F5004">
            <v>7.53</v>
          </cell>
        </row>
        <row r="5005">
          <cell r="A5005">
            <v>91138</v>
          </cell>
          <cell r="B5005" t="str">
            <v>Transporte horizontal, blocos vazados de concreto 19x19x39 cm, manipulador telescópico, 30m. af_06/2014</v>
          </cell>
          <cell r="C5005" t="str">
            <v>mil</v>
          </cell>
          <cell r="D5005">
            <v>57.166839444400004</v>
          </cell>
          <cell r="E5005">
            <v>18.232293392279999</v>
          </cell>
          <cell r="F5005">
            <v>75.39</v>
          </cell>
        </row>
        <row r="5006">
          <cell r="A5006">
            <v>91139</v>
          </cell>
          <cell r="B5006" t="str">
            <v>Transporte horizontal, blocos cerâmicos furados na vertical 19x19x39 cm, manipulador telescópico, 30m. af_06/2014</v>
          </cell>
          <cell r="C5006" t="str">
            <v>mil</v>
          </cell>
          <cell r="D5006">
            <v>30.244912558200003</v>
          </cell>
          <cell r="E5006">
            <v>9.9513938070799988</v>
          </cell>
          <cell r="F5006">
            <v>40.19</v>
          </cell>
        </row>
        <row r="5007">
          <cell r="A5007">
            <v>91140</v>
          </cell>
          <cell r="B5007" t="str">
            <v>Transporte horizontal, blocos cerâmicos furados na horizontal 9x19x19 cm, manipulador telescópico, 30m. af_06/2014</v>
          </cell>
          <cell r="C5007" t="str">
            <v>mil</v>
          </cell>
          <cell r="D5007">
            <v>13.460963443100001</v>
          </cell>
          <cell r="E5007">
            <v>4.1404497926000001</v>
          </cell>
          <cell r="F5007">
            <v>17.600000000000001</v>
          </cell>
        </row>
        <row r="5008">
          <cell r="A5008">
            <v>91141</v>
          </cell>
          <cell r="B5008" t="str">
            <v>Transporte horizontal, blocos vazados de concreto 19x19x39 cm, manipulador telescópico, 50m. af_06/2014</v>
          </cell>
          <cell r="C5008" t="str">
            <v>mil</v>
          </cell>
          <cell r="D5008">
            <v>87.411752002599997</v>
          </cell>
          <cell r="E5008">
            <v>28.183687199360001</v>
          </cell>
          <cell r="F5008">
            <v>115.59</v>
          </cell>
        </row>
        <row r="5009">
          <cell r="A5009">
            <v>91142</v>
          </cell>
          <cell r="B5009" t="str">
            <v>Transporte horizontal, blocos cerâmicos furados na vertical 19x19x39 cm, manipulador telescópico, 50m. af_06/2014</v>
          </cell>
          <cell r="C5009" t="str">
            <v>mil</v>
          </cell>
          <cell r="D5009">
            <v>57.166839444400004</v>
          </cell>
          <cell r="E5009">
            <v>18.232293392279999</v>
          </cell>
          <cell r="F5009">
            <v>75.39</v>
          </cell>
        </row>
        <row r="5010">
          <cell r="A5010">
            <v>91143</v>
          </cell>
          <cell r="B5010" t="str">
            <v>Transporte horizontal, blocos cerâmicos furados na horizontal 9x19x19 cm, manipulador telescópico, 50m. af_06/2014</v>
          </cell>
          <cell r="C5010" t="str">
            <v>mil</v>
          </cell>
          <cell r="D5010">
            <v>13.460963443100001</v>
          </cell>
          <cell r="E5010">
            <v>4.1404497926000001</v>
          </cell>
          <cell r="F5010">
            <v>17.600000000000001</v>
          </cell>
        </row>
        <row r="5011">
          <cell r="A5011">
            <v>91144</v>
          </cell>
          <cell r="B5011" t="str">
            <v>Transporte horizontal, blocos vazados de concreto 19x19x39 cm, manipulador telescópico, 75m. af_06/2014</v>
          </cell>
          <cell r="C5011" t="str">
            <v>mil</v>
          </cell>
          <cell r="D5011">
            <v>117.65666456080001</v>
          </cell>
          <cell r="E5011">
            <v>38.135081006440004</v>
          </cell>
          <cell r="F5011">
            <v>155.79</v>
          </cell>
        </row>
        <row r="5012">
          <cell r="A5012">
            <v>91145</v>
          </cell>
          <cell r="B5012" t="str">
            <v>Transporte horizontal, blocos cerâmicos furados na vertical 19x19x39 cm, manipulador telescópico, 75m. af_06/2014</v>
          </cell>
          <cell r="C5012" t="str">
            <v>mil</v>
          </cell>
          <cell r="D5012">
            <v>87.411752002599997</v>
          </cell>
          <cell r="E5012">
            <v>28.183687199360001</v>
          </cell>
          <cell r="F5012">
            <v>115.59</v>
          </cell>
        </row>
        <row r="5013">
          <cell r="A5013">
            <v>91146</v>
          </cell>
          <cell r="B5013" t="str">
            <v>Transporte horizontal, blocos cerâmicos furados na horizontal 9x19x19 cm, manipulador telescópico, 75m. af_06/2014</v>
          </cell>
          <cell r="C5013" t="str">
            <v>mil</v>
          </cell>
          <cell r="D5013">
            <v>16.7839491151</v>
          </cell>
          <cell r="E5013">
            <v>5.8109440144800004</v>
          </cell>
          <cell r="F5013">
            <v>22.59</v>
          </cell>
        </row>
        <row r="5014">
          <cell r="A5014">
            <v>91147</v>
          </cell>
          <cell r="B5014" t="str">
            <v>Transporte horizontal, blocos vazados de concreto 19x19x39 cm, manipulador telescópico, 100m. af_06/2014</v>
          </cell>
          <cell r="C5014" t="str">
            <v>mil</v>
          </cell>
          <cell r="D5014">
            <v>161.36254056209998</v>
          </cell>
          <cell r="E5014">
            <v>52.226924606120008</v>
          </cell>
          <cell r="F5014">
            <v>213.58</v>
          </cell>
        </row>
        <row r="5015">
          <cell r="A5015">
            <v>91148</v>
          </cell>
          <cell r="B5015" t="str">
            <v>Transporte horizontal, blocos cerâmicos furados na vertical 19x19x39 cm, manipulador telescópico, 100m. af_06/2014</v>
          </cell>
          <cell r="C5015" t="str">
            <v>mil</v>
          </cell>
          <cell r="D5015">
            <v>104.19570111769998</v>
          </cell>
          <cell r="E5015">
            <v>33.994631213839995</v>
          </cell>
          <cell r="F5015">
            <v>138.19</v>
          </cell>
        </row>
        <row r="5016">
          <cell r="A5016">
            <v>91149</v>
          </cell>
          <cell r="B5016" t="str">
            <v>Transporte horizontal, blocos cerâmicos furados na horizontal 9x19x19 cm, manipulador telescópico, 100m. af_06/2014</v>
          </cell>
          <cell r="C5016" t="str">
            <v>mil</v>
          </cell>
          <cell r="D5016">
            <v>26.921926886200001</v>
          </cell>
          <cell r="E5016">
            <v>8.2808995852000002</v>
          </cell>
          <cell r="F5016">
            <v>35.200000000000003</v>
          </cell>
        </row>
        <row r="5017">
          <cell r="A5017">
            <v>92121</v>
          </cell>
          <cell r="B5017" t="str">
            <v>Peneiramento de areia com peneira elétrica. af_11/2015</v>
          </cell>
          <cell r="C5017" t="str">
            <v>m³</v>
          </cell>
          <cell r="D5017">
            <v>7.2976555325730006</v>
          </cell>
          <cell r="E5017">
            <v>10.544895191199599</v>
          </cell>
          <cell r="F5017">
            <v>17.84</v>
          </cell>
        </row>
        <row r="5018">
          <cell r="A5018">
            <v>92122</v>
          </cell>
          <cell r="B5018" t="str">
            <v>Peneiramento de areia com peneira manual. af_11/2015</v>
          </cell>
          <cell r="C5018" t="str">
            <v>m³</v>
          </cell>
          <cell r="D5018">
            <v>9.4129197364180008</v>
          </cell>
          <cell r="E5018">
            <v>19.1710831451832</v>
          </cell>
          <cell r="F5018">
            <v>28.58</v>
          </cell>
        </row>
        <row r="5019">
          <cell r="A5019">
            <v>92123</v>
          </cell>
          <cell r="B5019" t="str">
            <v>Ensacamento de areia. af_11/2015</v>
          </cell>
          <cell r="C5019" t="str">
            <v>m³</v>
          </cell>
          <cell r="D5019">
            <v>15.478747980251001</v>
          </cell>
          <cell r="E5019">
            <v>12.319699385624398</v>
          </cell>
          <cell r="F5019">
            <v>27.79</v>
          </cell>
        </row>
        <row r="5020">
          <cell r="A5020">
            <v>94926</v>
          </cell>
          <cell r="B5020" t="str">
            <v>Transporte horizontal manual, de 30 m, de janelas. af_07/2016</v>
          </cell>
          <cell r="C5020" t="str">
            <v>m²</v>
          </cell>
          <cell r="D5020">
            <v>0.28419323974840005</v>
          </cell>
          <cell r="E5020">
            <v>0.57881001656016007</v>
          </cell>
          <cell r="F5020">
            <v>0.86</v>
          </cell>
        </row>
        <row r="5021">
          <cell r="A5021">
            <v>94927</v>
          </cell>
          <cell r="B5021" t="str">
            <v>Transporte vertical manual, de 1 pavimento, de janelas. af_07/2016</v>
          </cell>
          <cell r="C5021" t="str">
            <v>m²</v>
          </cell>
          <cell r="D5021">
            <v>0.14759206926160001</v>
          </cell>
          <cell r="E5021">
            <v>0.30059746716384</v>
          </cell>
          <cell r="F5021">
            <v>0.44</v>
          </cell>
        </row>
        <row r="5022">
          <cell r="A5022">
            <v>94928</v>
          </cell>
          <cell r="B5022" t="str">
            <v>Transporte horizontal manual, de 30 m, de kit porta-pronta ou porta de madeira folha leve ou média, porta de aço e porta de alumínio. af_07/2016</v>
          </cell>
          <cell r="C5022" t="str">
            <v>un</v>
          </cell>
          <cell r="D5022">
            <v>0.44944925346950004</v>
          </cell>
          <cell r="E5022">
            <v>0.91538324442179997</v>
          </cell>
          <cell r="F5022">
            <v>1.36</v>
          </cell>
        </row>
        <row r="5023">
          <cell r="A5023">
            <v>94929</v>
          </cell>
          <cell r="B5023" t="str">
            <v>Transporte horizontal manual, de 30 m, de kit porta-pronta ou porta de madeira folha pesada ou superpesada e porta corta-fogo. af_07/2016</v>
          </cell>
          <cell r="C5023" t="str">
            <v>un</v>
          </cell>
          <cell r="D5023">
            <v>0.79055964758740005</v>
          </cell>
          <cell r="E5023">
            <v>1.6101151565637599</v>
          </cell>
          <cell r="F5023">
            <v>2.4</v>
          </cell>
        </row>
        <row r="5024">
          <cell r="A5024">
            <v>94930</v>
          </cell>
          <cell r="B5024" t="str">
            <v>Transporte vertical manual, de 1 pavimento, de kit porta-pronta ou porta de madeira folha leve ou média, porta de aço e porta de alumínio. af_07/2016</v>
          </cell>
          <cell r="C5024" t="str">
            <v>un</v>
          </cell>
          <cell r="D5024">
            <v>0.23355659896450001</v>
          </cell>
          <cell r="E5024">
            <v>0.47567950255979996</v>
          </cell>
          <cell r="F5024">
            <v>0.7</v>
          </cell>
        </row>
        <row r="5025">
          <cell r="A5025">
            <v>94931</v>
          </cell>
          <cell r="B5025" t="str">
            <v>Transporte vertical manual, de 1 pavimento, de kit porta-pronta ou porta de madeira folha pesada ou superpesada e porta corta-fogo. af_07/2016</v>
          </cell>
          <cell r="C5025" t="str">
            <v>un</v>
          </cell>
          <cell r="D5025">
            <v>0.41098110775770003</v>
          </cell>
          <cell r="E5025">
            <v>0.83703603223547995</v>
          </cell>
          <cell r="F5025">
            <v>1.24</v>
          </cell>
        </row>
        <row r="5026">
          <cell r="A5026">
            <v>94932</v>
          </cell>
          <cell r="B5026" t="str">
            <v>Transporte horizontal manual, de 30 m, de bancada de mármore ou granito para cozinha/lavatório ou mármore sintético com cuba integrada. af_07/2016</v>
          </cell>
          <cell r="C5026" t="str">
            <v>un</v>
          </cell>
          <cell r="D5026">
            <v>0.83727096738030005</v>
          </cell>
          <cell r="E5026">
            <v>1.7052510570757198</v>
          </cell>
          <cell r="F5026">
            <v>2.54</v>
          </cell>
        </row>
        <row r="5027">
          <cell r="A5027">
            <v>94934</v>
          </cell>
          <cell r="B5027" t="str">
            <v>Transporte vertical manual, de 1 pavimento, de bancada de mármore ou granito para cozinha/lavatório ou mármore sintético com cuba integrada. af_07/2016</v>
          </cell>
          <cell r="C5027" t="str">
            <v>un</v>
          </cell>
          <cell r="D5027">
            <v>0.29008122123489999</v>
          </cell>
          <cell r="E5027">
            <v>0.59080193679275994</v>
          </cell>
          <cell r="F5027">
            <v>0.88</v>
          </cell>
        </row>
        <row r="5028">
          <cell r="A5028">
            <v>94935</v>
          </cell>
          <cell r="B5028" t="str">
            <v>Transporte horizontal de 30 m com carrinho plataforma com bancada de mármore ou granito para cozinha/lavatório ou mármore sintético com cuba integrada. af_07/2016</v>
          </cell>
          <cell r="C5028" t="str">
            <v>un</v>
          </cell>
          <cell r="D5028">
            <v>0.45337457446050006</v>
          </cell>
          <cell r="E5028">
            <v>0.9233778579102</v>
          </cell>
          <cell r="F5028">
            <v>1.37</v>
          </cell>
        </row>
        <row r="5029">
          <cell r="A5029">
            <v>94936</v>
          </cell>
          <cell r="B5029" t="str">
            <v>Transporte horizontal de 50 m com carrinho plataforma com bancada de mármore ou granito para cozinha/lavatório ou mármore sintético com cuba integrada. af_07/2016</v>
          </cell>
          <cell r="C5029" t="str">
            <v>un</v>
          </cell>
          <cell r="D5029">
            <v>0.72814704383050011</v>
          </cell>
          <cell r="E5029">
            <v>1.4830008020982</v>
          </cell>
          <cell r="F5029">
            <v>2.21</v>
          </cell>
        </row>
        <row r="5030">
          <cell r="A5030">
            <v>94937</v>
          </cell>
          <cell r="B5030" t="str">
            <v>Transporte horizontal de 75 m com carrinho plataforma com bancada de mármore ou granito para cozinha/lavatório ou mármore sintético com cuba integrada. af_07/2016</v>
          </cell>
          <cell r="C5030" t="str">
            <v>un</v>
          </cell>
          <cell r="D5030">
            <v>1.0716126305430003</v>
          </cell>
          <cell r="E5030">
            <v>2.1825294823332002</v>
          </cell>
          <cell r="F5030">
            <v>3.25</v>
          </cell>
        </row>
        <row r="5031">
          <cell r="A5031">
            <v>94938</v>
          </cell>
          <cell r="B5031" t="str">
            <v>Transporte horizontal de 100 m com carrinho plataforma com bancada de mármore ou granito para cozinha/lavatório ou mármore sintético com cuba integrada. af_07/2016</v>
          </cell>
          <cell r="C5031" t="str">
            <v>un</v>
          </cell>
          <cell r="D5031">
            <v>1.4154707493546002</v>
          </cell>
          <cell r="E5031">
            <v>2.8828576239170398</v>
          </cell>
          <cell r="F5031">
            <v>4.29</v>
          </cell>
        </row>
        <row r="5032">
          <cell r="A5032">
            <v>94939</v>
          </cell>
          <cell r="B5032" t="str">
            <v>Transporte horizontal manual, de 30 m, de vidro. af_07/2016</v>
          </cell>
          <cell r="C5032" t="str">
            <v>m²</v>
          </cell>
          <cell r="D5032">
            <v>0.44199114358660008</v>
          </cell>
          <cell r="E5032">
            <v>0.90019347879384004</v>
          </cell>
          <cell r="F5032">
            <v>1.34</v>
          </cell>
        </row>
        <row r="5033">
          <cell r="A5033">
            <v>94940</v>
          </cell>
          <cell r="B5033" t="str">
            <v>Transporte vertical manual, de 1 pavimento, de vidro. af_07/2016</v>
          </cell>
          <cell r="C5033" t="str">
            <v>m²</v>
          </cell>
          <cell r="D5033">
            <v>0.22963127797350003</v>
          </cell>
          <cell r="E5033">
            <v>0.46768488907139999</v>
          </cell>
          <cell r="F5033">
            <v>0.69</v>
          </cell>
        </row>
        <row r="5034">
          <cell r="A5034">
            <v>94941</v>
          </cell>
          <cell r="B5034" t="str">
            <v>Transporte horizontal manual, de 30 m, de tela de aço. af_07/2016</v>
          </cell>
          <cell r="C5034" t="str">
            <v>kg</v>
          </cell>
          <cell r="D5034">
            <v>1.5701283964000001E-2</v>
          </cell>
          <cell r="E5034">
            <v>3.1978453953600001E-2</v>
          </cell>
          <cell r="F5034">
            <v>0.04</v>
          </cell>
        </row>
        <row r="5035">
          <cell r="A5035">
            <v>94942</v>
          </cell>
          <cell r="B5035" t="str">
            <v>Transporte horizontal manual, de 30 m, de compensado de madeira. af_07/2016</v>
          </cell>
          <cell r="C5035" t="str">
            <v>m²</v>
          </cell>
          <cell r="D5035">
            <v>0.17860210509050001</v>
          </cell>
          <cell r="E5035">
            <v>0.36375491372219998</v>
          </cell>
          <cell r="F5035">
            <v>0.54</v>
          </cell>
        </row>
        <row r="5036">
          <cell r="A5036">
            <v>94943</v>
          </cell>
          <cell r="B5036" t="str">
            <v>Transporte horizontal manual, de 30 m, de telha termoacústica ou telha de aço zincado. af_07/2016</v>
          </cell>
          <cell r="C5036" t="str">
            <v>m²</v>
          </cell>
          <cell r="D5036">
            <v>9.6562896378600008E-2</v>
          </cell>
          <cell r="E5036">
            <v>0.19666749181463999</v>
          </cell>
          <cell r="F5036">
            <v>0.28999999999999998</v>
          </cell>
        </row>
        <row r="5037">
          <cell r="A5037">
            <v>94944</v>
          </cell>
          <cell r="B5037" t="str">
            <v>Transporte horizontal manual, de 30 m, de telha de fibrocimento ondulada ou telha estrutural de fibrocimento, canalete 90 ou kalhetão. af_07/2016</v>
          </cell>
          <cell r="C5037" t="str">
            <v>m²</v>
          </cell>
          <cell r="D5037">
            <v>0.24690269033390003</v>
          </cell>
          <cell r="E5037">
            <v>0.50286118842035998</v>
          </cell>
          <cell r="F5037">
            <v>0.74</v>
          </cell>
        </row>
        <row r="5038">
          <cell r="A5038">
            <v>94945</v>
          </cell>
          <cell r="B5038" t="str">
            <v>Transporte horizontal de 100 m com manipulador telescópico de telhas termoacústica, fibrocimento ondulada, aço zincado, fibrocimento estrutural, canalete 90 ou kalhetão. af_07/2016</v>
          </cell>
          <cell r="C5038" t="str">
            <v>m²</v>
          </cell>
          <cell r="D5038">
            <v>0.16468552623410002</v>
          </cell>
          <cell r="E5038">
            <v>5.3897418828000004E-2</v>
          </cell>
          <cell r="F5038">
            <v>0.21</v>
          </cell>
        </row>
        <row r="5039">
          <cell r="A5039">
            <v>94946</v>
          </cell>
          <cell r="B5039" t="str">
            <v>Transporte horizontal manual, de 30 m, de bacia sanitária, caixa acoplada, tanque ou pia. af_07/2016</v>
          </cell>
          <cell r="C5039" t="str">
            <v>un</v>
          </cell>
          <cell r="D5039">
            <v>0.25200560762219998</v>
          </cell>
          <cell r="E5039">
            <v>0.51325418595527994</v>
          </cell>
          <cell r="F5039">
            <v>0.76</v>
          </cell>
        </row>
        <row r="5040">
          <cell r="A5040">
            <v>94947</v>
          </cell>
          <cell r="B5040" t="str">
            <v>Transporte vertical manual de 1 pavimento de bacia sanitária, caixa acoplada, tanque ou pia. af_07/2016</v>
          </cell>
          <cell r="C5040" t="str">
            <v>un</v>
          </cell>
          <cell r="D5040">
            <v>0.18723781127070002</v>
          </cell>
          <cell r="E5040">
            <v>0.38134306339668</v>
          </cell>
          <cell r="F5040">
            <v>0.56000000000000005</v>
          </cell>
        </row>
        <row r="5041">
          <cell r="A5041">
            <v>94948</v>
          </cell>
          <cell r="B5041" t="str">
            <v>Transporte horizontal de 30 m com carrinho plataforma com bacia sanitária, caixa acoplada, tanque ou pia. af_07/2016</v>
          </cell>
          <cell r="C5041" t="str">
            <v>un</v>
          </cell>
          <cell r="D5041">
            <v>0.13424597789220002</v>
          </cell>
          <cell r="E5041">
            <v>0.27341578130327998</v>
          </cell>
          <cell r="F5041">
            <v>0.4</v>
          </cell>
        </row>
        <row r="5042">
          <cell r="A5042">
            <v>94949</v>
          </cell>
          <cell r="B5042" t="str">
            <v>Transporte horizontal de 50 m com carrinho plataforma com bacia sanitária, caixa acoplada, tanque ou pia. af_07/2016</v>
          </cell>
          <cell r="C5042" t="str">
            <v>un</v>
          </cell>
          <cell r="D5042">
            <v>0.20293909523470002</v>
          </cell>
          <cell r="E5042">
            <v>0.41332151735028</v>
          </cell>
          <cell r="F5042">
            <v>0.61</v>
          </cell>
        </row>
        <row r="5043">
          <cell r="A5043">
            <v>94950</v>
          </cell>
          <cell r="B5043" t="str">
            <v>Transporte horizontal de 75 m com carrinho plataforma com bacia sanitária, caixa acoplada, tanque ou pia. af_07/2016</v>
          </cell>
          <cell r="C5043" t="str">
            <v>un</v>
          </cell>
          <cell r="D5043">
            <v>0.28890362493760002</v>
          </cell>
          <cell r="E5043">
            <v>0.58840355274624001</v>
          </cell>
          <cell r="F5043">
            <v>0.87</v>
          </cell>
        </row>
        <row r="5044">
          <cell r="A5044">
            <v>94951</v>
          </cell>
          <cell r="B5044" t="str">
            <v>Transporte horizontal de 100 m com carrinho plataforma com bacia sanitária, caixa acoplada, tanque ou pia. af_07/2016</v>
          </cell>
          <cell r="C5044" t="str">
            <v>un</v>
          </cell>
          <cell r="D5044">
            <v>0.37486815464050005</v>
          </cell>
          <cell r="E5044">
            <v>0.76348558814220002</v>
          </cell>
          <cell r="F5044">
            <v>1.1299999999999999</v>
          </cell>
        </row>
        <row r="5045">
          <cell r="A5045">
            <v>94952</v>
          </cell>
          <cell r="B5045" t="str">
            <v>Transporte horizontal de 100 m com manipulador telescópico de bacias sanitárias, caixa acoplada, tanque ou pia. af_07/2016</v>
          </cell>
          <cell r="C5045" t="str">
            <v>un</v>
          </cell>
          <cell r="D5045">
            <v>0.20839140223539998</v>
          </cell>
          <cell r="E5045">
            <v>6.7989262427679997E-2</v>
          </cell>
          <cell r="F5045">
            <v>0.27</v>
          </cell>
        </row>
        <row r="5046">
          <cell r="A5046">
            <v>94953</v>
          </cell>
          <cell r="B5046" t="str">
            <v>Transporte horizontal manual, de 30 m, de telha de concreto ou cerâmica. af_07/2016</v>
          </cell>
          <cell r="C5046" t="str">
            <v>m²</v>
          </cell>
          <cell r="D5046">
            <v>1.1410908120837002</v>
          </cell>
          <cell r="E5046">
            <v>2.3240341410778802</v>
          </cell>
          <cell r="F5046">
            <v>3.46</v>
          </cell>
        </row>
        <row r="5047">
          <cell r="A5047">
            <v>94954</v>
          </cell>
          <cell r="B5047" t="str">
            <v>Transporte horizontal de 30 m com carrinho plataforma com telha de concreto ou cerâmica. af_07/2016</v>
          </cell>
          <cell r="C5047" t="str">
            <v>m²</v>
          </cell>
          <cell r="D5047">
            <v>0.18488261867610004</v>
          </cell>
          <cell r="E5047">
            <v>0.37654629530364003</v>
          </cell>
          <cell r="F5047">
            <v>0.56000000000000005</v>
          </cell>
        </row>
        <row r="5048">
          <cell r="A5048">
            <v>94955</v>
          </cell>
          <cell r="B5048" t="str">
            <v>Transporte horizontal de 50 m com carrinho plataforma com telha de concreto ou cerâmica. af_07/2016</v>
          </cell>
          <cell r="C5048" t="str">
            <v>m²</v>
          </cell>
          <cell r="D5048">
            <v>0.27673512986550003</v>
          </cell>
          <cell r="E5048">
            <v>0.56362025093219992</v>
          </cell>
          <cell r="F5048">
            <v>0.84</v>
          </cell>
        </row>
        <row r="5049">
          <cell r="A5049">
            <v>94956</v>
          </cell>
          <cell r="B5049" t="str">
            <v>Transporte horizontal de 75 m com carrinho plataforma com telha de concreto ou cerâmica. af_07/2016</v>
          </cell>
          <cell r="C5049" t="str">
            <v>m²</v>
          </cell>
          <cell r="D5049">
            <v>0.39135450280270001</v>
          </cell>
          <cell r="E5049">
            <v>0.79706296479347993</v>
          </cell>
          <cell r="F5049">
            <v>1.18</v>
          </cell>
        </row>
        <row r="5050">
          <cell r="A5050">
            <v>94957</v>
          </cell>
          <cell r="B5050" t="str">
            <v>Transporte horizontal de 100 m com carrinho plataforma com telha de concreto ou cerâmica. af_07/2016</v>
          </cell>
          <cell r="C5050" t="str">
            <v>m²</v>
          </cell>
          <cell r="D5050">
            <v>0.50597387573990005</v>
          </cell>
          <cell r="E5050">
            <v>1.0305056786547599</v>
          </cell>
          <cell r="F5050">
            <v>1.53</v>
          </cell>
        </row>
        <row r="5051">
          <cell r="A5051">
            <v>94958</v>
          </cell>
          <cell r="B5051" t="str">
            <v>Transporte horizontal de 100 m com manipulador telescópico de telhas de concreto ou cerâmica. af_07/2016</v>
          </cell>
          <cell r="C5051" t="str">
            <v>m²</v>
          </cell>
          <cell r="D5051">
            <v>0.36975394279750001</v>
          </cell>
          <cell r="E5051">
            <v>0.12021618703380001</v>
          </cell>
          <cell r="F5051">
            <v>0.48</v>
          </cell>
        </row>
        <row r="5052">
          <cell r="A5052">
            <v>94959</v>
          </cell>
          <cell r="B5052" t="str">
            <v>Transporte horizontal manual, de 30 m, de barramento blindado. af_07/2016</v>
          </cell>
          <cell r="C5052" t="str">
            <v>m</v>
          </cell>
          <cell r="D5052">
            <v>0.31441821137910003</v>
          </cell>
          <cell r="E5052">
            <v>0.64036854042084002</v>
          </cell>
          <cell r="F5052">
            <v>0.95</v>
          </cell>
        </row>
        <row r="5053">
          <cell r="A5053">
            <v>94960</v>
          </cell>
          <cell r="B5053" t="str">
            <v>Transporte horizontal de 100 m com carrinho plataforma com barramento blindado. af_07/2016</v>
          </cell>
          <cell r="C5053" t="str">
            <v>m</v>
          </cell>
          <cell r="D5053">
            <v>0.25789358910870003</v>
          </cell>
          <cell r="E5053">
            <v>0.52524610618787992</v>
          </cell>
          <cell r="F5053">
            <v>0.78</v>
          </cell>
        </row>
        <row r="5054">
          <cell r="A5054">
            <v>94961</v>
          </cell>
          <cell r="B5054" t="str">
            <v>Transporte horizontal manual, de 30 m, de calha. af_07/2016</v>
          </cell>
          <cell r="C5054" t="str">
            <v>m</v>
          </cell>
          <cell r="D5054">
            <v>0.11775962973000001</v>
          </cell>
          <cell r="E5054">
            <v>0.23983840465199999</v>
          </cell>
          <cell r="F5054">
            <v>0.35</v>
          </cell>
        </row>
        <row r="5055">
          <cell r="A5055">
            <v>9537</v>
          </cell>
          <cell r="B5055" t="str">
            <v>Limpeza final da obra</v>
          </cell>
          <cell r="C5055" t="str">
            <v>m²</v>
          </cell>
          <cell r="D5055">
            <v>0.72354493874000014</v>
          </cell>
          <cell r="E5055">
            <v>1.1192458883760001</v>
          </cell>
          <cell r="F5055">
            <v>1.84</v>
          </cell>
        </row>
        <row r="5056">
          <cell r="A5056" t="str">
            <v>73806/001</v>
          </cell>
          <cell r="B5056" t="str">
            <v>Limpeza de superficies com jato de alta pressao de ar e agua</v>
          </cell>
          <cell r="C5056" t="str">
            <v>m²</v>
          </cell>
          <cell r="D5056">
            <v>0.43616959910000008</v>
          </cell>
          <cell r="E5056">
            <v>0.79946134883999997</v>
          </cell>
          <cell r="F5056">
            <v>1.23</v>
          </cell>
        </row>
        <row r="5057">
          <cell r="A5057" t="str">
            <v>73948/002</v>
          </cell>
          <cell r="B5057" t="str">
            <v>Limpeza/preparo superficie concreto p/pintura</v>
          </cell>
          <cell r="C5057" t="str">
            <v>m²</v>
          </cell>
          <cell r="D5057">
            <v>2.3048604955000003</v>
          </cell>
          <cell r="E5057">
            <v>3.9973067441999999</v>
          </cell>
          <cell r="F5057">
            <v>6.3</v>
          </cell>
        </row>
        <row r="5058">
          <cell r="A5058" t="str">
            <v>73948/003</v>
          </cell>
          <cell r="B5058" t="str">
            <v>Limpeza azulejo</v>
          </cell>
          <cell r="C5058" t="str">
            <v>m²</v>
          </cell>
          <cell r="D5058">
            <v>2.1399962972999997</v>
          </cell>
          <cell r="E5058">
            <v>2.3983840465199999</v>
          </cell>
          <cell r="F5058">
            <v>4.53</v>
          </cell>
        </row>
        <row r="5059">
          <cell r="A5059" t="str">
            <v>73948/008</v>
          </cell>
          <cell r="B5059" t="str">
            <v>Limpeza vidro comum</v>
          </cell>
          <cell r="C5059" t="str">
            <v>m²</v>
          </cell>
          <cell r="D5059">
            <v>3.9467925945999998</v>
          </cell>
          <cell r="E5059">
            <v>4.7967680930399998</v>
          </cell>
          <cell r="F5059">
            <v>8.74</v>
          </cell>
        </row>
        <row r="5060">
          <cell r="A5060" t="str">
            <v>73948/009</v>
          </cell>
          <cell r="B5060" t="str">
            <v>Limpeza forro</v>
          </cell>
          <cell r="C5060" t="str">
            <v>m²</v>
          </cell>
          <cell r="D5060">
            <v>6.2301814865000011</v>
          </cell>
          <cell r="E5060">
            <v>11.9919202326</v>
          </cell>
          <cell r="F5060">
            <v>18.22</v>
          </cell>
        </row>
        <row r="5061">
          <cell r="A5061" t="str">
            <v>73948/011</v>
          </cell>
          <cell r="B5061" t="str">
            <v>Limpeza piso ceramico</v>
          </cell>
          <cell r="C5061" t="str">
            <v>m²</v>
          </cell>
          <cell r="D5061">
            <v>5.9557851892000002</v>
          </cell>
          <cell r="E5061">
            <v>9.5935361860799997</v>
          </cell>
          <cell r="F5061">
            <v>15.54</v>
          </cell>
        </row>
        <row r="5062">
          <cell r="A5062" t="str">
            <v>73948/015</v>
          </cell>
          <cell r="B5062" t="str">
            <v>Limpeza piso marmorite/granilite</v>
          </cell>
          <cell r="C5062" t="str">
            <v>m²</v>
          </cell>
          <cell r="D5062">
            <v>4.5359246937000002</v>
          </cell>
          <cell r="E5062">
            <v>5.5962294418799994</v>
          </cell>
          <cell r="F5062">
            <v>10.130000000000001</v>
          </cell>
        </row>
        <row r="5063">
          <cell r="A5063" t="str">
            <v>73948/016</v>
          </cell>
          <cell r="B5063" t="str">
            <v>Limpeza manual do terreno (c/ raspagem superficial)</v>
          </cell>
          <cell r="C5063" t="str">
            <v>m²</v>
          </cell>
          <cell r="D5063">
            <v>0.98133024775000011</v>
          </cell>
          <cell r="E5063">
            <v>1.9986533720999999</v>
          </cell>
          <cell r="F5063">
            <v>2.97</v>
          </cell>
        </row>
        <row r="5064">
          <cell r="A5064" t="str">
            <v>74086/001</v>
          </cell>
          <cell r="B5064" t="str">
            <v>Limpeza loucas e metais</v>
          </cell>
          <cell r="C5064" t="str">
            <v>un</v>
          </cell>
          <cell r="D5064">
            <v>8.8849172883000005</v>
          </cell>
          <cell r="E5064">
            <v>10.392997534919999</v>
          </cell>
          <cell r="F5064">
            <v>19.27</v>
          </cell>
        </row>
        <row r="5065">
          <cell r="A5065">
            <v>84117</v>
          </cell>
          <cell r="B5065" t="str">
            <v>Raspagem / calafetacao tacos madeira 1 demao cera</v>
          </cell>
          <cell r="C5065" t="str">
            <v>m²</v>
          </cell>
          <cell r="D5065">
            <v>5.7640870405500007</v>
          </cell>
          <cell r="E5065">
            <v>9.7768686094199992</v>
          </cell>
          <cell r="F5065">
            <v>15.54</v>
          </cell>
        </row>
        <row r="5066">
          <cell r="A5066">
            <v>84120</v>
          </cell>
          <cell r="B5066" t="str">
            <v>Enceramento manual em madeira - 3 demaos</v>
          </cell>
          <cell r="C5066" t="str">
            <v>m²</v>
          </cell>
          <cell r="D5066">
            <v>8.8770962972999996</v>
          </cell>
          <cell r="E5066">
            <v>2.5869469229999997</v>
          </cell>
          <cell r="F5066">
            <v>11.46</v>
          </cell>
        </row>
        <row r="5067">
          <cell r="A5067">
            <v>84123</v>
          </cell>
          <cell r="B5067" t="str">
            <v>Lixamento man c/ lixa calafate de concr aparente antigo</v>
          </cell>
          <cell r="C5067" t="str">
            <v>m²</v>
          </cell>
          <cell r="D5067">
            <v>1.2685380751380002</v>
          </cell>
          <cell r="E5067">
            <v>3.4204200694356</v>
          </cell>
          <cell r="F5067">
            <v>4.68</v>
          </cell>
        </row>
        <row r="5068">
          <cell r="A5068">
            <v>84125</v>
          </cell>
          <cell r="B5068" t="str">
            <v>Limpeza de revestimento em parede c/ solucao de acido muriatico/amonia</v>
          </cell>
          <cell r="C5068" t="str">
            <v>m²</v>
          </cell>
          <cell r="D5068">
            <v>2.5453283964000004</v>
          </cell>
          <cell r="E5068">
            <v>3.1978453953599999</v>
          </cell>
          <cell r="F5068">
            <v>5.74</v>
          </cell>
        </row>
        <row r="5069">
          <cell r="A5069" t="str">
            <v>74163/001</v>
          </cell>
          <cell r="B5069" t="str">
            <v>Perfuracao de poco com perfuratriz pneumatica</v>
          </cell>
          <cell r="C5069" t="str">
            <v>m</v>
          </cell>
          <cell r="D5069">
            <v>22.349405061719999</v>
          </cell>
          <cell r="E5069">
            <v>15.401460059567999</v>
          </cell>
          <cell r="F5069">
            <v>37.75</v>
          </cell>
        </row>
        <row r="5070">
          <cell r="A5070" t="str">
            <v>74163/002</v>
          </cell>
          <cell r="B5070" t="str">
            <v>Perfuracao de poco com perfuratriz a percussao</v>
          </cell>
          <cell r="C5070" t="str">
            <v>m</v>
          </cell>
          <cell r="D5070">
            <v>19.260778182800003</v>
          </cell>
          <cell r="E5070">
            <v>45.070364169599998</v>
          </cell>
          <cell r="F5070">
            <v>64.33</v>
          </cell>
        </row>
        <row r="5071">
          <cell r="A5071">
            <v>84127</v>
          </cell>
          <cell r="B5071" t="str">
            <v>Revestimento de pocos c/ tubos de concreto</v>
          </cell>
          <cell r="C5071" t="str">
            <v>m</v>
          </cell>
          <cell r="D5071">
            <v>302.24634816219998</v>
          </cell>
          <cell r="E5071">
            <v>41.309365155519998</v>
          </cell>
          <cell r="F5071">
            <v>343.55</v>
          </cell>
        </row>
        <row r="5072">
          <cell r="A5072">
            <v>40841</v>
          </cell>
          <cell r="B5072" t="str">
            <v>Abracadeira p/pocos profundos</v>
          </cell>
          <cell r="C5072" t="str">
            <v>un</v>
          </cell>
          <cell r="D5072">
            <v>39.754197476445</v>
          </cell>
          <cell r="E5072">
            <v>52.512955208318004</v>
          </cell>
          <cell r="F5072">
            <v>92.26</v>
          </cell>
        </row>
        <row r="5073">
          <cell r="A5073">
            <v>6391</v>
          </cell>
          <cell r="B5073" t="str">
            <v>Solda topo descendente chanfrada espessura=1/4" chapa/perfil/tubo aco com conversor diesel.</v>
          </cell>
          <cell r="C5073" t="str">
            <v>m</v>
          </cell>
          <cell r="D5073">
            <v>58.3111403475</v>
          </cell>
          <cell r="E5073">
            <v>60.448326434100004</v>
          </cell>
          <cell r="F5073">
            <v>118.75</v>
          </cell>
        </row>
        <row r="5074">
          <cell r="A5074">
            <v>84132</v>
          </cell>
          <cell r="B5074" t="str">
            <v>Solda de topo descendente, em chapa aco chanfr 5/16" esp (p/ assent tubulacao ou peca de aco) utilizando conversor diesel.</v>
          </cell>
          <cell r="C5074" t="str">
            <v>m</v>
          </cell>
          <cell r="D5074">
            <v>114.22150094152002</v>
          </cell>
          <cell r="E5074">
            <v>75.159420637400004</v>
          </cell>
          <cell r="F5074">
            <v>189.38</v>
          </cell>
        </row>
        <row r="5075">
          <cell r="A5075">
            <v>84133</v>
          </cell>
          <cell r="B5075" t="str">
            <v>Solda de topo descendente, em chapa aco chanfr 3/8" esp (p/ assent tubulacao ou peca de aco) utilizando conversor diesel</v>
          </cell>
          <cell r="C5075" t="str">
            <v>m</v>
          </cell>
          <cell r="D5075">
            <v>129.26964128902</v>
          </cell>
          <cell r="E5075">
            <v>131.52898611545001</v>
          </cell>
          <cell r="F5075">
            <v>260.79000000000002</v>
          </cell>
        </row>
        <row r="5076">
          <cell r="A5076">
            <v>71516</v>
          </cell>
          <cell r="B5076" t="str">
            <v>Conjunto de mangueira para combate a incendio em fibra de poliester pura, com 1.1/2", revestida internamente, com 2 lances de 15m cada</v>
          </cell>
          <cell r="C5076" t="str">
            <v>un</v>
          </cell>
          <cell r="D5076">
            <v>465</v>
          </cell>
          <cell r="E5076">
            <v>0</v>
          </cell>
          <cell r="F5076">
            <v>465</v>
          </cell>
        </row>
        <row r="5077">
          <cell r="A5077">
            <v>73361</v>
          </cell>
          <cell r="B5077" t="str">
            <v>Concreto ciclopico fck=10mpa 30% pedra de mao inclusive lancamento</v>
          </cell>
          <cell r="C5077" t="str">
            <v>m³</v>
          </cell>
          <cell r="D5077">
            <v>217.449038659694</v>
          </cell>
          <cell r="E5077">
            <v>103.10886317476358</v>
          </cell>
          <cell r="F5077">
            <v>320.55</v>
          </cell>
        </row>
        <row r="5078">
          <cell r="A5078">
            <v>73503</v>
          </cell>
          <cell r="B5078" t="str">
            <v>Transporte de tubos de pvc dn 1000</v>
          </cell>
          <cell r="C5078" t="str">
            <v>m</v>
          </cell>
          <cell r="D5078">
            <v>5.4065667605248011</v>
          </cell>
          <cell r="E5078">
            <v>0.93834789738492663</v>
          </cell>
          <cell r="F5078">
            <v>6.34</v>
          </cell>
        </row>
        <row r="5079">
          <cell r="A5079">
            <v>73504</v>
          </cell>
          <cell r="B5079" t="str">
            <v>Transporte de tubos de pvc dn 900</v>
          </cell>
          <cell r="C5079" t="str">
            <v>m</v>
          </cell>
          <cell r="D5079">
            <v>4.5649756840320004</v>
          </cell>
          <cell r="E5079">
            <v>0.79228381419430649</v>
          </cell>
          <cell r="F5079">
            <v>5.35</v>
          </cell>
        </row>
        <row r="5080">
          <cell r="A5080">
            <v>73505</v>
          </cell>
          <cell r="B5080" t="str">
            <v>Transporte de tubos de pvc dn 800</v>
          </cell>
          <cell r="C5080" t="str">
            <v>m</v>
          </cell>
          <cell r="D5080">
            <v>3.7828937541734402</v>
          </cell>
          <cell r="E5080">
            <v>0.65654796426016249</v>
          </cell>
          <cell r="F5080">
            <v>4.43</v>
          </cell>
        </row>
        <row r="5081">
          <cell r="A5081">
            <v>73506</v>
          </cell>
          <cell r="B5081" t="str">
            <v>Transporte de tubos de pvc dn 700</v>
          </cell>
          <cell r="C5081" t="str">
            <v>m</v>
          </cell>
          <cell r="D5081">
            <v>3.0688185728000001</v>
          </cell>
          <cell r="E5081">
            <v>0.53261516648009999</v>
          </cell>
          <cell r="F5081">
            <v>3.6</v>
          </cell>
        </row>
        <row r="5082">
          <cell r="A5082">
            <v>73507</v>
          </cell>
          <cell r="B5082" t="str">
            <v>Transporte de tubos de pvc dn 600</v>
          </cell>
          <cell r="C5082" t="str">
            <v>m</v>
          </cell>
          <cell r="D5082">
            <v>2.4057462916505603</v>
          </cell>
          <cell r="E5082">
            <v>0.4175342827344955</v>
          </cell>
          <cell r="F5082">
            <v>2.82</v>
          </cell>
        </row>
        <row r="5083">
          <cell r="A5083">
            <v>73508</v>
          </cell>
          <cell r="B5083" t="str">
            <v>Transporte de tubos de pvc dn 500</v>
          </cell>
          <cell r="C5083" t="str">
            <v>m</v>
          </cell>
          <cell r="D5083">
            <v>1.8276846072473603</v>
          </cell>
          <cell r="E5083">
            <v>0.31720758926259612</v>
          </cell>
          <cell r="F5083">
            <v>2.14</v>
          </cell>
        </row>
        <row r="5084">
          <cell r="A5084">
            <v>73509</v>
          </cell>
          <cell r="B5084" t="str">
            <v>Transporte de tubos de pvc dn 400</v>
          </cell>
          <cell r="C5084" t="str">
            <v>m</v>
          </cell>
          <cell r="D5084">
            <v>1.3261359177395202</v>
          </cell>
          <cell r="E5084">
            <v>0.23016026716679636</v>
          </cell>
          <cell r="F5084">
            <v>1.55</v>
          </cell>
        </row>
        <row r="5085">
          <cell r="A5085">
            <v>73510</v>
          </cell>
          <cell r="B5085" t="str">
            <v>Transporte de tubos de ferro dutil dn 1200</v>
          </cell>
          <cell r="C5085" t="str">
            <v>m</v>
          </cell>
          <cell r="D5085">
            <v>13.915959790371842</v>
          </cell>
          <cell r="E5085">
            <v>2.4152132374892004</v>
          </cell>
          <cell r="F5085">
            <v>16.329999999999998</v>
          </cell>
        </row>
        <row r="5086">
          <cell r="A5086">
            <v>73511</v>
          </cell>
          <cell r="B5086" t="str">
            <v>Transporte de tubos de ferro dutil dn 1100</v>
          </cell>
          <cell r="C5086" t="str">
            <v>m</v>
          </cell>
          <cell r="D5086">
            <v>12.003255941818882</v>
          </cell>
          <cell r="E5086">
            <v>2.0832499576284866</v>
          </cell>
          <cell r="F5086">
            <v>14.08</v>
          </cell>
        </row>
        <row r="5087">
          <cell r="A5087">
            <v>73512</v>
          </cell>
          <cell r="B5087" t="str">
            <v>Transporte de tubos de ferro dutil dn 1000</v>
          </cell>
          <cell r="C5087" t="str">
            <v>m</v>
          </cell>
          <cell r="D5087">
            <v>10.422088233840642</v>
          </cell>
          <cell r="E5087">
            <v>1.808827119640575</v>
          </cell>
          <cell r="F5087">
            <v>12.23</v>
          </cell>
        </row>
        <row r="5088">
          <cell r="A5088">
            <v>73513</v>
          </cell>
          <cell r="B5088" t="str">
            <v>Transporte de tubos de ferro dutil dn 900</v>
          </cell>
          <cell r="C5088" t="str">
            <v>m</v>
          </cell>
          <cell r="D5088">
            <v>8.7899176256384006</v>
          </cell>
          <cell r="E5088">
            <v>1.5255523676182052</v>
          </cell>
          <cell r="F5088">
            <v>10.31</v>
          </cell>
        </row>
        <row r="5089">
          <cell r="A5089">
            <v>73514</v>
          </cell>
          <cell r="B5089" t="str">
            <v>Transporte de tubos de ferro dutil dn 800</v>
          </cell>
          <cell r="C5089" t="str">
            <v>m</v>
          </cell>
          <cell r="D5089">
            <v>7.2937605144064008</v>
          </cell>
          <cell r="E5089">
            <v>1.2658837199039989</v>
          </cell>
          <cell r="F5089">
            <v>8.5500000000000007</v>
          </cell>
        </row>
        <row r="5090">
          <cell r="A5090">
            <v>73515</v>
          </cell>
          <cell r="B5090" t="str">
            <v>Transporte de tubos de ferro dutil dn 700</v>
          </cell>
          <cell r="C5090" t="str">
            <v>m</v>
          </cell>
          <cell r="D5090">
            <v>5.9081154500326409</v>
          </cell>
          <cell r="E5090">
            <v>1.0253952194807263</v>
          </cell>
          <cell r="F5090">
            <v>6.93</v>
          </cell>
        </row>
        <row r="5091">
          <cell r="A5091">
            <v>73516</v>
          </cell>
          <cell r="B5091" t="str">
            <v>Transporte de tubos de ferro dutil dn 600</v>
          </cell>
          <cell r="C5091" t="str">
            <v>m</v>
          </cell>
          <cell r="D5091">
            <v>4.6499862807782408</v>
          </cell>
          <cell r="E5091">
            <v>0.80703800446801166</v>
          </cell>
          <cell r="F5091">
            <v>5.45</v>
          </cell>
        </row>
        <row r="5092">
          <cell r="A5092">
            <v>73517</v>
          </cell>
          <cell r="B5092" t="str">
            <v>Transporte de tubos de ferro dutil dn 500</v>
          </cell>
          <cell r="C5092" t="str">
            <v>m</v>
          </cell>
          <cell r="D5092">
            <v>3.5193643620838406</v>
          </cell>
          <cell r="E5092">
            <v>0.61081057454144183</v>
          </cell>
          <cell r="F5092">
            <v>4.13</v>
          </cell>
        </row>
        <row r="5093">
          <cell r="A5093">
            <v>73518</v>
          </cell>
          <cell r="B5093" t="str">
            <v>Transporte de tubos de ferro dutil dn 450</v>
          </cell>
          <cell r="C5093" t="str">
            <v>m</v>
          </cell>
          <cell r="D5093">
            <v>3.0518147245388807</v>
          </cell>
          <cell r="E5093">
            <v>0.52966402836047655</v>
          </cell>
          <cell r="F5093">
            <v>3.58</v>
          </cell>
        </row>
        <row r="5094">
          <cell r="A5094">
            <v>73519</v>
          </cell>
          <cell r="B5094" t="str">
            <v>Transporte de tubos de ferro dutil dn 400</v>
          </cell>
          <cell r="C5094" t="str">
            <v>m</v>
          </cell>
          <cell r="D5094">
            <v>2.5587636368819204</v>
          </cell>
          <cell r="E5094">
            <v>0.44409152516228212</v>
          </cell>
          <cell r="F5094">
            <v>3</v>
          </cell>
        </row>
        <row r="5095">
          <cell r="A5095">
            <v>73520</v>
          </cell>
          <cell r="B5095" t="str">
            <v>Transporte de tubos de ferro dutil dn 350</v>
          </cell>
          <cell r="C5095" t="str">
            <v>m</v>
          </cell>
          <cell r="D5095">
            <v>2.1507231459712002</v>
          </cell>
          <cell r="E5095">
            <v>0.37327321223779286</v>
          </cell>
          <cell r="F5095">
            <v>2.52</v>
          </cell>
        </row>
        <row r="5096">
          <cell r="A5096">
            <v>73521</v>
          </cell>
          <cell r="B5096" t="str">
            <v>Transporte de tubos de ferro dutil dn 300</v>
          </cell>
          <cell r="C5096" t="str">
            <v>m</v>
          </cell>
          <cell r="D5096">
            <v>1.7341764086502403</v>
          </cell>
          <cell r="E5096">
            <v>0.30097858009128559</v>
          </cell>
          <cell r="F5096">
            <v>2.0299999999999998</v>
          </cell>
        </row>
        <row r="5097">
          <cell r="A5097">
            <v>73522</v>
          </cell>
          <cell r="B5097" t="str">
            <v>Transporte de tubos de ferro dutil dn 250</v>
          </cell>
          <cell r="C5097" t="str">
            <v>m</v>
          </cell>
          <cell r="D5097">
            <v>1.3686412161126402</v>
          </cell>
          <cell r="E5097">
            <v>0.23753736230364889</v>
          </cell>
          <cell r="F5097">
            <v>1.6</v>
          </cell>
        </row>
        <row r="5098">
          <cell r="A5098">
            <v>73523</v>
          </cell>
          <cell r="B5098" t="str">
            <v>Transporte de tubos de ferro dutil dn 200</v>
          </cell>
          <cell r="C5098" t="str">
            <v>m</v>
          </cell>
          <cell r="D5098">
            <v>1.0286074736870401</v>
          </cell>
          <cell r="E5098">
            <v>0.17852210153324119</v>
          </cell>
          <cell r="F5098">
            <v>1.2</v>
          </cell>
        </row>
        <row r="5099">
          <cell r="A5099">
            <v>73524</v>
          </cell>
          <cell r="B5099" t="str">
            <v>Transporte de tubos de ferro dutil dn 150</v>
          </cell>
          <cell r="C5099" t="str">
            <v>m</v>
          </cell>
          <cell r="D5099">
            <v>0.80758337997056018</v>
          </cell>
          <cell r="E5099">
            <v>0.14016180695137304</v>
          </cell>
          <cell r="F5099">
            <v>0.94</v>
          </cell>
        </row>
        <row r="5100">
          <cell r="A5100">
            <v>73587</v>
          </cell>
          <cell r="B5100" t="str">
            <v>Transporte de tubos de pvc dn 350</v>
          </cell>
          <cell r="C5100" t="str">
            <v>m</v>
          </cell>
          <cell r="D5100">
            <v>0.92659302867968019</v>
          </cell>
          <cell r="E5100">
            <v>0.16081677313991258</v>
          </cell>
          <cell r="F5100">
            <v>1.08</v>
          </cell>
        </row>
        <row r="5101">
          <cell r="A5101">
            <v>73588</v>
          </cell>
          <cell r="B5101" t="str">
            <v>Transporte de tubos de pvc dn 300</v>
          </cell>
          <cell r="C5101" t="str">
            <v>m</v>
          </cell>
          <cell r="D5101">
            <v>0.62055833821696005</v>
          </cell>
          <cell r="E5101">
            <v>0.10770228828433932</v>
          </cell>
          <cell r="F5101">
            <v>0.72</v>
          </cell>
        </row>
        <row r="5102">
          <cell r="A5102">
            <v>73589</v>
          </cell>
          <cell r="B5102" t="str">
            <v>Transporte de tubos de pvc dn 250</v>
          </cell>
          <cell r="C5102" t="str">
            <v>m</v>
          </cell>
          <cell r="D5102">
            <v>0.43354194102272003</v>
          </cell>
          <cell r="E5102">
            <v>7.5244269941718248E-2</v>
          </cell>
          <cell r="F5102">
            <v>0.5</v>
          </cell>
        </row>
        <row r="5103">
          <cell r="A5103">
            <v>73590</v>
          </cell>
          <cell r="B5103" t="str">
            <v>Transporte de tubos de pvc dn 200</v>
          </cell>
          <cell r="C5103" t="str">
            <v>m</v>
          </cell>
          <cell r="D5103">
            <v>0.27202699394048002</v>
          </cell>
          <cell r="E5103">
            <v>4.7212208616326162E-2</v>
          </cell>
          <cell r="F5103">
            <v>0.31</v>
          </cell>
        </row>
        <row r="5104">
          <cell r="A5104">
            <v>73597</v>
          </cell>
          <cell r="B5104" t="str">
            <v>Transporte de tubos de ferro dutil dn 100</v>
          </cell>
          <cell r="C5104" t="str">
            <v>m</v>
          </cell>
          <cell r="D5104">
            <v>0.62055833821696005</v>
          </cell>
          <cell r="E5104">
            <v>0.10770228828433932</v>
          </cell>
          <cell r="F5104">
            <v>0.72</v>
          </cell>
        </row>
        <row r="5105">
          <cell r="A5105">
            <v>73598</v>
          </cell>
          <cell r="B5105" t="str">
            <v>Transporte de tubos de ferro dutil dn 75</v>
          </cell>
          <cell r="C5105" t="str">
            <v>m</v>
          </cell>
          <cell r="D5105">
            <v>0.43354194102272003</v>
          </cell>
          <cell r="E5105">
            <v>7.5244269941718248E-2</v>
          </cell>
          <cell r="F5105">
            <v>0.5</v>
          </cell>
        </row>
        <row r="5106">
          <cell r="A5106">
            <v>73714</v>
          </cell>
          <cell r="B5106" t="str">
            <v>Caixa para ralo c om grelha fofo 135 kg de alv tijolo macico (7x10x20) paredes de uma vez (0.20 m) de 0.90x1.20x1.50 m (externa) com argamassa 1:4 cimento:areia, base conc fck=10 mpa, exclusive escavacao e reaterro.</v>
          </cell>
          <cell r="C5106" t="str">
            <v>un</v>
          </cell>
          <cell r="D5106">
            <v>842.65637787791024</v>
          </cell>
          <cell r="E5106">
            <v>365.7798715660154</v>
          </cell>
          <cell r="F5106">
            <v>1208.43</v>
          </cell>
        </row>
        <row r="5107">
          <cell r="A5107">
            <v>86957</v>
          </cell>
          <cell r="B5107" t="str">
            <v>Mão francesa em barra de ferro chato retangular 2" x 1/4", reforçada, 40 x 30 cm</v>
          </cell>
          <cell r="C5107" t="str">
            <v>un</v>
          </cell>
          <cell r="D5107">
            <v>18.87591403475</v>
          </cell>
          <cell r="E5107">
            <v>6.0448326434100004</v>
          </cell>
          <cell r="F5107">
            <v>24.92</v>
          </cell>
        </row>
        <row r="5108">
          <cell r="A5108">
            <v>86958</v>
          </cell>
          <cell r="B5108" t="str">
            <v>Mão francesa em barra de ferro chato retangular 2" x 1/4", reforçada, 30 x 25 cm</v>
          </cell>
          <cell r="C5108" t="str">
            <v>un</v>
          </cell>
          <cell r="D5108">
            <v>15.930314034750001</v>
          </cell>
          <cell r="E5108">
            <v>6.0448326434100004</v>
          </cell>
          <cell r="F5108">
            <v>21.97</v>
          </cell>
        </row>
        <row r="5109">
          <cell r="A5109" t="str">
            <v>73916/002</v>
          </cell>
          <cell r="B5109" t="str">
            <v>Placa esmaltada para identificação nr de rua, dimensões 45x25cm</v>
          </cell>
          <cell r="C5109" t="str">
            <v>un</v>
          </cell>
          <cell r="D5109">
            <v>68.370128396399991</v>
          </cell>
          <cell r="E5109">
            <v>3.1978453953599999</v>
          </cell>
          <cell r="F5109">
            <v>71.56</v>
          </cell>
        </row>
        <row r="5110">
          <cell r="A5110">
            <v>73672</v>
          </cell>
          <cell r="B5110" t="str">
            <v>Desmatamento e limpeza mecanizada de terreno com arvores ate ø 15cm, utilizando trator de esteiras</v>
          </cell>
          <cell r="C5110" t="str">
            <v>m²</v>
          </cell>
          <cell r="D5110">
            <v>0.36732008766670005</v>
          </cell>
          <cell r="E5110">
            <v>4.5132432821080003E-2</v>
          </cell>
          <cell r="F5110">
            <v>0.41</v>
          </cell>
        </row>
        <row r="5111">
          <cell r="A5111" t="str">
            <v>73822/002</v>
          </cell>
          <cell r="B5111" t="str">
            <v>Limpeza mecanizada de terreno com remocao de camada vegetal, utilizando motoniveladora</v>
          </cell>
          <cell r="C5111" t="str">
            <v>m²</v>
          </cell>
          <cell r="D5111">
            <v>0.42223043313299996</v>
          </cell>
          <cell r="E5111">
            <v>9.399551477580001E-2</v>
          </cell>
          <cell r="F5111">
            <v>0.51</v>
          </cell>
        </row>
        <row r="5112">
          <cell r="A5112" t="str">
            <v>73859/001</v>
          </cell>
          <cell r="B5112" t="str">
            <v>Desmatamento e limpeza mecanizada de terreno com remocao de camada vegetal, utilizando trator de esteiras</v>
          </cell>
          <cell r="C5112" t="str">
            <v>m²</v>
          </cell>
          <cell r="D5112">
            <v>0.11275713472795999</v>
          </cell>
          <cell r="E5112">
            <v>3.2815485634623998E-2</v>
          </cell>
          <cell r="F5112">
            <v>0.14000000000000001</v>
          </cell>
        </row>
        <row r="5113">
          <cell r="A5113" t="str">
            <v>73859/002</v>
          </cell>
          <cell r="B5113" t="str">
            <v>Capina e limpeza manual de terreno</v>
          </cell>
          <cell r="C5113" t="str">
            <v>m²</v>
          </cell>
          <cell r="D5113">
            <v>0.31402567928000003</v>
          </cell>
          <cell r="E5113">
            <v>0.639569079072</v>
          </cell>
          <cell r="F5113">
            <v>0.95</v>
          </cell>
        </row>
        <row r="5114">
          <cell r="A5114">
            <v>85331</v>
          </cell>
          <cell r="B5114" t="str">
            <v>Corte de capoeira fina a foice</v>
          </cell>
          <cell r="C5114" t="str">
            <v>m²</v>
          </cell>
          <cell r="D5114">
            <v>0.30381984470340001</v>
          </cell>
          <cell r="E5114">
            <v>0.61878308400215998</v>
          </cell>
          <cell r="F5114">
            <v>0.92</v>
          </cell>
        </row>
        <row r="5115">
          <cell r="A5115">
            <v>85422</v>
          </cell>
          <cell r="B5115" t="str">
            <v>Preparo manual de terreno s/ raspagem superficial</v>
          </cell>
          <cell r="C5115" t="str">
            <v>m²</v>
          </cell>
          <cell r="D5115">
            <v>1.5701283964000003</v>
          </cell>
          <cell r="E5115">
            <v>3.1978453953599999</v>
          </cell>
          <cell r="F5115">
            <v>4.76</v>
          </cell>
        </row>
        <row r="5116">
          <cell r="A5116">
            <v>73683</v>
          </cell>
          <cell r="B5116" t="str">
            <v>Instalação de gambiarra para sinalização, padrão 20 m, incluindo lâmpada, bocal e balde a cada 2 m</v>
          </cell>
          <cell r="C5116" t="str">
            <v>un</v>
          </cell>
          <cell r="D5116">
            <v>27.542185189200005</v>
          </cell>
          <cell r="E5116">
            <v>12.305565535120003</v>
          </cell>
          <cell r="F5116">
            <v>39.840000000000003</v>
          </cell>
        </row>
        <row r="5117">
          <cell r="A5117" t="str">
            <v>74220/001</v>
          </cell>
          <cell r="B5117" t="str">
            <v>Tapume de chapa de madeira compensada, e= 6mm, com pintura a cal e reaproveitamento de 2x</v>
          </cell>
          <cell r="C5117" t="str">
            <v>m²</v>
          </cell>
          <cell r="D5117">
            <v>22.646527527549999</v>
          </cell>
          <cell r="E5117">
            <v>22.375757971820001</v>
          </cell>
          <cell r="F5117">
            <v>45.02</v>
          </cell>
        </row>
        <row r="5118">
          <cell r="A5118" t="str">
            <v>74221/001</v>
          </cell>
          <cell r="B5118" t="str">
            <v>Sinalizacao de transito - noturna</v>
          </cell>
          <cell r="C5118" t="str">
            <v>m</v>
          </cell>
          <cell r="D5118">
            <v>0.95763009910000008</v>
          </cell>
          <cell r="E5118">
            <v>1.08522029935</v>
          </cell>
          <cell r="F5118">
            <v>2.04</v>
          </cell>
        </row>
        <row r="5119">
          <cell r="A5119" t="str">
            <v>74219/001</v>
          </cell>
          <cell r="B5119" t="str">
            <v>Passadicos com tabuas de madeira para pedestres</v>
          </cell>
          <cell r="C5119" t="str">
            <v>m²</v>
          </cell>
          <cell r="D5119">
            <v>37.542403982000003</v>
          </cell>
          <cell r="E5119">
            <v>18.708400947499999</v>
          </cell>
          <cell r="F5119">
            <v>56.25</v>
          </cell>
        </row>
        <row r="5120">
          <cell r="A5120" t="str">
            <v>74219/002</v>
          </cell>
          <cell r="B5120" t="str">
            <v>Passadicos com tabuas de madeira para veiculos</v>
          </cell>
          <cell r="C5120" t="str">
            <v>m²</v>
          </cell>
          <cell r="D5120">
            <v>32.775297982000005</v>
          </cell>
          <cell r="E5120">
            <v>18.708400947499999</v>
          </cell>
          <cell r="F5120">
            <v>51.48</v>
          </cell>
        </row>
        <row r="5121">
          <cell r="A5121">
            <v>84126</v>
          </cell>
          <cell r="B5121" t="str">
            <v>Chapa de aco carbono 3/8 (coloc/ uso/ retir) p/ pass veiculo sobre vala medida p/ area chapa em cada aplicacao</v>
          </cell>
          <cell r="C5121" t="str">
            <v>m²</v>
          </cell>
          <cell r="D5121">
            <v>14.907981486500001</v>
          </cell>
          <cell r="E5121">
            <v>11.9919202326</v>
          </cell>
          <cell r="F5121">
            <v>26.89</v>
          </cell>
        </row>
        <row r="5122">
          <cell r="A5122">
            <v>72214</v>
          </cell>
          <cell r="B5122" t="str">
            <v>Demolicao de alvenaria estrutural de blocos vazados de concreto</v>
          </cell>
          <cell r="C5122" t="str">
            <v>m³</v>
          </cell>
          <cell r="D5122">
            <v>15.701283964000002</v>
          </cell>
          <cell r="E5122">
            <v>31.978453953599999</v>
          </cell>
          <cell r="F5122">
            <v>47.67</v>
          </cell>
        </row>
        <row r="5123">
          <cell r="A5123">
            <v>72215</v>
          </cell>
          <cell r="B5123" t="str">
            <v>Demolicao de alvenaria de elementos ceramicos vazados</v>
          </cell>
          <cell r="C5123" t="str">
            <v>m³</v>
          </cell>
          <cell r="D5123">
            <v>9.8133024775000006</v>
          </cell>
          <cell r="E5123">
            <v>19.986533721000001</v>
          </cell>
          <cell r="F5123">
            <v>29.79</v>
          </cell>
        </row>
        <row r="5124">
          <cell r="A5124">
            <v>72216</v>
          </cell>
          <cell r="B5124" t="str">
            <v>Demolicao de vergas, cintas e pilaretes de concreto</v>
          </cell>
          <cell r="C5124" t="str">
            <v>m³</v>
          </cell>
          <cell r="D5124">
            <v>51.029172883000008</v>
          </cell>
          <cell r="E5124">
            <v>103.92997534919999</v>
          </cell>
          <cell r="F5124">
            <v>154.94999999999999</v>
          </cell>
        </row>
        <row r="5125">
          <cell r="A5125">
            <v>72220</v>
          </cell>
          <cell r="B5125" t="str">
            <v>Retirada de alvenaria de tijolos de vidro</v>
          </cell>
          <cell r="C5125" t="str">
            <v>m²</v>
          </cell>
          <cell r="D5125">
            <v>3.9253209910000004</v>
          </cell>
          <cell r="E5125">
            <v>7.9946134883999997</v>
          </cell>
          <cell r="F5125">
            <v>11.91</v>
          </cell>
        </row>
        <row r="5126">
          <cell r="A5126">
            <v>72221</v>
          </cell>
          <cell r="B5126" t="str">
            <v>Retirada de placas divisorias de granilite</v>
          </cell>
          <cell r="C5126" t="str">
            <v>m²</v>
          </cell>
          <cell r="D5126">
            <v>3.9253209910000004</v>
          </cell>
          <cell r="E5126">
            <v>7.9946134883999997</v>
          </cell>
          <cell r="F5126">
            <v>11.91</v>
          </cell>
        </row>
        <row r="5127">
          <cell r="A5127">
            <v>72224</v>
          </cell>
          <cell r="B5127" t="str">
            <v>Demolicao de telhas ceramicas ou de vidro</v>
          </cell>
          <cell r="C5127" t="str">
            <v>m²</v>
          </cell>
          <cell r="D5127">
            <v>2.3551925946000001</v>
          </cell>
          <cell r="E5127">
            <v>4.7967680930399998</v>
          </cell>
          <cell r="F5127">
            <v>7.15</v>
          </cell>
        </row>
        <row r="5128">
          <cell r="A5128">
            <v>72226</v>
          </cell>
          <cell r="B5128" t="str">
            <v>Retirada de estrutura de madeira pontaleteada para telhas ceramicas ou de vidro</v>
          </cell>
          <cell r="C5128" t="str">
            <v>m²</v>
          </cell>
          <cell r="D5128">
            <v>2.3551925946000001</v>
          </cell>
          <cell r="E5128">
            <v>6.3810178403400002</v>
          </cell>
          <cell r="F5128">
            <v>8.73</v>
          </cell>
        </row>
        <row r="5129">
          <cell r="A5129">
            <v>72228</v>
          </cell>
          <cell r="B5129" t="str">
            <v>Retirada de estrutura de madeira com tesouras para telhas ceramicas ou de vidro</v>
          </cell>
          <cell r="C5129" t="str">
            <v>m²</v>
          </cell>
          <cell r="D5129">
            <v>3.9253209910000004</v>
          </cell>
          <cell r="E5129">
            <v>10.6350297339</v>
          </cell>
          <cell r="F5129">
            <v>14.56</v>
          </cell>
        </row>
        <row r="5130">
          <cell r="A5130">
            <v>72237</v>
          </cell>
          <cell r="B5130" t="str">
            <v>Retirada de entarugamento de forro</v>
          </cell>
          <cell r="C5130" t="str">
            <v>m²</v>
          </cell>
          <cell r="D5130">
            <v>3.1402567928000007</v>
          </cell>
          <cell r="E5130">
            <v>8.5080237871200008</v>
          </cell>
          <cell r="F5130">
            <v>11.64</v>
          </cell>
        </row>
        <row r="5131">
          <cell r="A5131">
            <v>72238</v>
          </cell>
          <cell r="B5131" t="str">
            <v>Retirada de forro em reguas de pvc, inclusive retirada de perfis</v>
          </cell>
          <cell r="C5131" t="str">
            <v>m²</v>
          </cell>
          <cell r="D5131">
            <v>1.5701283964000003</v>
          </cell>
          <cell r="E5131">
            <v>4.2540118935600004</v>
          </cell>
          <cell r="F5131">
            <v>5.82</v>
          </cell>
        </row>
        <row r="5132">
          <cell r="A5132">
            <v>73616</v>
          </cell>
          <cell r="B5132" t="str">
            <v>Demolicao de concreto simples</v>
          </cell>
          <cell r="C5132" t="str">
            <v>m³</v>
          </cell>
          <cell r="D5132">
            <v>56.132090171300007</v>
          </cell>
          <cell r="E5132">
            <v>121.50267649519999</v>
          </cell>
          <cell r="F5132">
            <v>177.63</v>
          </cell>
        </row>
        <row r="5133">
          <cell r="A5133" t="str">
            <v>73801/001</v>
          </cell>
          <cell r="B5133" t="str">
            <v>Demolicao de piso de alta resistencia</v>
          </cell>
          <cell r="C5133" t="str">
            <v>m²</v>
          </cell>
          <cell r="D5133">
            <v>5.8879814865000011</v>
          </cell>
          <cell r="E5133">
            <v>11.9919202326</v>
          </cell>
          <cell r="F5133">
            <v>17.87</v>
          </cell>
        </row>
        <row r="5134">
          <cell r="A5134" t="str">
            <v>73802/001</v>
          </cell>
          <cell r="B5134" t="str">
            <v>Demolicao de revestimento de argamassa de cal e areia</v>
          </cell>
          <cell r="C5134" t="str">
            <v>m²</v>
          </cell>
          <cell r="D5134">
            <v>1.9626604955000002</v>
          </cell>
          <cell r="E5134">
            <v>3.9973067441999999</v>
          </cell>
          <cell r="F5134">
            <v>5.95</v>
          </cell>
        </row>
        <row r="5135">
          <cell r="A5135" t="str">
            <v>73874/001</v>
          </cell>
          <cell r="B5135" t="str">
            <v>Remocao de pinturas com jateamento de areia, em superficies metalicas</v>
          </cell>
          <cell r="C5135" t="str">
            <v>m²</v>
          </cell>
          <cell r="D5135">
            <v>22.417453666400004</v>
          </cell>
          <cell r="E5135">
            <v>4.2081003280800005</v>
          </cell>
          <cell r="F5135">
            <v>26.62</v>
          </cell>
        </row>
        <row r="5136">
          <cell r="A5136" t="str">
            <v>73899/001</v>
          </cell>
          <cell r="B5136" t="str">
            <v>Demolicao de alvenaria de tijolos macicos s/reaproveitamento</v>
          </cell>
          <cell r="C5136" t="str">
            <v>m³</v>
          </cell>
          <cell r="D5136">
            <v>17.271412360400003</v>
          </cell>
          <cell r="E5136">
            <v>37.385438921599999</v>
          </cell>
          <cell r="F5136">
            <v>54.65</v>
          </cell>
        </row>
        <row r="5137">
          <cell r="A5137" t="str">
            <v>73899/002</v>
          </cell>
          <cell r="B5137" t="str">
            <v>Demolicao de alvenaria de tijolos furados s/reaproveitamento</v>
          </cell>
          <cell r="C5137" t="str">
            <v>m³</v>
          </cell>
          <cell r="D5137">
            <v>21.589265450500001</v>
          </cell>
          <cell r="E5137">
            <v>46.731798652000002</v>
          </cell>
          <cell r="F5137">
            <v>68.319999999999993</v>
          </cell>
        </row>
        <row r="5138">
          <cell r="A5138">
            <v>84152</v>
          </cell>
          <cell r="B5138" t="str">
            <v>Demolicao manual concreto armado (pilar / viga / laje) - incl empilhacao lateral no canteiro</v>
          </cell>
          <cell r="C5138" t="str">
            <v>m³</v>
          </cell>
          <cell r="D5138">
            <v>73.403502531700013</v>
          </cell>
          <cell r="E5138">
            <v>158.88811541679999</v>
          </cell>
          <cell r="F5138">
            <v>232.29</v>
          </cell>
        </row>
        <row r="5139">
          <cell r="A5139">
            <v>85332</v>
          </cell>
          <cell r="B5139" t="str">
            <v>Retirada de aparelhos de iluminacao c/ reaproveitamento de lampadas</v>
          </cell>
          <cell r="C5139" t="str">
            <v>un</v>
          </cell>
          <cell r="D5139">
            <v>0.98133024775000011</v>
          </cell>
          <cell r="E5139">
            <v>3.4274481246500001</v>
          </cell>
          <cell r="F5139">
            <v>4.4000000000000004</v>
          </cell>
        </row>
        <row r="5140">
          <cell r="A5140">
            <v>85333</v>
          </cell>
          <cell r="B5140" t="str">
            <v>Retirada de aparelhos sanitarios</v>
          </cell>
          <cell r="C5140" t="str">
            <v>un</v>
          </cell>
          <cell r="D5140">
            <v>3.9253209910000004</v>
          </cell>
          <cell r="E5140">
            <v>10.7387606942</v>
          </cell>
          <cell r="F5140">
            <v>14.66</v>
          </cell>
        </row>
        <row r="5141">
          <cell r="A5141">
            <v>85334</v>
          </cell>
          <cell r="B5141" t="str">
            <v>Retirada de esquadrias metalicas</v>
          </cell>
          <cell r="C5141" t="str">
            <v>m²</v>
          </cell>
          <cell r="D5141">
            <v>3.9253209910000004</v>
          </cell>
          <cell r="E5141">
            <v>7.9946134883999997</v>
          </cell>
          <cell r="F5141">
            <v>11.91</v>
          </cell>
        </row>
        <row r="5142">
          <cell r="A5142">
            <v>85335</v>
          </cell>
          <cell r="B5142" t="str">
            <v>Retirada de meio fio c/ empilhamento e s/ remocao</v>
          </cell>
          <cell r="C5142" t="str">
            <v>m</v>
          </cell>
          <cell r="D5142">
            <v>1.6486348162200002</v>
          </cell>
          <cell r="E5142">
            <v>4.5175359407639997</v>
          </cell>
          <cell r="F5142">
            <v>6.16</v>
          </cell>
        </row>
        <row r="5143">
          <cell r="A5143">
            <v>85336</v>
          </cell>
          <cell r="B5143" t="str">
            <v>Retirada de tubulacao de ferro galvanizado s/ escavacao ou rasgo em alvenaria</v>
          </cell>
          <cell r="C5143" t="str">
            <v>m</v>
          </cell>
          <cell r="D5143">
            <v>0.98133024775000011</v>
          </cell>
          <cell r="E5143">
            <v>3.3707269749999997</v>
          </cell>
          <cell r="F5143">
            <v>4.3499999999999996</v>
          </cell>
        </row>
        <row r="5144">
          <cell r="A5144">
            <v>85362</v>
          </cell>
          <cell r="B5144" t="str">
            <v>Demolicao de divisorias em placas de marmorite ou de concreto</v>
          </cell>
          <cell r="C5144" t="str">
            <v>m²</v>
          </cell>
          <cell r="D5144">
            <v>3.1402567928000007</v>
          </cell>
          <cell r="E5144">
            <v>6.3956907907199998</v>
          </cell>
          <cell r="F5144">
            <v>9.5299999999999994</v>
          </cell>
        </row>
        <row r="5145">
          <cell r="A5145">
            <v>85364</v>
          </cell>
          <cell r="B5145" t="str">
            <v>Demolicao manual de estrutura de concreto armado</v>
          </cell>
          <cell r="C5145" t="str">
            <v>m³</v>
          </cell>
          <cell r="D5145">
            <v>56.132090171300007</v>
          </cell>
          <cell r="E5145">
            <v>121.50267649519999</v>
          </cell>
          <cell r="F5145">
            <v>177.63</v>
          </cell>
        </row>
        <row r="5146">
          <cell r="A5146">
            <v>85366</v>
          </cell>
          <cell r="B5146" t="str">
            <v>Demolicao manual de pavimentacao em concreto asfaltico, espessura 5cm</v>
          </cell>
          <cell r="C5146" t="str">
            <v>m²</v>
          </cell>
          <cell r="D5146">
            <v>5.1029172883000005</v>
          </cell>
          <cell r="E5146">
            <v>10.392997534919999</v>
          </cell>
          <cell r="F5146">
            <v>15.49</v>
          </cell>
        </row>
        <row r="5147">
          <cell r="A5147">
            <v>85369</v>
          </cell>
          <cell r="B5147" t="str">
            <v>Remocao de forro de madeira (lambri) c/ reaproveitamento</v>
          </cell>
          <cell r="C5147" t="str">
            <v>m²</v>
          </cell>
          <cell r="D5147">
            <v>8.6357061802000015</v>
          </cell>
          <cell r="E5147">
            <v>18.675819262760001</v>
          </cell>
          <cell r="F5147">
            <v>27.31</v>
          </cell>
        </row>
        <row r="5148">
          <cell r="A5148">
            <v>85370</v>
          </cell>
          <cell r="B5148" t="str">
            <v>Demolicao manual de laje premoldada com transporte e carga em caminhao basculante</v>
          </cell>
          <cell r="C5148" t="str">
            <v>m³</v>
          </cell>
          <cell r="D5148">
            <v>60.253677211850004</v>
          </cell>
          <cell r="E5148">
            <v>122.71731704694</v>
          </cell>
          <cell r="F5148">
            <v>182.97</v>
          </cell>
        </row>
        <row r="5149">
          <cell r="A5149">
            <v>85371</v>
          </cell>
          <cell r="B5149" t="str">
            <v>Remocao de piso em carpete</v>
          </cell>
          <cell r="C5149" t="str">
            <v>m²</v>
          </cell>
          <cell r="D5149">
            <v>0.70655777838000011</v>
          </cell>
          <cell r="E5149">
            <v>1.5494874065440001</v>
          </cell>
          <cell r="F5149">
            <v>2.25</v>
          </cell>
        </row>
        <row r="5150">
          <cell r="A5150">
            <v>85372</v>
          </cell>
          <cell r="B5150" t="str">
            <v>Demolicao de forro de gesso</v>
          </cell>
          <cell r="C5150" t="str">
            <v>m²</v>
          </cell>
          <cell r="D5150">
            <v>0.58879814865000002</v>
          </cell>
          <cell r="E5150">
            <v>1.19919202326</v>
          </cell>
          <cell r="F5150">
            <v>1.78</v>
          </cell>
        </row>
        <row r="5151">
          <cell r="A5151">
            <v>85374</v>
          </cell>
          <cell r="B5151" t="str">
            <v>Remocao de dispositivos para funcionamento de aparelhos sanitarios</v>
          </cell>
          <cell r="C5151" t="str">
            <v>un</v>
          </cell>
          <cell r="D5151">
            <v>2.6170115046997</v>
          </cell>
          <cell r="E5151">
            <v>5.3300088127162795</v>
          </cell>
          <cell r="F5151">
            <v>7.94</v>
          </cell>
        </row>
        <row r="5152">
          <cell r="A5152">
            <v>85375</v>
          </cell>
          <cell r="B5152" t="str">
            <v>Remocao de blokret com empilhamento</v>
          </cell>
          <cell r="C5152" t="str">
            <v>m²</v>
          </cell>
          <cell r="D5152">
            <v>3.0224971630700002</v>
          </cell>
          <cell r="E5152">
            <v>6.5424518112799994</v>
          </cell>
          <cell r="F5152">
            <v>9.56</v>
          </cell>
        </row>
        <row r="5153">
          <cell r="A5153">
            <v>85376</v>
          </cell>
          <cell r="B5153" t="str">
            <v>Demolicao de piso vinilico</v>
          </cell>
          <cell r="C5153" t="str">
            <v>m²</v>
          </cell>
          <cell r="D5153">
            <v>1.2953559270300001</v>
          </cell>
          <cell r="E5153">
            <v>2.8039079191199998</v>
          </cell>
          <cell r="F5153">
            <v>4.09</v>
          </cell>
        </row>
        <row r="5154">
          <cell r="A5154">
            <v>85383</v>
          </cell>
          <cell r="B5154" t="str">
            <v>Remocao de calhas e condutores de aguas pluviais</v>
          </cell>
          <cell r="C5154" t="str">
            <v>m</v>
          </cell>
          <cell r="D5154">
            <v>0.78506419820000017</v>
          </cell>
          <cell r="E5154">
            <v>1.5989226976799999</v>
          </cell>
          <cell r="F5154">
            <v>2.38</v>
          </cell>
        </row>
        <row r="5155">
          <cell r="A5155">
            <v>85389</v>
          </cell>
          <cell r="B5155" t="str">
            <v>Remocao tubulacao ff c/ dn 400 a 600mm excluindo escavacao/reaterro</v>
          </cell>
          <cell r="C5155" t="str">
            <v>m</v>
          </cell>
          <cell r="D5155">
            <v>16.878880261300001</v>
          </cell>
          <cell r="E5155">
            <v>46.176670985059999</v>
          </cell>
          <cell r="F5155">
            <v>63.05</v>
          </cell>
        </row>
        <row r="5156">
          <cell r="A5156">
            <v>85390</v>
          </cell>
          <cell r="B5156" t="str">
            <v>Remocao tubulacao ff c/ dn 50 a 300mm excluindo escavacao/reaterro</v>
          </cell>
          <cell r="C5156" t="str">
            <v>m</v>
          </cell>
          <cell r="D5156">
            <v>8.4001869207400013</v>
          </cell>
          <cell r="E5156">
            <v>22.980947885588002</v>
          </cell>
          <cell r="F5156">
            <v>31.38</v>
          </cell>
        </row>
        <row r="5157">
          <cell r="A5157">
            <v>85392</v>
          </cell>
          <cell r="B5157" t="str">
            <v>Remocao tubulacao ff c/ dn 700 a 1200mm excluindo escavacao/reaterro</v>
          </cell>
          <cell r="C5157" t="str">
            <v>m</v>
          </cell>
          <cell r="D5157">
            <v>41.215870405500006</v>
          </cell>
          <cell r="E5157">
            <v>112.7569872891</v>
          </cell>
          <cell r="F5157">
            <v>153.97</v>
          </cell>
        </row>
        <row r="5158">
          <cell r="A5158">
            <v>85406</v>
          </cell>
          <cell r="B5158" t="str">
            <v>Remocao de azulejo e substrato de aderencia em argamassa</v>
          </cell>
          <cell r="C5158" t="str">
            <v>m²</v>
          </cell>
          <cell r="D5158">
            <v>10.794632725250001</v>
          </cell>
          <cell r="E5158">
            <v>23.365899326000001</v>
          </cell>
          <cell r="F5158">
            <v>34.159999999999997</v>
          </cell>
        </row>
        <row r="5159">
          <cell r="A5159">
            <v>85407</v>
          </cell>
          <cell r="B5159" t="str">
            <v>Remocao de fiacao eletrica</v>
          </cell>
          <cell r="C5159" t="str">
            <v>m</v>
          </cell>
          <cell r="D5159">
            <v>2.1589265450500004</v>
          </cell>
          <cell r="E5159">
            <v>5.208156551180001</v>
          </cell>
          <cell r="F5159">
            <v>7.36</v>
          </cell>
        </row>
        <row r="5160">
          <cell r="A5160">
            <v>85408</v>
          </cell>
          <cell r="B5160" t="str">
            <v>Remocao de peitoril em marmore ou granito</v>
          </cell>
          <cell r="C5160" t="str">
            <v>m²</v>
          </cell>
          <cell r="D5160">
            <v>7.7721355621800008</v>
          </cell>
          <cell r="E5160">
            <v>16.823447514720002</v>
          </cell>
          <cell r="F5160">
            <v>24.59</v>
          </cell>
        </row>
        <row r="5161">
          <cell r="A5161">
            <v>85409</v>
          </cell>
          <cell r="B5161" t="str">
            <v>Remocao de piso em placas de borracha colada</v>
          </cell>
          <cell r="C5161" t="str">
            <v>m²</v>
          </cell>
          <cell r="D5161">
            <v>1.5701283963999999</v>
          </cell>
          <cell r="E5161">
            <v>3.4739878419399997</v>
          </cell>
          <cell r="F5161">
            <v>5.04</v>
          </cell>
        </row>
        <row r="5162">
          <cell r="A5162">
            <v>85411</v>
          </cell>
          <cell r="B5162" t="str">
            <v>Remocao de rodape ceramico</v>
          </cell>
          <cell r="C5162" t="str">
            <v>m</v>
          </cell>
          <cell r="D5162">
            <v>0.80469080315499997</v>
          </cell>
          <cell r="E5162">
            <v>1.7769669884119998</v>
          </cell>
          <cell r="F5162">
            <v>2.58</v>
          </cell>
        </row>
        <row r="5163">
          <cell r="A5163">
            <v>85415</v>
          </cell>
          <cell r="B5163" t="str">
            <v>Remocao de dispositivos para funcionamento de pia de cozinha</v>
          </cell>
          <cell r="C5163" t="str">
            <v>un</v>
          </cell>
          <cell r="D5163">
            <v>1.9626604955000002</v>
          </cell>
          <cell r="E5163">
            <v>5.9035875304999994</v>
          </cell>
          <cell r="F5163">
            <v>7.86</v>
          </cell>
        </row>
        <row r="5164">
          <cell r="A5164">
            <v>85416</v>
          </cell>
          <cell r="B5164" t="str">
            <v>Remocao de tomadas ou interruptores eletricos</v>
          </cell>
          <cell r="C5164" t="str">
            <v>un</v>
          </cell>
          <cell r="D5164">
            <v>2.7477246936999999</v>
          </cell>
          <cell r="E5164">
            <v>7.7828986088700001</v>
          </cell>
          <cell r="F5164">
            <v>10.53</v>
          </cell>
        </row>
        <row r="5165">
          <cell r="A5165">
            <v>85417</v>
          </cell>
          <cell r="B5165" t="str">
            <v>Retirada de tubulacao hidrossanitaria aparente com conexoes, ø 1/2" a 2"</v>
          </cell>
          <cell r="C5165" t="str">
            <v>m</v>
          </cell>
          <cell r="D5165">
            <v>0.82431740810999998</v>
          </cell>
          <cell r="E5165">
            <v>2.3286908072999997</v>
          </cell>
          <cell r="F5165">
            <v>3.15</v>
          </cell>
        </row>
        <row r="5166">
          <cell r="A5166">
            <v>85418</v>
          </cell>
          <cell r="B5166" t="str">
            <v>Retirada de tubulacao hidrossanitaria embutida com conexoes ø 1/2" a 2"</v>
          </cell>
          <cell r="C5166" t="str">
            <v>m</v>
          </cell>
          <cell r="D5166">
            <v>1.5701283964000003</v>
          </cell>
          <cell r="E5166">
            <v>4.7228700244000006</v>
          </cell>
          <cell r="F5166">
            <v>6.29</v>
          </cell>
        </row>
        <row r="5167">
          <cell r="A5167">
            <v>85419</v>
          </cell>
          <cell r="B5167" t="str">
            <v>Retirada de tubulacao hidrossanitaria aparente com conexoes, ø 2 1/2" a 4"</v>
          </cell>
          <cell r="C5167" t="str">
            <v>m</v>
          </cell>
          <cell r="D5167">
            <v>1.0205834576599999</v>
          </cell>
          <cell r="E5167">
            <v>2.9022922319599997</v>
          </cell>
          <cell r="F5167">
            <v>3.92</v>
          </cell>
        </row>
        <row r="5168">
          <cell r="A5168">
            <v>85420</v>
          </cell>
          <cell r="B5168" t="str">
            <v>Retirada de tubulacao hidrossanitaria embutida com conexoes, ø 2 1/2" a 4"</v>
          </cell>
          <cell r="C5168" t="str">
            <v>m</v>
          </cell>
          <cell r="D5168">
            <v>2.3551925946000001</v>
          </cell>
          <cell r="E5168">
            <v>7.0843050365999982</v>
          </cell>
          <cell r="F5168">
            <v>9.43</v>
          </cell>
        </row>
        <row r="5169">
          <cell r="A5169">
            <v>85421</v>
          </cell>
          <cell r="B5169" t="str">
            <v>Remocao de vidro comum</v>
          </cell>
          <cell r="C5169" t="str">
            <v>m²</v>
          </cell>
          <cell r="D5169">
            <v>2.7477246937000004</v>
          </cell>
          <cell r="E5169">
            <v>7.3913206177799999</v>
          </cell>
          <cell r="F5169">
            <v>10.130000000000001</v>
          </cell>
        </row>
        <row r="5170">
          <cell r="A5170">
            <v>89263</v>
          </cell>
          <cell r="B5170" t="str">
            <v>Demolicao de estrutura metalica sem remocao</v>
          </cell>
          <cell r="C5170" t="str">
            <v>m²</v>
          </cell>
          <cell r="D5170">
            <v>7.0655777838000011</v>
          </cell>
          <cell r="E5170">
            <v>16.02180866154</v>
          </cell>
          <cell r="F5170">
            <v>23.08</v>
          </cell>
        </row>
        <row r="5171">
          <cell r="A5171">
            <v>85423</v>
          </cell>
          <cell r="B5171" t="str">
            <v>Isolamento de obra com tela plastica com malha de 5mm</v>
          </cell>
          <cell r="C5171" t="str">
            <v>m²</v>
          </cell>
          <cell r="D5171">
            <v>4.4534770378399999</v>
          </cell>
          <cell r="E5171">
            <v>2.2450081137</v>
          </cell>
          <cell r="F5171">
            <v>6.69</v>
          </cell>
        </row>
        <row r="5172">
          <cell r="A5172">
            <v>85424</v>
          </cell>
          <cell r="B5172" t="str">
            <v>Isolamento de obra com tela plastica com malha de 5mm e estrutura de madeira pontaleteada</v>
          </cell>
          <cell r="C5172" t="str">
            <v>m²</v>
          </cell>
          <cell r="D5172">
            <v>7.6585613612699994</v>
          </cell>
          <cell r="E5172">
            <v>11.266405822364</v>
          </cell>
          <cell r="F5172">
            <v>18.920000000000002</v>
          </cell>
        </row>
        <row r="5173">
          <cell r="A5173">
            <v>72742</v>
          </cell>
          <cell r="B5173" t="str">
            <v>Ensaio de recebimento e aceitacao de cimento portland</v>
          </cell>
          <cell r="C5173" t="str">
            <v>un</v>
          </cell>
          <cell r="D5173">
            <v>94.207703784000017</v>
          </cell>
          <cell r="E5173">
            <v>402.90638669600003</v>
          </cell>
          <cell r="F5173">
            <v>497.11</v>
          </cell>
        </row>
        <row r="5174">
          <cell r="A5174">
            <v>72743</v>
          </cell>
          <cell r="B5174" t="str">
            <v>Ensaio de recebimento e aceitacao de agregado graudo</v>
          </cell>
          <cell r="C5174" t="str">
            <v>un</v>
          </cell>
          <cell r="D5174">
            <v>47.103851892000009</v>
          </cell>
          <cell r="E5174">
            <v>201.45319334800001</v>
          </cell>
          <cell r="F5174">
            <v>248.55</v>
          </cell>
        </row>
        <row r="5175">
          <cell r="A5175" t="str">
            <v>73900/001</v>
          </cell>
          <cell r="B5175" t="str">
            <v>Ensaios de imprimacao - asfalto diluido</v>
          </cell>
          <cell r="C5175" t="str">
            <v>m²</v>
          </cell>
          <cell r="D5175">
            <v>9.3972184524540002E-3</v>
          </cell>
          <cell r="E5175">
            <v>4.0189912072926007E-2</v>
          </cell>
          <cell r="F5175">
            <v>0.04</v>
          </cell>
        </row>
        <row r="5176">
          <cell r="A5176" t="str">
            <v>73900/002</v>
          </cell>
          <cell r="B5176" t="str">
            <v>Ensaios de tratamento superficial simples - com cap</v>
          </cell>
          <cell r="C5176" t="str">
            <v>m²</v>
          </cell>
          <cell r="D5176">
            <v>2.3610805760864998E-2</v>
          </cell>
          <cell r="E5176">
            <v>0.100978413165685</v>
          </cell>
          <cell r="F5176">
            <v>0.12</v>
          </cell>
        </row>
        <row r="5177">
          <cell r="A5177" t="str">
            <v>73900/003</v>
          </cell>
          <cell r="B5177" t="str">
            <v>Ensaios de tratamento superficial simples - com emulsao asfaltica</v>
          </cell>
          <cell r="C5177" t="str">
            <v>m²</v>
          </cell>
          <cell r="D5177">
            <v>2.48884977434355E-2</v>
          </cell>
          <cell r="E5177">
            <v>0.1064428310352495</v>
          </cell>
          <cell r="F5177">
            <v>0.13</v>
          </cell>
        </row>
        <row r="5178">
          <cell r="A5178" t="str">
            <v>73900/004</v>
          </cell>
          <cell r="B5178" t="str">
            <v>Ensaios de tratamento superficial duplo - com cap</v>
          </cell>
          <cell r="C5178" t="str">
            <v>m²</v>
          </cell>
          <cell r="D5178">
            <v>3.0617503729800002E-2</v>
          </cell>
          <cell r="E5178">
            <v>0.13094457567619999</v>
          </cell>
          <cell r="F5178">
            <v>0.16</v>
          </cell>
        </row>
        <row r="5179">
          <cell r="A5179" t="str">
            <v>73900/005</v>
          </cell>
          <cell r="B5179" t="str">
            <v>Ensaios de tratamento superficial duplo - com emulsao asfaltica</v>
          </cell>
          <cell r="C5179" t="str">
            <v>m²</v>
          </cell>
          <cell r="D5179">
            <v>4.2428794591719006E-2</v>
          </cell>
          <cell r="E5179">
            <v>0.18145896390821101</v>
          </cell>
          <cell r="F5179">
            <v>0.22</v>
          </cell>
        </row>
        <row r="5180">
          <cell r="A5180" t="str">
            <v>73900/006</v>
          </cell>
          <cell r="B5180" t="str">
            <v>Ensaios de tratamento superficial triplo - com cap</v>
          </cell>
          <cell r="C5180" t="str">
            <v>m²</v>
          </cell>
          <cell r="D5180">
            <v>4.2605434036313998E-2</v>
          </cell>
          <cell r="E5180">
            <v>0.18221441338326597</v>
          </cell>
          <cell r="F5180">
            <v>0.22</v>
          </cell>
        </row>
        <row r="5181">
          <cell r="A5181" t="str">
            <v>73900/007</v>
          </cell>
          <cell r="B5181" t="str">
            <v>Ensaios de tratamento superficial triplo - com emulsao asfaltica</v>
          </cell>
          <cell r="C5181" t="str">
            <v>m²</v>
          </cell>
          <cell r="D5181">
            <v>4.6067567150376007E-2</v>
          </cell>
          <cell r="E5181">
            <v>0.197021223094344</v>
          </cell>
          <cell r="F5181">
            <v>0.24</v>
          </cell>
        </row>
        <row r="5182">
          <cell r="A5182" t="str">
            <v>73900/008</v>
          </cell>
          <cell r="B5182" t="str">
            <v>Ensaios de macadame betuminoso por penetracao - com cap</v>
          </cell>
          <cell r="C5182" t="str">
            <v>m³</v>
          </cell>
          <cell r="D5182">
            <v>0.21025981888291503</v>
          </cell>
          <cell r="E5182">
            <v>0.89923669180713517</v>
          </cell>
          <cell r="F5182">
            <v>1.1000000000000001</v>
          </cell>
        </row>
        <row r="5183">
          <cell r="A5183" t="str">
            <v>73900/009</v>
          </cell>
          <cell r="B5183" t="str">
            <v>Ensaios de macadame betuminoso por penetracao - com emulsao asfaltica</v>
          </cell>
          <cell r="C5183" t="str">
            <v>m³</v>
          </cell>
          <cell r="D5183">
            <v>0.20786341041790954</v>
          </cell>
          <cell r="E5183">
            <v>0.88898776059555551</v>
          </cell>
          <cell r="F5183">
            <v>1.0900000000000001</v>
          </cell>
        </row>
        <row r="5184">
          <cell r="A5184" t="str">
            <v>73900/010</v>
          </cell>
          <cell r="B5184" t="str">
            <v>Ensaios de pre misturado a frio</v>
          </cell>
          <cell r="C5184" t="str">
            <v>m³</v>
          </cell>
          <cell r="D5184">
            <v>0.16218445004564247</v>
          </cell>
          <cell r="E5184">
            <v>0.69362852634633221</v>
          </cell>
          <cell r="F5184">
            <v>0.85</v>
          </cell>
        </row>
        <row r="5185">
          <cell r="A5185" t="str">
            <v>73900/011</v>
          </cell>
          <cell r="B5185" t="str">
            <v>Ensaios de areia asfalto a quente</v>
          </cell>
          <cell r="C5185" t="str">
            <v>t</v>
          </cell>
          <cell r="D5185">
            <v>5.314810040715173</v>
          </cell>
          <cell r="E5185">
            <v>22.730316348543202</v>
          </cell>
          <cell r="F5185">
            <v>28.04</v>
          </cell>
        </row>
        <row r="5186">
          <cell r="A5186" t="str">
            <v>73900/012</v>
          </cell>
          <cell r="B5186" t="str">
            <v>Ensaios de concreto asfaltico</v>
          </cell>
          <cell r="C5186" t="str">
            <v>t</v>
          </cell>
          <cell r="D5186">
            <v>7.3866023104069551</v>
          </cell>
          <cell r="E5186">
            <v>31.760887507695358</v>
          </cell>
          <cell r="F5186">
            <v>39.14</v>
          </cell>
        </row>
        <row r="5187">
          <cell r="A5187" t="str">
            <v>74020/001</v>
          </cell>
          <cell r="B5187" t="str">
            <v>Ensaio de pavimento de concreto</v>
          </cell>
          <cell r="C5187" t="str">
            <v>m³</v>
          </cell>
          <cell r="D5187">
            <v>3.4902384123575607</v>
          </cell>
          <cell r="E5187">
            <v>16.110563555033643</v>
          </cell>
          <cell r="F5187">
            <v>19.600000000000001</v>
          </cell>
        </row>
        <row r="5188">
          <cell r="A5188" t="str">
            <v>74020/002</v>
          </cell>
          <cell r="B5188" t="str">
            <v>Ensaios de pavimento de concreto compactado com rolo</v>
          </cell>
          <cell r="C5188" t="str">
            <v>m³</v>
          </cell>
          <cell r="D5188">
            <v>3.2193912639785607</v>
          </cell>
          <cell r="E5188">
            <v>13.851478148224642</v>
          </cell>
          <cell r="F5188">
            <v>17.07</v>
          </cell>
        </row>
        <row r="5189">
          <cell r="A5189" t="str">
            <v>74021/001</v>
          </cell>
          <cell r="B5189" t="str">
            <v>Ensaios de terraplenagem - corpo do aterro</v>
          </cell>
          <cell r="C5189" t="str">
            <v>m³</v>
          </cell>
          <cell r="D5189">
            <v>8.9026280075879996E-2</v>
          </cell>
          <cell r="E5189">
            <v>0.38074653542771997</v>
          </cell>
          <cell r="F5189">
            <v>0.46</v>
          </cell>
        </row>
        <row r="5190">
          <cell r="A5190" t="str">
            <v>74021/002</v>
          </cell>
          <cell r="B5190" t="str">
            <v>Ensaio de terraplenagem - camada final do aterro</v>
          </cell>
          <cell r="C5190" t="str">
            <v>m³</v>
          </cell>
          <cell r="D5190">
            <v>0.28226983246281007</v>
          </cell>
          <cell r="E5190">
            <v>1.20720826113789</v>
          </cell>
          <cell r="F5190">
            <v>1.48</v>
          </cell>
        </row>
        <row r="5191">
          <cell r="A5191" t="str">
            <v>74021/003</v>
          </cell>
          <cell r="B5191" t="str">
            <v>Ensaios de regularizacao do subleito</v>
          </cell>
          <cell r="C5191" t="str">
            <v>m²</v>
          </cell>
          <cell r="D5191">
            <v>0.13247958344625002</v>
          </cell>
          <cell r="E5191">
            <v>0.56658710629124998</v>
          </cell>
          <cell r="F5191">
            <v>0.69</v>
          </cell>
        </row>
        <row r="5192">
          <cell r="A5192" t="str">
            <v>74021/004</v>
          </cell>
          <cell r="B5192" t="str">
            <v>Ensaios de reforco do subleito</v>
          </cell>
          <cell r="C5192" t="str">
            <v>m³</v>
          </cell>
          <cell r="D5192">
            <v>0.23657909612757</v>
          </cell>
          <cell r="E5192">
            <v>1.01179866359033</v>
          </cell>
          <cell r="F5192">
            <v>1.24</v>
          </cell>
        </row>
        <row r="5193">
          <cell r="A5193" t="str">
            <v>74021/005</v>
          </cell>
          <cell r="B5193" t="str">
            <v>Ensaios de sub base de solo melhorado com cimento</v>
          </cell>
          <cell r="C5193" t="str">
            <v>m³</v>
          </cell>
          <cell r="D5193">
            <v>0.23657909612757</v>
          </cell>
          <cell r="E5193">
            <v>1.01179866359033</v>
          </cell>
          <cell r="F5193">
            <v>1.24</v>
          </cell>
        </row>
        <row r="5194">
          <cell r="A5194" t="str">
            <v>74021/006</v>
          </cell>
          <cell r="B5194" t="str">
            <v>Ensaios de base estabilizada granulometricamente</v>
          </cell>
          <cell r="C5194" t="str">
            <v>m³</v>
          </cell>
          <cell r="D5194">
            <v>0.25459631947625999</v>
          </cell>
          <cell r="E5194">
            <v>1.0888545100459399</v>
          </cell>
          <cell r="F5194">
            <v>1.34</v>
          </cell>
        </row>
        <row r="5195">
          <cell r="A5195" t="str">
            <v>74021/007</v>
          </cell>
          <cell r="B5195" t="str">
            <v>Ensaio de base de solo melhorado com cimento</v>
          </cell>
          <cell r="C5195" t="str">
            <v>m³</v>
          </cell>
          <cell r="D5195">
            <v>0.23657909612757</v>
          </cell>
          <cell r="E5195">
            <v>1.01179866359033</v>
          </cell>
          <cell r="F5195">
            <v>1.24</v>
          </cell>
        </row>
        <row r="5196">
          <cell r="A5196" t="str">
            <v>74021/008</v>
          </cell>
          <cell r="B5196" t="str">
            <v>Ensaios de base de solo cimento</v>
          </cell>
          <cell r="C5196" t="str">
            <v>m³</v>
          </cell>
          <cell r="D5196">
            <v>0.25848238725735001</v>
          </cell>
          <cell r="E5196">
            <v>1.10547439849715</v>
          </cell>
          <cell r="F5196">
            <v>1.36</v>
          </cell>
        </row>
        <row r="5197">
          <cell r="A5197" t="str">
            <v>74022/001</v>
          </cell>
          <cell r="B5197" t="str">
            <v>Ensaio de penetracao - material betuminoso</v>
          </cell>
          <cell r="C5197" t="str">
            <v>un</v>
          </cell>
          <cell r="D5197">
            <v>20.019137054100003</v>
          </cell>
          <cell r="E5197">
            <v>85.617607172899994</v>
          </cell>
          <cell r="F5197">
            <v>105.63</v>
          </cell>
        </row>
        <row r="5198">
          <cell r="A5198" t="str">
            <v>74022/002</v>
          </cell>
          <cell r="B5198" t="str">
            <v>Ensaio de viscosidade saybolt - furol - material betuminoso</v>
          </cell>
          <cell r="C5198" t="str">
            <v>un</v>
          </cell>
          <cell r="D5198">
            <v>25.907118540600003</v>
          </cell>
          <cell r="E5198">
            <v>110.7992563414</v>
          </cell>
          <cell r="F5198">
            <v>136.69999999999999</v>
          </cell>
        </row>
        <row r="5199">
          <cell r="A5199" t="str">
            <v>74022/003</v>
          </cell>
          <cell r="B5199" t="str">
            <v>Ensaio de determinacao da peneiracao - emulsao asfaltica</v>
          </cell>
          <cell r="C5199" t="str">
            <v>un</v>
          </cell>
          <cell r="D5199">
            <v>23.551925946000004</v>
          </cell>
          <cell r="E5199">
            <v>100.72659667400001</v>
          </cell>
          <cell r="F5199">
            <v>124.27</v>
          </cell>
        </row>
        <row r="5200">
          <cell r="A5200" t="str">
            <v>74022/004</v>
          </cell>
          <cell r="B5200" t="str">
            <v>Ensaio de determinacao da sedimentacao - emulsao asfaltica</v>
          </cell>
          <cell r="C5200" t="str">
            <v>un</v>
          </cell>
          <cell r="D5200">
            <v>25.907118540600003</v>
          </cell>
          <cell r="E5200">
            <v>110.7992563414</v>
          </cell>
          <cell r="F5200">
            <v>136.69999999999999</v>
          </cell>
        </row>
        <row r="5201">
          <cell r="A5201" t="str">
            <v>74022/005</v>
          </cell>
          <cell r="B5201" t="str">
            <v>Ensaio de determinacao do teor de betume - cimento asfaltico de petroleo</v>
          </cell>
          <cell r="C5201" t="str">
            <v>un</v>
          </cell>
          <cell r="D5201">
            <v>20.607935202750003</v>
          </cell>
          <cell r="E5201">
            <v>88.135772089749992</v>
          </cell>
          <cell r="F5201">
            <v>108.74</v>
          </cell>
        </row>
        <row r="5202">
          <cell r="A5202" t="str">
            <v>74022/006</v>
          </cell>
          <cell r="B5202" t="str">
            <v>Ensaio de granulometria por peneiramento - solos</v>
          </cell>
          <cell r="C5202" t="str">
            <v>un</v>
          </cell>
          <cell r="D5202">
            <v>18.841540756800004</v>
          </cell>
          <cell r="E5202">
            <v>80.5812773392</v>
          </cell>
          <cell r="F5202">
            <v>99.42</v>
          </cell>
        </row>
        <row r="5203">
          <cell r="A5203" t="str">
            <v>74022/007</v>
          </cell>
          <cell r="B5203" t="str">
            <v>Ensaio de granulometria por peneiramento e sedimentacao - solos</v>
          </cell>
          <cell r="C5203" t="str">
            <v>un</v>
          </cell>
          <cell r="D5203">
            <v>22.374329648700002</v>
          </cell>
          <cell r="E5203">
            <v>95.690266840299998</v>
          </cell>
          <cell r="F5203">
            <v>118.06</v>
          </cell>
        </row>
        <row r="5204">
          <cell r="A5204" t="str">
            <v>74022/008</v>
          </cell>
          <cell r="B5204" t="str">
            <v>Ensaio de limite de liquidez - solos</v>
          </cell>
          <cell r="C5204" t="str">
            <v>un</v>
          </cell>
          <cell r="D5204">
            <v>11.775962973000002</v>
          </cell>
          <cell r="E5204">
            <v>50.363298337000003</v>
          </cell>
          <cell r="F5204">
            <v>62.13</v>
          </cell>
        </row>
        <row r="5205">
          <cell r="A5205" t="str">
            <v>74022/009</v>
          </cell>
          <cell r="B5205" t="str">
            <v>Ensaio de limite de plasticidade - solos</v>
          </cell>
          <cell r="C5205" t="str">
            <v>un</v>
          </cell>
          <cell r="D5205">
            <v>10.598366675700001</v>
          </cell>
          <cell r="E5205">
            <v>45.326968503300002</v>
          </cell>
          <cell r="F5205">
            <v>55.92</v>
          </cell>
        </row>
        <row r="5206">
          <cell r="A5206" t="str">
            <v>74022/010</v>
          </cell>
          <cell r="B5206" t="str">
            <v>Ensaio de compactacao - amostras nao trabalhadas - energia normal - solos</v>
          </cell>
          <cell r="C5206" t="str">
            <v>un</v>
          </cell>
          <cell r="D5206">
            <v>22.374329648700002</v>
          </cell>
          <cell r="E5206">
            <v>95.690266840299998</v>
          </cell>
          <cell r="F5206">
            <v>118.06</v>
          </cell>
        </row>
        <row r="5207">
          <cell r="A5207" t="str">
            <v>74022/011</v>
          </cell>
          <cell r="B5207" t="str">
            <v>Ensaio de compactacao - amostras nao trabalhadas - energia intermediaria - solos</v>
          </cell>
          <cell r="C5207" t="str">
            <v>un</v>
          </cell>
          <cell r="D5207">
            <v>34.150292621700004</v>
          </cell>
          <cell r="E5207">
            <v>146.05356517729999</v>
          </cell>
          <cell r="F5207">
            <v>180.2</v>
          </cell>
        </row>
        <row r="5208">
          <cell r="A5208" t="str">
            <v>74022/012</v>
          </cell>
          <cell r="B5208" t="str">
            <v>Ensaio de compactacao - amostras nao trabalhadas - energia modificada - solos</v>
          </cell>
          <cell r="C5208" t="str">
            <v>un</v>
          </cell>
          <cell r="D5208">
            <v>44.748659297400003</v>
          </cell>
          <cell r="E5208">
            <v>191.3805336806</v>
          </cell>
          <cell r="F5208">
            <v>236.12</v>
          </cell>
        </row>
        <row r="5209">
          <cell r="A5209" t="str">
            <v>74022/013</v>
          </cell>
          <cell r="B5209" t="str">
            <v>Ensaio de compactacao - amostras trabalhadas - solos</v>
          </cell>
          <cell r="C5209" t="str">
            <v>un</v>
          </cell>
          <cell r="D5209">
            <v>23.551925946000004</v>
          </cell>
          <cell r="E5209">
            <v>100.72659667400001</v>
          </cell>
          <cell r="F5209">
            <v>124.27</v>
          </cell>
        </row>
        <row r="5210">
          <cell r="A5210" t="str">
            <v>74022/014</v>
          </cell>
          <cell r="B5210" t="str">
            <v>Ensaio de massa especifica - in situ - metodo frasco de areia - solos</v>
          </cell>
          <cell r="C5210" t="str">
            <v>un</v>
          </cell>
          <cell r="D5210">
            <v>8.2431740810999994</v>
          </cell>
          <cell r="E5210">
            <v>35.254308835899998</v>
          </cell>
          <cell r="F5210">
            <v>43.49</v>
          </cell>
        </row>
        <row r="5211">
          <cell r="A5211" t="str">
            <v>74022/015</v>
          </cell>
          <cell r="B5211" t="str">
            <v>Ensaio de massa especifica - in situ - metodo balao de borracha - solos</v>
          </cell>
          <cell r="C5211" t="str">
            <v>un</v>
          </cell>
          <cell r="D5211">
            <v>9.4207703784000021</v>
          </cell>
          <cell r="E5211">
            <v>40.2906386696</v>
          </cell>
          <cell r="F5211">
            <v>49.71</v>
          </cell>
        </row>
        <row r="5212">
          <cell r="A5212" t="str">
            <v>74022/016</v>
          </cell>
          <cell r="B5212" t="str">
            <v>Ensaio de densidade real - solos</v>
          </cell>
          <cell r="C5212" t="str">
            <v>un</v>
          </cell>
          <cell r="D5212">
            <v>10.598366675700001</v>
          </cell>
          <cell r="E5212">
            <v>45.326968503300002</v>
          </cell>
          <cell r="F5212">
            <v>55.92</v>
          </cell>
        </row>
        <row r="5213">
          <cell r="A5213" t="str">
            <v>74022/017</v>
          </cell>
          <cell r="B5213" t="str">
            <v>Ensaio de abrasao los angeles - agregados</v>
          </cell>
          <cell r="C5213" t="str">
            <v>un</v>
          </cell>
          <cell r="D5213">
            <v>49.459044486600007</v>
          </cell>
          <cell r="E5213">
            <v>211.5258530154</v>
          </cell>
          <cell r="F5213">
            <v>260.98</v>
          </cell>
        </row>
        <row r="5214">
          <cell r="A5214" t="str">
            <v>74022/018</v>
          </cell>
          <cell r="B5214" t="str">
            <v>Ensaio de massa especifica - in situ - emprego do oleo - solos</v>
          </cell>
          <cell r="C5214" t="str">
            <v>un</v>
          </cell>
          <cell r="D5214">
            <v>12.953559270300001</v>
          </cell>
          <cell r="E5214">
            <v>55.399628170699998</v>
          </cell>
          <cell r="F5214">
            <v>68.349999999999994</v>
          </cell>
        </row>
        <row r="5215">
          <cell r="A5215" t="str">
            <v>74022/019</v>
          </cell>
          <cell r="B5215" t="str">
            <v>Ensaio de indice de suporte california - amostras nao trabalhadas - energia normal - solos</v>
          </cell>
          <cell r="C5215" t="str">
            <v>un</v>
          </cell>
          <cell r="D5215">
            <v>27.084714837900002</v>
          </cell>
          <cell r="E5215">
            <v>115.83558617509999</v>
          </cell>
          <cell r="F5215">
            <v>142.91999999999999</v>
          </cell>
        </row>
        <row r="5216">
          <cell r="A5216" t="str">
            <v>74022/020</v>
          </cell>
          <cell r="B5216" t="str">
            <v>Ensaio de indice de suporte california - amostras nao trabalhadas - energia intermediaria - solos</v>
          </cell>
          <cell r="C5216" t="str">
            <v>un</v>
          </cell>
          <cell r="D5216">
            <v>30.617503729800003</v>
          </cell>
          <cell r="E5216">
            <v>130.9445756762</v>
          </cell>
          <cell r="F5216">
            <v>161.56</v>
          </cell>
        </row>
        <row r="5217">
          <cell r="A5217" t="str">
            <v>74022/021</v>
          </cell>
          <cell r="B5217" t="str">
            <v>Ensaio de indice de suporte california- amostras nao trabalhadas - energia modificada- solos</v>
          </cell>
          <cell r="C5217" t="str">
            <v>un</v>
          </cell>
          <cell r="D5217">
            <v>32.972696324399998</v>
          </cell>
          <cell r="E5217">
            <v>141.01723534359999</v>
          </cell>
          <cell r="F5217">
            <v>173.98</v>
          </cell>
        </row>
        <row r="5218">
          <cell r="A5218" t="str">
            <v>74022/022</v>
          </cell>
          <cell r="B5218" t="str">
            <v>Ensaio de teor de umidade - metodo expedito do alcool - solos</v>
          </cell>
          <cell r="C5218" t="str">
            <v>un</v>
          </cell>
          <cell r="D5218">
            <v>7.0655777838000002</v>
          </cell>
          <cell r="E5218">
            <v>30.217979002199996</v>
          </cell>
          <cell r="F5218">
            <v>37.28</v>
          </cell>
        </row>
        <row r="5219">
          <cell r="A5219" t="str">
            <v>74022/023</v>
          </cell>
          <cell r="B5219" t="str">
            <v>Ensaio de teor de umidade - processo speedy - solos e agregados miudos</v>
          </cell>
          <cell r="C5219" t="str">
            <v>un</v>
          </cell>
          <cell r="D5219">
            <v>7.0655777838000002</v>
          </cell>
          <cell r="E5219">
            <v>30.217979002199996</v>
          </cell>
          <cell r="F5219">
            <v>37.28</v>
          </cell>
        </row>
        <row r="5220">
          <cell r="A5220" t="str">
            <v>74022/024</v>
          </cell>
          <cell r="B5220" t="str">
            <v>Ensaio de teor de umidade - em laboratorio - solos</v>
          </cell>
          <cell r="C5220" t="str">
            <v>un</v>
          </cell>
          <cell r="D5220">
            <v>9.4207703784000021</v>
          </cell>
          <cell r="E5220">
            <v>40.2906386696</v>
          </cell>
          <cell r="F5220">
            <v>49.71</v>
          </cell>
        </row>
        <row r="5221">
          <cell r="A5221" t="str">
            <v>74022/025</v>
          </cell>
          <cell r="B5221" t="str">
            <v>Ensaio de ponto de fulgor - material betuminoso</v>
          </cell>
          <cell r="C5221" t="str">
            <v>un</v>
          </cell>
          <cell r="D5221">
            <v>18.841540756800004</v>
          </cell>
          <cell r="E5221">
            <v>80.5812773392</v>
          </cell>
          <cell r="F5221">
            <v>99.42</v>
          </cell>
        </row>
        <row r="5222">
          <cell r="A5222" t="str">
            <v>74022/026</v>
          </cell>
          <cell r="B5222" t="str">
            <v>Ensaio de destilacao - asfalto diluido</v>
          </cell>
          <cell r="C5222" t="str">
            <v>un</v>
          </cell>
          <cell r="D5222">
            <v>30.617503729800003</v>
          </cell>
          <cell r="E5222">
            <v>130.9445756762</v>
          </cell>
          <cell r="F5222">
            <v>161.56</v>
          </cell>
        </row>
        <row r="5223">
          <cell r="A5223" t="str">
            <v>74022/027</v>
          </cell>
          <cell r="B5223" t="str">
            <v>Ensaio de controle de taxa de aplicacao de ligante betuminoso</v>
          </cell>
          <cell r="C5223" t="str">
            <v>un</v>
          </cell>
          <cell r="D5223">
            <v>8.2431740810999994</v>
          </cell>
          <cell r="E5223">
            <v>35.254308835899998</v>
          </cell>
          <cell r="F5223">
            <v>43.49</v>
          </cell>
        </row>
        <row r="5224">
          <cell r="A5224" t="str">
            <v>74022/028</v>
          </cell>
          <cell r="B5224" t="str">
            <v>Ensaio de susceptibilidade termica - indice pfeiffer - material asfaltico</v>
          </cell>
          <cell r="C5224" t="str">
            <v>un</v>
          </cell>
          <cell r="D5224">
            <v>29.4399074325</v>
          </cell>
          <cell r="E5224">
            <v>125.90824584250001</v>
          </cell>
          <cell r="F5224">
            <v>155.34</v>
          </cell>
        </row>
        <row r="5225">
          <cell r="A5225" t="str">
            <v>74022/029</v>
          </cell>
          <cell r="B5225" t="str">
            <v>Ensaio de espuma - material asfaltico</v>
          </cell>
          <cell r="C5225" t="str">
            <v>un</v>
          </cell>
          <cell r="D5225">
            <v>21.196733351400002</v>
          </cell>
          <cell r="E5225">
            <v>90.653937006600003</v>
          </cell>
          <cell r="F5225">
            <v>111.85</v>
          </cell>
        </row>
        <row r="5226">
          <cell r="A5226" t="str">
            <v>74022/030</v>
          </cell>
          <cell r="B5226" t="str">
            <v>Ensaio de resistencia a compressao simples - concreto</v>
          </cell>
          <cell r="C5226" t="str">
            <v>un</v>
          </cell>
          <cell r="D5226">
            <v>21.196733351400002</v>
          </cell>
          <cell r="E5226">
            <v>90.653937006600003</v>
          </cell>
          <cell r="F5226">
            <v>111.85</v>
          </cell>
        </row>
        <row r="5227">
          <cell r="A5227" t="str">
            <v>74022/031</v>
          </cell>
          <cell r="B5227" t="str">
            <v>Ensaio de resistencia a tracao por compressao diametral - concreto</v>
          </cell>
          <cell r="C5227" t="str">
            <v>un</v>
          </cell>
          <cell r="D5227">
            <v>21.196733351400002</v>
          </cell>
          <cell r="E5227">
            <v>90.653937006600003</v>
          </cell>
          <cell r="F5227">
            <v>111.85</v>
          </cell>
        </row>
        <row r="5228">
          <cell r="A5228" t="str">
            <v>74022/032</v>
          </cell>
          <cell r="B5228" t="str">
            <v>Ensaio de resistencia a tracao na flexao de concreto</v>
          </cell>
          <cell r="C5228" t="str">
            <v>un</v>
          </cell>
          <cell r="D5228">
            <v>23.551925946000004</v>
          </cell>
          <cell r="E5228">
            <v>100.72659667400001</v>
          </cell>
          <cell r="F5228">
            <v>124.27</v>
          </cell>
        </row>
        <row r="5229">
          <cell r="A5229" t="str">
            <v>74022/033</v>
          </cell>
          <cell r="B5229" t="str">
            <v>Ensaio de resiliencia - solos</v>
          </cell>
          <cell r="C5229" t="str">
            <v>un</v>
          </cell>
          <cell r="D5229">
            <v>151.9099223517</v>
          </cell>
          <cell r="E5229">
            <v>649.68654854730005</v>
          </cell>
          <cell r="F5229">
            <v>801.59</v>
          </cell>
        </row>
        <row r="5230">
          <cell r="A5230" t="str">
            <v>74022/034</v>
          </cell>
          <cell r="B5230" t="str">
            <v>Ensaio de resiliencia - misturas betuminosas</v>
          </cell>
          <cell r="C5230" t="str">
            <v>un</v>
          </cell>
          <cell r="D5230">
            <v>31.795100027100005</v>
          </cell>
          <cell r="E5230">
            <v>135.9809055099</v>
          </cell>
          <cell r="F5230">
            <v>167.77</v>
          </cell>
        </row>
        <row r="5231">
          <cell r="A5231" t="str">
            <v>74022/035</v>
          </cell>
          <cell r="B5231" t="str">
            <v>Ensaio de percentagem de betume - misturas betuminosas</v>
          </cell>
          <cell r="C5231" t="str">
            <v>un</v>
          </cell>
          <cell r="D5231">
            <v>17.663944459500001</v>
          </cell>
          <cell r="E5231">
            <v>75.544947505500005</v>
          </cell>
          <cell r="F5231">
            <v>93.2</v>
          </cell>
        </row>
        <row r="5232">
          <cell r="A5232" t="str">
            <v>74022/036</v>
          </cell>
          <cell r="B5232" t="str">
            <v>Ensaio de adesividade - resistencia a agua - emulsao asfaltica</v>
          </cell>
          <cell r="C5232" t="str">
            <v>un</v>
          </cell>
          <cell r="D5232">
            <v>14.1311555676</v>
          </cell>
          <cell r="E5232">
            <v>60.435958004399993</v>
          </cell>
          <cell r="F5232">
            <v>74.56</v>
          </cell>
        </row>
        <row r="5233">
          <cell r="A5233" t="str">
            <v>74022/037</v>
          </cell>
          <cell r="B5233" t="str">
            <v>Ensaio de adesividade a ligante betuminoso - agregado graudo</v>
          </cell>
          <cell r="C5233" t="str">
            <v>un</v>
          </cell>
          <cell r="D5233">
            <v>11.775962973000002</v>
          </cell>
          <cell r="E5233">
            <v>50.363298337000003</v>
          </cell>
          <cell r="F5233">
            <v>62.13</v>
          </cell>
        </row>
        <row r="5234">
          <cell r="A5234" t="str">
            <v>74022/038</v>
          </cell>
          <cell r="B5234" t="str">
            <v>Ensaio de expansibilidade - solos</v>
          </cell>
          <cell r="C5234" t="str">
            <v>un</v>
          </cell>
          <cell r="D5234">
            <v>17.075146310850002</v>
          </cell>
          <cell r="E5234">
            <v>73.026782588649993</v>
          </cell>
          <cell r="F5234">
            <v>90.1</v>
          </cell>
        </row>
        <row r="5235">
          <cell r="A5235" t="str">
            <v>74022/039</v>
          </cell>
          <cell r="B5235" t="str">
            <v>Preparacao de amostras para ensaio de caracterizacao - solos</v>
          </cell>
          <cell r="C5235" t="str">
            <v>un</v>
          </cell>
          <cell r="D5235">
            <v>12.953559270300001</v>
          </cell>
          <cell r="E5235">
            <v>55.399628170699998</v>
          </cell>
          <cell r="F5235">
            <v>68.349999999999994</v>
          </cell>
        </row>
        <row r="5236">
          <cell r="A5236" t="str">
            <v>74022/040</v>
          </cell>
          <cell r="B5236" t="str">
            <v>Ensaio marshall - mistura betuminosa a quente</v>
          </cell>
          <cell r="C5236" t="str">
            <v>un</v>
          </cell>
          <cell r="D5236">
            <v>41.215870405500006</v>
          </cell>
          <cell r="E5236">
            <v>176.27154417949998</v>
          </cell>
          <cell r="F5236">
            <v>217.48</v>
          </cell>
        </row>
        <row r="5237">
          <cell r="A5237" t="str">
            <v>74022/041</v>
          </cell>
          <cell r="B5237" t="str">
            <v>Ensaio de determinacao do indice de forma - agregados</v>
          </cell>
          <cell r="C5237" t="str">
            <v>un</v>
          </cell>
          <cell r="D5237">
            <v>11.775962973000002</v>
          </cell>
          <cell r="E5237">
            <v>50.363298337000003</v>
          </cell>
          <cell r="F5237">
            <v>62.13</v>
          </cell>
        </row>
        <row r="5238">
          <cell r="A5238" t="str">
            <v>74022/042</v>
          </cell>
          <cell r="B5238" t="str">
            <v>Ensaio de equivalente em areia - solos</v>
          </cell>
          <cell r="C5238" t="str">
            <v>un</v>
          </cell>
          <cell r="D5238">
            <v>10.598366675700001</v>
          </cell>
          <cell r="E5238">
            <v>45.326968503300002</v>
          </cell>
          <cell r="F5238">
            <v>55.92</v>
          </cell>
        </row>
        <row r="5239">
          <cell r="A5239" t="str">
            <v>74022/043</v>
          </cell>
          <cell r="B5239" t="str">
            <v>Ensaio de moldagem e cura de solo cimento</v>
          </cell>
          <cell r="C5239" t="str">
            <v>un</v>
          </cell>
          <cell r="D5239">
            <v>11.775962973000002</v>
          </cell>
          <cell r="E5239">
            <v>50.363298337000003</v>
          </cell>
          <cell r="F5239">
            <v>62.13</v>
          </cell>
        </row>
        <row r="5240">
          <cell r="A5240" t="str">
            <v>74022/044</v>
          </cell>
          <cell r="B5240" t="str">
            <v>Ensaio de compressao axial de solo cimento</v>
          </cell>
          <cell r="C5240" t="str">
            <v>un</v>
          </cell>
          <cell r="D5240">
            <v>9.4207703784000021</v>
          </cell>
          <cell r="E5240">
            <v>40.2906386696</v>
          </cell>
          <cell r="F5240">
            <v>49.71</v>
          </cell>
        </row>
        <row r="5241">
          <cell r="A5241" t="str">
            <v>74022/045</v>
          </cell>
          <cell r="B5241" t="str">
            <v>Ensaio de viscosidade cinematica - asfalto</v>
          </cell>
          <cell r="C5241" t="str">
            <v>un</v>
          </cell>
          <cell r="D5241">
            <v>23.551925946000004</v>
          </cell>
          <cell r="E5241">
            <v>100.72659667400001</v>
          </cell>
          <cell r="F5241">
            <v>124.27</v>
          </cell>
        </row>
        <row r="5242">
          <cell r="A5242" t="str">
            <v>74022/047</v>
          </cell>
          <cell r="B5242" t="str">
            <v>Ensaio de residuo por evaporacao - emulsao asfaltica</v>
          </cell>
          <cell r="C5242" t="str">
            <v>un</v>
          </cell>
          <cell r="D5242">
            <v>11.775962973000002</v>
          </cell>
          <cell r="E5242">
            <v>50.363298337000003</v>
          </cell>
          <cell r="F5242">
            <v>62.13</v>
          </cell>
        </row>
        <row r="5243">
          <cell r="A5243" t="str">
            <v>74022/048</v>
          </cell>
          <cell r="B5243" t="str">
            <v>Ensaio de carga da particula - emulsao asfaltica</v>
          </cell>
          <cell r="C5243" t="str">
            <v>un</v>
          </cell>
          <cell r="D5243">
            <v>8.8319722297500007</v>
          </cell>
          <cell r="E5243">
            <v>37.772473752750003</v>
          </cell>
          <cell r="F5243">
            <v>46.6</v>
          </cell>
        </row>
        <row r="5244">
          <cell r="A5244" t="str">
            <v>74022/049</v>
          </cell>
          <cell r="B5244" t="str">
            <v>Ensaio de desemulsibilidade - emulsao asfaltica</v>
          </cell>
          <cell r="C5244" t="str">
            <v>un</v>
          </cell>
          <cell r="D5244">
            <v>23.551925946000004</v>
          </cell>
          <cell r="E5244">
            <v>100.72659667400001</v>
          </cell>
          <cell r="F5244">
            <v>124.27</v>
          </cell>
        </row>
        <row r="5245">
          <cell r="A5245" t="str">
            <v>74022/050</v>
          </cell>
          <cell r="B5245" t="str">
            <v>Ensaio de determinacao da taxa de espalhamento do agregado</v>
          </cell>
          <cell r="C5245" t="str">
            <v>un</v>
          </cell>
          <cell r="D5245">
            <v>5.8879814865000011</v>
          </cell>
          <cell r="E5245">
            <v>25.181649168500002</v>
          </cell>
          <cell r="F5245">
            <v>31.06</v>
          </cell>
        </row>
        <row r="5246">
          <cell r="A5246" t="str">
            <v>74022/051</v>
          </cell>
          <cell r="B5246" t="str">
            <v>Ensaio de adesividade a ligante betuminoso - agregado</v>
          </cell>
          <cell r="C5246" t="str">
            <v>un</v>
          </cell>
          <cell r="D5246">
            <v>12.953559270300001</v>
          </cell>
          <cell r="E5246">
            <v>55.399628170699998</v>
          </cell>
          <cell r="F5246">
            <v>68.349999999999994</v>
          </cell>
        </row>
        <row r="5247">
          <cell r="A5247" t="str">
            <v>74022/052</v>
          </cell>
          <cell r="B5247" t="str">
            <v>Ensaio de granulometria do agregado</v>
          </cell>
          <cell r="C5247" t="str">
            <v>un</v>
          </cell>
          <cell r="D5247">
            <v>11.775962973000002</v>
          </cell>
          <cell r="E5247">
            <v>50.363298337000003</v>
          </cell>
          <cell r="F5247">
            <v>62.13</v>
          </cell>
        </row>
        <row r="5248">
          <cell r="A5248" t="str">
            <v>74022/053</v>
          </cell>
          <cell r="B5248" t="str">
            <v>Ensaio de controle do grau de compactacao da mistura asfaltica</v>
          </cell>
          <cell r="C5248" t="str">
            <v>un</v>
          </cell>
          <cell r="D5248">
            <v>10.598366675700001</v>
          </cell>
          <cell r="E5248">
            <v>45.326968503300002</v>
          </cell>
          <cell r="F5248">
            <v>55.92</v>
          </cell>
        </row>
        <row r="5249">
          <cell r="A5249" t="str">
            <v>74022/054</v>
          </cell>
          <cell r="B5249" t="str">
            <v>Ensaio de granulometria do filler</v>
          </cell>
          <cell r="C5249" t="str">
            <v>un</v>
          </cell>
          <cell r="D5249">
            <v>10.598366675700001</v>
          </cell>
          <cell r="E5249">
            <v>45.326968503300002</v>
          </cell>
          <cell r="F5249">
            <v>55.92</v>
          </cell>
        </row>
        <row r="5250">
          <cell r="A5250" t="str">
            <v>74022/055</v>
          </cell>
          <cell r="B5250" t="str">
            <v>Ensaio de tracao por compressao diametral - misturas betuminosas</v>
          </cell>
          <cell r="C5250" t="str">
            <v>un</v>
          </cell>
          <cell r="D5250">
            <v>29.4399074325</v>
          </cell>
          <cell r="E5250">
            <v>125.90824584250001</v>
          </cell>
          <cell r="F5250">
            <v>155.34</v>
          </cell>
        </row>
        <row r="5251">
          <cell r="A5251" t="str">
            <v>74022/056</v>
          </cell>
          <cell r="B5251" t="str">
            <v>Ensaio de densidade do material betuminoso</v>
          </cell>
          <cell r="C5251" t="str">
            <v>un</v>
          </cell>
          <cell r="D5251">
            <v>7.8506419820000009</v>
          </cell>
          <cell r="E5251">
            <v>41.857921578000003</v>
          </cell>
          <cell r="F5251">
            <v>49.7</v>
          </cell>
        </row>
        <row r="5252">
          <cell r="A5252" t="str">
            <v>74022/057</v>
          </cell>
          <cell r="B5252" t="str">
            <v>Ensaio de consistencia do concreto ccr - indice vebe</v>
          </cell>
          <cell r="C5252" t="str">
            <v>un</v>
          </cell>
          <cell r="D5252">
            <v>7.8506419820000009</v>
          </cell>
          <cell r="E5252">
            <v>41.857921578000003</v>
          </cell>
          <cell r="F5252">
            <v>49.7</v>
          </cell>
        </row>
        <row r="5253">
          <cell r="A5253" t="str">
            <v>74022/058</v>
          </cell>
          <cell r="B5253" t="str">
            <v>Ensaio de abatimento do tronco de cone</v>
          </cell>
          <cell r="C5253" t="str">
            <v>un</v>
          </cell>
          <cell r="D5253">
            <v>7.8506419820000009</v>
          </cell>
          <cell r="E5253">
            <v>41.857921578000003</v>
          </cell>
          <cell r="F5253">
            <v>49.7</v>
          </cell>
        </row>
        <row r="5254">
          <cell r="A5254">
            <v>74259</v>
          </cell>
          <cell r="B5254" t="str">
            <v>Ensaios de pintura de ligacao</v>
          </cell>
          <cell r="C5254" t="str">
            <v>m²</v>
          </cell>
          <cell r="D5254">
            <v>5.7348939678510003E-3</v>
          </cell>
          <cell r="E5254">
            <v>2.4526926290119003E-2</v>
          </cell>
          <cell r="F5254">
            <v>0.03</v>
          </cell>
        </row>
        <row r="5255">
          <cell r="A5255">
            <v>72733</v>
          </cell>
          <cell r="B5255" t="str">
            <v>Mobilizacao e instalacao de 01 equipamento de sondagem, distancia acima de 20km</v>
          </cell>
          <cell r="C5255" t="str">
            <v>un</v>
          </cell>
          <cell r="D5255">
            <v>318.21659566500006</v>
          </cell>
          <cell r="E5255">
            <v>325.8754116156</v>
          </cell>
          <cell r="F5255">
            <v>644.09</v>
          </cell>
        </row>
        <row r="5256">
          <cell r="A5256">
            <v>72871</v>
          </cell>
          <cell r="B5256" t="str">
            <v>Mobilizacao e instalacao de 01 equipamento de sondagem, distancia ate 10km</v>
          </cell>
          <cell r="C5256" t="str">
            <v>un</v>
          </cell>
          <cell r="D5256">
            <v>121.77348251900001</v>
          </cell>
          <cell r="E5256">
            <v>183.52265166840002</v>
          </cell>
          <cell r="F5256">
            <v>305.29000000000002</v>
          </cell>
        </row>
        <row r="5257">
          <cell r="A5257">
            <v>72872</v>
          </cell>
          <cell r="B5257" t="str">
            <v>Mobilizacao e instalacao de 01 equipamento de sondagem, distancia de 10km ate 20km</v>
          </cell>
          <cell r="C5257" t="str">
            <v>un</v>
          </cell>
          <cell r="D5257">
            <v>219.99503909200001</v>
          </cell>
          <cell r="E5257">
            <v>254.69903164199999</v>
          </cell>
          <cell r="F5257">
            <v>474.69</v>
          </cell>
        </row>
        <row r="5258">
          <cell r="A5258">
            <v>73610</v>
          </cell>
          <cell r="B5258" t="str">
            <v>Locação de redes de água ou de esgoto</v>
          </cell>
          <cell r="C5258" t="str">
            <v>m</v>
          </cell>
          <cell r="D5258">
            <v>0.46520401363600006</v>
          </cell>
          <cell r="E5258">
            <v>0.71606631592319991</v>
          </cell>
          <cell r="F5258">
            <v>1.18</v>
          </cell>
        </row>
        <row r="5259">
          <cell r="A5259">
            <v>73679</v>
          </cell>
          <cell r="B5259" t="str">
            <v>Locação de adutoras, coletores tronco e interceptores - até dn 500 mm</v>
          </cell>
          <cell r="C5259" t="str">
            <v>m</v>
          </cell>
          <cell r="D5259">
            <v>1.261700569242</v>
          </cell>
          <cell r="E5259">
            <v>0.42836129661599998</v>
          </cell>
          <cell r="F5259">
            <v>1.69</v>
          </cell>
        </row>
        <row r="5260">
          <cell r="A5260">
            <v>73686</v>
          </cell>
          <cell r="B5260" t="str">
            <v>Locacao da obra, com uso de equipamentos topograficos, inclusive nivelador</v>
          </cell>
          <cell r="C5260" t="str">
            <v>m²</v>
          </cell>
          <cell r="D5260">
            <v>10.855004151360001</v>
          </cell>
          <cell r="E5260">
            <v>15.776830993506</v>
          </cell>
          <cell r="F5260">
            <v>26.63</v>
          </cell>
        </row>
        <row r="5261">
          <cell r="A5261" t="str">
            <v>73992/001</v>
          </cell>
          <cell r="B5261" t="str">
            <v>Locacao convencional de obra, através de gabarito de tabuas corridas pontaletadas a cada 1,50m, sem reaproveitamento</v>
          </cell>
          <cell r="C5261" t="str">
            <v>m²</v>
          </cell>
          <cell r="D5261">
            <v>9.0388234576599995</v>
          </cell>
          <cell r="E5261">
            <v>2.7855847393660005</v>
          </cell>
          <cell r="F5261">
            <v>11.82</v>
          </cell>
        </row>
        <row r="5262">
          <cell r="A5262" t="str">
            <v>74077/002</v>
          </cell>
          <cell r="B5262" t="str">
            <v>Locacao convencional de obra, através de gabarito de tabuas corridas pontaletadas, com reaproveitamento de 10 vezes.</v>
          </cell>
          <cell r="C5262" t="str">
            <v>m²</v>
          </cell>
          <cell r="D5262">
            <v>1.6903441982000003</v>
          </cell>
          <cell r="E5262">
            <v>2.1427574918200003</v>
          </cell>
          <cell r="F5262">
            <v>3.83</v>
          </cell>
        </row>
        <row r="5263">
          <cell r="A5263" t="str">
            <v>74077/003</v>
          </cell>
          <cell r="B5263" t="str">
            <v>Locacao convencional de obra, através de gabarito de tabuas corridas pontaletadas, com reaproveitamento de 3 vezes.</v>
          </cell>
          <cell r="C5263" t="str">
            <v>m²</v>
          </cell>
          <cell r="D5263">
            <v>3.1572571981999999</v>
          </cell>
          <cell r="E5263">
            <v>2.1427574918200003</v>
          </cell>
          <cell r="F5263">
            <v>5.3</v>
          </cell>
        </row>
        <row r="5264">
          <cell r="A5264">
            <v>85323</v>
          </cell>
          <cell r="B5264" t="str">
            <v>Locacao e nivelamento de emissario/rede coletora com auxilio de equipamento topografico</v>
          </cell>
          <cell r="C5264" t="str">
            <v>m</v>
          </cell>
          <cell r="D5264">
            <v>0.45625484453999998</v>
          </cell>
          <cell r="E5264">
            <v>1.8337210028279998</v>
          </cell>
          <cell r="F5264">
            <v>2.2799999999999998</v>
          </cell>
        </row>
        <row r="5265">
          <cell r="A5265">
            <v>73677</v>
          </cell>
          <cell r="B5265" t="str">
            <v>Cadastro de ligações prediais, inclusive desenhista</v>
          </cell>
          <cell r="C5265" t="str">
            <v>un</v>
          </cell>
          <cell r="D5265">
            <v>3.3516304270400008</v>
          </cell>
          <cell r="E5265">
            <v>4.8359414359872002</v>
          </cell>
          <cell r="F5265">
            <v>8.18</v>
          </cell>
        </row>
        <row r="5266">
          <cell r="A5266">
            <v>73678</v>
          </cell>
          <cell r="B5266" t="str">
            <v>Cadastro de adutoras. coletores e interceptores - até dn 500 mm, inclusive desenhista</v>
          </cell>
          <cell r="C5266" t="str">
            <v>m</v>
          </cell>
          <cell r="D5266">
            <v>1.5295112321</v>
          </cell>
          <cell r="E5266">
            <v>1.9281043275384</v>
          </cell>
          <cell r="F5266">
            <v>3.45</v>
          </cell>
        </row>
        <row r="5267">
          <cell r="A5267">
            <v>73682</v>
          </cell>
          <cell r="B5267" t="str">
            <v>Cadastro de redes, inclusive desenhista</v>
          </cell>
          <cell r="C5267" t="str">
            <v>m</v>
          </cell>
          <cell r="D5267">
            <v>0.58434151363600007</v>
          </cell>
          <cell r="E5267">
            <v>0.86781450301919993</v>
          </cell>
          <cell r="F5267">
            <v>1.45</v>
          </cell>
        </row>
        <row r="5268">
          <cell r="A5268" t="str">
            <v>73758/001</v>
          </cell>
          <cell r="B5268" t="str">
            <v>Levantamento secao transversal c/nivel terreno nao acidentado vegetação densa inclusive desenho esc 1:200 em papel vegetal milimetrado (medido p/m secao), inclusive nivelador, auxiliar de calculo topografico e desenhista.</v>
          </cell>
          <cell r="C5268" t="str">
            <v>m</v>
          </cell>
          <cell r="D5268">
            <v>0.40356351044400002</v>
          </cell>
          <cell r="E5268">
            <v>1.4379043074968001</v>
          </cell>
          <cell r="F5268">
            <v>1.84</v>
          </cell>
        </row>
        <row r="5269">
          <cell r="A5269">
            <v>78472</v>
          </cell>
          <cell r="B5269" t="str">
            <v>Servicos topograficos para pavimentacao, inclusive nota de servicos, acompanhamento e greide</v>
          </cell>
          <cell r="C5269" t="str">
            <v>m²</v>
          </cell>
          <cell r="D5269">
            <v>0.17382254132550001</v>
          </cell>
          <cell r="E5269">
            <v>0.19961039794850002</v>
          </cell>
          <cell r="F5269">
            <v>0.37</v>
          </cell>
        </row>
        <row r="5270">
          <cell r="A5270">
            <v>93588</v>
          </cell>
          <cell r="B5270" t="str">
            <v>Transporte com caminhão basculante de 10 m3, em via urbana em leito natural (unidade: m3xkm). af_04/2016</v>
          </cell>
          <cell r="C5270" t="str">
            <v>m³xkm</v>
          </cell>
          <cell r="D5270">
            <v>1.0149203591392801</v>
          </cell>
          <cell r="E5270">
            <v>0.15618377135374201</v>
          </cell>
          <cell r="F5270">
            <v>1.17</v>
          </cell>
        </row>
        <row r="5271">
          <cell r="A5271">
            <v>93589</v>
          </cell>
          <cell r="B5271" t="str">
            <v>Transporte com caminhão basculante de 10 m3, em via urbana em revestimento primário (unidade: m3xkm). af_04/2016</v>
          </cell>
          <cell r="C5271" t="str">
            <v>m³xkm</v>
          </cell>
          <cell r="D5271">
            <v>0.69579053532888002</v>
          </cell>
          <cell r="E5271">
            <v>0.10712316306106801</v>
          </cell>
          <cell r="F5271">
            <v>0.8</v>
          </cell>
        </row>
        <row r="5272">
          <cell r="A5272">
            <v>93590</v>
          </cell>
          <cell r="B5272" t="str">
            <v>Transporte com caminhão basculante de 10 m3, em via urbana pavimentada (unidade: m3xkm). af_04/2016</v>
          </cell>
          <cell r="C5272" t="str">
            <v>m³xkm</v>
          </cell>
          <cell r="D5272">
            <v>0.54099404354976011</v>
          </cell>
          <cell r="E5272">
            <v>8.3268004900410017E-2</v>
          </cell>
          <cell r="F5272">
            <v>0.62</v>
          </cell>
        </row>
        <row r="5273">
          <cell r="A5273">
            <v>93591</v>
          </cell>
          <cell r="B5273" t="str">
            <v>Transporte com caminhão basculante de 14 m3, em via urbana em leito natural (unidade: m3xkm). af_04/2016</v>
          </cell>
          <cell r="C5273" t="str">
            <v>m³xkm</v>
          </cell>
          <cell r="D5273">
            <v>0.93099511707366012</v>
          </cell>
          <cell r="E5273">
            <v>0.11162413629892801</v>
          </cell>
          <cell r="F5273">
            <v>1.04</v>
          </cell>
        </row>
        <row r="5274">
          <cell r="A5274">
            <v>93592</v>
          </cell>
          <cell r="B5274" t="str">
            <v>Transporte com caminhão basculante de 14 m3, em via urbana em revestimento primário (unidade: m3xkm). af_04/2016</v>
          </cell>
          <cell r="C5274" t="str">
            <v>m³xkm</v>
          </cell>
          <cell r="D5274">
            <v>0.63834862468368003</v>
          </cell>
          <cell r="E5274">
            <v>7.6516545043620016E-2</v>
          </cell>
          <cell r="F5274">
            <v>0.71</v>
          </cell>
        </row>
        <row r="5275">
          <cell r="A5275">
            <v>93593</v>
          </cell>
          <cell r="B5275" t="str">
            <v>Transporte com caminhão basculante de 14 m3, em via urbana pavimentada (unidade: m3xkm). af_04/2016</v>
          </cell>
          <cell r="C5275" t="str">
            <v>m³xkm</v>
          </cell>
          <cell r="D5275">
            <v>0.49590180868986006</v>
          </cell>
          <cell r="E5275">
            <v>5.9412846739752001E-2</v>
          </cell>
          <cell r="F5275">
            <v>0.55000000000000004</v>
          </cell>
        </row>
        <row r="5276">
          <cell r="A5276">
            <v>93594</v>
          </cell>
          <cell r="B5276" t="str">
            <v>Transporte com caminhão basculante de 10 m3, em via urbana em leito natural (unidade: tonxkm). af_04/2016</v>
          </cell>
          <cell r="C5276" t="str">
            <v>txkm</v>
          </cell>
          <cell r="D5276">
            <v>0.67629525448024008</v>
          </cell>
          <cell r="E5276">
            <v>0.104122514235828</v>
          </cell>
          <cell r="F5276">
            <v>0.78</v>
          </cell>
        </row>
        <row r="5277">
          <cell r="A5277">
            <v>93595</v>
          </cell>
          <cell r="B5277" t="str">
            <v>Transporte com caminhão basculante de 10 m3, em via urbana em revestimento primário (unidade: tonxkm). af_04/2016</v>
          </cell>
          <cell r="C5277" t="str">
            <v>txkm</v>
          </cell>
          <cell r="D5277">
            <v>0.46417867516520001</v>
          </cell>
          <cell r="E5277">
            <v>7.1415442040711999E-2</v>
          </cell>
          <cell r="F5277">
            <v>0.53</v>
          </cell>
        </row>
        <row r="5278">
          <cell r="A5278">
            <v>93596</v>
          </cell>
          <cell r="B5278" t="str">
            <v>Transporte com caminhão basculante de 10 m3, em via urbana pavimentada (unidade: tonxkm). af_04/2016</v>
          </cell>
          <cell r="C5278" t="str">
            <v>txkm</v>
          </cell>
          <cell r="D5278">
            <v>0.36066269569984</v>
          </cell>
          <cell r="E5278">
            <v>5.5512003266940002E-2</v>
          </cell>
          <cell r="F5278">
            <v>0.41</v>
          </cell>
        </row>
        <row r="5279">
          <cell r="A5279">
            <v>93597</v>
          </cell>
          <cell r="B5279" t="str">
            <v>Transporte com caminhão basculante de 14 m3, em via urbana em leito natural (unidade: tonxkm). af_04/2016</v>
          </cell>
          <cell r="C5279" t="str">
            <v>txkm</v>
          </cell>
          <cell r="D5279">
            <v>0.62106820568665988</v>
          </cell>
          <cell r="E5279">
            <v>7.4416090865951995E-2</v>
          </cell>
          <cell r="F5279">
            <v>0.69</v>
          </cell>
        </row>
        <row r="5280">
          <cell r="A5280">
            <v>93598</v>
          </cell>
          <cell r="B5280" t="str">
            <v>Transporte com caminhão basculante de 14 m3, em via urbana em revestimento primário (unidade: tonxkm). af_04/2016</v>
          </cell>
          <cell r="C5280" t="str">
            <v>txkm</v>
          </cell>
          <cell r="D5280">
            <v>0.4255657497891201</v>
          </cell>
          <cell r="E5280">
            <v>5.1011030029080001E-2</v>
          </cell>
          <cell r="F5280">
            <v>0.47</v>
          </cell>
        </row>
        <row r="5281">
          <cell r="A5281">
            <v>93599</v>
          </cell>
          <cell r="B5281" t="str">
            <v>Transporte com caminhão basculante de 14 m3, em via urbana pavimentada (unidade: tonxkm). af_04/2016</v>
          </cell>
          <cell r="C5281" t="str">
            <v>txkm</v>
          </cell>
          <cell r="D5281">
            <v>0.33169095204151999</v>
          </cell>
          <cell r="E5281">
            <v>3.9758596934429999E-2</v>
          </cell>
          <cell r="F5281">
            <v>0.37</v>
          </cell>
        </row>
        <row r="5282">
          <cell r="A5282">
            <v>95425</v>
          </cell>
          <cell r="B5282" t="str">
            <v>Transporte com caminhão basculante de 18 m3, em via urbana em leito natural (unidade: m3xkm). af_09/2016</v>
          </cell>
          <cell r="C5282" t="str">
            <v>m³xkm</v>
          </cell>
          <cell r="D5282">
            <v>0.80361035494034982</v>
          </cell>
          <cell r="E5282">
            <v>8.6868783490698001E-2</v>
          </cell>
          <cell r="F5282">
            <v>0.89</v>
          </cell>
        </row>
        <row r="5283">
          <cell r="A5283">
            <v>95426</v>
          </cell>
          <cell r="B5283" t="str">
            <v>Transporte com caminhão basculante de 18 m3, em via urbana em revestimento primário (unidade: m3xkm). af_09/2016</v>
          </cell>
          <cell r="C5283" t="str">
            <v>m³xkm</v>
          </cell>
          <cell r="D5283">
            <v>0.55008129721665</v>
          </cell>
          <cell r="E5283">
            <v>5.9412846739752001E-2</v>
          </cell>
          <cell r="F5283">
            <v>0.6</v>
          </cell>
        </row>
        <row r="5284">
          <cell r="A5284">
            <v>95427</v>
          </cell>
          <cell r="B5284" t="str">
            <v>Transporte com caminhão basculante de 18 m3, em via urbana pavimentada (unidade: m3xkm). af_09/2016</v>
          </cell>
          <cell r="C5284" t="str">
            <v>m³xkm</v>
          </cell>
          <cell r="D5284">
            <v>0.42874189741994995</v>
          </cell>
          <cell r="E5284">
            <v>4.6360024349957993E-2</v>
          </cell>
          <cell r="F5284">
            <v>0.47</v>
          </cell>
        </row>
        <row r="5285">
          <cell r="A5285">
            <v>95428</v>
          </cell>
          <cell r="B5285" t="str">
            <v>Transporte com caminhão basculante de 18 m3, em via urbana em leito natural (unidade: tonxkm). af_09/2016</v>
          </cell>
          <cell r="C5285" t="str">
            <v>txkm</v>
          </cell>
          <cell r="D5285">
            <v>0.53619728027144997</v>
          </cell>
          <cell r="E5285">
            <v>5.7912522327131996E-2</v>
          </cell>
          <cell r="F5285">
            <v>0.59</v>
          </cell>
        </row>
        <row r="5286">
          <cell r="A5286">
            <v>95429</v>
          </cell>
          <cell r="B5286" t="str">
            <v>Transporte com caminhão basculante de 18 m3, em via urbana em revestimento primário (unidade: tonxkm). af_09/2016</v>
          </cell>
          <cell r="C5286" t="str">
            <v>txkm</v>
          </cell>
          <cell r="D5286">
            <v>0.36626382116654993</v>
          </cell>
          <cell r="E5286">
            <v>3.9608564493167998E-2</v>
          </cell>
          <cell r="F5286">
            <v>0.4</v>
          </cell>
        </row>
        <row r="5287">
          <cell r="A5287">
            <v>95430</v>
          </cell>
          <cell r="B5287" t="str">
            <v>Transporte com caminhão basculante de 18 m3, em via urbana pavimentada (unidade: tonxkm). af_09/2016</v>
          </cell>
          <cell r="C5287" t="str">
            <v>txkm</v>
          </cell>
          <cell r="D5287">
            <v>0.28628497525785002</v>
          </cell>
          <cell r="E5287">
            <v>3.0906682899972001E-2</v>
          </cell>
          <cell r="F5287">
            <v>0.31</v>
          </cell>
        </row>
        <row r="5288">
          <cell r="A5288">
            <v>93176</v>
          </cell>
          <cell r="B5288" t="str">
            <v>Transporte de material asfaltico, com caminhão com capacidade de 30000 l em rodovia pavimentada para distâncias médias de transporte superiores a 100 km. af_02/2016</v>
          </cell>
          <cell r="C5288" t="str">
            <v>txkm</v>
          </cell>
          <cell r="D5288">
            <v>0.33631619088137005</v>
          </cell>
          <cell r="E5288">
            <v>3.2598408292296002E-2</v>
          </cell>
          <cell r="F5288">
            <v>0.36</v>
          </cell>
        </row>
        <row r="5289">
          <cell r="A5289">
            <v>93177</v>
          </cell>
          <cell r="B5289" t="str">
            <v>Transporte de material asfaltico, com caminhão com capacidade de 20000 l em rodovia pavimentada para distâncias médias de transporte igual ou inferior a 100 km. af_02/2016</v>
          </cell>
          <cell r="C5289" t="str">
            <v>txkm</v>
          </cell>
          <cell r="D5289">
            <v>1.131672814725375</v>
          </cell>
          <cell r="E5289">
            <v>0.12956740623089999</v>
          </cell>
          <cell r="F5289">
            <v>1.26</v>
          </cell>
        </row>
        <row r="5290">
          <cell r="A5290">
            <v>93178</v>
          </cell>
          <cell r="B5290" t="str">
            <v>Transporte de material asfaltico, com caminhão com capacidade de 30000 l em rodovia não pavimentada para distâncias médias de transporte superiores a 100 km. af_02/2016</v>
          </cell>
          <cell r="C5290" t="str">
            <v>txkm</v>
          </cell>
          <cell r="D5290">
            <v>0.38417677494806901</v>
          </cell>
          <cell r="E5290">
            <v>3.7240301454655199E-2</v>
          </cell>
          <cell r="F5290">
            <v>0.42</v>
          </cell>
        </row>
        <row r="5291">
          <cell r="A5291">
            <v>93179</v>
          </cell>
          <cell r="B5291" t="str">
            <v>Transporte de material asfaltico, com caminhão com capacidade de 20000 l em rodovia não pavimentada para distâncias médias de transporte igual ou inferior a 100 km. af_02/2016</v>
          </cell>
          <cell r="C5291" t="str">
            <v>txkm</v>
          </cell>
          <cell r="D5291">
            <v>1.2553231395160289</v>
          </cell>
          <cell r="E5291">
            <v>0.14371842033750959</v>
          </cell>
          <cell r="F5291">
            <v>1.39</v>
          </cell>
        </row>
        <row r="5292">
          <cell r="A5292" t="str">
            <v>74038/001</v>
          </cell>
          <cell r="B5292" t="str">
            <v>Portao com mouroes de madeira rolica, diametro 11cm, com 5 fios de arame farpado nº 14 classe 250, sem dobradicas</v>
          </cell>
          <cell r="C5292" t="str">
            <v>m</v>
          </cell>
          <cell r="D5292">
            <v>10.960695991000001</v>
          </cell>
          <cell r="E5292">
            <v>10.16995266496</v>
          </cell>
          <cell r="F5292">
            <v>21.13</v>
          </cell>
        </row>
        <row r="5293">
          <cell r="A5293" t="str">
            <v>74039/001</v>
          </cell>
          <cell r="B5293" t="str">
            <v>Cerca com mouroes de madeira rolica, diametro 11cm, espacamento de 2m, altura livre de 1m, cravados 0,5m, com 5 fios de arame farpado nº 14 classe 250</v>
          </cell>
          <cell r="C5293" t="str">
            <v>m</v>
          </cell>
          <cell r="D5293">
            <v>10.960695991000001</v>
          </cell>
          <cell r="E5293">
            <v>10.16995266496</v>
          </cell>
          <cell r="F5293">
            <v>21.13</v>
          </cell>
        </row>
        <row r="5294">
          <cell r="A5294" t="str">
            <v>74118/001</v>
          </cell>
          <cell r="B5294" t="str">
            <v>Plantio de cerca viva com arbustos de altura 50 a 100cm, com 4un/m</v>
          </cell>
          <cell r="C5294" t="str">
            <v>m</v>
          </cell>
          <cell r="D5294">
            <v>204.28778634684997</v>
          </cell>
          <cell r="E5294">
            <v>3.1705649340749993</v>
          </cell>
          <cell r="F5294">
            <v>207.45</v>
          </cell>
        </row>
        <row r="5295">
          <cell r="A5295" t="str">
            <v>74142/001</v>
          </cell>
          <cell r="B5295" t="str">
            <v>Cerca com mouroes de concreto, reto, espacamento de 3m, cravados 0,5m, com 4 fios de arame farpado nº 14 classe 250</v>
          </cell>
          <cell r="C5295" t="str">
            <v>m</v>
          </cell>
          <cell r="D5295">
            <v>27.274336933375523</v>
          </cell>
          <cell r="E5295">
            <v>11.156065142550943</v>
          </cell>
          <cell r="F5295">
            <v>38.43</v>
          </cell>
        </row>
        <row r="5296">
          <cell r="A5296" t="str">
            <v>74142/002</v>
          </cell>
          <cell r="B5296" t="str">
            <v>Cerca com mouroes de madeira, 7,5x7,5cm, espacamento de 2m, altura livre de 2m, cravados 0,5m, com 4 fios de arame farpado nº 14 classe 250</v>
          </cell>
          <cell r="C5296" t="str">
            <v>m</v>
          </cell>
          <cell r="D5296">
            <v>16.080160495499999</v>
          </cell>
          <cell r="E5296">
            <v>5.0849763324800001</v>
          </cell>
          <cell r="F5296">
            <v>21.16</v>
          </cell>
        </row>
        <row r="5297">
          <cell r="A5297" t="str">
            <v>74142/003</v>
          </cell>
          <cell r="B5297" t="str">
            <v>Cerca com mouroes de madeira, 7,5x7,5cm, espacamento de 2m, altura livre de 2m, cravados 0,5m, com 8 fios de arame farpado nº 14 classe 250</v>
          </cell>
          <cell r="C5297" t="str">
            <v>m</v>
          </cell>
          <cell r="D5297">
            <v>20.600320991000004</v>
          </cell>
          <cell r="E5297">
            <v>10.16995266496</v>
          </cell>
          <cell r="F5297">
            <v>30.77</v>
          </cell>
        </row>
        <row r="5298">
          <cell r="A5298" t="str">
            <v>74142/004</v>
          </cell>
          <cell r="B5298" t="str">
            <v>Cerca com mouroes de concreto, secao "t" ponta inclinada, 10x10cm, espacamento de 3m, cravados 0,5m, com 11 fios de arame farpado nº 16</v>
          </cell>
          <cell r="C5298" t="str">
            <v>m</v>
          </cell>
          <cell r="D5298">
            <v>37.783304834275519</v>
          </cell>
          <cell r="E5298">
            <v>9.8043189005509426</v>
          </cell>
          <cell r="F5298">
            <v>47.58</v>
          </cell>
        </row>
        <row r="5299">
          <cell r="A5299" t="str">
            <v>74143/001</v>
          </cell>
          <cell r="B5299" t="str">
            <v>Cerca com mouroes de concreto, reto, 15x15cm, espacamento de 3m, cravados 0,5m, escoras de 10x10cm nos cantos, com 12 fios de arame de aco ovalado 15x17</v>
          </cell>
          <cell r="C5299" t="str">
            <v>m</v>
          </cell>
          <cell r="D5299">
            <v>35.583168859321518</v>
          </cell>
          <cell r="E5299">
            <v>10.845047642927344</v>
          </cell>
          <cell r="F5299">
            <v>46.42</v>
          </cell>
        </row>
        <row r="5300">
          <cell r="A5300" t="str">
            <v>74143/002</v>
          </cell>
          <cell r="B5300" t="str">
            <v>Cerca com mouroes de concreto, reto, 15x15cm, espacamento de 3m, cravados 0,5m, escoras de 10x10cm nos cantos, com 9 fios de arame de aco ovalado 15x17</v>
          </cell>
          <cell r="C5300" t="str">
            <v>m</v>
          </cell>
          <cell r="D5300">
            <v>33.621978859321523</v>
          </cell>
          <cell r="E5300">
            <v>10.845047642927344</v>
          </cell>
          <cell r="F5300">
            <v>44.46</v>
          </cell>
        </row>
        <row r="5301">
          <cell r="A5301">
            <v>85171</v>
          </cell>
          <cell r="B5301" t="str">
            <v>Recomposicao parcial do arame farpado nº 14 classe 250, fixado em cerca com mourões de concreto, reto, 15x15cm</v>
          </cell>
          <cell r="C5301" t="str">
            <v>m</v>
          </cell>
          <cell r="D5301">
            <v>1.719528605497</v>
          </cell>
          <cell r="E5301">
            <v>1.3351004525628001</v>
          </cell>
          <cell r="F5301">
            <v>3.05</v>
          </cell>
        </row>
        <row r="5302">
          <cell r="A5302" t="str">
            <v>73787/001</v>
          </cell>
          <cell r="B5302" t="str">
            <v>Alambrado em tubos de aco galvanizado, com costura, din 2440, diametro 2", altura 3m, fixados a cada 2m em blocos de concreto, com tela de arame galvanizado revestido com pvc, fio 12 bwg e malha 7,5x7,5cm</v>
          </cell>
          <cell r="C5302" t="str">
            <v>m²</v>
          </cell>
          <cell r="D5302">
            <v>102.76604827252812</v>
          </cell>
          <cell r="E5302">
            <v>60.703577205736963</v>
          </cell>
          <cell r="F5302">
            <v>163.46</v>
          </cell>
        </row>
        <row r="5303">
          <cell r="A5303" t="str">
            <v>74244/001</v>
          </cell>
          <cell r="B5303" t="str">
            <v>Alambrado para quadra poliesportiva, estruturado por tubos de aco galvanizado, com costura, din 2440, diametro 2", com tela de arame galvanizado, fio 14 bwg e malha quadrada 5x5cm</v>
          </cell>
          <cell r="C5303" t="str">
            <v>m²</v>
          </cell>
          <cell r="D5303">
            <v>85.785481486500018</v>
          </cell>
          <cell r="E5303">
            <v>14.337424092199999</v>
          </cell>
          <cell r="F5303">
            <v>100.12</v>
          </cell>
        </row>
        <row r="5304">
          <cell r="A5304">
            <v>85172</v>
          </cell>
          <cell r="B5304" t="str">
            <v>Alambrado em mouroes de concreto "t", altura livre 2m, espacados a cada 2m, com tela de arame galvanizado, fio 14 bwg e malha quadrada 5x5cm</v>
          </cell>
          <cell r="C5304" t="str">
            <v>m</v>
          </cell>
          <cell r="D5304">
            <v>60.038546675700005</v>
          </cell>
          <cell r="E5304">
            <v>26.003735563959999</v>
          </cell>
          <cell r="F5304">
            <v>86.04</v>
          </cell>
        </row>
        <row r="5305">
          <cell r="A5305" t="str">
            <v>73788/002</v>
          </cell>
          <cell r="B5305" t="str">
            <v>Grade em madeira para protecao de mudas de arvores</v>
          </cell>
          <cell r="C5305" t="str">
            <v>un</v>
          </cell>
          <cell r="D5305">
            <v>67.189041982000006</v>
          </cell>
          <cell r="E5305">
            <v>26.550891958800001</v>
          </cell>
          <cell r="F5305">
            <v>93.73</v>
          </cell>
        </row>
        <row r="5306">
          <cell r="A5306" t="str">
            <v>73967/001</v>
          </cell>
          <cell r="B5306" t="str">
            <v>Plantio de arvore, altura de 1,00m, em cavas de 80x80x80cm</v>
          </cell>
          <cell r="C5306" t="str">
            <v>un</v>
          </cell>
          <cell r="D5306">
            <v>73.881292597310008</v>
          </cell>
          <cell r="E5306">
            <v>11.761911013049998</v>
          </cell>
          <cell r="F5306">
            <v>85.64</v>
          </cell>
        </row>
        <row r="5307">
          <cell r="A5307" t="str">
            <v>73967/002</v>
          </cell>
          <cell r="B5307" t="str">
            <v>Plantio de arvore regional, altura maior que 2,00m, em cavas de 80x80x80cm</v>
          </cell>
          <cell r="C5307" t="str">
            <v>un</v>
          </cell>
          <cell r="D5307">
            <v>109.74129259730999</v>
          </cell>
          <cell r="E5307">
            <v>11.761911013049998</v>
          </cell>
          <cell r="F5307">
            <v>121.5</v>
          </cell>
        </row>
        <row r="5308">
          <cell r="A5308" t="str">
            <v>73967/004</v>
          </cell>
          <cell r="B5308" t="str">
            <v>Irrigação de árvore com carro pipa</v>
          </cell>
          <cell r="C5308" t="str">
            <v>un</v>
          </cell>
          <cell r="D5308">
            <v>0.20784053763300003</v>
          </cell>
          <cell r="E5308">
            <v>8.5968782671200006E-2</v>
          </cell>
          <cell r="F5308">
            <v>0.28999999999999998</v>
          </cell>
        </row>
        <row r="5309">
          <cell r="A5309">
            <v>85178</v>
          </cell>
          <cell r="B5309" t="str">
            <v>Plantio de arbusto com altura 50 a 100cm, em cava de 60x60x60cm</v>
          </cell>
          <cell r="C5309" t="str">
            <v>un</v>
          </cell>
          <cell r="D5309">
            <v>58.104027778380001</v>
          </cell>
          <cell r="E5309">
            <v>1.6305762518099998</v>
          </cell>
          <cell r="F5309">
            <v>59.73</v>
          </cell>
        </row>
        <row r="5310">
          <cell r="A5310" t="str">
            <v>74236/001</v>
          </cell>
          <cell r="B5310" t="str">
            <v>Plantio de grama batatais em placas</v>
          </cell>
          <cell r="C5310" t="str">
            <v>m²</v>
          </cell>
          <cell r="D5310">
            <v>7.3868141982000006</v>
          </cell>
          <cell r="E5310">
            <v>1.8117513908999998</v>
          </cell>
          <cell r="F5310">
            <v>9.19</v>
          </cell>
        </row>
        <row r="5311">
          <cell r="A5311">
            <v>85179</v>
          </cell>
          <cell r="B5311" t="str">
            <v>Plantio de grama sao carlos em leivas</v>
          </cell>
          <cell r="C5311" t="str">
            <v>m²</v>
          </cell>
          <cell r="D5311">
            <v>9.5968141982000006</v>
          </cell>
          <cell r="E5311">
            <v>1.8117513908999998</v>
          </cell>
          <cell r="F5311">
            <v>11.4</v>
          </cell>
        </row>
        <row r="5312">
          <cell r="A5312">
            <v>85180</v>
          </cell>
          <cell r="B5312" t="str">
            <v>Plantio de grama esmeralda em rolo</v>
          </cell>
          <cell r="C5312" t="str">
            <v>m²</v>
          </cell>
          <cell r="D5312">
            <v>9.5968141982000006</v>
          </cell>
          <cell r="E5312">
            <v>1.8117513908999998</v>
          </cell>
          <cell r="F5312">
            <v>11.4</v>
          </cell>
        </row>
        <row r="5313">
          <cell r="A5313">
            <v>85182</v>
          </cell>
          <cell r="B5313" t="str">
            <v>Revolvimento e destorroamento manual de superfície gramada com profundidade até 20cm</v>
          </cell>
          <cell r="C5313" t="str">
            <v>m²</v>
          </cell>
          <cell r="D5313">
            <v>0.62805135856000005</v>
          </cell>
          <cell r="E5313">
            <v>1.279138158144</v>
          </cell>
          <cell r="F5313">
            <v>1.9</v>
          </cell>
        </row>
        <row r="5314">
          <cell r="A5314">
            <v>85183</v>
          </cell>
          <cell r="B5314" t="str">
            <v>Revolvimento manual de solo, profundidade até 20cm</v>
          </cell>
          <cell r="C5314" t="str">
            <v>m²</v>
          </cell>
          <cell r="D5314">
            <v>0.58879814865000002</v>
          </cell>
          <cell r="E5314">
            <v>1.19919202326</v>
          </cell>
          <cell r="F5314">
            <v>1.78</v>
          </cell>
        </row>
        <row r="5315">
          <cell r="A5315">
            <v>85184</v>
          </cell>
          <cell r="B5315" t="str">
            <v>Retirada de grama em placas</v>
          </cell>
          <cell r="C5315" t="str">
            <v>m²</v>
          </cell>
          <cell r="D5315">
            <v>0.98133024775000011</v>
          </cell>
          <cell r="E5315">
            <v>1.9986533720999999</v>
          </cell>
          <cell r="F5315">
            <v>2.97</v>
          </cell>
        </row>
        <row r="5316">
          <cell r="A5316">
            <v>85185</v>
          </cell>
          <cell r="B5316" t="str">
            <v>Poda e limpeza de arbusto tipo cerca viva</v>
          </cell>
          <cell r="C5316" t="str">
            <v>m²</v>
          </cell>
          <cell r="D5316">
            <v>0.98133024775000011</v>
          </cell>
          <cell r="E5316">
            <v>2.5307251051499997</v>
          </cell>
          <cell r="F5316">
            <v>3.51</v>
          </cell>
        </row>
        <row r="5317">
          <cell r="A5317">
            <v>85186</v>
          </cell>
          <cell r="B5317" t="str">
            <v>Poda de arvores, com limpeza de galhos secos e retirada de parasitas, incluindo remocao de entulho</v>
          </cell>
          <cell r="C5317" t="str">
            <v>un</v>
          </cell>
          <cell r="D5317">
            <v>22.306418356600002</v>
          </cell>
          <cell r="E5317">
            <v>51.079602670912195</v>
          </cell>
          <cell r="F5317">
            <v>73.38</v>
          </cell>
        </row>
        <row r="5318">
          <cell r="A5318">
            <v>88236</v>
          </cell>
          <cell r="B5318" t="str">
            <v>Ferramentas (encargos complementares) - horista</v>
          </cell>
          <cell r="C5318" t="str">
            <v>h</v>
          </cell>
          <cell r="D5318">
            <v>0.44826427099999999</v>
          </cell>
          <cell r="E5318">
            <v>0</v>
          </cell>
          <cell r="F5318">
            <v>0.44</v>
          </cell>
        </row>
        <row r="5319">
          <cell r="A5319">
            <v>88237</v>
          </cell>
          <cell r="B5319" t="str">
            <v>Epi (encargos complementares) - horista</v>
          </cell>
          <cell r="C5319" t="str">
            <v>h</v>
          </cell>
          <cell r="D5319">
            <v>0.75705672000000013</v>
          </cell>
          <cell r="E5319">
            <v>0</v>
          </cell>
          <cell r="F5319">
            <v>0.75</v>
          </cell>
        </row>
        <row r="5320">
          <cell r="A5320">
            <v>88238</v>
          </cell>
          <cell r="B5320" t="str">
            <v>Ajudante de armador com encargos complementares</v>
          </cell>
          <cell r="C5320" t="str">
            <v>h</v>
          </cell>
          <cell r="D5320">
            <v>3.9253209910000004</v>
          </cell>
          <cell r="E5320">
            <v>10.079511714799999</v>
          </cell>
          <cell r="F5320">
            <v>14</v>
          </cell>
        </row>
        <row r="5321">
          <cell r="A5321">
            <v>88239</v>
          </cell>
          <cell r="B5321" t="str">
            <v>Ajudante de carpinteiro com encargos complementares</v>
          </cell>
          <cell r="C5321" t="str">
            <v>h</v>
          </cell>
          <cell r="D5321">
            <v>3.9253209910000004</v>
          </cell>
          <cell r="E5321">
            <v>10.1054769684</v>
          </cell>
          <cell r="F5321">
            <v>14.03</v>
          </cell>
        </row>
        <row r="5322">
          <cell r="A5322">
            <v>88240</v>
          </cell>
          <cell r="B5322" t="str">
            <v>Ajudante de estrutura metálica com encargos complementares</v>
          </cell>
          <cell r="C5322" t="str">
            <v>h</v>
          </cell>
          <cell r="D5322">
            <v>3.9253209910000004</v>
          </cell>
          <cell r="E5322">
            <v>6.6110865809999995</v>
          </cell>
          <cell r="F5322">
            <v>10.53</v>
          </cell>
        </row>
        <row r="5323">
          <cell r="A5323">
            <v>88241</v>
          </cell>
          <cell r="B5323" t="str">
            <v>Ajudante de operação em geral com encargos complementares</v>
          </cell>
          <cell r="C5323" t="str">
            <v>h</v>
          </cell>
          <cell r="D5323">
            <v>3.9253209910000004</v>
          </cell>
          <cell r="E5323">
            <v>8.62315641</v>
          </cell>
          <cell r="F5323">
            <v>12.54</v>
          </cell>
        </row>
        <row r="5324">
          <cell r="A5324">
            <v>88242</v>
          </cell>
          <cell r="B5324" t="str">
            <v>Ajudante de pedreiro com encargos complementares</v>
          </cell>
          <cell r="C5324" t="str">
            <v>h</v>
          </cell>
          <cell r="D5324">
            <v>3.9253209910000004</v>
          </cell>
          <cell r="E5324">
            <v>9.7980860339999989</v>
          </cell>
          <cell r="F5324">
            <v>13.72</v>
          </cell>
        </row>
        <row r="5325">
          <cell r="A5325">
            <v>88243</v>
          </cell>
          <cell r="B5325" t="str">
            <v>Ajudante especializado com encargos complementares</v>
          </cell>
          <cell r="C5325" t="str">
            <v>h</v>
          </cell>
          <cell r="D5325">
            <v>3.9253209910000004</v>
          </cell>
          <cell r="E5325">
            <v>8.62315641</v>
          </cell>
          <cell r="F5325">
            <v>12.54</v>
          </cell>
        </row>
        <row r="5326">
          <cell r="A5326">
            <v>88245</v>
          </cell>
          <cell r="B5326" t="str">
            <v>Armador com encargos complementares</v>
          </cell>
          <cell r="C5326" t="str">
            <v>h</v>
          </cell>
          <cell r="D5326">
            <v>3.9253209910000004</v>
          </cell>
          <cell r="E5326">
            <v>13.432961429800001</v>
          </cell>
          <cell r="F5326">
            <v>17.350000000000001</v>
          </cell>
        </row>
        <row r="5327">
          <cell r="A5327">
            <v>88246</v>
          </cell>
          <cell r="B5327" t="str">
            <v>Assentador de tubos com encargos complementares</v>
          </cell>
          <cell r="C5327" t="str">
            <v>h</v>
          </cell>
          <cell r="D5327">
            <v>3.9253209910000004</v>
          </cell>
          <cell r="E5327">
            <v>14.639493250799999</v>
          </cell>
          <cell r="F5327">
            <v>18.559999999999999</v>
          </cell>
        </row>
        <row r="5328">
          <cell r="A5328">
            <v>88247</v>
          </cell>
          <cell r="B5328" t="str">
            <v>Auxiliar de eletricista com encargos complementares</v>
          </cell>
          <cell r="C5328" t="str">
            <v>h</v>
          </cell>
          <cell r="D5328">
            <v>3.9253209910000004</v>
          </cell>
          <cell r="E5328">
            <v>8.5270606696000009</v>
          </cell>
          <cell r="F5328">
            <v>12.45</v>
          </cell>
        </row>
        <row r="5329">
          <cell r="A5329">
            <v>88248</v>
          </cell>
          <cell r="B5329" t="str">
            <v>Auxiliar de encanador ou bombeiro hidráulico com encargos complementares</v>
          </cell>
          <cell r="C5329" t="str">
            <v>h</v>
          </cell>
          <cell r="D5329">
            <v>3.9253209910000004</v>
          </cell>
          <cell r="E5329">
            <v>10.131442221999999</v>
          </cell>
          <cell r="F5329">
            <v>14.05</v>
          </cell>
        </row>
        <row r="5330">
          <cell r="A5330">
            <v>88249</v>
          </cell>
          <cell r="B5330" t="str">
            <v>Auxiliar de laboratório com encargos complementares</v>
          </cell>
          <cell r="C5330" t="str">
            <v>h</v>
          </cell>
          <cell r="D5330">
            <v>3.9253209910000004</v>
          </cell>
          <cell r="E5330">
            <v>8.5053767589999989</v>
          </cell>
          <cell r="F5330">
            <v>12.43</v>
          </cell>
        </row>
        <row r="5331">
          <cell r="A5331">
            <v>88250</v>
          </cell>
          <cell r="B5331" t="str">
            <v>Auxiliar de mecânico com encargos complementares</v>
          </cell>
          <cell r="C5331" t="str">
            <v>h</v>
          </cell>
          <cell r="D5331">
            <v>3.9253209910000004</v>
          </cell>
          <cell r="E5331">
            <v>10.347787692000001</v>
          </cell>
          <cell r="F5331">
            <v>14.27</v>
          </cell>
        </row>
        <row r="5332">
          <cell r="A5332">
            <v>88251</v>
          </cell>
          <cell r="B5332" t="str">
            <v>Auxiliar de serralheiro com encargos complementares</v>
          </cell>
          <cell r="C5332" t="str">
            <v>h</v>
          </cell>
          <cell r="D5332">
            <v>3.9253209910000004</v>
          </cell>
          <cell r="E5332">
            <v>9.5429597604000005</v>
          </cell>
          <cell r="F5332">
            <v>13.46</v>
          </cell>
        </row>
        <row r="5333">
          <cell r="A5333">
            <v>88252</v>
          </cell>
          <cell r="B5333" t="str">
            <v>Auxiliar de serviços gerais com encargos complementares</v>
          </cell>
          <cell r="C5333" t="str">
            <v>h</v>
          </cell>
          <cell r="D5333">
            <v>3.9253209910000004</v>
          </cell>
          <cell r="E5333">
            <v>7.5117273616000002</v>
          </cell>
          <cell r="F5333">
            <v>11.43</v>
          </cell>
        </row>
        <row r="5334">
          <cell r="A5334">
            <v>88253</v>
          </cell>
          <cell r="B5334" t="str">
            <v>Auxiliar de topógrafo com encargos complementares</v>
          </cell>
          <cell r="C5334" t="str">
            <v>h</v>
          </cell>
          <cell r="D5334">
            <v>3.9253209910000004</v>
          </cell>
          <cell r="E5334">
            <v>18.348677951999999</v>
          </cell>
          <cell r="F5334">
            <v>22.27</v>
          </cell>
        </row>
        <row r="5335">
          <cell r="A5335">
            <v>88255</v>
          </cell>
          <cell r="B5335" t="str">
            <v>Auxiliar técnico de engenharia com encargos complementares</v>
          </cell>
          <cell r="C5335" t="str">
            <v>h</v>
          </cell>
          <cell r="D5335">
            <v>3.9253209910000004</v>
          </cell>
          <cell r="E5335">
            <v>22.209545604399999</v>
          </cell>
          <cell r="F5335">
            <v>26.13</v>
          </cell>
        </row>
        <row r="5336">
          <cell r="A5336">
            <v>88256</v>
          </cell>
          <cell r="B5336" t="str">
            <v>Azulejista ou ladrilhista com encargos complementares</v>
          </cell>
          <cell r="C5336" t="str">
            <v>h</v>
          </cell>
          <cell r="D5336">
            <v>3.9253209910000004</v>
          </cell>
          <cell r="E5336">
            <v>12.2380015758</v>
          </cell>
          <cell r="F5336">
            <v>16.16</v>
          </cell>
        </row>
        <row r="5337">
          <cell r="A5337">
            <v>88257</v>
          </cell>
          <cell r="B5337" t="str">
            <v>Blaster, dinamitador ou cabo de fogo com encargos complementares</v>
          </cell>
          <cell r="C5337" t="str">
            <v>h</v>
          </cell>
          <cell r="D5337">
            <v>3.9253209910000004</v>
          </cell>
          <cell r="E5337">
            <v>15.331992412</v>
          </cell>
          <cell r="F5337">
            <v>19.25</v>
          </cell>
        </row>
        <row r="5338">
          <cell r="A5338">
            <v>88258</v>
          </cell>
          <cell r="B5338" t="str">
            <v>Cadastrista de usuários com encargos complementares</v>
          </cell>
          <cell r="C5338" t="str">
            <v>h</v>
          </cell>
          <cell r="D5338">
            <v>3.4770567200000002</v>
          </cell>
          <cell r="E5338">
            <v>17.176522182599999</v>
          </cell>
          <cell r="F5338">
            <v>20.65</v>
          </cell>
        </row>
        <row r="5339">
          <cell r="A5339">
            <v>88259</v>
          </cell>
          <cell r="B5339" t="str">
            <v>Calafetador/calafate com encargos complementares</v>
          </cell>
          <cell r="C5339" t="str">
            <v>h</v>
          </cell>
          <cell r="D5339">
            <v>3.9253209910000004</v>
          </cell>
          <cell r="E5339">
            <v>12.603028310399999</v>
          </cell>
          <cell r="F5339">
            <v>16.52</v>
          </cell>
        </row>
        <row r="5340">
          <cell r="A5340">
            <v>88260</v>
          </cell>
          <cell r="B5340" t="str">
            <v>Calceteiro com encargos complementares</v>
          </cell>
          <cell r="C5340" t="str">
            <v>h</v>
          </cell>
          <cell r="D5340">
            <v>3.9253209910000004</v>
          </cell>
          <cell r="E5340">
            <v>13.873700535200001</v>
          </cell>
          <cell r="F5340">
            <v>17.79</v>
          </cell>
        </row>
        <row r="5341">
          <cell r="A5341">
            <v>88261</v>
          </cell>
          <cell r="B5341" t="str">
            <v>Carpinteiro de esquadria com encargos complementares</v>
          </cell>
          <cell r="C5341" t="str">
            <v>h</v>
          </cell>
          <cell r="D5341">
            <v>3.9253209910000004</v>
          </cell>
          <cell r="E5341">
            <v>13.275445979400001</v>
          </cell>
          <cell r="F5341">
            <v>17.2</v>
          </cell>
        </row>
        <row r="5342">
          <cell r="A5342">
            <v>88262</v>
          </cell>
          <cell r="B5342" t="str">
            <v>Carpinteiro de formas com encargos complementares</v>
          </cell>
          <cell r="C5342" t="str">
            <v>h</v>
          </cell>
          <cell r="D5342">
            <v>3.9253209910000004</v>
          </cell>
          <cell r="E5342">
            <v>13.432961429800001</v>
          </cell>
          <cell r="F5342">
            <v>17.350000000000001</v>
          </cell>
        </row>
        <row r="5343">
          <cell r="A5343">
            <v>88263</v>
          </cell>
          <cell r="B5343" t="str">
            <v>Cavouqueiro ou operador perfuratriz/rompedor com encargos complementares</v>
          </cell>
          <cell r="C5343" t="str">
            <v>h</v>
          </cell>
          <cell r="D5343">
            <v>3.9253209910000004</v>
          </cell>
          <cell r="E5343">
            <v>11.056802774599999</v>
          </cell>
          <cell r="F5343">
            <v>14.98</v>
          </cell>
        </row>
        <row r="5344">
          <cell r="A5344">
            <v>88264</v>
          </cell>
          <cell r="B5344" t="str">
            <v>Eletricista com encargos complementares</v>
          </cell>
          <cell r="C5344" t="str">
            <v>h</v>
          </cell>
          <cell r="D5344">
            <v>3.9253209910000004</v>
          </cell>
          <cell r="E5344">
            <v>13.709792498600001</v>
          </cell>
          <cell r="F5344">
            <v>17.63</v>
          </cell>
        </row>
        <row r="5345">
          <cell r="A5345">
            <v>88265</v>
          </cell>
          <cell r="B5345" t="str">
            <v>Eletricista industrial com encargos complementares</v>
          </cell>
          <cell r="C5345" t="str">
            <v>h</v>
          </cell>
          <cell r="D5345">
            <v>3.9253209910000004</v>
          </cell>
          <cell r="E5345">
            <v>17.660403175799996</v>
          </cell>
          <cell r="F5345">
            <v>21.58</v>
          </cell>
        </row>
        <row r="5346">
          <cell r="A5346">
            <v>88266</v>
          </cell>
          <cell r="B5346" t="str">
            <v>Eletrotécnico com encargos complementares</v>
          </cell>
          <cell r="C5346" t="str">
            <v>h</v>
          </cell>
          <cell r="D5346">
            <v>3.9253209910000004</v>
          </cell>
          <cell r="E5346">
            <v>20.918157755000003</v>
          </cell>
          <cell r="F5346">
            <v>24.84</v>
          </cell>
        </row>
        <row r="5347">
          <cell r="A5347">
            <v>88267</v>
          </cell>
          <cell r="B5347" t="str">
            <v>Encanador ou bombeiro hidráulico com encargos complementares</v>
          </cell>
          <cell r="C5347" t="str">
            <v>h</v>
          </cell>
          <cell r="D5347">
            <v>3.9253209910000004</v>
          </cell>
          <cell r="E5347">
            <v>13.482907899999999</v>
          </cell>
          <cell r="F5347">
            <v>17.399999999999999</v>
          </cell>
        </row>
        <row r="5348">
          <cell r="A5348">
            <v>88268</v>
          </cell>
          <cell r="B5348" t="str">
            <v>Estucador com encargos complementares</v>
          </cell>
          <cell r="C5348" t="str">
            <v>h</v>
          </cell>
          <cell r="D5348">
            <v>3.9253209910000004</v>
          </cell>
          <cell r="E5348">
            <v>11.842468136399999</v>
          </cell>
          <cell r="F5348">
            <v>15.76</v>
          </cell>
        </row>
        <row r="5349">
          <cell r="A5349">
            <v>88269</v>
          </cell>
          <cell r="B5349" t="str">
            <v>Gesseiro com encargos complementares</v>
          </cell>
          <cell r="C5349" t="str">
            <v>h</v>
          </cell>
          <cell r="D5349">
            <v>3.9253209910000004</v>
          </cell>
          <cell r="E5349">
            <v>11.842468136399999</v>
          </cell>
          <cell r="F5349">
            <v>15.76</v>
          </cell>
        </row>
        <row r="5350">
          <cell r="A5350">
            <v>88270</v>
          </cell>
          <cell r="B5350" t="str">
            <v>Impermeabilizador com encargos complementares</v>
          </cell>
          <cell r="C5350" t="str">
            <v>h</v>
          </cell>
          <cell r="D5350">
            <v>3.9253209910000004</v>
          </cell>
          <cell r="E5350">
            <v>14.2126462016</v>
          </cell>
          <cell r="F5350">
            <v>18.13</v>
          </cell>
        </row>
        <row r="5351">
          <cell r="A5351">
            <v>88272</v>
          </cell>
          <cell r="B5351" t="str">
            <v>Macariqueiro com encargos complementares</v>
          </cell>
          <cell r="C5351" t="str">
            <v>h</v>
          </cell>
          <cell r="D5351">
            <v>3.9253209910000004</v>
          </cell>
          <cell r="E5351">
            <v>19.608000346000001</v>
          </cell>
          <cell r="F5351">
            <v>23.53</v>
          </cell>
        </row>
        <row r="5352">
          <cell r="A5352">
            <v>88273</v>
          </cell>
          <cell r="B5352" t="str">
            <v>Marceneiro com encargos complementares</v>
          </cell>
          <cell r="C5352" t="str">
            <v>h</v>
          </cell>
          <cell r="D5352">
            <v>3.9253209910000004</v>
          </cell>
          <cell r="E5352">
            <v>12.103518041999999</v>
          </cell>
          <cell r="F5352">
            <v>16.02</v>
          </cell>
        </row>
        <row r="5353">
          <cell r="A5353">
            <v>88274</v>
          </cell>
          <cell r="B5353" t="str">
            <v>Marmorista/graniteiro com encargos complementares</v>
          </cell>
          <cell r="C5353" t="str">
            <v>h</v>
          </cell>
          <cell r="D5353">
            <v>3.9253209910000004</v>
          </cell>
          <cell r="E5353">
            <v>12.679876043999998</v>
          </cell>
          <cell r="F5353">
            <v>16.600000000000001</v>
          </cell>
        </row>
        <row r="5354">
          <cell r="A5354">
            <v>88275</v>
          </cell>
          <cell r="B5354" t="str">
            <v>Mecãnico de equipamentos pesados com encargos complementares</v>
          </cell>
          <cell r="C5354" t="str">
            <v>h</v>
          </cell>
          <cell r="D5354">
            <v>3.9253209910000004</v>
          </cell>
          <cell r="E5354">
            <v>19.457243911599999</v>
          </cell>
          <cell r="F5354">
            <v>23.38</v>
          </cell>
        </row>
        <row r="5355">
          <cell r="A5355">
            <v>88277</v>
          </cell>
          <cell r="B5355" t="str">
            <v>Montador (tubo aço/equipamentos) com encargos complementares</v>
          </cell>
          <cell r="C5355" t="str">
            <v>h</v>
          </cell>
          <cell r="D5355">
            <v>3.9253209910000004</v>
          </cell>
          <cell r="E5355">
            <v>14.639493250799999</v>
          </cell>
          <cell r="F5355">
            <v>18.559999999999999</v>
          </cell>
        </row>
        <row r="5356">
          <cell r="A5356">
            <v>88278</v>
          </cell>
          <cell r="B5356" t="str">
            <v>Montador de estrutura metálica com encargos complementares</v>
          </cell>
          <cell r="C5356" t="str">
            <v>h</v>
          </cell>
          <cell r="D5356">
            <v>3.9253209910000004</v>
          </cell>
          <cell r="E5356">
            <v>10.462763110799999</v>
          </cell>
          <cell r="F5356">
            <v>14.38</v>
          </cell>
        </row>
        <row r="5357">
          <cell r="A5357">
            <v>88279</v>
          </cell>
          <cell r="B5357" t="str">
            <v>Montador eletromecãnico com encargos complementares</v>
          </cell>
          <cell r="C5357" t="str">
            <v>h</v>
          </cell>
          <cell r="D5357">
            <v>3.9253209910000004</v>
          </cell>
          <cell r="E5357">
            <v>18.622025089799997</v>
          </cell>
          <cell r="F5357">
            <v>22.54</v>
          </cell>
        </row>
        <row r="5358">
          <cell r="A5358">
            <v>88281</v>
          </cell>
          <cell r="B5358" t="str">
            <v>Motorista de basculante com encargos complementares</v>
          </cell>
          <cell r="C5358" t="str">
            <v>h</v>
          </cell>
          <cell r="D5358">
            <v>2.72</v>
          </cell>
          <cell r="E5358">
            <v>15.0032441262</v>
          </cell>
          <cell r="F5358">
            <v>17.72</v>
          </cell>
        </row>
        <row r="5359">
          <cell r="A5359">
            <v>88282</v>
          </cell>
          <cell r="B5359" t="str">
            <v>Motorista de caminhão com encargos complementares</v>
          </cell>
          <cell r="C5359" t="str">
            <v>h</v>
          </cell>
          <cell r="D5359">
            <v>2.72</v>
          </cell>
          <cell r="E5359">
            <v>15.0032441262</v>
          </cell>
          <cell r="F5359">
            <v>17.72</v>
          </cell>
        </row>
        <row r="5360">
          <cell r="A5360">
            <v>88283</v>
          </cell>
          <cell r="B5360" t="str">
            <v>Motorista de caminhão e carreta com encargos complementares</v>
          </cell>
          <cell r="C5360" t="str">
            <v>h</v>
          </cell>
          <cell r="D5360">
            <v>2.72</v>
          </cell>
          <cell r="E5360">
            <v>15.0223079688</v>
          </cell>
          <cell r="F5360">
            <v>17.739999999999998</v>
          </cell>
        </row>
        <row r="5361">
          <cell r="A5361">
            <v>88284</v>
          </cell>
          <cell r="B5361" t="str">
            <v>Motorista de veiículo leve com encargos complementares</v>
          </cell>
          <cell r="C5361" t="str">
            <v>h</v>
          </cell>
          <cell r="D5361">
            <v>2.72</v>
          </cell>
          <cell r="E5361">
            <v>13.878477412800001</v>
          </cell>
          <cell r="F5361">
            <v>16.59</v>
          </cell>
        </row>
        <row r="5362">
          <cell r="A5362">
            <v>88285</v>
          </cell>
          <cell r="B5362" t="str">
            <v>Motorista de veículo pesado com encargos complementares</v>
          </cell>
          <cell r="C5362" t="str">
            <v>h</v>
          </cell>
          <cell r="D5362">
            <v>2.72</v>
          </cell>
          <cell r="E5362">
            <v>15.0223079688</v>
          </cell>
          <cell r="F5362">
            <v>17.739999999999998</v>
          </cell>
        </row>
        <row r="5363">
          <cell r="A5363">
            <v>88286</v>
          </cell>
          <cell r="B5363" t="str">
            <v>Motorista operador de munck com encargos complementares</v>
          </cell>
          <cell r="C5363" t="str">
            <v>h</v>
          </cell>
          <cell r="D5363">
            <v>2.72</v>
          </cell>
          <cell r="E5363">
            <v>16.601198917599998</v>
          </cell>
          <cell r="F5363">
            <v>19.32</v>
          </cell>
        </row>
        <row r="5364">
          <cell r="A5364">
            <v>88288</v>
          </cell>
          <cell r="B5364" t="str">
            <v>Nivelador com encargos complementares</v>
          </cell>
          <cell r="C5364" t="str">
            <v>h</v>
          </cell>
          <cell r="D5364">
            <v>3.9253209910000004</v>
          </cell>
          <cell r="E5364">
            <v>19.820394829400001</v>
          </cell>
          <cell r="F5364">
            <v>23.74</v>
          </cell>
        </row>
        <row r="5365">
          <cell r="A5365">
            <v>88290</v>
          </cell>
          <cell r="B5365" t="str">
            <v>Operador de acabadora com encargos complementares</v>
          </cell>
          <cell r="C5365" t="str">
            <v>h</v>
          </cell>
          <cell r="D5365">
            <v>3.4770567200000002</v>
          </cell>
          <cell r="E5365">
            <v>15.0420932794</v>
          </cell>
          <cell r="F5365">
            <v>18.510000000000002</v>
          </cell>
        </row>
        <row r="5366">
          <cell r="A5366">
            <v>88291</v>
          </cell>
          <cell r="B5366" t="str">
            <v>Operador de betoneira (caminhão) com encargos complementares</v>
          </cell>
          <cell r="C5366" t="str">
            <v>h</v>
          </cell>
          <cell r="D5366">
            <v>3.4770567200000002</v>
          </cell>
          <cell r="E5366">
            <v>15.9213007646</v>
          </cell>
          <cell r="F5366">
            <v>19.39</v>
          </cell>
        </row>
        <row r="5367">
          <cell r="A5367">
            <v>88292</v>
          </cell>
          <cell r="B5367" t="str">
            <v>Operador de compressor ou compressorista com encargos complementares</v>
          </cell>
          <cell r="C5367" t="str">
            <v>h</v>
          </cell>
          <cell r="D5367">
            <v>3.4770567200000002</v>
          </cell>
          <cell r="E5367">
            <v>10.5887162348</v>
          </cell>
          <cell r="F5367">
            <v>14.06</v>
          </cell>
        </row>
        <row r="5368">
          <cell r="A5368">
            <v>88293</v>
          </cell>
          <cell r="B5368" t="str">
            <v>Operador de demarcadora de faixas com encargos complementares</v>
          </cell>
          <cell r="C5368" t="str">
            <v>h</v>
          </cell>
          <cell r="D5368">
            <v>3.4770567200000002</v>
          </cell>
          <cell r="E5368">
            <v>16.513810156800002</v>
          </cell>
          <cell r="F5368">
            <v>19.989999999999998</v>
          </cell>
        </row>
        <row r="5369">
          <cell r="A5369">
            <v>88294</v>
          </cell>
          <cell r="B5369" t="str">
            <v>Operador de escavadeira com encargos complementares</v>
          </cell>
          <cell r="C5369" t="str">
            <v>h</v>
          </cell>
          <cell r="D5369">
            <v>3.4770567200000002</v>
          </cell>
          <cell r="E5369">
            <v>17.821189914000001</v>
          </cell>
          <cell r="F5369">
            <v>21.29</v>
          </cell>
        </row>
        <row r="5370">
          <cell r="A5370">
            <v>88295</v>
          </cell>
          <cell r="B5370" t="str">
            <v>Operador de guincho com encargos complementares</v>
          </cell>
          <cell r="C5370" t="str">
            <v>h</v>
          </cell>
          <cell r="D5370">
            <v>3.4770567200000002</v>
          </cell>
          <cell r="E5370">
            <v>9.8491469823999989</v>
          </cell>
          <cell r="F5370">
            <v>13.32</v>
          </cell>
        </row>
        <row r="5371">
          <cell r="A5371">
            <v>88296</v>
          </cell>
          <cell r="B5371" t="str">
            <v>Operador de guindaste com encargos complementares</v>
          </cell>
          <cell r="C5371" t="str">
            <v>h</v>
          </cell>
          <cell r="D5371">
            <v>3.4770567200000002</v>
          </cell>
          <cell r="E5371">
            <v>20.737071185599998</v>
          </cell>
          <cell r="F5371">
            <v>24.21</v>
          </cell>
        </row>
        <row r="5372">
          <cell r="A5372">
            <v>88297</v>
          </cell>
          <cell r="B5372" t="str">
            <v>Operador de máquinas e equipamentos com encargos complementares</v>
          </cell>
          <cell r="C5372" t="str">
            <v>h</v>
          </cell>
          <cell r="D5372">
            <v>3.4770567200000002</v>
          </cell>
          <cell r="E5372">
            <v>14.946804443999998</v>
          </cell>
          <cell r="F5372">
            <v>18.420000000000002</v>
          </cell>
        </row>
        <row r="5373">
          <cell r="A5373">
            <v>88298</v>
          </cell>
          <cell r="B5373" t="str">
            <v>Operador de martelete ou marteleteiro com encargos complementares</v>
          </cell>
          <cell r="C5373" t="str">
            <v>h</v>
          </cell>
          <cell r="D5373">
            <v>3.4770567200000002</v>
          </cell>
          <cell r="E5373">
            <v>9.8241879868000002</v>
          </cell>
          <cell r="F5373">
            <v>13.3</v>
          </cell>
        </row>
        <row r="5374">
          <cell r="A5374">
            <v>88299</v>
          </cell>
          <cell r="B5374" t="str">
            <v>Operador de moto-escreiper com encargos complementares</v>
          </cell>
          <cell r="C5374" t="str">
            <v>h</v>
          </cell>
          <cell r="D5374">
            <v>3.4770567200000002</v>
          </cell>
          <cell r="E5374">
            <v>23.337224770200002</v>
          </cell>
          <cell r="F5374">
            <v>26.81</v>
          </cell>
        </row>
        <row r="5375">
          <cell r="A5375">
            <v>88300</v>
          </cell>
          <cell r="B5375" t="str">
            <v>Operador de motoniveladora com encargos complementares</v>
          </cell>
          <cell r="C5375" t="str">
            <v>h</v>
          </cell>
          <cell r="D5375">
            <v>3.4770567200000002</v>
          </cell>
          <cell r="E5375">
            <v>23.337224770200002</v>
          </cell>
          <cell r="F5375">
            <v>26.81</v>
          </cell>
        </row>
        <row r="5376">
          <cell r="A5376">
            <v>88301</v>
          </cell>
          <cell r="B5376" t="str">
            <v>Operador de pá carregadeira com encargos complementares</v>
          </cell>
          <cell r="C5376" t="str">
            <v>h</v>
          </cell>
          <cell r="D5376">
            <v>3.4770567200000002</v>
          </cell>
          <cell r="E5376">
            <v>16.704942218799999</v>
          </cell>
          <cell r="F5376">
            <v>20.18</v>
          </cell>
        </row>
        <row r="5377">
          <cell r="A5377">
            <v>88302</v>
          </cell>
          <cell r="B5377" t="str">
            <v>Operador de pavimentadora com encargos complementares</v>
          </cell>
          <cell r="C5377" t="str">
            <v>h</v>
          </cell>
          <cell r="D5377">
            <v>3.4770567200000002</v>
          </cell>
          <cell r="E5377">
            <v>16.513810156800002</v>
          </cell>
          <cell r="F5377">
            <v>19.989999999999998</v>
          </cell>
        </row>
        <row r="5378">
          <cell r="A5378">
            <v>88303</v>
          </cell>
          <cell r="B5378" t="str">
            <v>Operador de rolo compactador com encargos complementares</v>
          </cell>
          <cell r="C5378" t="str">
            <v>h</v>
          </cell>
          <cell r="D5378">
            <v>3.4770567200000002</v>
          </cell>
          <cell r="E5378">
            <v>14.392244268600001</v>
          </cell>
          <cell r="F5378">
            <v>17.86</v>
          </cell>
        </row>
        <row r="5379">
          <cell r="A5379">
            <v>88304</v>
          </cell>
          <cell r="B5379" t="str">
            <v>Operador de usina de asfalto, de solos ou de concreto com encargos complementares</v>
          </cell>
          <cell r="C5379" t="str">
            <v>h</v>
          </cell>
          <cell r="D5379">
            <v>3.4770567200000002</v>
          </cell>
          <cell r="E5379">
            <v>15.0420932794</v>
          </cell>
          <cell r="F5379">
            <v>18.510000000000002</v>
          </cell>
        </row>
        <row r="5380">
          <cell r="A5380">
            <v>88306</v>
          </cell>
          <cell r="B5380" t="str">
            <v>Operador jato de areia ou jatista com encargos complementares</v>
          </cell>
          <cell r="C5380" t="str">
            <v>h</v>
          </cell>
          <cell r="D5380">
            <v>3.4770567200000002</v>
          </cell>
          <cell r="E5380">
            <v>10.520250820200001</v>
          </cell>
          <cell r="F5380">
            <v>13.99</v>
          </cell>
        </row>
        <row r="5381">
          <cell r="A5381">
            <v>88307</v>
          </cell>
          <cell r="B5381" t="str">
            <v>Operador para bate estacas com encargos complementares</v>
          </cell>
          <cell r="C5381" t="str">
            <v>h</v>
          </cell>
          <cell r="D5381">
            <v>3.4770567200000002</v>
          </cell>
          <cell r="E5381">
            <v>12.423584029999999</v>
          </cell>
          <cell r="F5381">
            <v>15.9</v>
          </cell>
        </row>
        <row r="5382">
          <cell r="A5382">
            <v>88308</v>
          </cell>
          <cell r="B5382" t="str">
            <v>Pastilheiro com encargos complementares</v>
          </cell>
          <cell r="C5382" t="str">
            <v>h</v>
          </cell>
          <cell r="D5382">
            <v>3.9253209910000004</v>
          </cell>
          <cell r="E5382">
            <v>16.234083722999998</v>
          </cell>
          <cell r="F5382">
            <v>20.149999999999999</v>
          </cell>
        </row>
        <row r="5383">
          <cell r="A5383">
            <v>88309</v>
          </cell>
          <cell r="B5383" t="str">
            <v>Pedreiro com encargos complementares</v>
          </cell>
          <cell r="C5383" t="str">
            <v>h</v>
          </cell>
          <cell r="D5383">
            <v>3.9253209910000004</v>
          </cell>
          <cell r="E5383">
            <v>13.517462419999999</v>
          </cell>
          <cell r="F5383">
            <v>17.440000000000001</v>
          </cell>
        </row>
        <row r="5384">
          <cell r="A5384">
            <v>88310</v>
          </cell>
          <cell r="B5384" t="str">
            <v>Pintor com encargos complementares</v>
          </cell>
          <cell r="C5384" t="str">
            <v>h</v>
          </cell>
          <cell r="D5384">
            <v>3.9253209910000004</v>
          </cell>
          <cell r="E5384">
            <v>13.448353379999999</v>
          </cell>
          <cell r="F5384">
            <v>17.37</v>
          </cell>
        </row>
        <row r="5385">
          <cell r="A5385">
            <v>88311</v>
          </cell>
          <cell r="B5385" t="str">
            <v>Pintor de letreiros com encargos complementares</v>
          </cell>
          <cell r="C5385" t="str">
            <v>h</v>
          </cell>
          <cell r="D5385">
            <v>3.9253209910000004</v>
          </cell>
          <cell r="E5385">
            <v>14.197618782599998</v>
          </cell>
          <cell r="F5385">
            <v>18.12</v>
          </cell>
        </row>
        <row r="5386">
          <cell r="A5386">
            <v>88312</v>
          </cell>
          <cell r="B5386" t="str">
            <v>Pintor para tinta epóxi com encargos complementares</v>
          </cell>
          <cell r="C5386" t="str">
            <v>h</v>
          </cell>
          <cell r="D5386">
            <v>3.9253209910000004</v>
          </cell>
          <cell r="E5386">
            <v>16.003540522200002</v>
          </cell>
          <cell r="F5386">
            <v>19.920000000000002</v>
          </cell>
        </row>
        <row r="5387">
          <cell r="A5387">
            <v>88313</v>
          </cell>
          <cell r="B5387" t="str">
            <v>Poceiro com encargos complementares</v>
          </cell>
          <cell r="C5387" t="str">
            <v>h</v>
          </cell>
          <cell r="D5387">
            <v>3.9253209910000004</v>
          </cell>
          <cell r="E5387">
            <v>21.840357138599998</v>
          </cell>
          <cell r="F5387">
            <v>25.76</v>
          </cell>
        </row>
        <row r="5388">
          <cell r="A5388">
            <v>88314</v>
          </cell>
          <cell r="B5388" t="str">
            <v>Rasteleiro com encargos complementares</v>
          </cell>
          <cell r="C5388" t="str">
            <v>h</v>
          </cell>
          <cell r="D5388">
            <v>3.9253209910000004</v>
          </cell>
          <cell r="E5388">
            <v>7.0154940768000005</v>
          </cell>
          <cell r="F5388">
            <v>10.94</v>
          </cell>
        </row>
        <row r="5389">
          <cell r="A5389">
            <v>88315</v>
          </cell>
          <cell r="B5389" t="str">
            <v>Serralheiro com encargos complementares</v>
          </cell>
          <cell r="C5389" t="str">
            <v>h</v>
          </cell>
          <cell r="D5389">
            <v>3.9253209910000004</v>
          </cell>
          <cell r="E5389">
            <v>12.685621207600001</v>
          </cell>
          <cell r="F5389">
            <v>16.61</v>
          </cell>
        </row>
        <row r="5390">
          <cell r="A5390">
            <v>88316</v>
          </cell>
          <cell r="B5390" t="str">
            <v>Servente com encargos complementares</v>
          </cell>
          <cell r="C5390" t="str">
            <v>h</v>
          </cell>
          <cell r="D5390">
            <v>3.9253209910000004</v>
          </cell>
          <cell r="E5390">
            <v>7.9946134883999997</v>
          </cell>
          <cell r="F5390">
            <v>11.91</v>
          </cell>
        </row>
        <row r="5391">
          <cell r="A5391">
            <v>88317</v>
          </cell>
          <cell r="B5391" t="str">
            <v>Soldador com encargos complementares</v>
          </cell>
          <cell r="C5391" t="str">
            <v>h</v>
          </cell>
          <cell r="D5391">
            <v>3.9253209910000004</v>
          </cell>
          <cell r="E5391">
            <v>13.432961429800001</v>
          </cell>
          <cell r="F5391">
            <v>17.350000000000001</v>
          </cell>
        </row>
        <row r="5392">
          <cell r="A5392">
            <v>88318</v>
          </cell>
          <cell r="B5392" t="str">
            <v>Soldador a (para solda a ser testada com raios "x") com encargos complementares</v>
          </cell>
          <cell r="C5392" t="str">
            <v>h</v>
          </cell>
          <cell r="D5392">
            <v>3.9253209910000004</v>
          </cell>
          <cell r="E5392">
            <v>14.6785284668</v>
          </cell>
          <cell r="F5392">
            <v>18.600000000000001</v>
          </cell>
        </row>
        <row r="5393">
          <cell r="A5393">
            <v>88319</v>
          </cell>
          <cell r="B5393" t="str">
            <v>Tecnico em sondagem com encargos complementares</v>
          </cell>
          <cell r="C5393" t="str">
            <v>h</v>
          </cell>
          <cell r="D5393">
            <v>3.9253209910000004</v>
          </cell>
          <cell r="E5393">
            <v>40.1839088706</v>
          </cell>
          <cell r="F5393">
            <v>44.1</v>
          </cell>
        </row>
        <row r="5394">
          <cell r="A5394">
            <v>88320</v>
          </cell>
          <cell r="B5394" t="str">
            <v>Taqueador ou taqueiro com encargos complementares</v>
          </cell>
          <cell r="C5394" t="str">
            <v>h</v>
          </cell>
          <cell r="D5394">
            <v>3.9253209910000004</v>
          </cell>
          <cell r="E5394">
            <v>11.018477635</v>
          </cell>
          <cell r="F5394">
            <v>14.94</v>
          </cell>
        </row>
        <row r="5395">
          <cell r="A5395">
            <v>88321</v>
          </cell>
          <cell r="B5395" t="str">
            <v>Técnico de laboratório com encargos complementares</v>
          </cell>
          <cell r="C5395" t="str">
            <v>h</v>
          </cell>
          <cell r="D5395">
            <v>3.9253209910000004</v>
          </cell>
          <cell r="E5395">
            <v>33.352544819000002</v>
          </cell>
          <cell r="F5395">
            <v>37.270000000000003</v>
          </cell>
        </row>
        <row r="5396">
          <cell r="A5396">
            <v>88322</v>
          </cell>
          <cell r="B5396" t="str">
            <v>Técnico de sondagem com encargos complementares</v>
          </cell>
          <cell r="C5396" t="str">
            <v>h</v>
          </cell>
          <cell r="D5396">
            <v>3.9253209910000004</v>
          </cell>
          <cell r="E5396">
            <v>40.1839088706</v>
          </cell>
          <cell r="F5396">
            <v>44.1</v>
          </cell>
        </row>
        <row r="5397">
          <cell r="A5397">
            <v>88323</v>
          </cell>
          <cell r="B5397" t="str">
            <v>Telhadista com encargos complementares</v>
          </cell>
          <cell r="C5397" t="str">
            <v>h</v>
          </cell>
          <cell r="D5397">
            <v>3.9253209910000004</v>
          </cell>
          <cell r="E5397">
            <v>11.6125172988</v>
          </cell>
          <cell r="F5397">
            <v>15.53</v>
          </cell>
        </row>
        <row r="5398">
          <cell r="A5398">
            <v>88324</v>
          </cell>
          <cell r="B5398" t="str">
            <v>Tratorista com encargos complementares</v>
          </cell>
          <cell r="C5398" t="str">
            <v>h</v>
          </cell>
          <cell r="D5398">
            <v>3.9253209910000004</v>
          </cell>
          <cell r="E5398">
            <v>15.7707949454</v>
          </cell>
          <cell r="F5398">
            <v>19.690000000000001</v>
          </cell>
        </row>
        <row r="5399">
          <cell r="A5399">
            <v>88325</v>
          </cell>
          <cell r="B5399" t="str">
            <v>Vidraceiro com encargos complementares</v>
          </cell>
          <cell r="C5399" t="str">
            <v>h</v>
          </cell>
          <cell r="D5399">
            <v>3.9253209910000004</v>
          </cell>
          <cell r="E5399">
            <v>11.5847958402</v>
          </cell>
          <cell r="F5399">
            <v>15.51</v>
          </cell>
        </row>
        <row r="5400">
          <cell r="A5400">
            <v>88326</v>
          </cell>
          <cell r="B5400" t="str">
            <v>Vigia noturno com encargos complementares</v>
          </cell>
          <cell r="C5400" t="str">
            <v>h</v>
          </cell>
          <cell r="D5400">
            <v>2.72</v>
          </cell>
          <cell r="E5400">
            <v>19.216353340800001</v>
          </cell>
          <cell r="F5400">
            <v>21.93</v>
          </cell>
        </row>
        <row r="5401">
          <cell r="A5401">
            <v>88377</v>
          </cell>
          <cell r="B5401" t="str">
            <v>Operador de betoneira estacionária/misturador com encargos complementares</v>
          </cell>
          <cell r="C5401" t="str">
            <v>h</v>
          </cell>
          <cell r="D5401">
            <v>3.4770567200000002</v>
          </cell>
          <cell r="E5401">
            <v>8.6965088209999983</v>
          </cell>
          <cell r="F5401">
            <v>12.17</v>
          </cell>
        </row>
        <row r="5402">
          <cell r="A5402">
            <v>88441</v>
          </cell>
          <cell r="B5402" t="str">
            <v>Jardineiro com encargos complementares</v>
          </cell>
          <cell r="C5402" t="str">
            <v>h</v>
          </cell>
          <cell r="D5402">
            <v>3.9253209910000004</v>
          </cell>
          <cell r="E5402">
            <v>10.122900420599999</v>
          </cell>
          <cell r="F5402">
            <v>14.04</v>
          </cell>
        </row>
        <row r="5403">
          <cell r="A5403">
            <v>88597</v>
          </cell>
          <cell r="B5403" t="str">
            <v>Desenhista detalhista com encargos complementares</v>
          </cell>
          <cell r="C5403" t="str">
            <v>h</v>
          </cell>
          <cell r="D5403">
            <v>2.72</v>
          </cell>
          <cell r="E5403">
            <v>15.1748187096</v>
          </cell>
          <cell r="F5403">
            <v>17.89</v>
          </cell>
        </row>
        <row r="5404">
          <cell r="A5404">
            <v>90766</v>
          </cell>
          <cell r="B5404" t="str">
            <v>Almoxarife com encargos complementares</v>
          </cell>
          <cell r="C5404" t="str">
            <v>h</v>
          </cell>
          <cell r="D5404">
            <v>2.7578528360000001</v>
          </cell>
          <cell r="E5404">
            <v>19.121034127799998</v>
          </cell>
          <cell r="F5404">
            <v>21.87</v>
          </cell>
        </row>
        <row r="5405">
          <cell r="A5405">
            <v>90767</v>
          </cell>
          <cell r="B5405" t="str">
            <v>Apontador ou apropriador com encargos complementares</v>
          </cell>
          <cell r="C5405" t="str">
            <v>h</v>
          </cell>
          <cell r="D5405">
            <v>2.7578528360000001</v>
          </cell>
          <cell r="E5405">
            <v>18.287195588200003</v>
          </cell>
          <cell r="F5405">
            <v>21.04</v>
          </cell>
        </row>
        <row r="5406">
          <cell r="A5406">
            <v>90768</v>
          </cell>
          <cell r="B5406" t="str">
            <v>Arquiteto de obra junior com encargos complementares</v>
          </cell>
          <cell r="C5406" t="str">
            <v>h</v>
          </cell>
          <cell r="D5406">
            <v>0.37785283599999997</v>
          </cell>
          <cell r="E5406">
            <v>65.042240698599997</v>
          </cell>
          <cell r="F5406">
            <v>65.42</v>
          </cell>
        </row>
        <row r="5407">
          <cell r="A5407">
            <v>90769</v>
          </cell>
          <cell r="B5407" t="str">
            <v>Arquiteto de obra pleno com encargos complementares</v>
          </cell>
          <cell r="C5407" t="str">
            <v>h</v>
          </cell>
          <cell r="D5407">
            <v>0.37785283599999997</v>
          </cell>
          <cell r="E5407">
            <v>74.61795700479999</v>
          </cell>
          <cell r="F5407">
            <v>74.989999999999995</v>
          </cell>
        </row>
        <row r="5408">
          <cell r="A5408">
            <v>90770</v>
          </cell>
          <cell r="B5408" t="str">
            <v>Arquiteto de obra senior com encargos complementares</v>
          </cell>
          <cell r="C5408" t="str">
            <v>h</v>
          </cell>
          <cell r="D5408">
            <v>0.37785283599999997</v>
          </cell>
          <cell r="E5408">
            <v>88.4176918812</v>
          </cell>
          <cell r="F5408">
            <v>88.79</v>
          </cell>
        </row>
        <row r="5409">
          <cell r="A5409">
            <v>90771</v>
          </cell>
          <cell r="B5409" t="str">
            <v>Auxiliar de desenhista com encargos complementares</v>
          </cell>
          <cell r="C5409" t="str">
            <v>h</v>
          </cell>
          <cell r="D5409">
            <v>2.72</v>
          </cell>
          <cell r="E5409">
            <v>12.315242319599999</v>
          </cell>
          <cell r="F5409">
            <v>15.03</v>
          </cell>
        </row>
        <row r="5410">
          <cell r="A5410">
            <v>90772</v>
          </cell>
          <cell r="B5410" t="str">
            <v>Auxiliar de escritorio com encargos complementares</v>
          </cell>
          <cell r="C5410" t="str">
            <v>h</v>
          </cell>
          <cell r="D5410">
            <v>2.72</v>
          </cell>
          <cell r="E5410">
            <v>12.200859264</v>
          </cell>
          <cell r="F5410">
            <v>14.92</v>
          </cell>
        </row>
        <row r="5411">
          <cell r="A5411">
            <v>90773</v>
          </cell>
          <cell r="B5411" t="str">
            <v>Desenhista copista com encargos complementares</v>
          </cell>
          <cell r="C5411" t="str">
            <v>h</v>
          </cell>
          <cell r="D5411">
            <v>2.72</v>
          </cell>
          <cell r="E5411">
            <v>12.4677530604</v>
          </cell>
          <cell r="F5411">
            <v>15.18</v>
          </cell>
        </row>
        <row r="5412">
          <cell r="A5412">
            <v>90775</v>
          </cell>
          <cell r="B5412" t="str">
            <v>Desenhista projetista com encargos complementares</v>
          </cell>
          <cell r="C5412" t="str">
            <v>h</v>
          </cell>
          <cell r="D5412">
            <v>0.33999999999999997</v>
          </cell>
          <cell r="E5412">
            <v>22.685972693999997</v>
          </cell>
          <cell r="F5412">
            <v>23.02</v>
          </cell>
        </row>
        <row r="5413">
          <cell r="A5413">
            <v>90776</v>
          </cell>
          <cell r="B5413" t="str">
            <v>Encarregado geral com encargos complementares</v>
          </cell>
          <cell r="C5413" t="str">
            <v>h</v>
          </cell>
          <cell r="D5413">
            <v>2.7578528360000001</v>
          </cell>
          <cell r="E5413">
            <v>20.816892126799996</v>
          </cell>
          <cell r="F5413">
            <v>23.57</v>
          </cell>
        </row>
        <row r="5414">
          <cell r="A5414">
            <v>90777</v>
          </cell>
          <cell r="B5414" t="str">
            <v>Engenheiro civil de obra junior com encargos complementares</v>
          </cell>
          <cell r="C5414" t="str">
            <v>h</v>
          </cell>
          <cell r="D5414">
            <v>0.37785283599999997</v>
          </cell>
          <cell r="E5414">
            <v>69.16296023999999</v>
          </cell>
          <cell r="F5414">
            <v>69.540000000000006</v>
          </cell>
        </row>
        <row r="5415">
          <cell r="A5415">
            <v>90778</v>
          </cell>
          <cell r="B5415" t="str">
            <v>Engenheiro civil de obra pleno com encargos complementares</v>
          </cell>
          <cell r="C5415" t="str">
            <v>h</v>
          </cell>
          <cell r="D5415">
            <v>0.37785283599999997</v>
          </cell>
          <cell r="E5415">
            <v>87.106906035600005</v>
          </cell>
          <cell r="F5415">
            <v>87.48</v>
          </cell>
        </row>
        <row r="5416">
          <cell r="A5416">
            <v>90779</v>
          </cell>
          <cell r="B5416" t="str">
            <v>Engenheiro civil de obra senior com encargos complementares</v>
          </cell>
          <cell r="C5416" t="str">
            <v>h</v>
          </cell>
          <cell r="D5416">
            <v>0.37785283599999997</v>
          </cell>
          <cell r="E5416">
            <v>114.42627533039999</v>
          </cell>
          <cell r="F5416">
            <v>114.8</v>
          </cell>
        </row>
        <row r="5417">
          <cell r="A5417">
            <v>90780</v>
          </cell>
          <cell r="B5417" t="str">
            <v>Mestre de obras com encargos complementares</v>
          </cell>
          <cell r="C5417" t="str">
            <v>h</v>
          </cell>
          <cell r="D5417">
            <v>0.37785283599999997</v>
          </cell>
          <cell r="E5417">
            <v>34.701257098199996</v>
          </cell>
          <cell r="F5417">
            <v>35.07</v>
          </cell>
        </row>
        <row r="5418">
          <cell r="A5418">
            <v>90781</v>
          </cell>
          <cell r="B5418" t="str">
            <v>Topografo com encargos complementares</v>
          </cell>
          <cell r="C5418" t="str">
            <v>h</v>
          </cell>
          <cell r="D5418">
            <v>2.7578528360000001</v>
          </cell>
          <cell r="E5418">
            <v>24.426677523599999</v>
          </cell>
          <cell r="F5418">
            <v>27.18</v>
          </cell>
        </row>
        <row r="5419">
          <cell r="A5419">
            <v>91677</v>
          </cell>
          <cell r="B5419" t="str">
            <v>Engenheiro eletricista com encargos complementares</v>
          </cell>
          <cell r="C5419" t="str">
            <v>h</v>
          </cell>
          <cell r="D5419">
            <v>0.37785283599999997</v>
          </cell>
          <cell r="E5419">
            <v>81.095234055000006</v>
          </cell>
          <cell r="F5419">
            <v>81.47</v>
          </cell>
        </row>
        <row r="5420">
          <cell r="A5420">
            <v>91678</v>
          </cell>
          <cell r="B5420" t="str">
            <v>Engenheiro sanitarista com encargos complementares</v>
          </cell>
          <cell r="C5420" t="str">
            <v>h</v>
          </cell>
          <cell r="D5420">
            <v>0.37785283599999997</v>
          </cell>
          <cell r="E5420">
            <v>68.349599999999995</v>
          </cell>
          <cell r="F5420">
            <v>68.72</v>
          </cell>
        </row>
        <row r="5421">
          <cell r="A5421">
            <v>93556</v>
          </cell>
          <cell r="B5421" t="str">
            <v>Ferramentas (encargos complementares) - mensalista</v>
          </cell>
          <cell r="C5421" t="str">
            <v>mês</v>
          </cell>
          <cell r="D5421">
            <v>84.529884166000016</v>
          </cell>
          <cell r="E5421">
            <v>0</v>
          </cell>
          <cell r="F5421">
            <v>84.52</v>
          </cell>
        </row>
        <row r="5422">
          <cell r="A5422">
            <v>93557</v>
          </cell>
          <cell r="B5422" t="str">
            <v>Epi (encargos complementares) - mensalista</v>
          </cell>
          <cell r="C5422" t="str">
            <v>mês</v>
          </cell>
          <cell r="D5422">
            <v>142.75771160399998</v>
          </cell>
          <cell r="E5422">
            <v>0</v>
          </cell>
          <cell r="F5422">
            <v>142.75</v>
          </cell>
        </row>
        <row r="5423">
          <cell r="A5423">
            <v>93558</v>
          </cell>
          <cell r="B5423" t="str">
            <v>Motorista de caminhao com encargos complementares</v>
          </cell>
          <cell r="C5423" t="str">
            <v>mês</v>
          </cell>
          <cell r="D5423">
            <v>513</v>
          </cell>
          <cell r="E5423">
            <v>2623.1898194922001</v>
          </cell>
          <cell r="F5423">
            <v>3136.18</v>
          </cell>
        </row>
        <row r="5424">
          <cell r="A5424">
            <v>93559</v>
          </cell>
          <cell r="B5424" t="str">
            <v>Desenhista detalhista com encargos complementares</v>
          </cell>
          <cell r="C5424" t="str">
            <v>mês</v>
          </cell>
          <cell r="D5424">
            <v>513</v>
          </cell>
          <cell r="E5424">
            <v>2649.3474355040003</v>
          </cell>
          <cell r="F5424">
            <v>3162.34</v>
          </cell>
        </row>
        <row r="5425">
          <cell r="A5425">
            <v>93560</v>
          </cell>
          <cell r="B5425" t="str">
            <v>Desenhista copista com encargos complementares</v>
          </cell>
          <cell r="C5425" t="str">
            <v>mês</v>
          </cell>
          <cell r="D5425">
            <v>513</v>
          </cell>
          <cell r="E5425">
            <v>2178.3288022411998</v>
          </cell>
          <cell r="F5425">
            <v>2691.32</v>
          </cell>
        </row>
        <row r="5426">
          <cell r="A5426">
            <v>93561</v>
          </cell>
          <cell r="B5426" t="str">
            <v>Desenhista projetista com encargos complementares</v>
          </cell>
          <cell r="C5426" t="str">
            <v>mês</v>
          </cell>
          <cell r="D5426">
            <v>411.21</v>
          </cell>
          <cell r="E5426">
            <v>3960.2539869339994</v>
          </cell>
          <cell r="F5426">
            <v>4371.46</v>
          </cell>
        </row>
        <row r="5427">
          <cell r="A5427">
            <v>93562</v>
          </cell>
          <cell r="B5427" t="str">
            <v>Auxiliar de desenhista com encargos complementares</v>
          </cell>
          <cell r="C5427" t="str">
            <v>mês</v>
          </cell>
          <cell r="D5427">
            <v>513</v>
          </cell>
          <cell r="E5427">
            <v>2151.3693622567998</v>
          </cell>
          <cell r="F5427">
            <v>2664.36</v>
          </cell>
        </row>
        <row r="5428">
          <cell r="A5428">
            <v>93563</v>
          </cell>
          <cell r="B5428" t="str">
            <v>Almoxarife com encargos complementares</v>
          </cell>
          <cell r="C5428" t="str">
            <v>mês</v>
          </cell>
          <cell r="D5428">
            <v>520.13788558019996</v>
          </cell>
          <cell r="E5428">
            <v>3338.3109017719999</v>
          </cell>
          <cell r="F5428">
            <v>3858.44</v>
          </cell>
        </row>
        <row r="5429">
          <cell r="A5429">
            <v>93564</v>
          </cell>
          <cell r="B5429" t="str">
            <v>Apontador ou apropriador com encargos complementares</v>
          </cell>
          <cell r="C5429" t="str">
            <v>mês</v>
          </cell>
          <cell r="D5429">
            <v>520.13788558019996</v>
          </cell>
          <cell r="E5429">
            <v>3185.0031409540002</v>
          </cell>
          <cell r="F5429">
            <v>3705.14</v>
          </cell>
        </row>
        <row r="5430">
          <cell r="A5430">
            <v>93565</v>
          </cell>
          <cell r="B5430" t="str">
            <v>Engenheiro civil de obra junior com encargos complementares</v>
          </cell>
          <cell r="C5430" t="str">
            <v>mês</v>
          </cell>
          <cell r="D5430">
            <v>70.957885580199999</v>
          </cell>
          <cell r="E5430">
            <v>12053.6429904</v>
          </cell>
          <cell r="F5430">
            <v>12124.6</v>
          </cell>
        </row>
        <row r="5431">
          <cell r="A5431">
            <v>93566</v>
          </cell>
          <cell r="B5431" t="str">
            <v>Auxiliar de escritorio com encargos complementares</v>
          </cell>
          <cell r="C5431" t="str">
            <v>mês</v>
          </cell>
          <cell r="D5431">
            <v>513</v>
          </cell>
          <cell r="E5431">
            <v>2127.7987632131999</v>
          </cell>
          <cell r="F5431">
            <v>2640.79</v>
          </cell>
        </row>
        <row r="5432">
          <cell r="A5432">
            <v>93567</v>
          </cell>
          <cell r="B5432" t="str">
            <v>Engenheiro civil de obra pleno com encargos complementares</v>
          </cell>
          <cell r="C5432" t="str">
            <v>mês</v>
          </cell>
          <cell r="D5432">
            <v>70.957885580199999</v>
          </cell>
          <cell r="E5432">
            <v>15181.000234299401</v>
          </cell>
          <cell r="F5432">
            <v>15251.95</v>
          </cell>
        </row>
        <row r="5433">
          <cell r="A5433">
            <v>93568</v>
          </cell>
          <cell r="B5433" t="str">
            <v>Engenheiro civil de obra senior com encargos complementares</v>
          </cell>
          <cell r="C5433" t="str">
            <v>mês</v>
          </cell>
          <cell r="D5433">
            <v>70.957885580199999</v>
          </cell>
          <cell r="E5433">
            <v>19942.2196539998</v>
          </cell>
          <cell r="F5433">
            <v>20013.169999999998</v>
          </cell>
        </row>
        <row r="5434">
          <cell r="A5434">
            <v>93569</v>
          </cell>
          <cell r="B5434" t="str">
            <v>Arquiteto junior com encargos complementares</v>
          </cell>
          <cell r="C5434" t="str">
            <v>mês</v>
          </cell>
          <cell r="D5434">
            <v>70.957885580199999</v>
          </cell>
          <cell r="E5434">
            <v>11347.193059691801</v>
          </cell>
          <cell r="F5434">
            <v>11418.15</v>
          </cell>
        </row>
        <row r="5435">
          <cell r="A5435">
            <v>93570</v>
          </cell>
          <cell r="B5435" t="str">
            <v>Arquiteto pleno com encargos complementares</v>
          </cell>
          <cell r="C5435" t="str">
            <v>mês</v>
          </cell>
          <cell r="D5435">
            <v>70.957885580199999</v>
          </cell>
          <cell r="E5435">
            <v>13021.222714354199</v>
          </cell>
          <cell r="F5435">
            <v>13092.18</v>
          </cell>
        </row>
        <row r="5436">
          <cell r="A5436">
            <v>93571</v>
          </cell>
          <cell r="B5436" t="str">
            <v>Arquiteto senior com encargos complementares</v>
          </cell>
          <cell r="C5436" t="str">
            <v>mês</v>
          </cell>
          <cell r="D5436">
            <v>70.957885580199999</v>
          </cell>
          <cell r="E5436">
            <v>15426.852079184999</v>
          </cell>
          <cell r="F5436">
            <v>15497.8</v>
          </cell>
        </row>
        <row r="5437">
          <cell r="A5437">
            <v>93572</v>
          </cell>
          <cell r="B5437" t="str">
            <v>Encarregado geral de obras com encargos complementares</v>
          </cell>
          <cell r="C5437" t="str">
            <v>mês</v>
          </cell>
          <cell r="D5437">
            <v>520.13788558019996</v>
          </cell>
          <cell r="E5437">
            <v>3623.3461325600001</v>
          </cell>
          <cell r="F5437">
            <v>4143.4799999999996</v>
          </cell>
        </row>
        <row r="5438">
          <cell r="A5438">
            <v>94295</v>
          </cell>
          <cell r="B5438" t="str">
            <v>Mestre de obras com encargos complementares</v>
          </cell>
          <cell r="C5438" t="str">
            <v>mês</v>
          </cell>
          <cell r="D5438">
            <v>70.957885580199999</v>
          </cell>
          <cell r="E5438">
            <v>6038.9153136220002</v>
          </cell>
          <cell r="F5438">
            <v>6109.87</v>
          </cell>
        </row>
        <row r="5439">
          <cell r="A5439">
            <v>94296</v>
          </cell>
          <cell r="B5439" t="str">
            <v>Topografo com encargos complementares</v>
          </cell>
          <cell r="C5439" t="str">
            <v>mês</v>
          </cell>
          <cell r="D5439">
            <v>520.13788558019996</v>
          </cell>
          <cell r="E5439">
            <v>4262.081441112</v>
          </cell>
          <cell r="F5439">
            <v>4782.21</v>
          </cell>
        </row>
        <row r="5440">
          <cell r="A5440">
            <v>95308</v>
          </cell>
          <cell r="B5440" t="str">
            <v>Curso de capacitação (ajudante de armador) - horista</v>
          </cell>
          <cell r="C5440" t="str">
            <v>h</v>
          </cell>
          <cell r="D5440">
            <v>0</v>
          </cell>
          <cell r="E5440">
            <v>9.2875714799999981E-2</v>
          </cell>
          <cell r="F5440">
            <v>0.09</v>
          </cell>
        </row>
        <row r="5441">
          <cell r="A5441">
            <v>95309</v>
          </cell>
          <cell r="B5441" t="str">
            <v>Curso de capacitação (ajudante de carpinteiro) - horista</v>
          </cell>
          <cell r="C5441" t="str">
            <v>h</v>
          </cell>
          <cell r="D5441">
            <v>0</v>
          </cell>
          <cell r="E5441">
            <v>0.1188409684</v>
          </cell>
          <cell r="F5441">
            <v>0.11</v>
          </cell>
        </row>
        <row r="5442">
          <cell r="A5442">
            <v>95310</v>
          </cell>
          <cell r="B5442" t="str">
            <v>Curso de capacitação (ajudante de estrutura metálica) - horista</v>
          </cell>
          <cell r="C5442" t="str">
            <v>h</v>
          </cell>
          <cell r="D5442">
            <v>0</v>
          </cell>
          <cell r="E5442">
            <v>6.091658099999999E-2</v>
          </cell>
          <cell r="F5442">
            <v>0.06</v>
          </cell>
        </row>
        <row r="5443">
          <cell r="A5443">
            <v>95311</v>
          </cell>
          <cell r="B5443" t="str">
            <v>Curso de capacitação (ajudante de operação em geral) - horista</v>
          </cell>
          <cell r="C5443" t="str">
            <v>h</v>
          </cell>
          <cell r="D5443">
            <v>0</v>
          </cell>
          <cell r="E5443">
            <v>7.9456409999999991E-2</v>
          </cell>
          <cell r="F5443">
            <v>7.0000000000000007E-2</v>
          </cell>
        </row>
        <row r="5444">
          <cell r="A5444">
            <v>95312</v>
          </cell>
          <cell r="B5444" t="str">
            <v>Curso de capacitação (ajudante de pedreiro) - horista</v>
          </cell>
          <cell r="C5444" t="str">
            <v>h</v>
          </cell>
          <cell r="D5444">
            <v>0</v>
          </cell>
          <cell r="E5444">
            <v>0.11522603399999999</v>
          </cell>
          <cell r="F5444">
            <v>0.11</v>
          </cell>
        </row>
        <row r="5445">
          <cell r="A5445">
            <v>95313</v>
          </cell>
          <cell r="B5445" t="str">
            <v>Curso de capacitação (ajudante especializado) - horista</v>
          </cell>
          <cell r="C5445" t="str">
            <v>h</v>
          </cell>
          <cell r="D5445">
            <v>0</v>
          </cell>
          <cell r="E5445">
            <v>7.9456409999999991E-2</v>
          </cell>
          <cell r="F5445">
            <v>7.0000000000000007E-2</v>
          </cell>
        </row>
        <row r="5446">
          <cell r="A5446">
            <v>95314</v>
          </cell>
          <cell r="B5446" t="str">
            <v>Curso de capacitação (armador) - horista</v>
          </cell>
          <cell r="C5446" t="str">
            <v>h</v>
          </cell>
          <cell r="D5446">
            <v>0</v>
          </cell>
          <cell r="E5446">
            <v>0.12377542979999999</v>
          </cell>
          <cell r="F5446">
            <v>0.12</v>
          </cell>
        </row>
        <row r="5447">
          <cell r="A5447">
            <v>95315</v>
          </cell>
          <cell r="B5447" t="str">
            <v>Curso de capacitação (assentador de tubos) - horista</v>
          </cell>
          <cell r="C5447" t="str">
            <v>h</v>
          </cell>
          <cell r="D5447">
            <v>0</v>
          </cell>
          <cell r="E5447">
            <v>0.1721612508</v>
          </cell>
          <cell r="F5447">
            <v>0.17</v>
          </cell>
        </row>
        <row r="5448">
          <cell r="A5448">
            <v>95316</v>
          </cell>
          <cell r="B5448" t="str">
            <v>Curso de capacitação (auxiliar de eletricista) - horista</v>
          </cell>
          <cell r="C5448" t="str">
            <v>h</v>
          </cell>
          <cell r="D5448">
            <v>0</v>
          </cell>
          <cell r="E5448">
            <v>0.2491646696</v>
          </cell>
          <cell r="F5448">
            <v>0.24</v>
          </cell>
        </row>
        <row r="5449">
          <cell r="A5449">
            <v>95317</v>
          </cell>
          <cell r="B5449" t="str">
            <v>Curso de capacitação (auxiliar de encanador ou bombeiro hidráulico) - horista</v>
          </cell>
          <cell r="C5449" t="str">
            <v>h</v>
          </cell>
          <cell r="D5449">
            <v>0</v>
          </cell>
          <cell r="E5449">
            <v>0.14480622199999998</v>
          </cell>
          <cell r="F5449">
            <v>0.14000000000000001</v>
          </cell>
        </row>
        <row r="5450">
          <cell r="A5450">
            <v>95318</v>
          </cell>
          <cell r="B5450" t="str">
            <v>Curso de capacitação (auxiliar de laboratório) - horista</v>
          </cell>
          <cell r="C5450" t="str">
            <v>h</v>
          </cell>
          <cell r="D5450">
            <v>0</v>
          </cell>
          <cell r="E5450">
            <v>5.6606759E-2</v>
          </cell>
          <cell r="F5450">
            <v>0.05</v>
          </cell>
        </row>
        <row r="5451">
          <cell r="A5451">
            <v>95319</v>
          </cell>
          <cell r="B5451" t="str">
            <v>Curso de capacitação (auxiliar de mecânico) - horista</v>
          </cell>
          <cell r="C5451" t="str">
            <v>h</v>
          </cell>
          <cell r="D5451">
            <v>0</v>
          </cell>
          <cell r="E5451">
            <v>9.5347691999999998E-2</v>
          </cell>
          <cell r="F5451">
            <v>0.09</v>
          </cell>
        </row>
        <row r="5452">
          <cell r="A5452">
            <v>95320</v>
          </cell>
          <cell r="B5452" t="str">
            <v>Curso de capacitação (auxiliar de serralheiro) - horista</v>
          </cell>
          <cell r="C5452" t="str">
            <v>h</v>
          </cell>
          <cell r="D5452">
            <v>0</v>
          </cell>
          <cell r="E5452">
            <v>8.7931760400000003E-2</v>
          </cell>
          <cell r="F5452">
            <v>0.08</v>
          </cell>
        </row>
        <row r="5453">
          <cell r="A5453">
            <v>95321</v>
          </cell>
          <cell r="B5453" t="str">
            <v>Curso de capacitação (auxiliar de serviços gerais) - horista</v>
          </cell>
          <cell r="C5453" t="str">
            <v>h</v>
          </cell>
          <cell r="D5453">
            <v>0</v>
          </cell>
          <cell r="E5453">
            <v>6.9215361599999997E-2</v>
          </cell>
          <cell r="F5453">
            <v>0.06</v>
          </cell>
        </row>
        <row r="5454">
          <cell r="A5454">
            <v>95322</v>
          </cell>
          <cell r="B5454" t="str">
            <v>Curso de capacitação (auxiliar de topógrafo) - horista</v>
          </cell>
          <cell r="C5454" t="str">
            <v>h</v>
          </cell>
          <cell r="D5454">
            <v>0</v>
          </cell>
          <cell r="E5454">
            <v>0.122117952</v>
          </cell>
          <cell r="F5454">
            <v>0.12</v>
          </cell>
        </row>
        <row r="5455">
          <cell r="A5455">
            <v>95323</v>
          </cell>
          <cell r="B5455" t="str">
            <v>Curso de capacitação (auxiliar técnico de engenharia) - horista</v>
          </cell>
          <cell r="C5455" t="str">
            <v>h</v>
          </cell>
          <cell r="D5455">
            <v>0</v>
          </cell>
          <cell r="E5455">
            <v>0.14781360439999999</v>
          </cell>
          <cell r="F5455">
            <v>0.14000000000000001</v>
          </cell>
        </row>
        <row r="5456">
          <cell r="A5456">
            <v>95324</v>
          </cell>
          <cell r="B5456" t="str">
            <v>Curso de capacitação (azulejista ou ladrilhista) - horista</v>
          </cell>
          <cell r="C5456" t="str">
            <v>h</v>
          </cell>
          <cell r="D5456">
            <v>0</v>
          </cell>
          <cell r="E5456">
            <v>0.1439195758</v>
          </cell>
          <cell r="F5456">
            <v>0.14000000000000001</v>
          </cell>
        </row>
        <row r="5457">
          <cell r="A5457">
            <v>95325</v>
          </cell>
          <cell r="B5457" t="str">
            <v>Curso de capacitação (blaster, dinamitador ou cabo de fogo) - horista</v>
          </cell>
          <cell r="C5457" t="str">
            <v>h</v>
          </cell>
          <cell r="D5457">
            <v>0</v>
          </cell>
          <cell r="E5457">
            <v>0.21913641200000003</v>
          </cell>
          <cell r="F5457">
            <v>0.21</v>
          </cell>
        </row>
      </sheetData>
      <sheetData sheetId="9">
        <row r="3">
          <cell r="A3">
            <v>1</v>
          </cell>
          <cell r="B3" t="str">
            <v>Acetileno (recarga para cilindro de conjunto oxicorte grande)</v>
          </cell>
          <cell r="C3" t="str">
            <v>kg</v>
          </cell>
          <cell r="D3">
            <v>33</v>
          </cell>
        </row>
        <row r="4">
          <cell r="A4">
            <v>2</v>
          </cell>
          <cell r="B4" t="str">
            <v>Oxigenio, recarga para cilindro de conjunto oxicorte grande</v>
          </cell>
          <cell r="C4" t="str">
            <v>m3</v>
          </cell>
          <cell r="D4">
            <v>7.23</v>
          </cell>
        </row>
        <row r="5">
          <cell r="A5">
            <v>3</v>
          </cell>
          <cell r="B5" t="str">
            <v>Acido muriatico, diluicao 10% a 12% para uso em limpeza</v>
          </cell>
          <cell r="C5" t="str">
            <v>l</v>
          </cell>
          <cell r="D5">
            <v>3.48</v>
          </cell>
        </row>
        <row r="6">
          <cell r="A6">
            <v>6</v>
          </cell>
          <cell r="B6" t="str">
            <v>Detergente amoniaco (amonia diluida)</v>
          </cell>
          <cell r="C6" t="str">
            <v>l</v>
          </cell>
          <cell r="D6">
            <v>2.44</v>
          </cell>
        </row>
        <row r="7">
          <cell r="A7">
            <v>7</v>
          </cell>
          <cell r="B7" t="str">
            <v>Soda caustica em escamas</v>
          </cell>
          <cell r="C7" t="str">
            <v>kg</v>
          </cell>
          <cell r="D7">
            <v>8.0500000000000007</v>
          </cell>
        </row>
        <row r="8">
          <cell r="A8">
            <v>10</v>
          </cell>
          <cell r="B8" t="str">
            <v>Balde plastico capacidade *10* l</v>
          </cell>
          <cell r="C8" t="str">
            <v>un</v>
          </cell>
          <cell r="D8">
            <v>6.03</v>
          </cell>
        </row>
        <row r="9">
          <cell r="A9">
            <v>11</v>
          </cell>
          <cell r="B9" t="str">
            <v>!em processo de desativacao! cera</v>
          </cell>
          <cell r="C9" t="str">
            <v>kg</v>
          </cell>
          <cell r="D9">
            <v>21.9</v>
          </cell>
        </row>
        <row r="10">
          <cell r="A10">
            <v>12</v>
          </cell>
          <cell r="B10" t="str">
            <v>Escova de aco, com cabo, *4  x 15* fileiras de cerdas</v>
          </cell>
          <cell r="C10" t="str">
            <v>un</v>
          </cell>
          <cell r="D10">
            <v>5.9</v>
          </cell>
        </row>
        <row r="11">
          <cell r="A11">
            <v>13</v>
          </cell>
          <cell r="B11" t="str">
            <v>Estopa</v>
          </cell>
          <cell r="C11" t="str">
            <v>kg</v>
          </cell>
          <cell r="D11">
            <v>9.08</v>
          </cell>
        </row>
        <row r="12">
          <cell r="A12">
            <v>16</v>
          </cell>
          <cell r="B12" t="str">
            <v>Sabao em po</v>
          </cell>
          <cell r="C12" t="str">
            <v>kg</v>
          </cell>
          <cell r="D12">
            <v>4.8499999999999996</v>
          </cell>
        </row>
        <row r="13">
          <cell r="A13">
            <v>20</v>
          </cell>
          <cell r="B13" t="str">
            <v>Aco ca-25, 12,5 mm, vergalhao</v>
          </cell>
          <cell r="C13" t="str">
            <v>kg</v>
          </cell>
          <cell r="D13">
            <v>3.18</v>
          </cell>
        </row>
        <row r="14">
          <cell r="A14">
            <v>21</v>
          </cell>
          <cell r="B14" t="str">
            <v>Aco ca-25, 16,0 mm, vergalhao</v>
          </cell>
          <cell r="C14" t="str">
            <v>kg</v>
          </cell>
          <cell r="D14">
            <v>3.18</v>
          </cell>
        </row>
        <row r="15">
          <cell r="A15">
            <v>22</v>
          </cell>
          <cell r="B15" t="str">
            <v>Aco ca-25, 6,3 mm, vergalhao</v>
          </cell>
          <cell r="C15" t="str">
            <v>kg</v>
          </cell>
          <cell r="D15">
            <v>3.4</v>
          </cell>
        </row>
        <row r="16">
          <cell r="A16">
            <v>23</v>
          </cell>
          <cell r="B16" t="str">
            <v>Aco ca-25, 8,0 mm, vergalhao</v>
          </cell>
          <cell r="C16" t="str">
            <v>kg</v>
          </cell>
          <cell r="D16">
            <v>3.37</v>
          </cell>
        </row>
        <row r="17">
          <cell r="A17">
            <v>24</v>
          </cell>
          <cell r="B17" t="str">
            <v>Aco ca-25, 20,0 mm, vergalhao</v>
          </cell>
          <cell r="C17" t="str">
            <v>kg</v>
          </cell>
          <cell r="D17">
            <v>3.18</v>
          </cell>
        </row>
        <row r="18">
          <cell r="A18">
            <v>25</v>
          </cell>
          <cell r="B18" t="str">
            <v>Aco ca-25, 25,0 mm, vergalhao</v>
          </cell>
          <cell r="C18" t="str">
            <v>kg</v>
          </cell>
          <cell r="D18">
            <v>3.18</v>
          </cell>
        </row>
        <row r="19">
          <cell r="A19">
            <v>26</v>
          </cell>
          <cell r="B19" t="str">
            <v>Aco ca-25, 10,0 mm, vergalhao</v>
          </cell>
          <cell r="C19" t="str">
            <v>kg</v>
          </cell>
          <cell r="D19">
            <v>3.16</v>
          </cell>
        </row>
        <row r="20">
          <cell r="A20">
            <v>27</v>
          </cell>
          <cell r="B20" t="str">
            <v>Aco ca-50, 16,0 mm, vergalhao</v>
          </cell>
          <cell r="C20" t="str">
            <v>kg</v>
          </cell>
          <cell r="D20">
            <v>3.42</v>
          </cell>
        </row>
        <row r="21">
          <cell r="A21">
            <v>28</v>
          </cell>
          <cell r="B21" t="str">
            <v>Aco ca-50, 25,0 mm, vergalhao</v>
          </cell>
          <cell r="C21" t="str">
            <v>kg</v>
          </cell>
          <cell r="D21">
            <v>3.69</v>
          </cell>
        </row>
        <row r="22">
          <cell r="A22">
            <v>29</v>
          </cell>
          <cell r="B22" t="str">
            <v>Aco ca-50, 20,0 mm, vergalhao</v>
          </cell>
          <cell r="C22" t="str">
            <v>kg</v>
          </cell>
          <cell r="D22">
            <v>3.19</v>
          </cell>
        </row>
        <row r="23">
          <cell r="A23">
            <v>31</v>
          </cell>
          <cell r="B23" t="str">
            <v>Aco ca-50, 12,5 mm, vergalhao</v>
          </cell>
          <cell r="C23" t="str">
            <v>kg</v>
          </cell>
          <cell r="D23">
            <v>3.42</v>
          </cell>
        </row>
        <row r="24">
          <cell r="A24">
            <v>32</v>
          </cell>
          <cell r="B24" t="str">
            <v>Aco ca-50, 6,3 mm, vergalhao</v>
          </cell>
          <cell r="C24" t="str">
            <v>kg</v>
          </cell>
          <cell r="D24">
            <v>3.76</v>
          </cell>
        </row>
        <row r="25">
          <cell r="A25">
            <v>33</v>
          </cell>
          <cell r="B25" t="str">
            <v>Aco ca-50, 8,0 mm, vergalhao</v>
          </cell>
          <cell r="C25" t="str">
            <v>kg</v>
          </cell>
          <cell r="D25">
            <v>4.22</v>
          </cell>
        </row>
        <row r="26">
          <cell r="A26">
            <v>34</v>
          </cell>
          <cell r="B26" t="str">
            <v>Aco ca-50, 10,0 mm, vergalhao</v>
          </cell>
          <cell r="C26" t="str">
            <v>kg</v>
          </cell>
          <cell r="D26">
            <v>3.59</v>
          </cell>
        </row>
        <row r="27">
          <cell r="A27">
            <v>36</v>
          </cell>
          <cell r="B27" t="str">
            <v>Aco ca-60, 4,2 mm, vergalhao</v>
          </cell>
          <cell r="C27" t="str">
            <v>kg</v>
          </cell>
          <cell r="D27">
            <v>3.56</v>
          </cell>
        </row>
        <row r="28">
          <cell r="A28">
            <v>38</v>
          </cell>
          <cell r="B28" t="str">
            <v>Aco ca-60, 8,0 mm, vergalhao</v>
          </cell>
          <cell r="C28" t="str">
            <v>kg</v>
          </cell>
          <cell r="D28">
            <v>4.12</v>
          </cell>
        </row>
        <row r="29">
          <cell r="A29">
            <v>39</v>
          </cell>
          <cell r="B29" t="str">
            <v>Aco ca-60, 5,0 mm, vergalhao</v>
          </cell>
          <cell r="C29" t="str">
            <v>kg</v>
          </cell>
          <cell r="D29">
            <v>3.56</v>
          </cell>
        </row>
        <row r="30">
          <cell r="A30">
            <v>40</v>
          </cell>
          <cell r="B30" t="str">
            <v>Aco ca-60, 6,0 mm, vergalhao</v>
          </cell>
          <cell r="C30" t="str">
            <v>kg</v>
          </cell>
          <cell r="D30">
            <v>3.64</v>
          </cell>
        </row>
        <row r="31">
          <cell r="A31">
            <v>42</v>
          </cell>
          <cell r="B31" t="str">
            <v>Aco ca-60, 7,0 mm, vergalhao</v>
          </cell>
          <cell r="C31" t="str">
            <v>kg</v>
          </cell>
          <cell r="D31">
            <v>3.7</v>
          </cell>
        </row>
        <row r="32">
          <cell r="A32">
            <v>43</v>
          </cell>
          <cell r="B32" t="str">
            <v>Adaptador, pvc pba, ponta/rosca, je, dn 75 / de  85 mm</v>
          </cell>
          <cell r="C32" t="str">
            <v>un</v>
          </cell>
          <cell r="D32">
            <v>39.85</v>
          </cell>
        </row>
        <row r="33">
          <cell r="A33">
            <v>46</v>
          </cell>
          <cell r="B33" t="str">
            <v>Adaptador, pvc pba,  bolsa/rosca, je, dn 75 / de  85 mm</v>
          </cell>
          <cell r="C33" t="str">
            <v>un</v>
          </cell>
          <cell r="D33">
            <v>65.010000000000005</v>
          </cell>
        </row>
        <row r="34">
          <cell r="A34">
            <v>47</v>
          </cell>
          <cell r="B34" t="str">
            <v>Adaptador, pvc pba, bolsa/rosca, je, dn 100 / de 110 mm</v>
          </cell>
          <cell r="C34" t="str">
            <v>un</v>
          </cell>
          <cell r="D34">
            <v>77.73</v>
          </cell>
        </row>
        <row r="35">
          <cell r="A35">
            <v>48</v>
          </cell>
          <cell r="B35" t="str">
            <v>Adaptador, pvc pba, bolsa/rosca, je, dn 50 / de 60 mm</v>
          </cell>
          <cell r="C35" t="str">
            <v>un</v>
          </cell>
          <cell r="D35">
            <v>30.33</v>
          </cell>
        </row>
        <row r="36">
          <cell r="A36">
            <v>50</v>
          </cell>
          <cell r="B36" t="str">
            <v>Adaptador, pvc pba, a bolsa defofo, je, dn 75 / de  85 mm</v>
          </cell>
          <cell r="C36" t="str">
            <v>un</v>
          </cell>
          <cell r="D36">
            <v>93.56</v>
          </cell>
        </row>
        <row r="37">
          <cell r="A37">
            <v>51</v>
          </cell>
          <cell r="B37" t="str">
            <v>Adaptador, pvc pba, a bolsa defofo, je, dn 100 / de 110 mm</v>
          </cell>
          <cell r="C37" t="str">
            <v>un</v>
          </cell>
          <cell r="D37">
            <v>147.69</v>
          </cell>
        </row>
        <row r="38">
          <cell r="A38">
            <v>52</v>
          </cell>
          <cell r="B38" t="str">
            <v>Adaptador, pvc pba, ponta/rosca, je, dn 50 / de  60 mm</v>
          </cell>
          <cell r="C38" t="str">
            <v>un</v>
          </cell>
          <cell r="D38">
            <v>15.14</v>
          </cell>
        </row>
        <row r="39">
          <cell r="A39">
            <v>55</v>
          </cell>
          <cell r="B39" t="str">
            <v>Adaptador de compressao em polipropileno (pp), para tubo em pead, 20 mm x 1/2" - ligacao predial de agua (nts 179)</v>
          </cell>
          <cell r="C39" t="str">
            <v>un</v>
          </cell>
          <cell r="D39">
            <v>1.96</v>
          </cell>
        </row>
        <row r="40">
          <cell r="A40">
            <v>60</v>
          </cell>
          <cell r="B40" t="str">
            <v>Adaptador pvc, com registro, para pead, 20 mm x 3/4" - ligacao predial de agua</v>
          </cell>
          <cell r="C40" t="str">
            <v>un</v>
          </cell>
          <cell r="D40">
            <v>2.54</v>
          </cell>
        </row>
        <row r="41">
          <cell r="A41">
            <v>61</v>
          </cell>
          <cell r="B41" t="str">
            <v>Adaptador de compressao em polipropileno (pp), para tubo em pead, 20 mm x 3/4" - ligacao predial de agua (nts 179)</v>
          </cell>
          <cell r="C41" t="str">
            <v>un</v>
          </cell>
          <cell r="D41">
            <v>1.85</v>
          </cell>
        </row>
        <row r="42">
          <cell r="A42">
            <v>62</v>
          </cell>
          <cell r="B42" t="str">
            <v>Adaptador de compressao em polipropileno (pp), para tubo em pead, 32 mm x 1" - ligacao predial de agua (nts 179)</v>
          </cell>
          <cell r="C42" t="str">
            <v>un</v>
          </cell>
          <cell r="D42">
            <v>3.84</v>
          </cell>
        </row>
        <row r="43">
          <cell r="A43">
            <v>63</v>
          </cell>
          <cell r="B43" t="str">
            <v>Kit cavalete pvc com registro 3/4", completo</v>
          </cell>
          <cell r="C43" t="str">
            <v>un</v>
          </cell>
          <cell r="D43">
            <v>39.700000000000003</v>
          </cell>
        </row>
        <row r="44">
          <cell r="A44">
            <v>64</v>
          </cell>
          <cell r="B44" t="str">
            <v>Uniao em polipropileno (pp), para tubo em pead, 20 mm - ligacao predial de agua</v>
          </cell>
          <cell r="C44" t="str">
            <v>un</v>
          </cell>
          <cell r="D44">
            <v>2.23</v>
          </cell>
        </row>
        <row r="45">
          <cell r="A45">
            <v>65</v>
          </cell>
          <cell r="B45" t="str">
            <v>Adaptador pvc soldavel curto com bolsa e rosca, 25 mm x 3/4", para agua fria</v>
          </cell>
          <cell r="C45" t="str">
            <v>un</v>
          </cell>
          <cell r="D45">
            <v>0.69</v>
          </cell>
        </row>
        <row r="46">
          <cell r="A46">
            <v>66</v>
          </cell>
          <cell r="B46" t="str">
            <v>Adaptador pvc soldavel, com flanges livres, 50 mm x 1  1/2", para caixa d' agua</v>
          </cell>
          <cell r="C46" t="str">
            <v>un</v>
          </cell>
          <cell r="D46">
            <v>21.12</v>
          </cell>
        </row>
        <row r="47">
          <cell r="A47">
            <v>67</v>
          </cell>
          <cell r="B47" t="str">
            <v>Adaptador pvc roscavel, com flanges e anel de vedacao, 1/2", para caixa d' agua</v>
          </cell>
          <cell r="C47" t="str">
            <v>un</v>
          </cell>
          <cell r="D47">
            <v>7.36</v>
          </cell>
        </row>
        <row r="48">
          <cell r="A48">
            <v>68</v>
          </cell>
          <cell r="B48" t="str">
            <v>Adaptador pvc soldavel, com flanges livres, 32 mm x 1", para caixa d' agua</v>
          </cell>
          <cell r="C48" t="str">
            <v>un</v>
          </cell>
          <cell r="D48">
            <v>12.43</v>
          </cell>
        </row>
        <row r="49">
          <cell r="A49">
            <v>69</v>
          </cell>
          <cell r="B49" t="str">
            <v>Adaptador pvc soldavel, com flanges livres, 60 mm x 2", para caixa d' agua</v>
          </cell>
          <cell r="C49" t="str">
            <v>un</v>
          </cell>
          <cell r="D49">
            <v>31.32</v>
          </cell>
        </row>
        <row r="50">
          <cell r="A50">
            <v>70</v>
          </cell>
          <cell r="B50" t="str">
            <v>Adaptador pvc, roscavel, com flanges e anel de vedacao, 1 1/4", para caixa d' agua</v>
          </cell>
          <cell r="C50" t="str">
            <v>un</v>
          </cell>
          <cell r="D50">
            <v>22.08</v>
          </cell>
        </row>
        <row r="51">
          <cell r="A51">
            <v>71</v>
          </cell>
          <cell r="B51" t="str">
            <v>Adaptador pvc roscavel, com flanges e anel de vedacao, 1", para caixa d' agua</v>
          </cell>
          <cell r="C51" t="str">
            <v>un</v>
          </cell>
          <cell r="D51">
            <v>12.95</v>
          </cell>
        </row>
        <row r="52">
          <cell r="A52">
            <v>72</v>
          </cell>
          <cell r="B52" t="str">
            <v>Adaptador pvc, roscavel, com flanges e anel de vedacao, 1 1/2", para caixa d'agua</v>
          </cell>
          <cell r="C52" t="str">
            <v>un</v>
          </cell>
          <cell r="D52">
            <v>21.79</v>
          </cell>
        </row>
        <row r="53">
          <cell r="A53">
            <v>73</v>
          </cell>
          <cell r="B53" t="str">
            <v>Adaptador pvc roscavel, com flanges e anel de vedacao, 3/4", para caixa d' agua</v>
          </cell>
          <cell r="C53" t="str">
            <v>un</v>
          </cell>
          <cell r="D53">
            <v>9.31</v>
          </cell>
        </row>
        <row r="54">
          <cell r="A54">
            <v>74</v>
          </cell>
          <cell r="B54" t="str">
            <v>Adaptador pvc soldavel, com flanges livres, 85 mm x 3", para caixa d' agua</v>
          </cell>
          <cell r="C54" t="str">
            <v>un</v>
          </cell>
          <cell r="D54">
            <v>164.2</v>
          </cell>
        </row>
        <row r="55">
          <cell r="A55">
            <v>75</v>
          </cell>
          <cell r="B55" t="str">
            <v>Adaptador pvc soldavel, com flanges livres, 110 mm x 4", para caixa d' agua</v>
          </cell>
          <cell r="C55" t="str">
            <v>un</v>
          </cell>
          <cell r="D55">
            <v>234.99</v>
          </cell>
        </row>
        <row r="56">
          <cell r="A56">
            <v>76</v>
          </cell>
          <cell r="B56" t="str">
            <v>Adaptador pvc para sifao, roscavel, 40 mm x 1 1/4"</v>
          </cell>
          <cell r="C56" t="str">
            <v>un</v>
          </cell>
          <cell r="D56">
            <v>0.65</v>
          </cell>
        </row>
        <row r="57">
          <cell r="A57">
            <v>77</v>
          </cell>
          <cell r="B57" t="str">
            <v>Adaptador pvc para sifao metalico, soldavel, com anel borracha (je), 40 mm x 1 1/2"</v>
          </cell>
          <cell r="C57" t="str">
            <v>un</v>
          </cell>
          <cell r="D57">
            <v>3.38</v>
          </cell>
        </row>
        <row r="58">
          <cell r="A58">
            <v>80</v>
          </cell>
          <cell r="B58" t="str">
            <v>Adaptador pvc 110,0mm x ceramico 100,0mm ponta/bolsa, para rede coletor esgoto</v>
          </cell>
          <cell r="C58" t="str">
            <v>un</v>
          </cell>
          <cell r="D58">
            <v>23.82</v>
          </cell>
        </row>
        <row r="59">
          <cell r="A59">
            <v>81</v>
          </cell>
          <cell r="B59" t="str">
            <v>Adaptador pvc soldavel, longo, com flange livre,  60 mm x 2", para caixa d' agua</v>
          </cell>
          <cell r="C59" t="str">
            <v>un</v>
          </cell>
          <cell r="D59">
            <v>41.99</v>
          </cell>
        </row>
        <row r="60">
          <cell r="A60">
            <v>82</v>
          </cell>
          <cell r="B60" t="str">
            <v>Adaptador pvc soldavel, longo, com flange livre,  75 mm x 2 1/2", para caixa d' agua</v>
          </cell>
          <cell r="C60" t="str">
            <v>un</v>
          </cell>
          <cell r="D60">
            <v>163.38999999999999</v>
          </cell>
        </row>
        <row r="61">
          <cell r="A61">
            <v>83</v>
          </cell>
          <cell r="B61" t="str">
            <v>Adaptador pvc soldavel, com flanges livres, 75 mm x 2  1/2", para caixa d' agua</v>
          </cell>
          <cell r="C61" t="str">
            <v>un</v>
          </cell>
          <cell r="D61">
            <v>121.89</v>
          </cell>
        </row>
        <row r="62">
          <cell r="A62">
            <v>84</v>
          </cell>
          <cell r="B62" t="str">
            <v>Adaptador pvc, roscavel, para valvula pia ou lavatorio, 40 mm</v>
          </cell>
          <cell r="C62" t="str">
            <v>un</v>
          </cell>
          <cell r="D62">
            <v>1.2</v>
          </cell>
        </row>
        <row r="63">
          <cell r="A63">
            <v>85</v>
          </cell>
          <cell r="B63" t="str">
            <v>Adaptador pvc, roscavel, com flanges e anel de vedacao, 2", para caixa d' agua</v>
          </cell>
          <cell r="C63" t="str">
            <v>un</v>
          </cell>
          <cell r="D63">
            <v>31.74</v>
          </cell>
        </row>
        <row r="64">
          <cell r="A64">
            <v>86</v>
          </cell>
          <cell r="B64" t="str">
            <v>Adaptador pvc soldavel, com flanges livres, 40 mm x 1  1/4", para caixa d' agua</v>
          </cell>
          <cell r="C64" t="str">
            <v>un</v>
          </cell>
          <cell r="D64">
            <v>18.41</v>
          </cell>
        </row>
        <row r="65">
          <cell r="A65">
            <v>87</v>
          </cell>
          <cell r="B65" t="str">
            <v>Adaptador pvc soldavel, longo, com flange livre,  25 mm x 3/4", para caixa d' agua</v>
          </cell>
          <cell r="C65" t="str">
            <v>un</v>
          </cell>
          <cell r="D65">
            <v>13.89</v>
          </cell>
        </row>
        <row r="66">
          <cell r="A66">
            <v>88</v>
          </cell>
          <cell r="B66" t="str">
            <v>Adaptador pvc soldavel, longo, com flange livre,  32 mm x 1", para caixa d' agua</v>
          </cell>
          <cell r="C66" t="str">
            <v>un</v>
          </cell>
          <cell r="D66">
            <v>16.71</v>
          </cell>
        </row>
        <row r="67">
          <cell r="A67">
            <v>89</v>
          </cell>
          <cell r="B67" t="str">
            <v>Adaptador pvc soldavel, longo, com flange livre,  40 mm x 1 1/4", para caixa d' agua</v>
          </cell>
          <cell r="C67" t="str">
            <v>un</v>
          </cell>
          <cell r="D67">
            <v>24.67</v>
          </cell>
        </row>
        <row r="68">
          <cell r="A68">
            <v>90</v>
          </cell>
          <cell r="B68" t="str">
            <v>Adaptador pvc soldavel, longo, com flange livre,  50 mm x 1 1/2", para caixa d' agua</v>
          </cell>
          <cell r="C68" t="str">
            <v>un</v>
          </cell>
          <cell r="D68">
            <v>28.29</v>
          </cell>
        </row>
        <row r="69">
          <cell r="A69">
            <v>95</v>
          </cell>
          <cell r="B69" t="str">
            <v>Adaptador pvc soldavel, com flange e anel de vedacao, 20 mm x 1/2", para caixa d'agua</v>
          </cell>
          <cell r="C69" t="str">
            <v>un</v>
          </cell>
          <cell r="D69">
            <v>8.4499999999999993</v>
          </cell>
        </row>
        <row r="70">
          <cell r="A70">
            <v>96</v>
          </cell>
          <cell r="B70" t="str">
            <v>Adaptador pvc soldavel, com flange e anel de vedacao, 25 mm x 3/4", para caixa d'agua</v>
          </cell>
          <cell r="C70" t="str">
            <v>un</v>
          </cell>
          <cell r="D70">
            <v>10.94</v>
          </cell>
        </row>
        <row r="71">
          <cell r="A71">
            <v>97</v>
          </cell>
          <cell r="B71" t="str">
            <v>Adaptador pvc soldavel, com flange e anel de vedacao, 32 mm x 1", para caixa d'agua</v>
          </cell>
          <cell r="C71" t="str">
            <v>un</v>
          </cell>
          <cell r="D71">
            <v>13.77</v>
          </cell>
        </row>
        <row r="72">
          <cell r="A72">
            <v>98</v>
          </cell>
          <cell r="B72" t="str">
            <v>Adaptador pvc soldavel, com flange e anel de vedacao, 40 mm x 1 1/4", para caixa d'agua</v>
          </cell>
          <cell r="C72" t="str">
            <v>un</v>
          </cell>
          <cell r="D72">
            <v>22.34</v>
          </cell>
        </row>
        <row r="73">
          <cell r="A73">
            <v>99</v>
          </cell>
          <cell r="B73" t="str">
            <v>Adaptador pvc soldavel, com flange e anel de vedacao, 50 mm x 1 1/2", para caixa d'agua</v>
          </cell>
          <cell r="C73" t="str">
            <v>un</v>
          </cell>
          <cell r="D73">
            <v>25.76</v>
          </cell>
        </row>
        <row r="74">
          <cell r="A74">
            <v>100</v>
          </cell>
          <cell r="B74" t="str">
            <v>Adaptador pvc soldavel, com flanges e anel de vedacao, 60 mm x 2", para caixa d' agua</v>
          </cell>
          <cell r="C74" t="str">
            <v>un</v>
          </cell>
          <cell r="D74">
            <v>31.32</v>
          </cell>
        </row>
        <row r="75">
          <cell r="A75">
            <v>102</v>
          </cell>
          <cell r="B75" t="str">
            <v>Adaptador pvc soldavel curto com bolsa e rosca, 85 mm x 3", para agua fria</v>
          </cell>
          <cell r="C75" t="str">
            <v>un</v>
          </cell>
          <cell r="D75">
            <v>19.989999999999998</v>
          </cell>
        </row>
        <row r="76">
          <cell r="A76">
            <v>103</v>
          </cell>
          <cell r="B76" t="str">
            <v>Adaptador pvc soldavel curto com bolsa e rosca, 110 mm x 4", para agua fria</v>
          </cell>
          <cell r="C76" t="str">
            <v>un</v>
          </cell>
          <cell r="D76">
            <v>32.200000000000003</v>
          </cell>
        </row>
        <row r="77">
          <cell r="A77">
            <v>104</v>
          </cell>
          <cell r="B77" t="str">
            <v>Adaptador pvc soldavel curto com bolsa e rosca, 75 mm x 2 1/2", para agua fria</v>
          </cell>
          <cell r="C77" t="str">
            <v>un</v>
          </cell>
          <cell r="D77">
            <v>13.3</v>
          </cell>
        </row>
        <row r="78">
          <cell r="A78">
            <v>105</v>
          </cell>
          <cell r="B78" t="str">
            <v>Adaptador pvc soldavel, longo, com flange livre,  85 mm x 3", para caixa d' agua</v>
          </cell>
          <cell r="C78" t="str">
            <v>un</v>
          </cell>
          <cell r="D78">
            <v>220.09</v>
          </cell>
        </row>
        <row r="79">
          <cell r="A79">
            <v>106</v>
          </cell>
          <cell r="B79" t="str">
            <v>Adaptador pvc soldavel, longo, com flange livre,  110 mm x 4", para caixa d' agua</v>
          </cell>
          <cell r="C79" t="str">
            <v>un</v>
          </cell>
          <cell r="D79">
            <v>335.68</v>
          </cell>
        </row>
        <row r="80">
          <cell r="A80">
            <v>107</v>
          </cell>
          <cell r="B80" t="str">
            <v>Adaptador pvc soldavel curto com bolsa e rosca, 20 mm x 1/2", para agua fria</v>
          </cell>
          <cell r="C80" t="str">
            <v>un</v>
          </cell>
          <cell r="D80">
            <v>0.61</v>
          </cell>
        </row>
        <row r="81">
          <cell r="A81">
            <v>108</v>
          </cell>
          <cell r="B81" t="str">
            <v>Adaptador pvc soldavel curto com bolsa e rosca, 32 mm x 1", para agua fria</v>
          </cell>
          <cell r="C81" t="str">
            <v>un</v>
          </cell>
          <cell r="D81">
            <v>1.36</v>
          </cell>
        </row>
        <row r="82">
          <cell r="A82">
            <v>109</v>
          </cell>
          <cell r="B82" t="str">
            <v>Adaptador pvc soldavel curto com bolsa e rosca, 40 mm x 1 1/4", para agua fria</v>
          </cell>
          <cell r="C82" t="str">
            <v>un</v>
          </cell>
          <cell r="D82">
            <v>2.46</v>
          </cell>
        </row>
        <row r="83">
          <cell r="A83">
            <v>110</v>
          </cell>
          <cell r="B83" t="str">
            <v>Adaptador pvc soldavel curto com bolsa e rosca, 40 mm x 1 1/2", para agua fria</v>
          </cell>
          <cell r="C83" t="str">
            <v>un</v>
          </cell>
          <cell r="D83">
            <v>3.22</v>
          </cell>
        </row>
        <row r="84">
          <cell r="A84">
            <v>111</v>
          </cell>
          <cell r="B84" t="str">
            <v>Adaptador pvc soldavel curto com bolsa e rosca, 50 mm x 1 1/4", para agua fria</v>
          </cell>
          <cell r="C84" t="str">
            <v>un</v>
          </cell>
          <cell r="D84">
            <v>5.6</v>
          </cell>
        </row>
        <row r="85">
          <cell r="A85">
            <v>112</v>
          </cell>
          <cell r="B85" t="str">
            <v>Adaptador pvc soldavel curto com bolsa e rosca, 50 mm x1 1/2", para agua fria</v>
          </cell>
          <cell r="C85" t="str">
            <v>un</v>
          </cell>
          <cell r="D85">
            <v>3.03</v>
          </cell>
        </row>
        <row r="86">
          <cell r="A86">
            <v>113</v>
          </cell>
          <cell r="B86" t="str">
            <v>Adaptador pvc soldavel curto com bolsa e rosca, 60 mm x 2", para agua fria</v>
          </cell>
          <cell r="C86" t="str">
            <v>un</v>
          </cell>
          <cell r="D86">
            <v>7.71</v>
          </cell>
        </row>
        <row r="87">
          <cell r="A87">
            <v>114</v>
          </cell>
          <cell r="B87" t="str">
            <v>Adaptador pvc soldavel, com flanges livres, 25 mm x 3/4", para caixa d' agua</v>
          </cell>
          <cell r="C87" t="str">
            <v>un</v>
          </cell>
          <cell r="D87">
            <v>9.27</v>
          </cell>
        </row>
        <row r="88">
          <cell r="A88">
            <v>116</v>
          </cell>
          <cell r="B88" t="str">
            <v>!em processo de desativacao! revestimento impermeabilizante semi-flexivel bi-componente</v>
          </cell>
          <cell r="C88" t="str">
            <v>kg</v>
          </cell>
          <cell r="D88">
            <v>3.77</v>
          </cell>
        </row>
        <row r="89">
          <cell r="A89">
            <v>117</v>
          </cell>
          <cell r="B89" t="str">
            <v>Adesivo plastico para pvc, bisnaga com 17 gr</v>
          </cell>
          <cell r="C89" t="str">
            <v>un</v>
          </cell>
          <cell r="D89">
            <v>2.1</v>
          </cell>
        </row>
        <row r="90">
          <cell r="A90">
            <v>118</v>
          </cell>
          <cell r="B90" t="str">
            <v>Pasta veda juntas/rosca, lata de *500* g, para instalacoes de gas e outros</v>
          </cell>
          <cell r="C90" t="str">
            <v>un</v>
          </cell>
          <cell r="D90">
            <v>65.010000000000005</v>
          </cell>
        </row>
        <row r="91">
          <cell r="A91">
            <v>119</v>
          </cell>
          <cell r="B91" t="str">
            <v>Adesivo plastico para pvc, bisnaga com 75 gr</v>
          </cell>
          <cell r="C91" t="str">
            <v>un</v>
          </cell>
          <cell r="D91">
            <v>5.2</v>
          </cell>
        </row>
        <row r="92">
          <cell r="A92">
            <v>122</v>
          </cell>
          <cell r="B92" t="str">
            <v>Adesivo plastico para pvc, frasco com 850 gr</v>
          </cell>
          <cell r="C92" t="str">
            <v>un</v>
          </cell>
          <cell r="D92">
            <v>46.97</v>
          </cell>
        </row>
        <row r="93">
          <cell r="A93">
            <v>123</v>
          </cell>
          <cell r="B93" t="str">
            <v>Aditivo impermeabilizante de pega normal para argamassas e concretos sem armacao</v>
          </cell>
          <cell r="C93" t="str">
            <v>l</v>
          </cell>
          <cell r="D93">
            <v>3.95</v>
          </cell>
        </row>
        <row r="94">
          <cell r="A94">
            <v>124</v>
          </cell>
          <cell r="B94" t="str">
            <v>Aditivo acelerador de pega e endurecimento para argamassas e concretos</v>
          </cell>
          <cell r="C94" t="str">
            <v>l</v>
          </cell>
          <cell r="D94">
            <v>8.89</v>
          </cell>
        </row>
        <row r="95">
          <cell r="A95">
            <v>127</v>
          </cell>
          <cell r="B95" t="str">
            <v>Aditivo impermeabilizante de pega ultrarrapida</v>
          </cell>
          <cell r="C95" t="str">
            <v>l</v>
          </cell>
          <cell r="D95">
            <v>9.27</v>
          </cell>
        </row>
        <row r="96">
          <cell r="A96">
            <v>130</v>
          </cell>
          <cell r="B96" t="str">
            <v>Argamassa polimerica de reparo estrutural, bicomponente</v>
          </cell>
          <cell r="C96" t="str">
            <v>kg</v>
          </cell>
          <cell r="D96">
            <v>3.19</v>
          </cell>
        </row>
        <row r="97">
          <cell r="A97">
            <v>131</v>
          </cell>
          <cell r="B97" t="str">
            <v>Adesivo estrutural a base de resina epoxi, bicomponente, pastoso (tixotropico)</v>
          </cell>
          <cell r="C97" t="str">
            <v>kg</v>
          </cell>
          <cell r="D97">
            <v>34.21</v>
          </cell>
        </row>
        <row r="98">
          <cell r="A98">
            <v>132</v>
          </cell>
          <cell r="B98" t="str">
            <v>Aditivo plastificante retardador de pega e redutor de agua para concreto</v>
          </cell>
          <cell r="C98" t="str">
            <v>l</v>
          </cell>
          <cell r="D98">
            <v>4.38</v>
          </cell>
        </row>
        <row r="99">
          <cell r="A99">
            <v>133</v>
          </cell>
          <cell r="B99" t="str">
            <v>Aditivo liquido incorporador de ar para concreto e argamassa</v>
          </cell>
          <cell r="C99" t="str">
            <v>l</v>
          </cell>
          <cell r="D99">
            <v>3.98</v>
          </cell>
        </row>
        <row r="100">
          <cell r="A100">
            <v>134</v>
          </cell>
          <cell r="B100" t="str">
            <v>Graute cimenticio para uso geral</v>
          </cell>
          <cell r="C100" t="str">
            <v>kg</v>
          </cell>
          <cell r="D100">
            <v>1.26</v>
          </cell>
        </row>
        <row r="101">
          <cell r="A101">
            <v>135</v>
          </cell>
          <cell r="B101" t="str">
            <v>Argamassa polimerica impermeabilizante semiflexivel, bicomponente (membrana impermeabilizante acrilica)</v>
          </cell>
          <cell r="C101" t="str">
            <v>kg</v>
          </cell>
          <cell r="D101">
            <v>4.1100000000000003</v>
          </cell>
        </row>
        <row r="102">
          <cell r="A102">
            <v>140</v>
          </cell>
          <cell r="B102" t="str">
            <v>Impermeabilizante flexivel branco de base acrilica para coberturas</v>
          </cell>
          <cell r="C102" t="str">
            <v>kg</v>
          </cell>
          <cell r="D102">
            <v>12.54</v>
          </cell>
        </row>
        <row r="103">
          <cell r="A103">
            <v>142</v>
          </cell>
          <cell r="B103" t="str">
            <v>Selante elastico monocomponente a base de poliuretano para juntas diversas</v>
          </cell>
          <cell r="C103" t="str">
            <v>310ml</v>
          </cell>
          <cell r="D103">
            <v>24.96</v>
          </cell>
        </row>
        <row r="104">
          <cell r="A104">
            <v>151</v>
          </cell>
          <cell r="B104" t="str">
            <v>Impermeabilizante incolor para tratamento de fachadas e telhas, base silicone</v>
          </cell>
          <cell r="C104" t="str">
            <v>l</v>
          </cell>
          <cell r="D104">
            <v>15.77</v>
          </cell>
        </row>
        <row r="105">
          <cell r="A105">
            <v>153</v>
          </cell>
          <cell r="B105" t="str">
            <v>Revestimento epoxi de alta resistencia quimica, isento de solventes, bicomponente</v>
          </cell>
          <cell r="C105" t="str">
            <v>l</v>
          </cell>
          <cell r="D105">
            <v>73.5</v>
          </cell>
        </row>
        <row r="106">
          <cell r="A106">
            <v>154</v>
          </cell>
          <cell r="B106" t="str">
            <v>Tinta/revestimento  a base de resina epoxi com alcatrao, bicomponente</v>
          </cell>
          <cell r="C106" t="str">
            <v>l</v>
          </cell>
          <cell r="D106">
            <v>33.619999999999997</v>
          </cell>
        </row>
        <row r="107">
          <cell r="A107">
            <v>156</v>
          </cell>
          <cell r="B107" t="str">
            <v>Adesivo estrutural a base de resina epoxi, bicomponente, fluido</v>
          </cell>
          <cell r="C107" t="str">
            <v>kg</v>
          </cell>
          <cell r="D107">
            <v>35.64</v>
          </cell>
        </row>
        <row r="108">
          <cell r="A108">
            <v>157</v>
          </cell>
          <cell r="B108" t="str">
            <v>Adesivo estrutural a base de resina epoxi para injecao em trincas, bicomponente, baixa viscosidade</v>
          </cell>
          <cell r="C108" t="str">
            <v>kg</v>
          </cell>
          <cell r="D108">
            <v>79.849999999999994</v>
          </cell>
        </row>
        <row r="109">
          <cell r="A109">
            <v>158</v>
          </cell>
          <cell r="B109" t="str">
            <v>!em processo de desativacao! imunizante para madeiras brutas tipo carbolineum ou equivalente</v>
          </cell>
          <cell r="C109" t="str">
            <v>l</v>
          </cell>
          <cell r="D109">
            <v>22.04</v>
          </cell>
        </row>
        <row r="110">
          <cell r="A110">
            <v>159</v>
          </cell>
          <cell r="B110" t="str">
            <v>!em processo de desativacao! adubo bovino</v>
          </cell>
          <cell r="C110" t="str">
            <v>m3</v>
          </cell>
          <cell r="D110">
            <v>178.45</v>
          </cell>
        </row>
        <row r="111">
          <cell r="A111">
            <v>181</v>
          </cell>
          <cell r="B111" t="str">
            <v>Batente/ portal/aduela/ marco macico, e= *3* cm, l= *15* cm, *60 cm a 120* cm  x *210* cm,  em cedrinho/ angelim comercial/  eucalipto/ curupixa/ peroba/ cumaru ou equivalente da regiao</v>
          </cell>
          <cell r="C111" t="str">
            <v>jg</v>
          </cell>
          <cell r="D111">
            <v>100.76</v>
          </cell>
        </row>
        <row r="112">
          <cell r="A112">
            <v>183</v>
          </cell>
          <cell r="B112" t="str">
            <v>Batente/ portal/ aduela/ marco macico, e= *3 cm, l= *13 cm, *60 cm a 120* cm x *210 cm,  em cedrinho/ angelim comercial/ eucalipto/ curupixa/ peroba/ cumaru ou equivalente da regiao</v>
          </cell>
          <cell r="C112" t="str">
            <v>jg</v>
          </cell>
          <cell r="D112">
            <v>92</v>
          </cell>
        </row>
        <row r="113">
          <cell r="A113">
            <v>184</v>
          </cell>
          <cell r="B113" t="str">
            <v>Batente/ portal/ aduela/ marco macico, e= *3* cm, l= *13* cm, *60 cm a 120* cm x *210* cm, em pinus/ tauari/ virola ou equivalente da regiao</v>
          </cell>
          <cell r="C113" t="str">
            <v>jg</v>
          </cell>
          <cell r="D113">
            <v>60.8</v>
          </cell>
        </row>
        <row r="114">
          <cell r="A114">
            <v>194</v>
          </cell>
          <cell r="B114" t="str">
            <v>Batente/ portal/ aduela/ marco macico, e= *3* cm, l= *7* cm, *60 cm a 120* cm x *210* cm, em pinus/ tauari/ virola ou equivalente da regiao</v>
          </cell>
          <cell r="C114" t="str">
            <v>jg</v>
          </cell>
          <cell r="D114">
            <v>40.619999999999997</v>
          </cell>
        </row>
        <row r="115">
          <cell r="A115">
            <v>195</v>
          </cell>
          <cell r="B115" t="str">
            <v>Batente/ portal/ aduela/ marco macico, e= *3* cm, l= *7* cm, *60 cm a 120* cm x *210* cm,  em cedrinho/ angelim comercial/ eucalipto/ curupixa/ peroba/ cumaru ou equivalente da regiao</v>
          </cell>
          <cell r="C115" t="str">
            <v>jg</v>
          </cell>
          <cell r="D115">
            <v>74.73</v>
          </cell>
        </row>
        <row r="116">
          <cell r="A116">
            <v>242</v>
          </cell>
          <cell r="B116" t="str">
            <v>Ajudante especializado</v>
          </cell>
          <cell r="C116" t="str">
            <v>h</v>
          </cell>
          <cell r="D116">
            <v>8.5437000000000012</v>
          </cell>
        </row>
        <row r="117">
          <cell r="A117">
            <v>244</v>
          </cell>
          <cell r="B117" t="str">
            <v>Auxiliar de topografo</v>
          </cell>
          <cell r="C117" t="str">
            <v>h</v>
          </cell>
          <cell r="D117">
            <v>18.226559999999999</v>
          </cell>
        </row>
        <row r="118">
          <cell r="A118">
            <v>245</v>
          </cell>
          <cell r="B118" t="str">
            <v>Auxiliar de laboratorista de solos e concreto</v>
          </cell>
          <cell r="C118" t="str">
            <v>h</v>
          </cell>
          <cell r="D118">
            <v>8.4487700000000014</v>
          </cell>
        </row>
        <row r="119">
          <cell r="A119">
            <v>246</v>
          </cell>
          <cell r="B119" t="str">
            <v>Auxiliar de encanador ou bombeiro hidraulico</v>
          </cell>
          <cell r="C119" t="str">
            <v>h</v>
          </cell>
          <cell r="D119">
            <v>9.9866360000000007</v>
          </cell>
        </row>
        <row r="120">
          <cell r="A120">
            <v>247</v>
          </cell>
          <cell r="B120" t="str">
            <v>Ajudante de eletricista</v>
          </cell>
          <cell r="C120" t="str">
            <v>h</v>
          </cell>
          <cell r="D120">
            <v>8.2778960000000001</v>
          </cell>
        </row>
        <row r="121">
          <cell r="A121">
            <v>248</v>
          </cell>
          <cell r="B121" t="str">
            <v>Ajudante de operacao em geral</v>
          </cell>
          <cell r="C121" t="str">
            <v>h</v>
          </cell>
          <cell r="D121">
            <v>8.5437000000000012</v>
          </cell>
        </row>
        <row r="122">
          <cell r="A122">
            <v>251</v>
          </cell>
          <cell r="B122" t="str">
            <v>Auxiliar de mecanico</v>
          </cell>
          <cell r="C122" t="str">
            <v>h</v>
          </cell>
          <cell r="D122">
            <v>10.252440000000002</v>
          </cell>
        </row>
        <row r="123">
          <cell r="A123">
            <v>252</v>
          </cell>
          <cell r="B123" t="str">
            <v>Ajudante de serralheiro</v>
          </cell>
          <cell r="C123" t="str">
            <v>h</v>
          </cell>
          <cell r="D123">
            <v>9.4550280000000004</v>
          </cell>
        </row>
        <row r="124">
          <cell r="A124">
            <v>253</v>
          </cell>
          <cell r="B124" t="str">
            <v>Almoxarife</v>
          </cell>
          <cell r="C124" t="str">
            <v>h</v>
          </cell>
          <cell r="D124">
            <v>19.042957999999999</v>
          </cell>
        </row>
        <row r="125">
          <cell r="A125">
            <v>295</v>
          </cell>
          <cell r="B125" t="str">
            <v>Anel borracha para tubo esgoto predial dn 40 mm (nbr 5688)</v>
          </cell>
          <cell r="C125" t="str">
            <v>un</v>
          </cell>
          <cell r="D125">
            <v>1.07</v>
          </cell>
        </row>
        <row r="126">
          <cell r="A126">
            <v>296</v>
          </cell>
          <cell r="B126" t="str">
            <v>Anel borracha para tubo esgoto predial dn 50 mm (nbr 5688)</v>
          </cell>
          <cell r="C126" t="str">
            <v>un</v>
          </cell>
          <cell r="D126">
            <v>1.1100000000000001</v>
          </cell>
        </row>
        <row r="127">
          <cell r="A127">
            <v>297</v>
          </cell>
          <cell r="B127" t="str">
            <v>Anel borracha para tubo esgoto predial dn 75 mm (nbr 5688)</v>
          </cell>
          <cell r="C127" t="str">
            <v>un</v>
          </cell>
          <cell r="D127">
            <v>1.57</v>
          </cell>
        </row>
        <row r="128">
          <cell r="A128">
            <v>298</v>
          </cell>
          <cell r="B128" t="str">
            <v>Anel borracha dn 75 mm, para tubo serie reforcada esgoto predial</v>
          </cell>
          <cell r="C128" t="str">
            <v>un</v>
          </cell>
          <cell r="D128">
            <v>1.8</v>
          </cell>
        </row>
        <row r="129">
          <cell r="A129">
            <v>299</v>
          </cell>
          <cell r="B129" t="str">
            <v>Anel borracha dn 100 mm, para tubo serie reforcada esgoto predial</v>
          </cell>
          <cell r="C129" t="str">
            <v>un</v>
          </cell>
          <cell r="D129">
            <v>1.79</v>
          </cell>
        </row>
        <row r="130">
          <cell r="A130">
            <v>300</v>
          </cell>
          <cell r="B130" t="str">
            <v>Anel borracha, dn 150 mm, para tubo serie reforcada esgoto predial</v>
          </cell>
          <cell r="C130" t="str">
            <v>un</v>
          </cell>
          <cell r="D130">
            <v>8.27</v>
          </cell>
        </row>
        <row r="131">
          <cell r="A131">
            <v>301</v>
          </cell>
          <cell r="B131" t="str">
            <v>Anel borracha para tubo esgoto predial, dn 100 mm (nbr 5688)</v>
          </cell>
          <cell r="C131" t="str">
            <v>un</v>
          </cell>
          <cell r="D131">
            <v>1.97</v>
          </cell>
        </row>
        <row r="132">
          <cell r="A132">
            <v>303</v>
          </cell>
          <cell r="B132" t="str">
            <v>Anel borracha, para tubo pvc, rede coletor esgoto, dn 100 mm (nbr 7362)</v>
          </cell>
          <cell r="C132" t="str">
            <v>un</v>
          </cell>
          <cell r="D132">
            <v>2.68</v>
          </cell>
        </row>
        <row r="133">
          <cell r="A133">
            <v>304</v>
          </cell>
          <cell r="B133" t="str">
            <v>Anel borracha, para tubo pvc, rede coletor esgoto, dn 125 mm (nbr 7362)</v>
          </cell>
          <cell r="C133" t="str">
            <v>un</v>
          </cell>
          <cell r="D133">
            <v>4.09</v>
          </cell>
        </row>
        <row r="134">
          <cell r="A134">
            <v>305</v>
          </cell>
          <cell r="B134" t="str">
            <v>Anel borracha, para tubo pvc, rede coletor esgoto, dn 150 mm (nbr 7362)</v>
          </cell>
          <cell r="C134" t="str">
            <v>un</v>
          </cell>
          <cell r="D134">
            <v>7</v>
          </cell>
        </row>
        <row r="135">
          <cell r="A135">
            <v>306</v>
          </cell>
          <cell r="B135" t="str">
            <v>Anel borracha, para tubo pvc, rede coletor esgoto, dn 200 mm (nbr 7362)</v>
          </cell>
          <cell r="C135" t="str">
            <v>un</v>
          </cell>
          <cell r="D135">
            <v>8.41</v>
          </cell>
        </row>
        <row r="136">
          <cell r="A136">
            <v>307</v>
          </cell>
          <cell r="B136" t="str">
            <v>Anel borracha, para tubo pvc, rede coletor esgoto, dn 250 mm (nbr 7362)</v>
          </cell>
          <cell r="C136" t="str">
            <v>un</v>
          </cell>
          <cell r="D136">
            <v>16.61</v>
          </cell>
        </row>
        <row r="137">
          <cell r="A137">
            <v>308</v>
          </cell>
          <cell r="B137" t="str">
            <v>Anel borracha, para tubo, pvc rede coletor esgoto, dn 300 mm (nbr 7362)</v>
          </cell>
          <cell r="C137" t="str">
            <v>un</v>
          </cell>
          <cell r="D137">
            <v>22.18</v>
          </cell>
        </row>
        <row r="138">
          <cell r="A138">
            <v>309</v>
          </cell>
          <cell r="B138" t="str">
            <v>Anel borracha, para tubo pvc, rede coletor esgoto, dn 350 mm (nbr 7362)</v>
          </cell>
          <cell r="C138" t="str">
            <v>un</v>
          </cell>
          <cell r="D138">
            <v>34.04</v>
          </cell>
        </row>
        <row r="139">
          <cell r="A139">
            <v>310</v>
          </cell>
          <cell r="B139" t="str">
            <v>Anel borracha, para tubo pvc, rede coletor esgoto, dn 400 mm (nbr 7362)</v>
          </cell>
          <cell r="C139" t="str">
            <v>un</v>
          </cell>
          <cell r="D139">
            <v>43.18</v>
          </cell>
        </row>
        <row r="140">
          <cell r="A140">
            <v>311</v>
          </cell>
          <cell r="B140" t="str">
            <v>Anel borracha, para tubo pvc defofo, dn 100 mm (nbr 7665)</v>
          </cell>
          <cell r="C140" t="str">
            <v>un</v>
          </cell>
          <cell r="D140">
            <v>6.4</v>
          </cell>
        </row>
        <row r="141">
          <cell r="A141">
            <v>314</v>
          </cell>
          <cell r="B141" t="str">
            <v>Anel borracha, para tubo pvc defofo, dn 300 mm (nbr 7665)</v>
          </cell>
          <cell r="C141" t="str">
            <v>un</v>
          </cell>
          <cell r="D141">
            <v>103.47</v>
          </cell>
        </row>
        <row r="142">
          <cell r="A142">
            <v>318</v>
          </cell>
          <cell r="B142" t="str">
            <v>Anel borracha, para tubo pvc defofo, dn 150 mm (nbr 7665)</v>
          </cell>
          <cell r="C142" t="str">
            <v>un</v>
          </cell>
          <cell r="D142">
            <v>11.22</v>
          </cell>
        </row>
        <row r="143">
          <cell r="A143">
            <v>319</v>
          </cell>
          <cell r="B143" t="str">
            <v>Anel borracha, para tubo pvc defofo, dn 200 mm (nbr 7665)</v>
          </cell>
          <cell r="C143" t="str">
            <v>un</v>
          </cell>
          <cell r="D143">
            <v>21.19</v>
          </cell>
        </row>
        <row r="144">
          <cell r="A144">
            <v>320</v>
          </cell>
          <cell r="B144" t="str">
            <v>Anel borracha, para tubo pvc defofo, dn 250 mm (nbr 7665)</v>
          </cell>
          <cell r="C144" t="str">
            <v>un</v>
          </cell>
          <cell r="D144">
            <v>67.36</v>
          </cell>
        </row>
        <row r="145">
          <cell r="A145">
            <v>325</v>
          </cell>
          <cell r="B145" t="str">
            <v>Anel borracha, para tubo/conexao pvc pba, dn 50 mm, para rede agua</v>
          </cell>
          <cell r="C145" t="str">
            <v>un</v>
          </cell>
          <cell r="D145">
            <v>1.99</v>
          </cell>
        </row>
        <row r="146">
          <cell r="A146">
            <v>328</v>
          </cell>
          <cell r="B146" t="str">
            <v>Anel borracha, para tubo/conexao pvc pba, dn 100 mm, para rede agua</v>
          </cell>
          <cell r="C146" t="str">
            <v>un</v>
          </cell>
          <cell r="D146">
            <v>5.15</v>
          </cell>
        </row>
        <row r="147">
          <cell r="A147">
            <v>329</v>
          </cell>
          <cell r="B147" t="str">
            <v>Anel borracha, para tubo/conexao pvc pba, dn 75 mm, para rede agua</v>
          </cell>
          <cell r="C147" t="str">
            <v>un</v>
          </cell>
          <cell r="D147">
            <v>6.58</v>
          </cell>
        </row>
        <row r="148">
          <cell r="A148">
            <v>333</v>
          </cell>
          <cell r="B148" t="str">
            <v>Arame galvanizado 14 bwg, d = 2,11 mm (0,026 kg/m)</v>
          </cell>
          <cell r="C148" t="str">
            <v>kg</v>
          </cell>
          <cell r="D148">
            <v>11.28</v>
          </cell>
        </row>
        <row r="149">
          <cell r="A149">
            <v>334</v>
          </cell>
          <cell r="B149" t="str">
            <v>Arame galvanizado  8 bwg, d = 4,19mm (0,101 kg/m)</v>
          </cell>
          <cell r="C149" t="str">
            <v>kg</v>
          </cell>
          <cell r="D149">
            <v>10.64</v>
          </cell>
        </row>
        <row r="150">
          <cell r="A150">
            <v>335</v>
          </cell>
          <cell r="B150" t="str">
            <v>Arame galvanizado 10 bwg, 3,40 mm (0,0713 kg/m)</v>
          </cell>
          <cell r="C150" t="str">
            <v>kg</v>
          </cell>
          <cell r="D150">
            <v>9.75</v>
          </cell>
        </row>
        <row r="151">
          <cell r="A151">
            <v>337</v>
          </cell>
          <cell r="B151" t="str">
            <v>Arame recozido 18 bwg, 1,25 mm (0,01 kg/m)</v>
          </cell>
          <cell r="C151" t="str">
            <v>kg</v>
          </cell>
          <cell r="D151">
            <v>9.34</v>
          </cell>
        </row>
        <row r="152">
          <cell r="A152">
            <v>338</v>
          </cell>
          <cell r="B152" t="str">
            <v>Arame farpado 16 bwg (0,047 kg/m)</v>
          </cell>
          <cell r="C152" t="str">
            <v>kg</v>
          </cell>
          <cell r="D152">
            <v>14.81</v>
          </cell>
        </row>
        <row r="153">
          <cell r="A153">
            <v>339</v>
          </cell>
          <cell r="B153" t="str">
            <v>Arame farpado galvanizado 14 bwg, classe 250</v>
          </cell>
          <cell r="C153" t="str">
            <v>m</v>
          </cell>
          <cell r="D153">
            <v>0.56999999999999995</v>
          </cell>
        </row>
        <row r="154">
          <cell r="A154">
            <v>340</v>
          </cell>
          <cell r="B154" t="str">
            <v>Arame farpado 16 bwg 4 x 4", 23,50 kg/rolo 500 m</v>
          </cell>
          <cell r="C154" t="str">
            <v>m</v>
          </cell>
          <cell r="D154">
            <v>0.78</v>
          </cell>
        </row>
        <row r="155">
          <cell r="A155">
            <v>341</v>
          </cell>
          <cell r="B155" t="str">
            <v>Arame galvanizado 18 bwg, 1,24mm (0,009 kg/m)</v>
          </cell>
          <cell r="C155" t="str">
            <v>m</v>
          </cell>
          <cell r="D155">
            <v>0.14000000000000001</v>
          </cell>
        </row>
        <row r="156">
          <cell r="A156">
            <v>342</v>
          </cell>
          <cell r="B156" t="str">
            <v>Arame galvanizado 12 bwg, 2,76 mm (0,048 kg/m)</v>
          </cell>
          <cell r="C156" t="str">
            <v>kg</v>
          </cell>
          <cell r="D156">
            <v>11.02</v>
          </cell>
        </row>
        <row r="157">
          <cell r="A157">
            <v>343</v>
          </cell>
          <cell r="B157" t="str">
            <v>Arame galvanizado 14 bwg, 2,10mm (0,0272 kg/m)</v>
          </cell>
          <cell r="C157" t="str">
            <v>m</v>
          </cell>
          <cell r="D157">
            <v>0.3</v>
          </cell>
        </row>
        <row r="158">
          <cell r="A158">
            <v>344</v>
          </cell>
          <cell r="B158" t="str">
            <v>Arame galvanizado 16 bwg, 1,65mm (0,0166 kg/m)</v>
          </cell>
          <cell r="C158" t="str">
            <v>kg</v>
          </cell>
          <cell r="D158">
            <v>12.2</v>
          </cell>
        </row>
        <row r="159">
          <cell r="A159">
            <v>345</v>
          </cell>
          <cell r="B159" t="str">
            <v>Arame galvanizado 18 bwg, 1,24mm (0,009 kg/m)</v>
          </cell>
          <cell r="C159" t="str">
            <v>kg</v>
          </cell>
          <cell r="D159">
            <v>14.91</v>
          </cell>
        </row>
        <row r="160">
          <cell r="A160">
            <v>346</v>
          </cell>
          <cell r="B160" t="str">
            <v>Arame de aco ovalado 15 x 17 ( 45,7 kg, 700 kgf), rolo 1000 m</v>
          </cell>
          <cell r="C160" t="str">
            <v>kg</v>
          </cell>
          <cell r="D160">
            <v>11.77</v>
          </cell>
        </row>
        <row r="161">
          <cell r="A161">
            <v>358</v>
          </cell>
          <cell r="B161" t="str">
            <v>Muda de arvore ornamental, oiti/aroeira salsa/angico/ipe/jacaranda ou equivalente  da regiao, h= *1* m</v>
          </cell>
          <cell r="C161" t="str">
            <v>un</v>
          </cell>
          <cell r="D161">
            <v>34.020000000000003</v>
          </cell>
        </row>
        <row r="162">
          <cell r="A162">
            <v>359</v>
          </cell>
          <cell r="B162" t="str">
            <v>Muda de arvore ornamental, oiti/aroeira salsa/angico/ipe/jacaranda ou equivalente  da regiao, h= *2* m</v>
          </cell>
          <cell r="C162" t="str">
            <v>un</v>
          </cell>
          <cell r="D162">
            <v>69.88</v>
          </cell>
        </row>
        <row r="163">
          <cell r="A163">
            <v>360</v>
          </cell>
          <cell r="B163" t="str">
            <v>Muda de rasteira/forracao, amendoim rasteiro/onze horas/azulzinha/impatiens ou equivalente da regiao</v>
          </cell>
          <cell r="C163" t="str">
            <v>un</v>
          </cell>
          <cell r="D163">
            <v>1.6</v>
          </cell>
        </row>
        <row r="164">
          <cell r="A164">
            <v>365</v>
          </cell>
          <cell r="B164" t="str">
            <v>Muda de arbusto folhagem, sansao-do-campo ou equivalente da regiao, h= *50 a 70* cm</v>
          </cell>
          <cell r="C164" t="str">
            <v>un</v>
          </cell>
          <cell r="D164">
            <v>28.5</v>
          </cell>
        </row>
        <row r="165">
          <cell r="A165">
            <v>366</v>
          </cell>
          <cell r="B165" t="str">
            <v>Areia fina - posto jazida/fornecedor (retirado na jazida, sem transporte)</v>
          </cell>
          <cell r="C165" t="str">
            <v>m3</v>
          </cell>
          <cell r="D165">
            <v>60</v>
          </cell>
        </row>
        <row r="166">
          <cell r="A166">
            <v>367</v>
          </cell>
          <cell r="B166" t="str">
            <v>Areia grossa - posto jazida/fornecedor (retirado na jazida, sem transporte)</v>
          </cell>
          <cell r="C166" t="str">
            <v>m3</v>
          </cell>
          <cell r="D166">
            <v>62.25</v>
          </cell>
        </row>
        <row r="167">
          <cell r="A167">
            <v>368</v>
          </cell>
          <cell r="B167" t="str">
            <v>Areia para aterro - posto jazida/fornecedor (retirado na jazida, sem transporte)</v>
          </cell>
          <cell r="C167" t="str">
            <v>m3</v>
          </cell>
          <cell r="D167">
            <v>46.68</v>
          </cell>
        </row>
        <row r="168">
          <cell r="A168">
            <v>369</v>
          </cell>
          <cell r="B168" t="str">
            <v>Areia amarela, areia barrada ou arenoso (retirada no areal, sem transporte)</v>
          </cell>
          <cell r="C168" t="str">
            <v>m3</v>
          </cell>
          <cell r="D168">
            <v>62.5</v>
          </cell>
        </row>
        <row r="169">
          <cell r="A169">
            <v>370</v>
          </cell>
          <cell r="B169" t="str">
            <v>Areia media - posto jazida/fornecedor (retirado na jazida, sem transporte)</v>
          </cell>
          <cell r="C169" t="str">
            <v>m3</v>
          </cell>
          <cell r="D169">
            <v>61.6</v>
          </cell>
        </row>
        <row r="170">
          <cell r="A170">
            <v>371</v>
          </cell>
          <cell r="B170" t="str">
            <v>Argamassa industrializada multiuso, para revestimento interno e externo e assentamento de blocos diversos</v>
          </cell>
          <cell r="C170" t="str">
            <v>kg</v>
          </cell>
          <cell r="D170">
            <v>0.54</v>
          </cell>
        </row>
        <row r="171">
          <cell r="A171">
            <v>374</v>
          </cell>
          <cell r="B171" t="str">
            <v>Argamassa pronta para revestimento interno em paredes</v>
          </cell>
          <cell r="C171" t="str">
            <v>kg</v>
          </cell>
          <cell r="D171">
            <v>0.46</v>
          </cell>
        </row>
        <row r="172">
          <cell r="A172">
            <v>375</v>
          </cell>
          <cell r="B172" t="str">
            <v>Argamassa pronta para revestimento externo em paredes</v>
          </cell>
          <cell r="C172" t="str">
            <v>kg</v>
          </cell>
          <cell r="D172">
            <v>1.26</v>
          </cell>
        </row>
        <row r="173">
          <cell r="A173">
            <v>377</v>
          </cell>
          <cell r="B173" t="str">
            <v>Assento sanitario de plastico, tipo convencional</v>
          </cell>
          <cell r="C173" t="str">
            <v>un</v>
          </cell>
          <cell r="D173">
            <v>24.5</v>
          </cell>
        </row>
        <row r="174">
          <cell r="A174">
            <v>378</v>
          </cell>
          <cell r="B174" t="str">
            <v>Armador</v>
          </cell>
          <cell r="C174" t="str">
            <v>h</v>
          </cell>
          <cell r="D174">
            <v>13.309186</v>
          </cell>
        </row>
        <row r="175">
          <cell r="A175">
            <v>379</v>
          </cell>
          <cell r="B175" t="str">
            <v>Arruela quadrada em aco galvanizado, dimensao = 38 mm, espessura = 3mm, diametro do furo= 18 mm</v>
          </cell>
          <cell r="C175" t="str">
            <v>un</v>
          </cell>
          <cell r="D175">
            <v>0.56999999999999995</v>
          </cell>
        </row>
        <row r="176">
          <cell r="A176">
            <v>390</v>
          </cell>
          <cell r="B176" t="str">
            <v>Suporte para tubo diametro nominal 2", com rosca mecanica</v>
          </cell>
          <cell r="C176" t="str">
            <v>un</v>
          </cell>
          <cell r="D176">
            <v>11.68</v>
          </cell>
        </row>
        <row r="177">
          <cell r="A177">
            <v>392</v>
          </cell>
          <cell r="B177" t="str">
            <v>Abracadeira em aco para amarracao de eletrodutos, tipo d, com 1/2" e parafuso de fixacao</v>
          </cell>
          <cell r="C177" t="str">
            <v>un</v>
          </cell>
          <cell r="D177">
            <v>0.75</v>
          </cell>
        </row>
        <row r="178">
          <cell r="A178">
            <v>393</v>
          </cell>
          <cell r="B178" t="str">
            <v>Abracadeira em aco para amarracao de eletrodutos, tipo d, com 1" e parafuso de fixacao</v>
          </cell>
          <cell r="C178" t="str">
            <v>un</v>
          </cell>
          <cell r="D178">
            <v>0.9</v>
          </cell>
        </row>
        <row r="179">
          <cell r="A179">
            <v>394</v>
          </cell>
          <cell r="B179" t="str">
            <v>Abracadeira em aco para amarracao de eletrodutos, tipo d, com 1 1/2" e parafuso de fixacao</v>
          </cell>
          <cell r="C179" t="str">
            <v>un</v>
          </cell>
          <cell r="D179">
            <v>1.55</v>
          </cell>
        </row>
        <row r="180">
          <cell r="A180">
            <v>395</v>
          </cell>
          <cell r="B180" t="str">
            <v>Abracadeira em aco para amarracao de eletrodutos, tipo d, com 1 1/4" e parafuso de fixacao</v>
          </cell>
          <cell r="C180" t="str">
            <v>un</v>
          </cell>
          <cell r="D180">
            <v>1.49</v>
          </cell>
        </row>
        <row r="181">
          <cell r="A181">
            <v>396</v>
          </cell>
          <cell r="B181" t="str">
            <v>Abracadeira em aco para amarracao de eletrodutos, tipo d, com 2" e parafuso de fixacao</v>
          </cell>
          <cell r="C181" t="str">
            <v>un</v>
          </cell>
          <cell r="D181">
            <v>1.72</v>
          </cell>
        </row>
        <row r="182">
          <cell r="A182">
            <v>397</v>
          </cell>
          <cell r="B182" t="str">
            <v>Abracadeira em aco para amarracao de eletrodutos, tipo d, com 2 1/2" e parafuso de fixacao</v>
          </cell>
          <cell r="C182" t="str">
            <v>un</v>
          </cell>
          <cell r="D182">
            <v>2.2200000000000002</v>
          </cell>
        </row>
        <row r="183">
          <cell r="A183">
            <v>398</v>
          </cell>
          <cell r="B183" t="str">
            <v>Abracadeira em aco para amarracao de eletrodutos, tipo d, com 3" e parafuso de fixacao</v>
          </cell>
          <cell r="C183" t="str">
            <v>un</v>
          </cell>
          <cell r="D183">
            <v>2.4700000000000002</v>
          </cell>
        </row>
        <row r="184">
          <cell r="A184">
            <v>399</v>
          </cell>
          <cell r="B184" t="str">
            <v>Abracadeira em aco para amarracao de eletrodutos, tipo d, com 4" e parafuso de fixacao</v>
          </cell>
          <cell r="C184" t="str">
            <v>un</v>
          </cell>
          <cell r="D184">
            <v>3.18</v>
          </cell>
        </row>
        <row r="185">
          <cell r="A185">
            <v>400</v>
          </cell>
          <cell r="B185" t="str">
            <v>Abracadeira em aco para amarracao de eletrodutos, tipo d, com 3/4" e parafuso de fixacao</v>
          </cell>
          <cell r="C185" t="str">
            <v>un</v>
          </cell>
          <cell r="D185">
            <v>0.78</v>
          </cell>
        </row>
        <row r="186">
          <cell r="A186">
            <v>402</v>
          </cell>
          <cell r="B186" t="str">
            <v>Gancho olhal em aco galvanizado, espessura 16mm, abertura 21mm</v>
          </cell>
          <cell r="C186" t="str">
            <v>un</v>
          </cell>
          <cell r="D186">
            <v>10.49</v>
          </cell>
        </row>
        <row r="187">
          <cell r="A187">
            <v>404</v>
          </cell>
          <cell r="B187" t="str">
            <v>Fita isolante de borracha autofusao, uso ate 69 kv (alta tensao)</v>
          </cell>
          <cell r="C187" t="str">
            <v>m</v>
          </cell>
          <cell r="D187">
            <v>0.84</v>
          </cell>
        </row>
        <row r="188">
          <cell r="A188">
            <v>406</v>
          </cell>
          <cell r="B188" t="str">
            <v>Fita aco inox para cintar poste, l = 19 mm, e = 0,5 mm (rolo de 30m)</v>
          </cell>
          <cell r="C188" t="str">
            <v>un</v>
          </cell>
          <cell r="D188">
            <v>44.02</v>
          </cell>
        </row>
        <row r="189">
          <cell r="A189">
            <v>407</v>
          </cell>
          <cell r="B189" t="str">
            <v>Fita de aluminio para protecao do condutor largura 10 mm</v>
          </cell>
          <cell r="C189" t="str">
            <v>kg</v>
          </cell>
          <cell r="D189">
            <v>35.1</v>
          </cell>
        </row>
        <row r="190">
          <cell r="A190">
            <v>408</v>
          </cell>
          <cell r="B190" t="str">
            <v>Abracadeira de nylon para amarracao de cabos, comprimento de 390 x *4,6* mm</v>
          </cell>
          <cell r="C190" t="str">
            <v>un</v>
          </cell>
          <cell r="D190">
            <v>0.64</v>
          </cell>
        </row>
        <row r="191">
          <cell r="A191">
            <v>410</v>
          </cell>
          <cell r="B191" t="str">
            <v>Abracadeira de nylon para amarracao de cabos, comprimento de 150 x *3,6* mm</v>
          </cell>
          <cell r="C191" t="str">
            <v>un</v>
          </cell>
          <cell r="D191">
            <v>0.1</v>
          </cell>
        </row>
        <row r="192">
          <cell r="A192">
            <v>411</v>
          </cell>
          <cell r="B192" t="str">
            <v>Abracadeira de nylon para amarracao de cabos, comprimento de 200 x *4,6* mm</v>
          </cell>
          <cell r="C192" t="str">
            <v>un</v>
          </cell>
          <cell r="D192">
            <v>0.13</v>
          </cell>
        </row>
        <row r="193">
          <cell r="A193">
            <v>412</v>
          </cell>
          <cell r="B193" t="str">
            <v>Abracadeira de nylon para amarracao de cabos, comprimento de *230* x *7,6* mm</v>
          </cell>
          <cell r="C193" t="str">
            <v>un</v>
          </cell>
          <cell r="D193">
            <v>0.66</v>
          </cell>
        </row>
        <row r="194">
          <cell r="A194">
            <v>414</v>
          </cell>
          <cell r="B194" t="str">
            <v>Abracadeira de nylon para amarracao de cabos, comprimento de 100 x 2,5 mm</v>
          </cell>
          <cell r="C194" t="str">
            <v>un</v>
          </cell>
          <cell r="D194">
            <v>0.04</v>
          </cell>
        </row>
        <row r="195">
          <cell r="A195">
            <v>415</v>
          </cell>
          <cell r="B195" t="str">
            <v>Grampo metalico tipo olhal para haste de aterramento de 1'', condutor de *10* a 50 mm2</v>
          </cell>
          <cell r="C195" t="str">
            <v>un</v>
          </cell>
          <cell r="D195">
            <v>15.16</v>
          </cell>
        </row>
        <row r="196">
          <cell r="A196">
            <v>416</v>
          </cell>
          <cell r="B196" t="str">
            <v>Grampo metalico tipo olhal para haste de aterramento de 3/4'', condutor de *10* a 50 mm2</v>
          </cell>
          <cell r="C196" t="str">
            <v>un</v>
          </cell>
          <cell r="D196">
            <v>5.55</v>
          </cell>
        </row>
        <row r="197">
          <cell r="A197">
            <v>417</v>
          </cell>
          <cell r="B197" t="str">
            <v>Alca preformada de distribuicao, em aco galvanizado, para cabo de aluminio diametro 16 mm</v>
          </cell>
          <cell r="C197" t="str">
            <v>un</v>
          </cell>
          <cell r="D197">
            <v>2.67</v>
          </cell>
        </row>
        <row r="198">
          <cell r="A198">
            <v>418</v>
          </cell>
          <cell r="B198" t="str">
            <v>Alca preformada de distribuicao, em aco galvanizado, para cabo de aluminio diametro 25 mm2</v>
          </cell>
          <cell r="C198" t="str">
            <v>un</v>
          </cell>
          <cell r="D198">
            <v>2.67</v>
          </cell>
        </row>
        <row r="199">
          <cell r="A199">
            <v>420</v>
          </cell>
          <cell r="B199" t="str">
            <v>Cinta circular em aco galvanizado de 150 mm de diametro para fixacao de caixa medicao</v>
          </cell>
          <cell r="C199" t="str">
            <v>un</v>
          </cell>
          <cell r="D199">
            <v>23.56</v>
          </cell>
        </row>
        <row r="200">
          <cell r="A200">
            <v>421</v>
          </cell>
          <cell r="B200" t="str">
            <v>Porca olhal em aco galvanizado, diametro nominal de 16 mm</v>
          </cell>
          <cell r="C200" t="str">
            <v>un</v>
          </cell>
          <cell r="D200">
            <v>8.4499999999999993</v>
          </cell>
        </row>
        <row r="201">
          <cell r="A201">
            <v>425</v>
          </cell>
          <cell r="B201" t="str">
            <v>Grampo metalico tipo olhal para haste de aterramento de 5/8'', condutor de *10* a 50 mm2</v>
          </cell>
          <cell r="C201" t="str">
            <v>un</v>
          </cell>
          <cell r="D201">
            <v>3.44</v>
          </cell>
        </row>
        <row r="202">
          <cell r="A202">
            <v>426</v>
          </cell>
          <cell r="B202" t="str">
            <v>Grampo metalico tipo u para haste de aterramento de ate 3/4'', condutor de 10 a 25 mm2</v>
          </cell>
          <cell r="C202" t="str">
            <v>un</v>
          </cell>
          <cell r="D202">
            <v>18.95</v>
          </cell>
        </row>
        <row r="203">
          <cell r="A203">
            <v>427</v>
          </cell>
          <cell r="B203" t="str">
            <v>Alca preformada de contra poste, em aco galvanizado, para cabo 3/16", comprimento *860* mm</v>
          </cell>
          <cell r="C203" t="str">
            <v>un</v>
          </cell>
          <cell r="D203">
            <v>5.67</v>
          </cell>
        </row>
        <row r="204">
          <cell r="A204">
            <v>428</v>
          </cell>
          <cell r="B204" t="str">
            <v>Parafuso m16 em aco galvanizado, comprimento = 500 mm, diametro = 16 mm, rosca maquina, com cabeca sextavada e porca</v>
          </cell>
          <cell r="C204" t="str">
            <v>un</v>
          </cell>
          <cell r="D204">
            <v>14</v>
          </cell>
        </row>
        <row r="205">
          <cell r="A205">
            <v>429</v>
          </cell>
          <cell r="B205" t="str">
            <v>Parafuso m16 em aco galvanizado, comprimento = 300 mm, diametro = 16 mm, rosca dupla</v>
          </cell>
          <cell r="C205" t="str">
            <v>un</v>
          </cell>
          <cell r="D205">
            <v>8.58</v>
          </cell>
        </row>
        <row r="206">
          <cell r="A206">
            <v>430</v>
          </cell>
          <cell r="B206" t="str">
            <v>Parafuso m16 em aco galvanizado, comprimento = 125 mm, diametro = 16 mm, rosca maquina, cabeca quadrada</v>
          </cell>
          <cell r="C206" t="str">
            <v>un</v>
          </cell>
          <cell r="D206">
            <v>4.34</v>
          </cell>
        </row>
        <row r="207">
          <cell r="A207">
            <v>431</v>
          </cell>
          <cell r="B207" t="str">
            <v>Parafuso m16 em aco galvanizado, comprimento = 200 mm, diametro = 16 mm, rosca maquina, cabeca quadrada</v>
          </cell>
          <cell r="C207" t="str">
            <v>un</v>
          </cell>
          <cell r="D207">
            <v>5.77</v>
          </cell>
        </row>
        <row r="208">
          <cell r="A208">
            <v>432</v>
          </cell>
          <cell r="B208" t="str">
            <v>Parafuso m16 em aco galvanizado, comprimento = 250 mm, diametro = 16 mm, rosca maquina, cabeca quadrada</v>
          </cell>
          <cell r="C208" t="str">
            <v>un</v>
          </cell>
          <cell r="D208">
            <v>6.37</v>
          </cell>
        </row>
        <row r="209">
          <cell r="A209">
            <v>433</v>
          </cell>
          <cell r="B209" t="str">
            <v>Parafuso m16 em aco galvanizado, comprimento = 350 mm, diametro = 16 mm, rosca maquina, cabeca quadrada</v>
          </cell>
          <cell r="C209" t="str">
            <v>un</v>
          </cell>
          <cell r="D209">
            <v>8.5399999999999991</v>
          </cell>
        </row>
        <row r="210">
          <cell r="A210">
            <v>436</v>
          </cell>
          <cell r="B210" t="str">
            <v>Parafuso frances m16 em aco galvanizado, comprimento = 150 mm, diametro = 16 mm, cabeca abaulada</v>
          </cell>
          <cell r="C210" t="str">
            <v>un</v>
          </cell>
          <cell r="D210">
            <v>4.8499999999999996</v>
          </cell>
        </row>
        <row r="211">
          <cell r="A211">
            <v>437</v>
          </cell>
          <cell r="B211" t="str">
            <v>Parafuso m16 em aco galvanizado, comprimento = 400 mm, diametro = 16 mm, rosca dupla</v>
          </cell>
          <cell r="C211" t="str">
            <v>un</v>
          </cell>
          <cell r="D211">
            <v>11.35</v>
          </cell>
        </row>
        <row r="212">
          <cell r="A212">
            <v>439</v>
          </cell>
          <cell r="B212" t="str">
            <v>Parafuso m16 em aco galvanizado, comprimento = 300 mm, diametro = 16 mm, rosca maquina, cabeca quadrada</v>
          </cell>
          <cell r="C212" t="str">
            <v>un</v>
          </cell>
          <cell r="D212">
            <v>7.32</v>
          </cell>
        </row>
        <row r="213">
          <cell r="A213">
            <v>441</v>
          </cell>
          <cell r="B213" t="str">
            <v>Parafuso m16 em aco galvanizado, comprimento = 150 mm, diametro = 16 mm, rosca maquina, cabeca quadrada</v>
          </cell>
          <cell r="C213" t="str">
            <v>un</v>
          </cell>
          <cell r="D213">
            <v>4.78</v>
          </cell>
        </row>
        <row r="214">
          <cell r="A214">
            <v>442</v>
          </cell>
          <cell r="B214" t="str">
            <v>Parafuso frances m16 em aco galvanizado, comprimento = 45 mm, diametro = 16 mm, cabeca abaulada</v>
          </cell>
          <cell r="C214" t="str">
            <v>un</v>
          </cell>
          <cell r="D214">
            <v>2.87</v>
          </cell>
        </row>
        <row r="215">
          <cell r="A215">
            <v>444</v>
          </cell>
          <cell r="B215" t="str">
            <v>Pino rosca externa, em aco galvanizado, para isolador de 15kv, diametro 25 mm, comprimento *290* mm</v>
          </cell>
          <cell r="C215" t="str">
            <v>un</v>
          </cell>
          <cell r="D215">
            <v>20.79</v>
          </cell>
        </row>
        <row r="216">
          <cell r="A216">
            <v>445</v>
          </cell>
          <cell r="B216" t="str">
            <v>Pino rosca externa, em aco galvanizado, para isolador de 25kv, diametro 35mm, comprimento *320* mm</v>
          </cell>
          <cell r="C216" t="str">
            <v>un</v>
          </cell>
          <cell r="D216">
            <v>28.46</v>
          </cell>
        </row>
        <row r="217">
          <cell r="A217">
            <v>497</v>
          </cell>
          <cell r="B217" t="str">
            <v>Cimento asfaltico de petroleo a granel (cap) 50/70 (com icms)</v>
          </cell>
          <cell r="C217" t="str">
            <v>t</v>
          </cell>
          <cell r="D217">
            <v>2082.0500000000002</v>
          </cell>
        </row>
        <row r="218">
          <cell r="A218">
            <v>501</v>
          </cell>
          <cell r="B218" t="str">
            <v>Asfalto diluido de petroleo cm-30 (com icms)</v>
          </cell>
          <cell r="C218" t="str">
            <v>kg</v>
          </cell>
          <cell r="D218">
            <v>3.29</v>
          </cell>
        </row>
        <row r="219">
          <cell r="A219">
            <v>503</v>
          </cell>
          <cell r="B219" t="str">
            <v>Emulsao asfaltica cationica rm-1c para uso em pavimentacao asfaltica (com icms)</v>
          </cell>
          <cell r="C219" t="str">
            <v>kg</v>
          </cell>
          <cell r="D219">
            <v>1.81</v>
          </cell>
        </row>
        <row r="220">
          <cell r="A220">
            <v>505</v>
          </cell>
          <cell r="B220" t="str">
            <v>Emulsao asfaltica cationica rr-2c para uso em pavimentacao asfaltica (com icms)</v>
          </cell>
          <cell r="C220" t="str">
            <v>kg</v>
          </cell>
          <cell r="D220">
            <v>1.71</v>
          </cell>
        </row>
        <row r="221">
          <cell r="A221">
            <v>506</v>
          </cell>
          <cell r="B221" t="str">
            <v>Emulsao asfaltica cationica rl-1c para uso em pavimentacao asfaltica (com icms)</v>
          </cell>
          <cell r="C221" t="str">
            <v>t</v>
          </cell>
          <cell r="D221">
            <v>1704.12</v>
          </cell>
        </row>
        <row r="222">
          <cell r="A222">
            <v>508</v>
          </cell>
          <cell r="B222" t="str">
            <v>Emulsao asfaltica cationica rr-1c para uso em pavimentacao asfaltica (com icms)</v>
          </cell>
          <cell r="C222" t="str">
            <v>kg</v>
          </cell>
          <cell r="D222">
            <v>1.53</v>
          </cell>
        </row>
        <row r="223">
          <cell r="A223">
            <v>509</v>
          </cell>
          <cell r="B223" t="str">
            <v>Asfalto modificado tipo iii - nbr 9910 (asfalto oxidado para impermeabilizacao, coeficiente de penetracao 15-25)</v>
          </cell>
          <cell r="C223" t="str">
            <v>kg</v>
          </cell>
          <cell r="D223">
            <v>5.8</v>
          </cell>
        </row>
        <row r="224">
          <cell r="A224">
            <v>510</v>
          </cell>
          <cell r="B224" t="str">
            <v>Asfalto modificado tipo i - nbr 9910 (asfalto oxidado para impermeabilizacao, coeficiente de penetracao 25-40)</v>
          </cell>
          <cell r="C224" t="str">
            <v>kg</v>
          </cell>
          <cell r="D224">
            <v>5.33</v>
          </cell>
        </row>
        <row r="225">
          <cell r="A225">
            <v>511</v>
          </cell>
          <cell r="B225" t="str">
            <v>Primer para manta asfaltica a base de asfalto modificado diluido em solvente, aplicacao a frio</v>
          </cell>
          <cell r="C225" t="str">
            <v>l</v>
          </cell>
          <cell r="D225">
            <v>9.92</v>
          </cell>
        </row>
        <row r="226">
          <cell r="A226">
            <v>516</v>
          </cell>
          <cell r="B226" t="str">
            <v>Asfalto modificado tipo ii - nbr 9910 (asfalto oxidado para impermeabilizacao, coeficiente de penetracao 20-35)</v>
          </cell>
          <cell r="C226" t="str">
            <v>kg</v>
          </cell>
          <cell r="D226">
            <v>5.68</v>
          </cell>
        </row>
        <row r="227">
          <cell r="A227">
            <v>517</v>
          </cell>
          <cell r="B227" t="str">
            <v>Emulsao asfaltica anionica</v>
          </cell>
          <cell r="C227" t="str">
            <v>l</v>
          </cell>
          <cell r="D227">
            <v>5.19</v>
          </cell>
        </row>
        <row r="228">
          <cell r="A228">
            <v>518</v>
          </cell>
          <cell r="B228" t="str">
            <v>!em processo de desativacao! assentamento de piso vinilico em placas - somente mao de obra.</v>
          </cell>
          <cell r="C228" t="str">
            <v>m2</v>
          </cell>
          <cell r="D228">
            <v>6.39</v>
          </cell>
        </row>
        <row r="229">
          <cell r="A229">
            <v>532</v>
          </cell>
          <cell r="B229" t="str">
            <v>Auxiliar tecnico / assistente de engenharia</v>
          </cell>
          <cell r="C229" t="str">
            <v>h</v>
          </cell>
          <cell r="D229">
            <v>22.061731999999999</v>
          </cell>
        </row>
        <row r="230">
          <cell r="A230">
            <v>533</v>
          </cell>
          <cell r="B230" t="str">
            <v>Revestimento em ceramica esmaltada comercial, pei menor ou igual a 3, formato menor ou igual a 2025 cm2</v>
          </cell>
          <cell r="C230" t="str">
            <v>m2</v>
          </cell>
          <cell r="D230">
            <v>11.72</v>
          </cell>
        </row>
        <row r="231">
          <cell r="A231">
            <v>536</v>
          </cell>
          <cell r="B231" t="str">
            <v>Revestimento em ceramica esmaltada extra, pei menor ou igual a 3, formato menor ou igual a 2025 cm2</v>
          </cell>
          <cell r="C231" t="str">
            <v>m2</v>
          </cell>
          <cell r="D231">
            <v>19.87</v>
          </cell>
        </row>
        <row r="232">
          <cell r="A232">
            <v>540</v>
          </cell>
          <cell r="B232" t="str">
            <v>Bancada de marmore sintetico com uma cuba, 200 x *60* cm</v>
          </cell>
          <cell r="C232" t="str">
            <v>un</v>
          </cell>
          <cell r="D232">
            <v>203.38</v>
          </cell>
        </row>
        <row r="233">
          <cell r="A233">
            <v>541</v>
          </cell>
          <cell r="B233" t="str">
            <v>Bancada de marmore sintetico com uma cuba, 120 x *60* cm</v>
          </cell>
          <cell r="C233" t="str">
            <v>un</v>
          </cell>
          <cell r="D233">
            <v>72</v>
          </cell>
        </row>
        <row r="234">
          <cell r="A234">
            <v>542</v>
          </cell>
          <cell r="B234" t="str">
            <v>Bancada de marmore sintetico com uma cuba, 150 x *60* cm</v>
          </cell>
          <cell r="C234" t="str">
            <v>un</v>
          </cell>
          <cell r="D234">
            <v>90.25</v>
          </cell>
        </row>
        <row r="235">
          <cell r="A235">
            <v>546</v>
          </cell>
          <cell r="B235" t="str">
            <v>Barra de ferro retangular, barra chata, 1" x 1/8" (l x e)</v>
          </cell>
          <cell r="C235" t="str">
            <v>kg</v>
          </cell>
          <cell r="D235">
            <v>4.16</v>
          </cell>
        </row>
        <row r="236">
          <cell r="A236">
            <v>547</v>
          </cell>
          <cell r="B236" t="str">
            <v>Barra de ferro retangular, barra chata, 2" x 3/8" (l x e), 3,79kg/m</v>
          </cell>
          <cell r="C236" t="str">
            <v>m</v>
          </cell>
          <cell r="D236">
            <v>15.76</v>
          </cell>
        </row>
        <row r="237">
          <cell r="A237">
            <v>549</v>
          </cell>
          <cell r="B237" t="str">
            <v>Barra de ferro retangular, barra chata, 2" x 1/2" (l x e), 5,06 kg/m</v>
          </cell>
          <cell r="C237" t="str">
            <v>m</v>
          </cell>
          <cell r="D237">
            <v>21.04</v>
          </cell>
        </row>
        <row r="238">
          <cell r="A238">
            <v>550</v>
          </cell>
          <cell r="B238" t="str">
            <v>Barra de ferro retangular, barra chata, 3/4" x 3/16" (l x e)</v>
          </cell>
          <cell r="C238" t="str">
            <v>kg</v>
          </cell>
          <cell r="D238">
            <v>4.16</v>
          </cell>
        </row>
        <row r="239">
          <cell r="A239">
            <v>551</v>
          </cell>
          <cell r="B239" t="str">
            <v>Barra de ferro retangular, barra chata, 2" x 1" (l x e), 10,12 kg/m</v>
          </cell>
          <cell r="C239" t="str">
            <v>m</v>
          </cell>
          <cell r="D239">
            <v>41.12</v>
          </cell>
        </row>
        <row r="240">
          <cell r="A240">
            <v>552</v>
          </cell>
          <cell r="B240" t="str">
            <v>Barra de ferro retangular, barra chata, 1 1/2" x 1/4" (l x e), 1,89 kg/m</v>
          </cell>
          <cell r="C240" t="str">
            <v>m</v>
          </cell>
          <cell r="D240">
            <v>7.86</v>
          </cell>
        </row>
        <row r="241">
          <cell r="A241">
            <v>554</v>
          </cell>
          <cell r="B241" t="str">
            <v>Barra de ferro retangular, barra chata, 3/4" x 1/4" (l x e),</v>
          </cell>
          <cell r="C241" t="str">
            <v>kg</v>
          </cell>
          <cell r="D241">
            <v>4.16</v>
          </cell>
        </row>
        <row r="242">
          <cell r="A242">
            <v>555</v>
          </cell>
          <cell r="B242" t="str">
            <v>Barra de ferro retangular, barra chata, 1" x 1/4" (l x e), 1,2265 kg/m</v>
          </cell>
          <cell r="C242" t="str">
            <v>m</v>
          </cell>
          <cell r="D242">
            <v>4.82</v>
          </cell>
        </row>
        <row r="243">
          <cell r="A243">
            <v>556</v>
          </cell>
          <cell r="B243" t="str">
            <v>Barra de ferro retangular, barra chata, 2" x 1/2" (l x e),</v>
          </cell>
          <cell r="C243" t="str">
            <v>kg</v>
          </cell>
          <cell r="D243">
            <v>4.16</v>
          </cell>
        </row>
        <row r="244">
          <cell r="A244">
            <v>557</v>
          </cell>
          <cell r="B244" t="str">
            <v>Barra de ferro retangular, barra chata, 1 1/2"  x 1/2" (l x e), 3,79 kg/m</v>
          </cell>
          <cell r="C244" t="str">
            <v>m</v>
          </cell>
          <cell r="D244">
            <v>15.96</v>
          </cell>
        </row>
        <row r="245">
          <cell r="A245">
            <v>558</v>
          </cell>
          <cell r="B245" t="str">
            <v>Barra de ferro retangular, barra chata, 2" x 1/4" (l x e), 2,53 kg/m</v>
          </cell>
          <cell r="C245" t="str">
            <v>kg</v>
          </cell>
          <cell r="D245">
            <v>4.16</v>
          </cell>
        </row>
        <row r="246">
          <cell r="A246">
            <v>559</v>
          </cell>
          <cell r="B246" t="str">
            <v>Barra de ferro retangular, barra chata, 2" x 1/4" (l x e), 2,53 kg/m</v>
          </cell>
          <cell r="C246" t="str">
            <v>m</v>
          </cell>
          <cell r="D246">
            <v>10.52</v>
          </cell>
        </row>
        <row r="247">
          <cell r="A247">
            <v>560</v>
          </cell>
          <cell r="B247" t="str">
            <v>Barra de ferro retangular, barra chata, 2" x 5/16" (l x e), 3,162 kg/m</v>
          </cell>
          <cell r="C247" t="str">
            <v>m</v>
          </cell>
          <cell r="D247">
            <v>13.32</v>
          </cell>
        </row>
        <row r="248">
          <cell r="A248">
            <v>561</v>
          </cell>
          <cell r="B248" t="str">
            <v>Barra de ferro retangular, barra chata, 1 1/4" x 3/8" (l x e)</v>
          </cell>
          <cell r="C248" t="str">
            <v>kg</v>
          </cell>
          <cell r="D248">
            <v>4.12</v>
          </cell>
        </row>
        <row r="249">
          <cell r="A249">
            <v>563</v>
          </cell>
          <cell r="B249" t="str">
            <v>Barra de ferro retangular, barra chata, 3/8" x 1 1/2" (l x e), 2,84 kg/m</v>
          </cell>
          <cell r="C249" t="str">
            <v>m</v>
          </cell>
          <cell r="D249">
            <v>11.96</v>
          </cell>
        </row>
        <row r="250">
          <cell r="A250">
            <v>565</v>
          </cell>
          <cell r="B250" t="str">
            <v>Barra de ferro retangular, barra chata, 1" x 3/16" (l x e), 1,73 kg/m</v>
          </cell>
          <cell r="C250" t="str">
            <v>m</v>
          </cell>
          <cell r="D250">
            <v>7.36</v>
          </cell>
        </row>
        <row r="251">
          <cell r="A251">
            <v>566</v>
          </cell>
          <cell r="B251" t="str">
            <v>Barra de ferro retangular, barra chata, 3/4" x 1/8" (l x e), 0,47 kg/m</v>
          </cell>
          <cell r="C251" t="str">
            <v>m</v>
          </cell>
          <cell r="D251">
            <v>2.14</v>
          </cell>
        </row>
        <row r="252">
          <cell r="A252">
            <v>567</v>
          </cell>
          <cell r="B252" t="str">
            <v>Cantoneira ferro galvanizado de abas iguais, 1" x 1/8" (l x e) , 1,20kg/m</v>
          </cell>
          <cell r="C252" t="str">
            <v>m</v>
          </cell>
          <cell r="D252">
            <v>5.48</v>
          </cell>
        </row>
        <row r="253">
          <cell r="A253">
            <v>568</v>
          </cell>
          <cell r="B253" t="str">
            <v>Cantoneira ferro galvanizado de abas iguais, 2" x 3/8" (l x e), 6,9 kg/m</v>
          </cell>
          <cell r="C253" t="str">
            <v>m</v>
          </cell>
          <cell r="D253">
            <v>33.19</v>
          </cell>
        </row>
        <row r="254">
          <cell r="A254">
            <v>569</v>
          </cell>
          <cell r="B254" t="str">
            <v>Cantoneira ferro galvanizado de abas iguais, 3/4" x 1/8" (l x e)</v>
          </cell>
          <cell r="C254" t="str">
            <v>kg</v>
          </cell>
          <cell r="D254">
            <v>4.6100000000000003</v>
          </cell>
        </row>
        <row r="255">
          <cell r="A255">
            <v>574</v>
          </cell>
          <cell r="B255" t="str">
            <v>Cantoneira ferro galvanizado de abas iguais, 1 1/2" x 1/4" (l x e), 3,40 kg/m</v>
          </cell>
          <cell r="C255" t="str">
            <v>m</v>
          </cell>
          <cell r="D255">
            <v>14.79</v>
          </cell>
        </row>
        <row r="256">
          <cell r="A256">
            <v>581</v>
          </cell>
          <cell r="B256" t="str">
            <v>Basculante aluminio 80 x 60cm - serie 25</v>
          </cell>
          <cell r="C256" t="str">
            <v>m2</v>
          </cell>
          <cell r="D256">
            <v>177.38</v>
          </cell>
        </row>
        <row r="257">
          <cell r="A257">
            <v>583</v>
          </cell>
          <cell r="B257" t="str">
            <v>Aluminio anodizado</v>
          </cell>
          <cell r="C257" t="str">
            <v>kg</v>
          </cell>
          <cell r="D257">
            <v>25.23</v>
          </cell>
        </row>
        <row r="258">
          <cell r="A258">
            <v>584</v>
          </cell>
          <cell r="B258" t="str">
            <v>Cantoneira aluminio abas iguais 2 ", e = 1/8 "</v>
          </cell>
          <cell r="C258" t="str">
            <v>m</v>
          </cell>
          <cell r="D258">
            <v>21.79</v>
          </cell>
        </row>
        <row r="259">
          <cell r="A259">
            <v>585</v>
          </cell>
          <cell r="B259" t="str">
            <v>Cantoneira "u" aluminio abas iguais 1 ", e = 3/32 "</v>
          </cell>
          <cell r="C259" t="str">
            <v>kg</v>
          </cell>
          <cell r="D259">
            <v>20.47</v>
          </cell>
        </row>
        <row r="260">
          <cell r="A260">
            <v>586</v>
          </cell>
          <cell r="B260" t="str">
            <v>Cantoneira aluminio abas iguais 1 ", e = 3 /16 "</v>
          </cell>
          <cell r="C260" t="str">
            <v>m</v>
          </cell>
          <cell r="D260">
            <v>12.9</v>
          </cell>
        </row>
        <row r="261">
          <cell r="A261">
            <v>587</v>
          </cell>
          <cell r="B261" t="str">
            <v>Cantoneira aluminio abas desiguais 1" x 3/4 ", e = 1/8 "</v>
          </cell>
          <cell r="C261" t="str">
            <v>kg</v>
          </cell>
          <cell r="D261">
            <v>21.94</v>
          </cell>
        </row>
        <row r="262">
          <cell r="A262">
            <v>588</v>
          </cell>
          <cell r="B262" t="str">
            <v>Cantoneira aluminio abas iguais 1 1/4 ", e = 3/16 "</v>
          </cell>
          <cell r="C262" t="str">
            <v>m</v>
          </cell>
          <cell r="D262">
            <v>20.399999999999999</v>
          </cell>
        </row>
        <row r="263">
          <cell r="A263">
            <v>589</v>
          </cell>
          <cell r="B263" t="str">
            <v>Cantoneira aluminio abas iguais 2 ", e = 1/4 "</v>
          </cell>
          <cell r="C263" t="str">
            <v>m</v>
          </cell>
          <cell r="D263">
            <v>34.479999999999997</v>
          </cell>
        </row>
        <row r="264">
          <cell r="A264">
            <v>590</v>
          </cell>
          <cell r="B264" t="str">
            <v>Cantoneira aluminio abas desiguais 2 1/2" x 1/2 ", e = 3/16 "</v>
          </cell>
          <cell r="C264" t="str">
            <v>kg</v>
          </cell>
          <cell r="D264">
            <v>21.2</v>
          </cell>
        </row>
        <row r="265">
          <cell r="A265">
            <v>591</v>
          </cell>
          <cell r="B265" t="str">
            <v>Cantoneira aluminio abas iguais 1 1/2 ", e = 3/16 "</v>
          </cell>
          <cell r="C265" t="str">
            <v>kg</v>
          </cell>
          <cell r="D265">
            <v>20.47</v>
          </cell>
        </row>
        <row r="266">
          <cell r="A266">
            <v>592</v>
          </cell>
          <cell r="B266" t="str">
            <v>Cantoneira aluminio abas iguais 1 ", e = 1/8 ", 25,40 x 3,17 mm (0,408 kg/m)</v>
          </cell>
          <cell r="C266" t="str">
            <v>kg</v>
          </cell>
          <cell r="D266">
            <v>21.94</v>
          </cell>
        </row>
        <row r="267">
          <cell r="A267">
            <v>597</v>
          </cell>
          <cell r="B267" t="str">
            <v>Janela de correr em aluminio, serie 25, sem bandeira, com 4 folhas para vidro, (duas fixas e duas moveis) 1,60 x 1,10 m (incluso guarnicao e vidro liso incolor).</v>
          </cell>
          <cell r="C267" t="str">
            <v>m2</v>
          </cell>
          <cell r="D267">
            <v>173.3</v>
          </cell>
        </row>
        <row r="268">
          <cell r="A268">
            <v>598</v>
          </cell>
          <cell r="B268" t="str">
            <v>!em processo de desativacao! janela aluminio correr serie 25 folhas  para  vidro com  bandeira ,160 x 110cm (incluso guarnicao e vidro liso incolor)</v>
          </cell>
          <cell r="C268" t="str">
            <v>m2</v>
          </cell>
          <cell r="D268">
            <v>220.48</v>
          </cell>
        </row>
        <row r="269">
          <cell r="A269">
            <v>599</v>
          </cell>
          <cell r="B269" t="str">
            <v>Caixilho fixo aluminio serie 25 completo 60 x 80cm</v>
          </cell>
          <cell r="C269" t="str">
            <v>m2</v>
          </cell>
          <cell r="D269">
            <v>153.9</v>
          </cell>
        </row>
        <row r="270">
          <cell r="A270">
            <v>601</v>
          </cell>
          <cell r="B270" t="str">
            <v>Janela aluminio maxim ar, serie 25, 90 x 110cm (incluso guarnicao e vidro fantasia).</v>
          </cell>
          <cell r="C270" t="str">
            <v>m2</v>
          </cell>
          <cell r="D270">
            <v>174.72</v>
          </cell>
        </row>
        <row r="271">
          <cell r="A271">
            <v>605</v>
          </cell>
          <cell r="B271" t="str">
            <v>Janela de correr, aco, com batente/requadro de 6 a 14 cm, sem divisao, pint anticorrosiva, pint acabamento, com vidro, sem bandeira, com grade, 4 fls, 100  x 120 cm (a x l)</v>
          </cell>
          <cell r="C271" t="str">
            <v>m2</v>
          </cell>
          <cell r="D271">
            <v>553.79999999999995</v>
          </cell>
        </row>
        <row r="272">
          <cell r="A272">
            <v>606</v>
          </cell>
          <cell r="B272" t="str">
            <v>Janela de correr, aco, batente/requadro de 6 a 14 cm, quadriculada, pintura anticorrosiva, sem vidro, bandeira com bascula, 4 fls, 120  x 150 cm (a x l)</v>
          </cell>
          <cell r="C272" t="str">
            <v>m2</v>
          </cell>
          <cell r="D272">
            <v>483.03</v>
          </cell>
        </row>
        <row r="273">
          <cell r="A273">
            <v>615</v>
          </cell>
          <cell r="B273" t="str">
            <v>Janela basculante, aco, com batente/requadro, 60 x 80 cm (sem vidros)</v>
          </cell>
          <cell r="C273" t="str">
            <v>m2</v>
          </cell>
          <cell r="D273">
            <v>307.49</v>
          </cell>
        </row>
        <row r="274">
          <cell r="A274">
            <v>616</v>
          </cell>
          <cell r="B274" t="str">
            <v>Janela basculante, aco, com batente/requadro, 60 x 80 cm (sem vidros)</v>
          </cell>
          <cell r="C274" t="str">
            <v>un</v>
          </cell>
          <cell r="D274">
            <v>147.59</v>
          </cell>
        </row>
        <row r="275">
          <cell r="A275">
            <v>622</v>
          </cell>
          <cell r="B275" t="str">
            <v>Janela de correr, aco, batente/requadro de 6 a 14 cm, quadriculada, pint anticorrosiva, sem vidro, sem bandeira, 4 fls, 100  x 120 cm (a x l)</v>
          </cell>
          <cell r="C275" t="str">
            <v>un</v>
          </cell>
          <cell r="D275">
            <v>482.72</v>
          </cell>
        </row>
        <row r="276">
          <cell r="A276">
            <v>623</v>
          </cell>
          <cell r="B276" t="str">
            <v>Janela maximo ar, aco, batente/requadro de 6 a 14 cm, pint anticorrosiva, sem vidro, sem grade, 1 fl, 60  x 80 cm (a x l)</v>
          </cell>
          <cell r="C276" t="str">
            <v>m2</v>
          </cell>
          <cell r="D276">
            <v>213.85</v>
          </cell>
        </row>
        <row r="277">
          <cell r="A277">
            <v>624</v>
          </cell>
          <cell r="B277" t="str">
            <v>Janela maximo ar, aco, batente/requadro de 6 a 14 cm, pint anticorrosiva, sem vidro, com grade, 1 fl, 60  x 80 cm (a x l)</v>
          </cell>
          <cell r="C277" t="str">
            <v>m2</v>
          </cell>
          <cell r="D277">
            <v>569.5</v>
          </cell>
        </row>
        <row r="278">
          <cell r="A278">
            <v>626</v>
          </cell>
          <cell r="B278" t="str">
            <v>Manta liquida de base asfaltica modificada com a adicao de elastomeros diluidos em solvente organico, aplicacao a frio (membrana impermeabilizante asfastica)</v>
          </cell>
          <cell r="C278" t="str">
            <v>kg</v>
          </cell>
          <cell r="D278">
            <v>10.24</v>
          </cell>
        </row>
        <row r="279">
          <cell r="A279">
            <v>641</v>
          </cell>
          <cell r="B279" t="str">
            <v>!em processo de desativacao! bate estaca-martelo ate 3,0t diesel 160 hp torre 15 m magan im 1520 bs</v>
          </cell>
          <cell r="C279" t="str">
            <v>h</v>
          </cell>
          <cell r="D279">
            <v>128.36000000000001</v>
          </cell>
        </row>
        <row r="280">
          <cell r="A280">
            <v>647</v>
          </cell>
          <cell r="B280" t="str">
            <v>Blaster, dinamitador ou cabo de fogo</v>
          </cell>
          <cell r="C280" t="str">
            <v>h</v>
          </cell>
          <cell r="D280">
            <v>15.112856000000001</v>
          </cell>
        </row>
        <row r="281">
          <cell r="A281">
            <v>650</v>
          </cell>
          <cell r="B281" t="str">
            <v>Bloco vedacao concreto 9 x 19 x 39 cm (classe d - nbr 6136)</v>
          </cell>
          <cell r="C281" t="str">
            <v>un</v>
          </cell>
          <cell r="D281">
            <v>1.5</v>
          </cell>
        </row>
        <row r="282">
          <cell r="A282">
            <v>651</v>
          </cell>
          <cell r="B282" t="str">
            <v>Bloco vedacao concreto 14 x 19 x 39 cm (classe d - nbr 6136)</v>
          </cell>
          <cell r="C282" t="str">
            <v>un</v>
          </cell>
          <cell r="D282">
            <v>1.76</v>
          </cell>
        </row>
        <row r="283">
          <cell r="A283">
            <v>652</v>
          </cell>
          <cell r="B283" t="str">
            <v>Bloco vedacao concreto celular autoclavado 20 x 30 x 60 cm</v>
          </cell>
          <cell r="C283" t="str">
            <v>m2</v>
          </cell>
          <cell r="D283">
            <v>94.28</v>
          </cell>
        </row>
        <row r="284">
          <cell r="A284">
            <v>654</v>
          </cell>
          <cell r="B284" t="str">
            <v>Bloco vedacao concreto 19 x 19 x 39 cm (classe d - nbr 6136)</v>
          </cell>
          <cell r="C284" t="str">
            <v>un</v>
          </cell>
          <cell r="D284">
            <v>2.27</v>
          </cell>
        </row>
        <row r="285">
          <cell r="A285">
            <v>658</v>
          </cell>
          <cell r="B285" t="str">
            <v>Canaleta concreto 9 x 19 x 19 cm (classe d - nbr 6136)</v>
          </cell>
          <cell r="C285" t="str">
            <v>un</v>
          </cell>
          <cell r="D285">
            <v>0.93</v>
          </cell>
        </row>
        <row r="286">
          <cell r="A286">
            <v>659</v>
          </cell>
          <cell r="B286" t="str">
            <v>Canaleta concreto 14 x 19 x 19 cm (classe d - nbr 6136)</v>
          </cell>
          <cell r="C286" t="str">
            <v>un</v>
          </cell>
          <cell r="D286">
            <v>1.1499999999999999</v>
          </cell>
        </row>
        <row r="287">
          <cell r="A287">
            <v>660</v>
          </cell>
          <cell r="B287" t="str">
            <v>Canaleta concreto 19 x 19 x 19 cm (classe d - nbr 6136)</v>
          </cell>
          <cell r="C287" t="str">
            <v>un</v>
          </cell>
          <cell r="D287">
            <v>1.69</v>
          </cell>
        </row>
        <row r="288">
          <cell r="A288">
            <v>663</v>
          </cell>
          <cell r="B288" t="str">
            <v>Elemento vazado de concreto, quadriculado *40 x 40 x 6* cm</v>
          </cell>
          <cell r="C288" t="str">
            <v>un</v>
          </cell>
          <cell r="D288">
            <v>7.73</v>
          </cell>
        </row>
        <row r="289">
          <cell r="A289">
            <v>665</v>
          </cell>
          <cell r="B289" t="str">
            <v>Elemento vazado de concreto, quadriculado, 16 furos *50 x 50 x 7* cm</v>
          </cell>
          <cell r="C289" t="str">
            <v>un</v>
          </cell>
          <cell r="D289">
            <v>16.91</v>
          </cell>
        </row>
        <row r="290">
          <cell r="A290">
            <v>666</v>
          </cell>
          <cell r="B290" t="str">
            <v>Elemento vazado de concreto, quadriculado, 16 furos *40 x 40 x 7* cm</v>
          </cell>
          <cell r="C290" t="str">
            <v>un</v>
          </cell>
          <cell r="D290">
            <v>9.0299999999999994</v>
          </cell>
        </row>
        <row r="291">
          <cell r="A291">
            <v>668</v>
          </cell>
          <cell r="B291" t="str">
            <v>Elemento vazado de concreto, quadriculado, 16 furos *29 x 29 x 6* cm</v>
          </cell>
          <cell r="C291" t="str">
            <v>un</v>
          </cell>
          <cell r="D291">
            <v>5.21</v>
          </cell>
        </row>
        <row r="292">
          <cell r="A292">
            <v>672</v>
          </cell>
          <cell r="B292" t="str">
            <v>Elemento vazado de concreto, quadriculado, 1 furo *20 x 20 x 6,5* cm</v>
          </cell>
          <cell r="C292" t="str">
            <v>un</v>
          </cell>
          <cell r="D292">
            <v>3.31</v>
          </cell>
        </row>
        <row r="293">
          <cell r="A293">
            <v>674</v>
          </cell>
          <cell r="B293" t="str">
            <v>Bloco vedacao concreto celular autoclavado 10 x 30 x 60 cm (e x a x c)</v>
          </cell>
          <cell r="C293" t="str">
            <v>m2</v>
          </cell>
          <cell r="D293">
            <v>45.56</v>
          </cell>
        </row>
        <row r="294">
          <cell r="A294">
            <v>679</v>
          </cell>
          <cell r="B294" t="str">
            <v>Bloquete/piso intertravado de concreto - modelo sextavado, 25 cm x 25 cm, e = 10 cm, resistencia de 35 mpa (nbr 9781), cor natural</v>
          </cell>
          <cell r="C294" t="str">
            <v>m2</v>
          </cell>
          <cell r="D294">
            <v>49.76</v>
          </cell>
        </row>
        <row r="295">
          <cell r="A295">
            <v>695</v>
          </cell>
          <cell r="B295" t="str">
            <v>Bloquete/piso intertravado de concreto - modelo raquete, *22 cm x 13,5* cm, e = 6 cm, resistencia de 35 mpa (nbr 9781), cor natural</v>
          </cell>
          <cell r="C295" t="str">
            <v>m2</v>
          </cell>
          <cell r="D295">
            <v>30.95</v>
          </cell>
        </row>
        <row r="296">
          <cell r="A296">
            <v>709</v>
          </cell>
          <cell r="B296" t="str">
            <v>Bloco de polietileno alta densidade, *27* x *30* x *100* cm, acompanhados placas  terminais  e longarinas, para fundo de filtro</v>
          </cell>
          <cell r="C296" t="str">
            <v>m2</v>
          </cell>
          <cell r="D296">
            <v>405.98</v>
          </cell>
        </row>
        <row r="297">
          <cell r="A297">
            <v>711</v>
          </cell>
          <cell r="B297" t="str">
            <v>Bloquete/piso intertravado de concreto - modelo sextavado, 25 cm x 25 cm, e = 6 cm, resistencia de 35 mpa (nbr 9781), cor natural</v>
          </cell>
          <cell r="C297" t="str">
            <v>m2</v>
          </cell>
          <cell r="D297">
            <v>33.51</v>
          </cell>
        </row>
        <row r="298">
          <cell r="A298">
            <v>712</v>
          </cell>
          <cell r="B298" t="str">
            <v>Bloquete/piso intertravado de concreto - modelo sextavado, 25 cm x 25 cm, e = 8 cm, resistencia de 35 mpa (nbr 9781), cor natural</v>
          </cell>
          <cell r="C298" t="str">
            <v>m2</v>
          </cell>
          <cell r="D298">
            <v>39.729999999999997</v>
          </cell>
        </row>
        <row r="299">
          <cell r="A299">
            <v>715</v>
          </cell>
          <cell r="B299" t="str">
            <v>Bloco de vidro incolor, canelado, de *19 x 19 x 8* cm</v>
          </cell>
          <cell r="C299" t="str">
            <v>un</v>
          </cell>
          <cell r="D299">
            <v>14.24</v>
          </cell>
        </row>
        <row r="300">
          <cell r="A300">
            <v>716</v>
          </cell>
          <cell r="B300" t="str">
            <v>Bloco vidro incolor xadrez, de *20 x 20 x 10* cm</v>
          </cell>
          <cell r="C300" t="str">
            <v>un</v>
          </cell>
          <cell r="D300">
            <v>14.39</v>
          </cell>
        </row>
        <row r="301">
          <cell r="A301">
            <v>718</v>
          </cell>
          <cell r="B301" t="str">
            <v>Bloco de vidro/elemento vazado incolor, veneziana, de *20 x 20 x 6* cm</v>
          </cell>
          <cell r="C301" t="str">
            <v>un</v>
          </cell>
          <cell r="D301">
            <v>21.21</v>
          </cell>
        </row>
        <row r="302">
          <cell r="A302">
            <v>723</v>
          </cell>
          <cell r="B302" t="str">
            <v>Motobomba autoescorvante potencia 5,42 hp, bocais succao x recalque 2" x 2", a gasolina, diametro do rotor 122 mm hm/q = 6 mca / 33,0 m3/h a 28 mca / 8,0 m3/h</v>
          </cell>
          <cell r="C302" t="str">
            <v>un</v>
          </cell>
          <cell r="D302">
            <v>1962.07</v>
          </cell>
        </row>
        <row r="303">
          <cell r="A303">
            <v>729</v>
          </cell>
          <cell r="B303" t="str">
            <v>Bomba centrifuga com motor eletrico monofasico, potencia 0,33 hp,  bocais 1" x 3/4", diametro do rotor 99 mm, hm/q = 4 mca / 8,5 m3/h a 18 mca / 0,90 m3/h</v>
          </cell>
          <cell r="C303" t="str">
            <v>un</v>
          </cell>
          <cell r="D303">
            <v>446.51</v>
          </cell>
        </row>
        <row r="304">
          <cell r="A304">
            <v>730</v>
          </cell>
          <cell r="B304" t="str">
            <v>Motobomba autoescorvante motor eletrico trifasico 7,4hp boca diametro de succao x reclaque: 2"x2", hm/ q = 10 m / 73,5 m3/h a 28 m / 8,2 m3 /h</v>
          </cell>
          <cell r="C304" t="str">
            <v>un</v>
          </cell>
          <cell r="D304">
            <v>3947.55</v>
          </cell>
        </row>
        <row r="305">
          <cell r="A305">
            <v>731</v>
          </cell>
          <cell r="B305" t="str">
            <v>Bomba centrifuga motor eletrico monofasico 0,49 hp  bocais 1" x 3/4", diametro do rotor 110 mm, hm/q: 6 m / 8,3 m3/h a 20 m / 1,2 m3/h</v>
          </cell>
          <cell r="C305" t="str">
            <v>un</v>
          </cell>
          <cell r="D305">
            <v>434.56</v>
          </cell>
        </row>
        <row r="306">
          <cell r="A306">
            <v>732</v>
          </cell>
          <cell r="B306" t="str">
            <v>Bomba centrifuga motor eletrico trifasico 0,99hp  diametro de succao x elevacao 1" x 1", diametro do rotor 145 mm, hm/q: 14 m / 8,4 m3/h a 40 m / 0,60 m3/h</v>
          </cell>
          <cell r="C306" t="str">
            <v>un</v>
          </cell>
          <cell r="D306">
            <v>732.53</v>
          </cell>
        </row>
        <row r="307">
          <cell r="A307">
            <v>733</v>
          </cell>
          <cell r="B307" t="str">
            <v>Bomba centrifuga motor eletrico monofasico 0,74hp  diametro de succao x elevacao 1 1/4" x 1", diametro do rotor 120 mm, hm/q: 8 m / 7,70 m3/h a 24 m / 2,80 m3/h</v>
          </cell>
          <cell r="C307" t="str">
            <v>un</v>
          </cell>
          <cell r="D307">
            <v>742.51</v>
          </cell>
        </row>
        <row r="308">
          <cell r="A308">
            <v>734</v>
          </cell>
          <cell r="B308" t="str">
            <v>Bomba centrifuga,  motor eletrico trifasico 1,48hp  diametro de succao x elevacao 1 1/2" x 1", diametro do rotor 117 mm, hm/q: 10 m / 21,9 m3/h a 24 m / 6,1 m3/h</v>
          </cell>
          <cell r="C308" t="str">
            <v>un</v>
          </cell>
          <cell r="D308">
            <v>785.27</v>
          </cell>
        </row>
        <row r="309">
          <cell r="A309">
            <v>735</v>
          </cell>
          <cell r="B309" t="str">
            <v>Bomba centrifuga  motor eletrico trifasico 1,48hp  diametro de succao x elevacao 1" x 1", 4 estagios, diametro dos rotores 3 x 107 mm + 1 x 100 mm, hm/q: 10 m / 5,3 m3/h a 70 m / 1,8 m3/h</v>
          </cell>
          <cell r="C309" t="str">
            <v>un</v>
          </cell>
          <cell r="D309">
            <v>1303.1300000000001</v>
          </cell>
        </row>
        <row r="310">
          <cell r="A310">
            <v>736</v>
          </cell>
          <cell r="B310" t="str">
            <v>Bomba centrifuga  motor eletrico trifasico 2,96hp, diametro de succao x elevacao 1 1/2" x 1 1/4", diametro do rotor 148 mm, hm/q: 34 m / 14,80 m3/h a 40 m / 8,60 m3/h</v>
          </cell>
          <cell r="C310" t="str">
            <v>un</v>
          </cell>
          <cell r="D310">
            <v>1095.7</v>
          </cell>
        </row>
        <row r="311">
          <cell r="A311">
            <v>737</v>
          </cell>
          <cell r="B311" t="str">
            <v>Bomba centrifuga motor eletrico trifasico 14,8 hp, diametro de succao x elevacao 2 1/2" x 2", diametro do rotor 195 mm, hm/q: 62 m / 55,5 m3/h a 80 m / 31,50 m3/h</v>
          </cell>
          <cell r="C311" t="str">
            <v>un</v>
          </cell>
          <cell r="D311">
            <v>4107.82</v>
          </cell>
        </row>
        <row r="312">
          <cell r="A312">
            <v>738</v>
          </cell>
          <cell r="B312" t="str">
            <v>Bomba centrifuga motor eletrico trifasico 5hp, diametro de succao x elevacao 2" x 1 1/2", diametro do rotor 155 mm, hm/q: 40 m / 20,40 m3/h a 46 m / 9,20 m3/h</v>
          </cell>
          <cell r="C312" t="str">
            <v>un</v>
          </cell>
          <cell r="D312">
            <v>1904.76</v>
          </cell>
        </row>
        <row r="313">
          <cell r="A313">
            <v>740</v>
          </cell>
          <cell r="B313" t="str">
            <v>Bomba centrifuga motor eletrico trifasico 9,86 diametro de succao x elevacao 1" x 1", 4 estagios, diametro dos rotores 4 x 146 mm, hm/q: 85 m / 14,9 m3/h a 140 m / 4,2 m3/h</v>
          </cell>
          <cell r="C313" t="str">
            <v>un</v>
          </cell>
          <cell r="D313">
            <v>3864.37</v>
          </cell>
        </row>
        <row r="314">
          <cell r="A314">
            <v>743</v>
          </cell>
          <cell r="B314" t="str">
            <v>Bomba submersivel para drenagem e esgotamento, motor eletrico trifasico, potencia de 2 cv, diametro de recalque de 2". faixa de operacao: q=35 m3/h (+ ou - 3 m3/h) e amt=2 m; q=13 m3/h (+ ou - 3 m3/h) e amt = 17 m (+ ou - 3 m) (locacao)</v>
          </cell>
          <cell r="C314" t="str">
            <v>h</v>
          </cell>
          <cell r="D314">
            <v>1.08</v>
          </cell>
        </row>
        <row r="315">
          <cell r="A315">
            <v>745</v>
          </cell>
          <cell r="B315" t="str">
            <v>Bomba manual para teste hidrostatico ate 60 bar (locacao)</v>
          </cell>
          <cell r="C315" t="str">
            <v>h</v>
          </cell>
          <cell r="D315">
            <v>1.35</v>
          </cell>
        </row>
        <row r="316">
          <cell r="A316">
            <v>746</v>
          </cell>
          <cell r="B316" t="str">
            <v>Lavadora de alta pressao (lava-jato)) para agua fria, de 1400 a 1900 libras, vazao de 400 a 700 litros / hora</v>
          </cell>
          <cell r="C316" t="str">
            <v>un</v>
          </cell>
          <cell r="D316">
            <v>1745.5</v>
          </cell>
        </row>
        <row r="317">
          <cell r="A317">
            <v>749</v>
          </cell>
          <cell r="B317" t="str">
            <v>Bomba submersa para pocos tubulares profundos diametro de 6 polegadas, eletrica, trifasica, potencia 3,45 hp, 5 estagios, bocal de descarga diametro de 2 polegadas, hm/q = 68,5 m / 6,12 m3/h a 39,5 m / 14,04 m3/h</v>
          </cell>
          <cell r="C317" t="str">
            <v>un</v>
          </cell>
          <cell r="D317">
            <v>7174.29</v>
          </cell>
        </row>
        <row r="318">
          <cell r="A318">
            <v>750</v>
          </cell>
          <cell r="B318" t="str">
            <v>Bomba submersa para pocos tubulares profundos diametro de 4 polegadas, eletrica, trifasica, potencia 5,42 hp, 29 estagios, bocal de descarga de uma polegada e meia, hm/q = 18 m / 8,10 m3/h a 201 m / 3,2 m3/h</v>
          </cell>
          <cell r="C318" t="str">
            <v>un</v>
          </cell>
          <cell r="D318">
            <v>4753.72</v>
          </cell>
        </row>
        <row r="319">
          <cell r="A319">
            <v>751</v>
          </cell>
          <cell r="B319" t="str">
            <v>Bomba submersivel, eletrica, trifasica, potencia 2,96 hp, diametro do rotor 144 mm semiaberto, bocal de saida diametro de duas polegadas, hm/q = 2 m / 38,8 m3/h a 28 m / 5 m3/h</v>
          </cell>
          <cell r="C319" t="str">
            <v>un</v>
          </cell>
          <cell r="D319">
            <v>3042.95</v>
          </cell>
        </row>
        <row r="320">
          <cell r="A320">
            <v>754</v>
          </cell>
          <cell r="B320" t="str">
            <v>Bomba submersivel, eletrica, trifasica, potencia 3,75 hp, diametro do rotor 90 mm semiaberto, bocal de saida diametro de 2 polegadas, hm/q = 5 m / 61,2 m3/h a 25,5 m / 3,6 m3/h</v>
          </cell>
          <cell r="C320" t="str">
            <v>un</v>
          </cell>
          <cell r="D320">
            <v>4830.09</v>
          </cell>
        </row>
        <row r="321">
          <cell r="A321">
            <v>755</v>
          </cell>
          <cell r="B321" t="str">
            <v>Bomba submersa para pocos tubulares profundos diametro de 6 polegadas, eletrica, trifasica, potencia 27,12 hp, 7 estagios, bocal de descarga diametro de 4 polegadas, hm/q = 13,9 m / 90 m3/h a 44,0 m / 25,0 m3/h</v>
          </cell>
          <cell r="C321" t="str">
            <v>un</v>
          </cell>
          <cell r="D321">
            <v>19506.96</v>
          </cell>
        </row>
        <row r="322">
          <cell r="A322">
            <v>756</v>
          </cell>
          <cell r="B322" t="str">
            <v>Bomba submersa para pocos tubulares profundos diametro de 6 polegadas, eletrica, trifasica, potencia 32 hp, 9 estagios, bocal de descarga diametro de 4 polegadas, hm/q = 114,0 m / 13,9 m3/h a 57,0 m / 25,0 m3/h</v>
          </cell>
          <cell r="C322" t="str">
            <v>un</v>
          </cell>
          <cell r="D322">
            <v>21274.95</v>
          </cell>
        </row>
        <row r="323">
          <cell r="A323">
            <v>757</v>
          </cell>
          <cell r="B323" t="str">
            <v>Bomba submersivel,  eletrica, trifasica, potencia 6 hp, diametro do rotor 127 mm, bocal de saida diametro de 3 polegadas, hm/q = 7 m / 66,90 m3/h a 26 m / 2,88 m3/h</v>
          </cell>
          <cell r="C323" t="str">
            <v>un</v>
          </cell>
          <cell r="D323">
            <v>9660.18</v>
          </cell>
        </row>
        <row r="324">
          <cell r="A324">
            <v>759</v>
          </cell>
          <cell r="B324" t="str">
            <v>Bomba submersa para pocos tubulares profundos diametro de 4 polegadas, eletrica, trifasica, potencia 1,97 hp, 20 estagios, bocal de descarga diametro de uma polegada e meia, hm/q = 18 m / 5,40 m3/h a 164 m / 0,80 m3/h</v>
          </cell>
          <cell r="C324" t="str">
            <v>un</v>
          </cell>
          <cell r="D324">
            <v>2953.81</v>
          </cell>
        </row>
        <row r="325">
          <cell r="A325">
            <v>760</v>
          </cell>
          <cell r="B325" t="str">
            <v>Bomba submersivel, eletrica, trifasica, potencia 13 hp, diametro do rotor 170 mm, bocal de saida diametro de 3 polegadas, hm/q = 11 m / 68,40 m3/h a 72 m / 3,6 m3/h</v>
          </cell>
          <cell r="C325" t="str">
            <v>un</v>
          </cell>
          <cell r="D325">
            <v>19320.37</v>
          </cell>
        </row>
        <row r="326">
          <cell r="A326">
            <v>761</v>
          </cell>
          <cell r="B326" t="str">
            <v>Bomba submersa para pocos tubulares profundos diametro de 4 polegadas, eletrica, trifasica, potencia 5,42 hp, 15 estagios, bocal de descarga diametro de 2 polegadas, hm/q = 18 m / 18,10 m3/h a 121 m / 2,90 m3/h</v>
          </cell>
          <cell r="C326" t="str">
            <v>un</v>
          </cell>
          <cell r="D326">
            <v>5006.97</v>
          </cell>
        </row>
        <row r="327">
          <cell r="A327">
            <v>764</v>
          </cell>
          <cell r="B327" t="str">
            <v>Bucha de reducao de ferro galvanizado, com rosca bsp, de 1" x 1/2"</v>
          </cell>
          <cell r="C327" t="str">
            <v>un</v>
          </cell>
          <cell r="D327">
            <v>4.57</v>
          </cell>
        </row>
        <row r="328">
          <cell r="A328">
            <v>765</v>
          </cell>
          <cell r="B328" t="str">
            <v>Bucha de reducao de ferro galvanizado, com rosca bsp, de 1" x 3/4"</v>
          </cell>
          <cell r="C328" t="str">
            <v>un</v>
          </cell>
          <cell r="D328">
            <v>4.49</v>
          </cell>
        </row>
        <row r="329">
          <cell r="A329">
            <v>766</v>
          </cell>
          <cell r="B329" t="str">
            <v>Bucha de reducao de ferro galvanizado, com rosca bsp, de 1 1/2" x 1/2"</v>
          </cell>
          <cell r="C329" t="str">
            <v>un</v>
          </cell>
          <cell r="D329">
            <v>9.89</v>
          </cell>
        </row>
        <row r="330">
          <cell r="A330">
            <v>767</v>
          </cell>
          <cell r="B330" t="str">
            <v>Bucha de reducao de ferro galvanizado, com rosca bsp, de 1 1/2" x 3/4"</v>
          </cell>
          <cell r="C330" t="str">
            <v>un</v>
          </cell>
          <cell r="D330">
            <v>10.050000000000001</v>
          </cell>
        </row>
        <row r="331">
          <cell r="A331">
            <v>768</v>
          </cell>
          <cell r="B331" t="str">
            <v>Bucha de reducao de ferro galvanizado, com rosca bsp, de 1 1/4" x 1/2"</v>
          </cell>
          <cell r="C331" t="str">
            <v>un</v>
          </cell>
          <cell r="D331">
            <v>6.99</v>
          </cell>
        </row>
        <row r="332">
          <cell r="A332">
            <v>769</v>
          </cell>
          <cell r="B332" t="str">
            <v>Bucha de reducao de ferro galvanizado, com rosca bsp, de 1 1/4" x 3/4"</v>
          </cell>
          <cell r="C332" t="str">
            <v>un</v>
          </cell>
          <cell r="D332">
            <v>7.07</v>
          </cell>
        </row>
        <row r="333">
          <cell r="A333">
            <v>770</v>
          </cell>
          <cell r="B333" t="str">
            <v>Bucha de reducao de ferro galvanizado, com rosca bsp, de 1/2" x 1/4"</v>
          </cell>
          <cell r="C333" t="str">
            <v>un</v>
          </cell>
          <cell r="D333">
            <v>2.14</v>
          </cell>
        </row>
        <row r="334">
          <cell r="A334">
            <v>771</v>
          </cell>
          <cell r="B334" t="str">
            <v>Bucha de reducao de ferro galvanizado, com rosca bsp, de 2" x 1"</v>
          </cell>
          <cell r="C334" t="str">
            <v>un</v>
          </cell>
          <cell r="D334">
            <v>11.92</v>
          </cell>
        </row>
        <row r="335">
          <cell r="A335">
            <v>772</v>
          </cell>
          <cell r="B335" t="str">
            <v>Bucha de reducao de ferro galvanizado, com rosca bsp, de 2" x 1 1/4"</v>
          </cell>
          <cell r="C335" t="str">
            <v>un</v>
          </cell>
          <cell r="D335">
            <v>11.76</v>
          </cell>
        </row>
        <row r="336">
          <cell r="A336">
            <v>773</v>
          </cell>
          <cell r="B336" t="str">
            <v>Bucha de reducao de ferro galvanizado, com rosca bsp, de 2 1/2" x 1"</v>
          </cell>
          <cell r="C336" t="str">
            <v>un</v>
          </cell>
          <cell r="D336">
            <v>17.36</v>
          </cell>
        </row>
        <row r="337">
          <cell r="A337">
            <v>774</v>
          </cell>
          <cell r="B337" t="str">
            <v>Bucha de reducao de ferro galvanizado, com rosca bsp, de 2 1/2" x 1 1/4"</v>
          </cell>
          <cell r="C337" t="str">
            <v>un</v>
          </cell>
          <cell r="D337">
            <v>17.36</v>
          </cell>
        </row>
        <row r="338">
          <cell r="A338">
            <v>775</v>
          </cell>
          <cell r="B338" t="str">
            <v>Bucha de reducao de ferro galvanizado, com rosca bsp, de 2 1/2" x 2"</v>
          </cell>
          <cell r="C338" t="str">
            <v>un</v>
          </cell>
          <cell r="D338">
            <v>17.64</v>
          </cell>
        </row>
        <row r="339">
          <cell r="A339">
            <v>776</v>
          </cell>
          <cell r="B339" t="str">
            <v>Bucha de reducao de ferro galvanizado, com rosca bsp, de 3" x 1 1/2"</v>
          </cell>
          <cell r="C339" t="str">
            <v>un</v>
          </cell>
          <cell r="D339">
            <v>19.98</v>
          </cell>
        </row>
        <row r="340">
          <cell r="A340">
            <v>777</v>
          </cell>
          <cell r="B340" t="str">
            <v>Bucha de reducao de ferro galvanizado, com rosca bsp, de 3" x 1 1/4"</v>
          </cell>
          <cell r="C340" t="str">
            <v>un</v>
          </cell>
          <cell r="D340">
            <v>20.66</v>
          </cell>
        </row>
        <row r="341">
          <cell r="A341">
            <v>778</v>
          </cell>
          <cell r="B341" t="str">
            <v>Bucha de reducao de ferro galvanizado, com rosca bsp, de 3" x 2"</v>
          </cell>
          <cell r="C341" t="str">
            <v>un</v>
          </cell>
          <cell r="D341">
            <v>20.66</v>
          </cell>
        </row>
        <row r="342">
          <cell r="A342">
            <v>779</v>
          </cell>
          <cell r="B342" t="str">
            <v>Bucha de reducao de ferro galvanizado, com rosca bsp, de 3/4" x 1/2"</v>
          </cell>
          <cell r="C342" t="str">
            <v>un</v>
          </cell>
          <cell r="D342">
            <v>3.13</v>
          </cell>
        </row>
        <row r="343">
          <cell r="A343">
            <v>780</v>
          </cell>
          <cell r="B343" t="str">
            <v>Bucha de reducao de ferro galvanizado, com rosca bsp, de 3" x 2 1/2"</v>
          </cell>
          <cell r="C343" t="str">
            <v>un</v>
          </cell>
          <cell r="D343">
            <v>20.9</v>
          </cell>
        </row>
        <row r="344">
          <cell r="A344">
            <v>781</v>
          </cell>
          <cell r="B344" t="str">
            <v>Bucha de reducao de ferro galvanizado, com rosca bsp, de 4" x 2 1/2"</v>
          </cell>
          <cell r="C344" t="str">
            <v>un</v>
          </cell>
          <cell r="D344">
            <v>52.41</v>
          </cell>
        </row>
        <row r="345">
          <cell r="A345">
            <v>782</v>
          </cell>
          <cell r="B345" t="str">
            <v>Bucha de reducao de ferro galvanizado, com rosca bsp, de 4" x 3"</v>
          </cell>
          <cell r="C345" t="str">
            <v>un</v>
          </cell>
          <cell r="D345">
            <v>52.41</v>
          </cell>
        </row>
        <row r="346">
          <cell r="A346">
            <v>783</v>
          </cell>
          <cell r="B346" t="str">
            <v>Bucha de reducao de ferro galvanizado, com rosca bsp, de 5" x 4"</v>
          </cell>
          <cell r="C346" t="str">
            <v>un</v>
          </cell>
          <cell r="D346">
            <v>85.43</v>
          </cell>
        </row>
        <row r="347">
          <cell r="A347">
            <v>784</v>
          </cell>
          <cell r="B347" t="str">
            <v>Bucha de reducao de ferro galvanizado, com rosca bsp, de 6" x 5"</v>
          </cell>
          <cell r="C347" t="str">
            <v>un</v>
          </cell>
          <cell r="D347">
            <v>119.21</v>
          </cell>
        </row>
        <row r="348">
          <cell r="A348">
            <v>785</v>
          </cell>
          <cell r="B348" t="str">
            <v>Bucha de reducao de ferro galvanizado, com rosca bsp, de 6" x 4"</v>
          </cell>
          <cell r="C348" t="str">
            <v>un</v>
          </cell>
          <cell r="D348">
            <v>127.48</v>
          </cell>
        </row>
        <row r="349">
          <cell r="A349">
            <v>786</v>
          </cell>
          <cell r="B349" t="str">
            <v>Bucha de reducao de ferro galvanizado, com rosca bsp, de 4" x 2"</v>
          </cell>
          <cell r="C349" t="str">
            <v>un</v>
          </cell>
          <cell r="D349">
            <v>52.41</v>
          </cell>
        </row>
        <row r="350">
          <cell r="A350">
            <v>787</v>
          </cell>
          <cell r="B350" t="str">
            <v>Bucha de reducao de ferro galvanizado, com rosca bsp, de 2 1/2" x 1 1/2"</v>
          </cell>
          <cell r="C350" t="str">
            <v>un</v>
          </cell>
          <cell r="D350">
            <v>17.079999999999998</v>
          </cell>
        </row>
        <row r="351">
          <cell r="A351">
            <v>788</v>
          </cell>
          <cell r="B351" t="str">
            <v>Bucha de reducao de ferro galvanizado, com rosca bsp, de 2" x 1 1/2"</v>
          </cell>
          <cell r="C351" t="str">
            <v>un</v>
          </cell>
          <cell r="D351">
            <v>12.04</v>
          </cell>
        </row>
        <row r="352">
          <cell r="A352">
            <v>789</v>
          </cell>
          <cell r="B352" t="str">
            <v>Bucha de reducao de ferro galvanizado, com rosca bsp, de 1 1/4" x 1"</v>
          </cell>
          <cell r="C352" t="str">
            <v>un</v>
          </cell>
          <cell r="D352">
            <v>7.07</v>
          </cell>
        </row>
        <row r="353">
          <cell r="A353">
            <v>790</v>
          </cell>
          <cell r="B353" t="str">
            <v>Bucha de reducao de ferro galvanizado, com rosca bsp, de 1 1/2" x 1 1/4"</v>
          </cell>
          <cell r="C353" t="str">
            <v>un</v>
          </cell>
          <cell r="D353">
            <v>10.25</v>
          </cell>
        </row>
        <row r="354">
          <cell r="A354">
            <v>791</v>
          </cell>
          <cell r="B354" t="str">
            <v>Bucha de reducao de ferro galvanizado, com rosca bsp, de 1 1/2" x 1"</v>
          </cell>
          <cell r="C354" t="str">
            <v>un</v>
          </cell>
          <cell r="D354">
            <v>10.17</v>
          </cell>
        </row>
        <row r="355">
          <cell r="A355">
            <v>792</v>
          </cell>
          <cell r="B355" t="str">
            <v>Bucha de reducao pvc roscavel, 1" x 3/4"</v>
          </cell>
          <cell r="C355" t="str">
            <v>un</v>
          </cell>
          <cell r="D355">
            <v>1.61</v>
          </cell>
        </row>
        <row r="356">
          <cell r="A356">
            <v>793</v>
          </cell>
          <cell r="B356" t="str">
            <v>Bucha reducao pvc, roscavel, 1 1/2"  x1 1/4 "</v>
          </cell>
          <cell r="C356" t="str">
            <v>un</v>
          </cell>
          <cell r="D356">
            <v>3.25</v>
          </cell>
        </row>
        <row r="357">
          <cell r="A357">
            <v>794</v>
          </cell>
          <cell r="B357" t="str">
            <v>Bucha reducao pvc, roscavel, 1 1/4" x 1 "</v>
          </cell>
          <cell r="C357" t="str">
            <v>un</v>
          </cell>
          <cell r="D357">
            <v>2.2999999999999998</v>
          </cell>
        </row>
        <row r="358">
          <cell r="A358">
            <v>796</v>
          </cell>
          <cell r="B358" t="str">
            <v>Bucha reducao pvc roscavel, 1 1/2" x 3/4"</v>
          </cell>
          <cell r="C358" t="str">
            <v>un</v>
          </cell>
          <cell r="D358">
            <v>3.69</v>
          </cell>
        </row>
        <row r="359">
          <cell r="A359">
            <v>797</v>
          </cell>
          <cell r="B359" t="str">
            <v>Bucha reducao pvc roscavel 1 1/2" x 1"</v>
          </cell>
          <cell r="C359" t="str">
            <v>un</v>
          </cell>
          <cell r="D359">
            <v>3.75</v>
          </cell>
        </row>
        <row r="360">
          <cell r="A360">
            <v>798</v>
          </cell>
          <cell r="B360" t="str">
            <v>Bucha reducao pvc roscavel 3/4" x 1/2"</v>
          </cell>
          <cell r="C360" t="str">
            <v>un</v>
          </cell>
          <cell r="D360">
            <v>0.55000000000000004</v>
          </cell>
        </row>
        <row r="361">
          <cell r="A361">
            <v>799</v>
          </cell>
          <cell r="B361" t="str">
            <v>Bucha reducao pvc roscavel, 1" x 1/2"</v>
          </cell>
          <cell r="C361" t="str">
            <v>un</v>
          </cell>
          <cell r="D361">
            <v>1.69</v>
          </cell>
        </row>
        <row r="362">
          <cell r="A362">
            <v>801</v>
          </cell>
          <cell r="B362" t="str">
            <v>Bucha reducao pvc, roscavel, 1 1/4"  x 3/4 "</v>
          </cell>
          <cell r="C362" t="str">
            <v>un</v>
          </cell>
          <cell r="D362">
            <v>2.2000000000000002</v>
          </cell>
        </row>
        <row r="363">
          <cell r="A363">
            <v>802</v>
          </cell>
          <cell r="B363" t="str">
            <v>Bucha reducao pvc, roscavel, 2"  x 1 "</v>
          </cell>
          <cell r="C363" t="str">
            <v>un</v>
          </cell>
          <cell r="D363">
            <v>6.94</v>
          </cell>
        </row>
        <row r="364">
          <cell r="A364">
            <v>803</v>
          </cell>
          <cell r="B364" t="str">
            <v>Bucha reducao pvc, roscavel, 2"  x 1 1/4 "</v>
          </cell>
          <cell r="C364" t="str">
            <v>un</v>
          </cell>
          <cell r="D364">
            <v>7.23</v>
          </cell>
        </row>
        <row r="365">
          <cell r="A365">
            <v>804</v>
          </cell>
          <cell r="B365" t="str">
            <v>Bucha reducao pvc, roscavel,  2"  x 1 1/2 "</v>
          </cell>
          <cell r="C365" t="str">
            <v>un</v>
          </cell>
          <cell r="D365">
            <v>6.57</v>
          </cell>
        </row>
        <row r="366">
          <cell r="A366">
            <v>812</v>
          </cell>
          <cell r="B366" t="str">
            <v>Bucha de reducao de pvc, soldavel, curta, com 40 x 32 mm, para agua fria predial</v>
          </cell>
          <cell r="C366" t="str">
            <v>un</v>
          </cell>
          <cell r="D366">
            <v>1.7</v>
          </cell>
        </row>
        <row r="367">
          <cell r="A367">
            <v>813</v>
          </cell>
          <cell r="B367" t="str">
            <v>Bucha de reducao de pvc, soldavel, longa, com 50 x 25 mm, para agua fria predial</v>
          </cell>
          <cell r="C367" t="str">
            <v>un</v>
          </cell>
          <cell r="D367">
            <v>3.81</v>
          </cell>
        </row>
        <row r="368">
          <cell r="A368">
            <v>814</v>
          </cell>
          <cell r="B368" t="str">
            <v>Bucha de reducao de pvc, soldavel, longa, com 60 x 32 mm, para agua fria predial</v>
          </cell>
          <cell r="C368" t="str">
            <v>un</v>
          </cell>
          <cell r="D368">
            <v>8.9</v>
          </cell>
        </row>
        <row r="369">
          <cell r="A369">
            <v>815</v>
          </cell>
          <cell r="B369" t="str">
            <v>Bucha de reducao de pvc, soldavel, longa, com 60 x 40 mm, para agua fria predial</v>
          </cell>
          <cell r="C369" t="str">
            <v>un</v>
          </cell>
          <cell r="D369">
            <v>9.14</v>
          </cell>
        </row>
        <row r="370">
          <cell r="A370">
            <v>816</v>
          </cell>
          <cell r="B370" t="str">
            <v>Bucha de reducao de pvc, soldavel, longa, com 60 x 25 mm, para agua fria predial</v>
          </cell>
          <cell r="C370" t="str">
            <v>un</v>
          </cell>
          <cell r="D370">
            <v>7.14</v>
          </cell>
        </row>
        <row r="371">
          <cell r="A371">
            <v>817</v>
          </cell>
          <cell r="B371" t="str">
            <v>Bucha de reducao de pvc, soldavel, longa, com 85 x 60 mm, para agua fria predial</v>
          </cell>
          <cell r="C371" t="str">
            <v>un</v>
          </cell>
          <cell r="D371">
            <v>17.29</v>
          </cell>
        </row>
        <row r="372">
          <cell r="A372">
            <v>818</v>
          </cell>
          <cell r="B372" t="str">
            <v>Bucha de reducao de pvc, soldavel, curta, com 60 x 50 mm, para agua fria predial</v>
          </cell>
          <cell r="C372" t="str">
            <v>un</v>
          </cell>
          <cell r="D372">
            <v>5.64</v>
          </cell>
        </row>
        <row r="373">
          <cell r="A373">
            <v>819</v>
          </cell>
          <cell r="B373" t="str">
            <v>Bucha de reducao de pvc, soldavel, curta, com 50 x 40 mm, para agua fria predial</v>
          </cell>
          <cell r="C373" t="str">
            <v>un</v>
          </cell>
          <cell r="D373">
            <v>3.01</v>
          </cell>
        </row>
        <row r="374">
          <cell r="A374">
            <v>820</v>
          </cell>
          <cell r="B374" t="str">
            <v>Bucha de reducao de pvc, soldavel, longa, com 50 x 32 mm, para agua fria predial</v>
          </cell>
          <cell r="C374" t="str">
            <v>un</v>
          </cell>
          <cell r="D374">
            <v>4.17</v>
          </cell>
        </row>
        <row r="375">
          <cell r="A375">
            <v>821</v>
          </cell>
          <cell r="B375" t="str">
            <v>Bucha de reducao de pvc, soldavel, longa, com 75 x 50 mm, para agua fria predial</v>
          </cell>
          <cell r="C375" t="str">
            <v>un</v>
          </cell>
          <cell r="D375">
            <v>12.65</v>
          </cell>
        </row>
        <row r="376">
          <cell r="A376">
            <v>822</v>
          </cell>
          <cell r="B376" t="str">
            <v>Bucha de reducao de pvc, soldavel, longa, com 60 x 50 mm, para agua fria predial</v>
          </cell>
          <cell r="C376" t="str">
            <v>un</v>
          </cell>
          <cell r="D376">
            <v>10.57</v>
          </cell>
        </row>
        <row r="377">
          <cell r="A377">
            <v>823</v>
          </cell>
          <cell r="B377" t="str">
            <v>Bucha de reducao de pvc, soldavel, curta, com 75 x 60 mm, para agua fria predial</v>
          </cell>
          <cell r="C377" t="str">
            <v>un</v>
          </cell>
          <cell r="D377">
            <v>13.93</v>
          </cell>
        </row>
        <row r="378">
          <cell r="A378">
            <v>825</v>
          </cell>
          <cell r="B378" t="str">
            <v>Bucha de reducao de pvc, soldavel, longa, com 50 x 20 mm, para agua fria predial</v>
          </cell>
          <cell r="C378" t="str">
            <v>un</v>
          </cell>
          <cell r="D378">
            <v>3.12</v>
          </cell>
        </row>
        <row r="379">
          <cell r="A379">
            <v>826</v>
          </cell>
          <cell r="B379" t="str">
            <v>Bucha de reducao de pvc, soldavel, longa, com 110 x 60 mm, para agua fria predial</v>
          </cell>
          <cell r="C379" t="str">
            <v>un</v>
          </cell>
          <cell r="D379">
            <v>24.38</v>
          </cell>
        </row>
        <row r="380">
          <cell r="A380">
            <v>827</v>
          </cell>
          <cell r="B380" t="str">
            <v>Bucha de reducao de pvc, soldavel, longa, com 110 x 75 mm, para agua fria predial</v>
          </cell>
          <cell r="C380" t="str">
            <v>un</v>
          </cell>
          <cell r="D380">
            <v>28.18</v>
          </cell>
        </row>
        <row r="381">
          <cell r="A381">
            <v>828</v>
          </cell>
          <cell r="B381" t="str">
            <v>Bucha de reducao de pvc, soldavel, curta, com 25 x 20 mm, para agua fria predial</v>
          </cell>
          <cell r="C381" t="str">
            <v>un</v>
          </cell>
          <cell r="D381">
            <v>0.41</v>
          </cell>
        </row>
        <row r="382">
          <cell r="A382">
            <v>829</v>
          </cell>
          <cell r="B382" t="str">
            <v>Bucha de reducao de pvc, soldavel, curta, com 32 x 25 mm, para agua fria predial</v>
          </cell>
          <cell r="C382" t="str">
            <v>un</v>
          </cell>
          <cell r="D382">
            <v>0.8</v>
          </cell>
        </row>
        <row r="383">
          <cell r="A383">
            <v>830</v>
          </cell>
          <cell r="B383" t="str">
            <v>Bucha de reducao de pvc, soldavel, curta, com 85 x 75 mm, para agua fria predial</v>
          </cell>
          <cell r="C383" t="str">
            <v>un</v>
          </cell>
          <cell r="D383">
            <v>14.45</v>
          </cell>
        </row>
        <row r="384">
          <cell r="A384">
            <v>831</v>
          </cell>
          <cell r="B384" t="str">
            <v>Bucha de reducao de pvc, soldavel, curta, com 110 x 85 mm, para agua fria predial</v>
          </cell>
          <cell r="C384" t="str">
            <v>un</v>
          </cell>
          <cell r="D384">
            <v>57.18</v>
          </cell>
        </row>
        <row r="385">
          <cell r="A385">
            <v>832</v>
          </cell>
          <cell r="B385" t="str">
            <v>Bucha de reducao de pvc, soldavel, longa, com 32 x 20 mm, para agua fria predial</v>
          </cell>
          <cell r="C385" t="str">
            <v>un</v>
          </cell>
          <cell r="D385">
            <v>1.8</v>
          </cell>
        </row>
        <row r="386">
          <cell r="A386">
            <v>833</v>
          </cell>
          <cell r="B386" t="str">
            <v>Bucha de reducao de pvc, soldavel, longa, com 40 x 20 mm, para agua fria predial</v>
          </cell>
          <cell r="C386" t="str">
            <v>un</v>
          </cell>
          <cell r="D386">
            <v>2.64</v>
          </cell>
        </row>
        <row r="387">
          <cell r="A387">
            <v>834</v>
          </cell>
          <cell r="B387" t="str">
            <v>Bucha de reducao de pvc, soldavel, longa, com 40 x 25 mm, para agua fria predial</v>
          </cell>
          <cell r="C387" t="str">
            <v>un</v>
          </cell>
          <cell r="D387">
            <v>2.91</v>
          </cell>
        </row>
        <row r="388">
          <cell r="A388">
            <v>841</v>
          </cell>
          <cell r="B388" t="str">
            <v>Cabo de aluminio nu com alma de aco, bitola 4 awg</v>
          </cell>
          <cell r="C388" t="str">
            <v>kg</v>
          </cell>
          <cell r="D388">
            <v>22.49</v>
          </cell>
        </row>
        <row r="389">
          <cell r="A389">
            <v>842</v>
          </cell>
          <cell r="B389" t="str">
            <v>Cabo de aluminio nu sem alma de aco, bitola 4 awg</v>
          </cell>
          <cell r="C389" t="str">
            <v>kg</v>
          </cell>
          <cell r="D389">
            <v>27.74</v>
          </cell>
        </row>
        <row r="390">
          <cell r="A390">
            <v>857</v>
          </cell>
          <cell r="B390" t="str">
            <v>Cabo de cobre nu 16 mm2 meio-duro</v>
          </cell>
          <cell r="C390" t="str">
            <v>m</v>
          </cell>
          <cell r="D390">
            <v>6.22</v>
          </cell>
        </row>
        <row r="391">
          <cell r="A391">
            <v>862</v>
          </cell>
          <cell r="B391" t="str">
            <v>Cabo de cobre nu 10 mm2 meio-duro</v>
          </cell>
          <cell r="C391" t="str">
            <v>m</v>
          </cell>
          <cell r="D391">
            <v>3.9</v>
          </cell>
        </row>
        <row r="392">
          <cell r="A392">
            <v>863</v>
          </cell>
          <cell r="B392" t="str">
            <v>Cabo de cobre nu 35 mm2 meio-duro</v>
          </cell>
          <cell r="C392" t="str">
            <v>m</v>
          </cell>
          <cell r="D392">
            <v>13.27</v>
          </cell>
        </row>
        <row r="393">
          <cell r="A393">
            <v>864</v>
          </cell>
          <cell r="B393" t="str">
            <v>Cabo de cobre nu 70 mm2 meio-duro</v>
          </cell>
          <cell r="C393" t="str">
            <v>m</v>
          </cell>
          <cell r="D393">
            <v>26.04</v>
          </cell>
        </row>
        <row r="394">
          <cell r="A394">
            <v>865</v>
          </cell>
          <cell r="B394" t="str">
            <v>Cabo de cobre nu 95 mm2 meio-duro</v>
          </cell>
          <cell r="C394" t="str">
            <v>m</v>
          </cell>
          <cell r="D394">
            <v>36.67</v>
          </cell>
        </row>
        <row r="395">
          <cell r="A395">
            <v>866</v>
          </cell>
          <cell r="B395" t="str">
            <v>Cabo de cobre nu 120 mm2 meio-duro</v>
          </cell>
          <cell r="C395" t="str">
            <v>m</v>
          </cell>
          <cell r="D395">
            <v>48.04</v>
          </cell>
        </row>
        <row r="396">
          <cell r="A396">
            <v>867</v>
          </cell>
          <cell r="B396" t="str">
            <v>Cabo de cobre nu 50 mm2 meio-duro</v>
          </cell>
          <cell r="C396" t="str">
            <v>m</v>
          </cell>
          <cell r="D396">
            <v>18.48</v>
          </cell>
        </row>
        <row r="397">
          <cell r="A397">
            <v>868</v>
          </cell>
          <cell r="B397" t="str">
            <v>Cabo de cobre nu 25 mm2 meio-duro</v>
          </cell>
          <cell r="C397" t="str">
            <v>m</v>
          </cell>
          <cell r="D397">
            <v>9.6</v>
          </cell>
        </row>
        <row r="398">
          <cell r="A398">
            <v>870</v>
          </cell>
          <cell r="B398" t="str">
            <v>Cabo de cobre nu 300 mm2 meio-duro</v>
          </cell>
          <cell r="C398" t="str">
            <v>m</v>
          </cell>
          <cell r="D398">
            <v>126.6</v>
          </cell>
        </row>
        <row r="399">
          <cell r="A399">
            <v>873</v>
          </cell>
          <cell r="B399" t="str">
            <v>Cabo de cobre isolamento anti-chama 20/35kv 50mm2 tp eprotenax fx3 pirelli ou equiv</v>
          </cell>
          <cell r="C399" t="str">
            <v>m</v>
          </cell>
          <cell r="D399">
            <v>123.09</v>
          </cell>
        </row>
        <row r="400">
          <cell r="A400">
            <v>874</v>
          </cell>
          <cell r="B400" t="str">
            <v>Cabo de cobre isolamento anti-chama 20/35kv 70mm2 tp eprotenax fx3 pirelli ou equiv</v>
          </cell>
          <cell r="C400" t="str">
            <v>m</v>
          </cell>
          <cell r="D400">
            <v>146.84</v>
          </cell>
        </row>
        <row r="401">
          <cell r="A401">
            <v>875</v>
          </cell>
          <cell r="B401" t="str">
            <v>Cabo de cobre isolamento anti-chama 20/35kv 95mm2 tp eprotenax fx3 pirelli ou equiv</v>
          </cell>
          <cell r="C401" t="str">
            <v>m</v>
          </cell>
          <cell r="D401">
            <v>170.66</v>
          </cell>
        </row>
        <row r="402">
          <cell r="A402">
            <v>876</v>
          </cell>
          <cell r="B402" t="str">
            <v>Cabo de cobre isolamento anti-chama 20/35kv 120mm2 tp eprotenax fx3 pirelli ou equiv</v>
          </cell>
          <cell r="C402" t="str">
            <v>m</v>
          </cell>
          <cell r="D402">
            <v>192.88</v>
          </cell>
        </row>
        <row r="403">
          <cell r="A403">
            <v>877</v>
          </cell>
          <cell r="B403" t="str">
            <v>Cabo de cobre isolamento anti-chama 20/35kv 150mm2 tp eprotenax fx3 pirelli ou equiv</v>
          </cell>
          <cell r="C403" t="str">
            <v>m</v>
          </cell>
          <cell r="D403">
            <v>214.97</v>
          </cell>
        </row>
        <row r="404">
          <cell r="A404">
            <v>878</v>
          </cell>
          <cell r="B404" t="str">
            <v>Cabo de cobre isolamento anti-chama 20/35kv 240mm2 tp eprotenax fx3 pirelli ou equiv</v>
          </cell>
          <cell r="C404" t="str">
            <v>m</v>
          </cell>
          <cell r="D404">
            <v>291.72000000000003</v>
          </cell>
        </row>
        <row r="405">
          <cell r="A405">
            <v>879</v>
          </cell>
          <cell r="B405" t="str">
            <v>Cabo de cobre isolamento anti-chama 20/35kv 300mm2 tp eprotenax fx3 pirelli ou equiv</v>
          </cell>
          <cell r="C405" t="str">
            <v>m</v>
          </cell>
          <cell r="D405">
            <v>339.05</v>
          </cell>
        </row>
        <row r="406">
          <cell r="A406">
            <v>880</v>
          </cell>
          <cell r="B406" t="str">
            <v>Cabo de cobre isolamento anti-chama 20/35kv 400mm2 tp eprotenax fx3 pirelli ou equiv</v>
          </cell>
          <cell r="C406" t="str">
            <v>m</v>
          </cell>
          <cell r="D406">
            <v>400.84</v>
          </cell>
        </row>
        <row r="407">
          <cell r="A407">
            <v>881</v>
          </cell>
          <cell r="B407" t="str">
            <v>Cabo de cobre isolamento anti-chama 20/35kv 500mm2 tp eprotenax fx3 pirelli ou equiv</v>
          </cell>
          <cell r="C407" t="str">
            <v>m</v>
          </cell>
          <cell r="D407">
            <v>478.08</v>
          </cell>
        </row>
        <row r="408">
          <cell r="A408">
            <v>882</v>
          </cell>
          <cell r="B408" t="str">
            <v>Cabo de cobre isolamento anti-chama 20/35kv 185mm2 tp eprotenax fx3 pirelli ou equiv</v>
          </cell>
          <cell r="C408" t="str">
            <v>m</v>
          </cell>
          <cell r="D408">
            <v>244.64</v>
          </cell>
        </row>
        <row r="409">
          <cell r="A409">
            <v>891</v>
          </cell>
          <cell r="B409" t="str">
            <v>Cabo de cobre nu 500 mm2 meio-duro</v>
          </cell>
          <cell r="C409" t="str">
            <v>m</v>
          </cell>
          <cell r="D409">
            <v>212.62</v>
          </cell>
        </row>
        <row r="410">
          <cell r="A410">
            <v>892</v>
          </cell>
          <cell r="B410" t="str">
            <v>Cabo de cobre nu 150 mm2 meio-duro</v>
          </cell>
          <cell r="C410" t="str">
            <v>m</v>
          </cell>
          <cell r="D410">
            <v>61.1</v>
          </cell>
        </row>
        <row r="411">
          <cell r="A411">
            <v>901</v>
          </cell>
          <cell r="B411" t="str">
            <v>Cabo de cobre unipolar 35 mm2, blindado, isolacao 12/20 kv epr, cobertura em pvc</v>
          </cell>
          <cell r="C411" t="str">
            <v>m</v>
          </cell>
          <cell r="D411">
            <v>23.96</v>
          </cell>
        </row>
        <row r="412">
          <cell r="A412">
            <v>902</v>
          </cell>
          <cell r="B412" t="str">
            <v>Cabo de cobre unipolar 70 mm2, blindado, isolacao 12/20 kv epr, cobertura em pvc</v>
          </cell>
          <cell r="C412" t="str">
            <v>m</v>
          </cell>
          <cell r="D412">
            <v>37.82</v>
          </cell>
        </row>
        <row r="413">
          <cell r="A413">
            <v>903</v>
          </cell>
          <cell r="B413" t="str">
            <v>Cabo de cobre unipolar 95 mm2, blindado, isolacao 12/20 kv epr, cobertura em pvc</v>
          </cell>
          <cell r="C413" t="str">
            <v>m</v>
          </cell>
          <cell r="D413">
            <v>46.3</v>
          </cell>
        </row>
        <row r="414">
          <cell r="A414">
            <v>911</v>
          </cell>
          <cell r="B414" t="str">
            <v>Cabo de cobre unipolar 16 mm2, blindado, isolacao 6/10 kv epr, cobertura em pvc</v>
          </cell>
          <cell r="C414" t="str">
            <v>m</v>
          </cell>
          <cell r="D414">
            <v>21.92</v>
          </cell>
        </row>
        <row r="415">
          <cell r="A415">
            <v>912</v>
          </cell>
          <cell r="B415" t="str">
            <v>Cabo de cobre unipolar 35 mm2, blindado, isolacao 6/10 kv epr, cobertura em pvc</v>
          </cell>
          <cell r="C415" t="str">
            <v>m</v>
          </cell>
          <cell r="D415">
            <v>25.47</v>
          </cell>
        </row>
        <row r="416">
          <cell r="A416">
            <v>913</v>
          </cell>
          <cell r="B416" t="str">
            <v>Cabo de cobre unipolar 70 mm2, blindado, isolacao 6/10 kv epr, cobertura em pvc</v>
          </cell>
          <cell r="C416" t="str">
            <v>m</v>
          </cell>
          <cell r="D416">
            <v>40.909999999999997</v>
          </cell>
        </row>
        <row r="417">
          <cell r="A417">
            <v>914</v>
          </cell>
          <cell r="B417" t="str">
            <v>Cabo de cobre unipolar 95 mm2, blindado, isolacao 6/10 kv epr, cobertura em pvc</v>
          </cell>
          <cell r="C417" t="str">
            <v>m</v>
          </cell>
          <cell r="D417">
            <v>50.18</v>
          </cell>
        </row>
        <row r="418">
          <cell r="A418">
            <v>925</v>
          </cell>
          <cell r="B418" t="str">
            <v>Cabo de cobre unipolar 25 mm2, blindado, isolacao 3,6/6 kv epr, cobertura em pvc</v>
          </cell>
          <cell r="C418" t="str">
            <v>m</v>
          </cell>
          <cell r="D418">
            <v>20.260000000000002</v>
          </cell>
        </row>
        <row r="419">
          <cell r="A419">
            <v>926</v>
          </cell>
          <cell r="B419" t="str">
            <v>Cabo de cobre unipolar 35 mm2, blindado, isolacao 3,6/6 kv epr, cobertura em pvc</v>
          </cell>
          <cell r="C419" t="str">
            <v>m</v>
          </cell>
          <cell r="D419">
            <v>25.32</v>
          </cell>
        </row>
        <row r="420">
          <cell r="A420">
            <v>927</v>
          </cell>
          <cell r="B420" t="str">
            <v>Cabo de cobre unipolar 70 mm2, blindado, isolacao 3,6/6 kv epr, cobertura em pvc</v>
          </cell>
          <cell r="C420" t="str">
            <v>m</v>
          </cell>
          <cell r="D420">
            <v>36.65</v>
          </cell>
        </row>
        <row r="421">
          <cell r="A421">
            <v>935</v>
          </cell>
          <cell r="B421" t="str">
            <v>Fio p/ telefone de cobre bitola 0,6mm isolacao em pvc, polipropileno, 2 condutores</v>
          </cell>
          <cell r="C421" t="str">
            <v>m</v>
          </cell>
          <cell r="D421">
            <v>0.65</v>
          </cell>
        </row>
        <row r="422">
          <cell r="A422">
            <v>936</v>
          </cell>
          <cell r="B422" t="str">
            <v>Fio p/ telefone de cobre bitola 1mm isolacao em pvc, polipropileno, 2   condutores</v>
          </cell>
          <cell r="C422" t="str">
            <v>m</v>
          </cell>
          <cell r="D422">
            <v>1.31</v>
          </cell>
        </row>
        <row r="423">
          <cell r="A423">
            <v>937</v>
          </cell>
          <cell r="B423" t="str">
            <v>Fio rigido, isolacao em pvc 450/750v 10mm2</v>
          </cell>
          <cell r="C423" t="str">
            <v>m</v>
          </cell>
          <cell r="D423">
            <v>3.95</v>
          </cell>
        </row>
        <row r="424">
          <cell r="A424">
            <v>938</v>
          </cell>
          <cell r="B424" t="str">
            <v>Fio rigido, isolacao em pvc 450/750v 1,5mm2</v>
          </cell>
          <cell r="C424" t="str">
            <v>m</v>
          </cell>
          <cell r="D424">
            <v>0.65</v>
          </cell>
        </row>
        <row r="425">
          <cell r="A425">
            <v>939</v>
          </cell>
          <cell r="B425" t="str">
            <v>Fio de cobre, solido, classe 1, isolacao em pvc/a, antichama bwf-b, 450/750v, secao nominal 2,5 mm2</v>
          </cell>
          <cell r="C425" t="str">
            <v>m</v>
          </cell>
          <cell r="D425">
            <v>1.05</v>
          </cell>
        </row>
        <row r="426">
          <cell r="A426">
            <v>940</v>
          </cell>
          <cell r="B426" t="str">
            <v>Fio de cobre, solido, classe 1, isolacao em pvc/a, antichama bwf-b, 450/750v, secao nominal 6 mm2</v>
          </cell>
          <cell r="C426" t="str">
            <v>m</v>
          </cell>
          <cell r="D426">
            <v>2.4900000000000002</v>
          </cell>
        </row>
        <row r="427">
          <cell r="A427">
            <v>944</v>
          </cell>
          <cell r="B427" t="str">
            <v>Fio de cobre, solido, classe 1, isolacao em pvc/a, antichama bwf-b, 450/750v, secao nominal 4 mm2</v>
          </cell>
          <cell r="C427" t="str">
            <v>m</v>
          </cell>
          <cell r="D427">
            <v>1.8</v>
          </cell>
        </row>
        <row r="428">
          <cell r="A428">
            <v>945</v>
          </cell>
          <cell r="B428" t="str">
            <v>Cabo de cobre unipolar 95 mm2, blindado, isolacao 3,6/6 kv epr, cobertura em pvc</v>
          </cell>
          <cell r="C428" t="str">
            <v>m</v>
          </cell>
          <cell r="D428">
            <v>48.98</v>
          </cell>
        </row>
        <row r="429">
          <cell r="A429">
            <v>946</v>
          </cell>
          <cell r="B429" t="str">
            <v>Cabo de cobre unipolar 50 mm2, blindado, isolacao 3,6/6 kv epr, cobertura em pvc</v>
          </cell>
          <cell r="C429" t="str">
            <v>m</v>
          </cell>
          <cell r="D429">
            <v>34.18</v>
          </cell>
        </row>
        <row r="430">
          <cell r="A430">
            <v>947</v>
          </cell>
          <cell r="B430" t="str">
            <v>Cabo de cobre unipolar 16 mm2, blindado, isolacao 3,6/6 kv epr, cobertura em pvc</v>
          </cell>
          <cell r="C430" t="str">
            <v>m</v>
          </cell>
          <cell r="D430">
            <v>15.07</v>
          </cell>
        </row>
        <row r="431">
          <cell r="A431">
            <v>948</v>
          </cell>
          <cell r="B431" t="str">
            <v>Cabo de cobre unipolar 10 mm2, blindado, isolacao 3,6/6 kv epr, cobertura em pvc</v>
          </cell>
          <cell r="C431" t="str">
            <v>m</v>
          </cell>
          <cell r="D431">
            <v>14.82</v>
          </cell>
        </row>
        <row r="432">
          <cell r="A432">
            <v>953</v>
          </cell>
          <cell r="B432" t="str">
            <v>Cabo de cobre unipolar 50 mm2, blindado, isolacao 6/10 kv epr, cobertura em pvc</v>
          </cell>
          <cell r="C432" t="str">
            <v>m</v>
          </cell>
          <cell r="D432">
            <v>31.11</v>
          </cell>
        </row>
        <row r="433">
          <cell r="A433">
            <v>954</v>
          </cell>
          <cell r="B433" t="str">
            <v>Cabo de cobre unipolar 25mm2, blindado, isolacao 6/10 kv epr, cobertura em pvc</v>
          </cell>
          <cell r="C433" t="str">
            <v>m</v>
          </cell>
          <cell r="D433">
            <v>22.38</v>
          </cell>
        </row>
        <row r="434">
          <cell r="A434">
            <v>955</v>
          </cell>
          <cell r="B434" t="str">
            <v>Cabo de cobre unipolar 50 mm2, blindado, isolacao 12/20 kv epr, cobertura em pvc</v>
          </cell>
          <cell r="C434" t="str">
            <v>m</v>
          </cell>
          <cell r="D434">
            <v>30.41</v>
          </cell>
        </row>
        <row r="435">
          <cell r="A435">
            <v>977</v>
          </cell>
          <cell r="B435" t="str">
            <v>Cabo de cobre isolamento anti-chama 0,6/1kv 70mm2 (1 condutor) tp sintenax pirelli ou equiv</v>
          </cell>
          <cell r="C435" t="str">
            <v>m</v>
          </cell>
          <cell r="D435">
            <v>30.52</v>
          </cell>
        </row>
        <row r="436">
          <cell r="A436">
            <v>979</v>
          </cell>
          <cell r="B436" t="str">
            <v>Cabo de cobre, flexivel, classe 4 ou 5, isolacao em pvc/a, antichama bwf-b, 1 condutor, 450/750 v, secao nominal 16 mm2</v>
          </cell>
          <cell r="C436" t="str">
            <v>m</v>
          </cell>
          <cell r="D436">
            <v>6.77</v>
          </cell>
        </row>
        <row r="437">
          <cell r="A437">
            <v>980</v>
          </cell>
          <cell r="B437" t="str">
            <v>Cabo de cobre, flexivel, classe 4 ou 5, isolacao em pvc/a, antichama bwf-b, 1 condutor, 450/750 v, secao nominal 10 mm2</v>
          </cell>
          <cell r="C437" t="str">
            <v>m</v>
          </cell>
          <cell r="D437">
            <v>4.3899999999999997</v>
          </cell>
        </row>
        <row r="438">
          <cell r="A438">
            <v>981</v>
          </cell>
          <cell r="B438" t="str">
            <v>Cabo de cobre, flexivel, classe 4 ou 5, isolacao em pvc/a, antichama bwf-b, 1 condutor, 450/750 v, secao nominal 4 mm2</v>
          </cell>
          <cell r="C438" t="str">
            <v>m</v>
          </cell>
          <cell r="D438">
            <v>1.83</v>
          </cell>
        </row>
        <row r="439">
          <cell r="A439">
            <v>982</v>
          </cell>
          <cell r="B439" t="str">
            <v>Cabo de cobre, flexivel, classe 4 ou 5, isolacao em pvc/a, antichama bwf-b, 1 condutor, 450/750 v, secao nominal 6 mm2</v>
          </cell>
          <cell r="C439" t="str">
            <v>m</v>
          </cell>
          <cell r="D439">
            <v>2.57</v>
          </cell>
        </row>
        <row r="440">
          <cell r="A440">
            <v>983</v>
          </cell>
          <cell r="B440" t="str">
            <v>Cabo de cobre isolamento anti-chama 450/750v 1,5mm2, tp pirastic pirelli ou equiv</v>
          </cell>
          <cell r="C440" t="str">
            <v>m</v>
          </cell>
          <cell r="D440">
            <v>0.92</v>
          </cell>
        </row>
        <row r="441">
          <cell r="A441">
            <v>984</v>
          </cell>
          <cell r="B441" t="str">
            <v>Cabo de cobre isolamento anti-chama 450/750v 2,5mm2, tp pirastic pirelli ou equiv</v>
          </cell>
          <cell r="C441" t="str">
            <v>m</v>
          </cell>
          <cell r="D441">
            <v>1.29</v>
          </cell>
        </row>
        <row r="442">
          <cell r="A442">
            <v>985</v>
          </cell>
          <cell r="B442" t="str">
            <v>Cabo de cobre isolamento anti-chama 450/750v 10mm2, tp pirastic pirelli ou equiv</v>
          </cell>
          <cell r="C442" t="str">
            <v>m</v>
          </cell>
          <cell r="D442">
            <v>4.7300000000000004</v>
          </cell>
        </row>
        <row r="443">
          <cell r="A443">
            <v>986</v>
          </cell>
          <cell r="B443" t="str">
            <v>Cabo de cobre isolamento anti-chama 450/750v 25mm2, tp pirastic pirelli ou equiv</v>
          </cell>
          <cell r="C443" t="str">
            <v>m</v>
          </cell>
          <cell r="D443">
            <v>10.58</v>
          </cell>
        </row>
        <row r="444">
          <cell r="A444">
            <v>987</v>
          </cell>
          <cell r="B444" t="str">
            <v>Cabo de cobre isolamento anti-chama 450/750v 35mm2, tp pirastic pirelli ou equiv</v>
          </cell>
          <cell r="C444" t="str">
            <v>m</v>
          </cell>
          <cell r="D444">
            <v>14.03</v>
          </cell>
        </row>
        <row r="445">
          <cell r="A445">
            <v>988</v>
          </cell>
          <cell r="B445" t="str">
            <v>Cabo de cobre isolamento anti-chama 450/750v 70mm2, tp pirastic pirelli ou similar</v>
          </cell>
          <cell r="C445" t="str">
            <v>m</v>
          </cell>
          <cell r="D445">
            <v>27.81</v>
          </cell>
        </row>
        <row r="446">
          <cell r="A446">
            <v>989</v>
          </cell>
          <cell r="B446" t="str">
            <v>Cabo de cobre isolamento anti-chama 450/750v 95mm2, tp pirastic pirelli ou equiv</v>
          </cell>
          <cell r="C446" t="str">
            <v>m</v>
          </cell>
          <cell r="D446">
            <v>37.479999999999997</v>
          </cell>
        </row>
        <row r="447">
          <cell r="A447">
            <v>990</v>
          </cell>
          <cell r="B447" t="str">
            <v>Cabo de cobre isolamento anti-chama 450/750v 150mm2, tp pirastic pirelli ou equiv</v>
          </cell>
          <cell r="C447" t="str">
            <v>m</v>
          </cell>
          <cell r="D447">
            <v>56.43</v>
          </cell>
        </row>
        <row r="448">
          <cell r="A448">
            <v>991</v>
          </cell>
          <cell r="B448" t="str">
            <v>Cabo de cobre isolamento anti-chama 450/750v 240mm2, tp pirastic pirelli ou equiv</v>
          </cell>
          <cell r="C448" t="str">
            <v>m</v>
          </cell>
          <cell r="D448">
            <v>91.88</v>
          </cell>
        </row>
        <row r="449">
          <cell r="A449">
            <v>992</v>
          </cell>
          <cell r="B449" t="str">
            <v>Cabo de cobre isolamento anti-chama 450/750v 400mm2 tp pirastic pirelli ou equiv</v>
          </cell>
          <cell r="C449" t="str">
            <v>m</v>
          </cell>
          <cell r="D449">
            <v>145.18</v>
          </cell>
        </row>
        <row r="450">
          <cell r="A450">
            <v>993</v>
          </cell>
          <cell r="B450" t="str">
            <v>Cabo de cobre isolamento anti-chama 0,6/1kv 1,5mm2 (1 condutor) tp sintenax pirelli ou equiv</v>
          </cell>
          <cell r="C450" t="str">
            <v>m</v>
          </cell>
          <cell r="D450">
            <v>1.29</v>
          </cell>
        </row>
        <row r="451">
          <cell r="A451">
            <v>994</v>
          </cell>
          <cell r="B451" t="str">
            <v>Cabo de cobre, flexivel, classe 4 ou 5, isolacao em pvc/a, antichama bwf-b, cobertura pvc-st1, antichama bwf-b, 1 condutor, 0,6/1 kv, secao nominal 6 mm2</v>
          </cell>
          <cell r="C451" t="str">
            <v>m</v>
          </cell>
          <cell r="D451">
            <v>2.99</v>
          </cell>
        </row>
        <row r="452">
          <cell r="A452">
            <v>995</v>
          </cell>
          <cell r="B452" t="str">
            <v>Cabo de cobre, flexivel, classe 4 ou 5, isolacao em pvc/a, antichama bwf-b, cobertura pvc-st1, antichama bwf-b, 1 condutor, 0,6/1 kv, secao nominal 16 mm2</v>
          </cell>
          <cell r="C452" t="str">
            <v>m</v>
          </cell>
          <cell r="D452">
            <v>7.34</v>
          </cell>
        </row>
        <row r="453">
          <cell r="A453">
            <v>996</v>
          </cell>
          <cell r="B453" t="str">
            <v>Cabo de cobre, flexivel, classe 4 ou 5, isolacao em pvc/a, antichama bwf-b, cobertura pvc-st1, antichama bwf-b, 1 condutor, 0,6/1 kv, secao nominal 25 mm2</v>
          </cell>
          <cell r="C453" t="str">
            <v>m</v>
          </cell>
          <cell r="D453">
            <v>11.18</v>
          </cell>
        </row>
        <row r="454">
          <cell r="A454">
            <v>998</v>
          </cell>
          <cell r="B454" t="str">
            <v>Cabo de cobre isolamento anti-chama 0,6/1kv 95mm2 (1 condutor) tp sintenax pirelli ou equiv</v>
          </cell>
          <cell r="C454" t="str">
            <v>m</v>
          </cell>
          <cell r="D454">
            <v>42.77</v>
          </cell>
        </row>
        <row r="455">
          <cell r="A455">
            <v>999</v>
          </cell>
          <cell r="B455" t="str">
            <v>Cabo de cobre isolamento anti-chama 0,6/1kv 150mm2 (1 condutor) tp sintenax pirelli ou equiv</v>
          </cell>
          <cell r="C455" t="str">
            <v>m</v>
          </cell>
          <cell r="D455">
            <v>62.77</v>
          </cell>
        </row>
        <row r="456">
          <cell r="A456">
            <v>1000</v>
          </cell>
          <cell r="B456" t="str">
            <v>Cabo de cobre, flexivel, classe 4 ou 5, isolacao em pvc/a, antichama bwf-b, cobertura pvc-st1, antichama bwf-b, 1 condutor, 0,6/1 kv, secao nominal 185 mm2</v>
          </cell>
          <cell r="C456" t="str">
            <v>m</v>
          </cell>
          <cell r="D456">
            <v>79.94</v>
          </cell>
        </row>
        <row r="457">
          <cell r="A457">
            <v>1001</v>
          </cell>
          <cell r="B457" t="str">
            <v>Cabo de cobre isolamento anti-chama 0,6/1kv 300mm2 (1 condutor) tp sintenax pirelli ou equiv</v>
          </cell>
          <cell r="C457" t="str">
            <v>m</v>
          </cell>
          <cell r="D457">
            <v>123.95</v>
          </cell>
        </row>
        <row r="458">
          <cell r="A458">
            <v>1003</v>
          </cell>
          <cell r="B458" t="str">
            <v>Cabo de cobre isolamento anti-chama 450/750v 4mm2, tp pirastic pirelli ou equiv</v>
          </cell>
          <cell r="C458" t="str">
            <v>m</v>
          </cell>
          <cell r="D458">
            <v>1.84</v>
          </cell>
        </row>
        <row r="459">
          <cell r="A459">
            <v>1004</v>
          </cell>
          <cell r="B459" t="str">
            <v>!em processo de desativacao! cabo de cobre isolamento anti-chama 450/750v 16mm2, flexivel, tp foresplast alcoa ou equiv</v>
          </cell>
          <cell r="C459" t="str">
            <v>m</v>
          </cell>
          <cell r="D459">
            <v>9.84</v>
          </cell>
        </row>
        <row r="460">
          <cell r="A460">
            <v>1005</v>
          </cell>
          <cell r="B460" t="str">
            <v>Cabo de cobre isolamento anti-chama 450/750v 185mm2, tp pirastic pirelli ou equiv</v>
          </cell>
          <cell r="C460" t="str">
            <v>m</v>
          </cell>
          <cell r="D460">
            <v>70.59</v>
          </cell>
        </row>
        <row r="461">
          <cell r="A461">
            <v>1006</v>
          </cell>
          <cell r="B461" t="str">
            <v>Cabo de cobre isolamento anti-chama 450/750v 120mm2, tp pirastic pirelli ou equiv</v>
          </cell>
          <cell r="C461" t="str">
            <v>m</v>
          </cell>
          <cell r="D461">
            <v>46.71</v>
          </cell>
        </row>
        <row r="462">
          <cell r="A462">
            <v>1007</v>
          </cell>
          <cell r="B462" t="str">
            <v>Cabo de cobre isolamento anti-chama 450/750v 50mm2, tp pirastic pirelli ou equiv</v>
          </cell>
          <cell r="C462" t="str">
            <v>m</v>
          </cell>
          <cell r="D462">
            <v>18.95</v>
          </cell>
        </row>
        <row r="463">
          <cell r="A463">
            <v>1008</v>
          </cell>
          <cell r="B463" t="str">
            <v>Cabo de cobre isolamento anti-chama 450/750v 6mm2, tp pirastic pirelli ou equiv</v>
          </cell>
          <cell r="C463" t="str">
            <v>m</v>
          </cell>
          <cell r="D463">
            <v>2.83</v>
          </cell>
        </row>
        <row r="464">
          <cell r="A464">
            <v>1011</v>
          </cell>
          <cell r="B464" t="str">
            <v>Cabo de cobre, flexivel, classe 4 ou 5, isolacao em pvc/a, antichama bwf-b, 1 condutor, 450/750 v, secao nominal 0,75 mm2</v>
          </cell>
          <cell r="C464" t="str">
            <v>m</v>
          </cell>
          <cell r="D464">
            <v>0.4</v>
          </cell>
        </row>
        <row r="465">
          <cell r="A465">
            <v>1013</v>
          </cell>
          <cell r="B465" t="str">
            <v>Cabo de cobre, flexivel, classe 4 ou 5, isolacao em pvc/a, antichama bwf-b, 1 condutor, 450/750 v, secao nominal 1,5 mm2</v>
          </cell>
          <cell r="C465" t="str">
            <v>m</v>
          </cell>
          <cell r="D465">
            <v>0.64</v>
          </cell>
        </row>
        <row r="466">
          <cell r="A466">
            <v>1014</v>
          </cell>
          <cell r="B466" t="str">
            <v>Cabo de cobre, flexivel, classe 4 ou 5, isolacao em pvc/a, antichama bwf-b, 1 condutor, 450/750 v, secao nominal 2,5 mm2</v>
          </cell>
          <cell r="C466" t="str">
            <v>m</v>
          </cell>
          <cell r="D466">
            <v>1.02</v>
          </cell>
        </row>
        <row r="467">
          <cell r="A467">
            <v>1015</v>
          </cell>
          <cell r="B467" t="str">
            <v>Cabo de cobre isolamento anti-chama 0,6/1kv 240mm2 (1 condutor)tp sintenax pirelli ou equiv</v>
          </cell>
          <cell r="C467" t="str">
            <v>m</v>
          </cell>
          <cell r="D467">
            <v>104.19</v>
          </cell>
        </row>
        <row r="468">
          <cell r="A468">
            <v>1017</v>
          </cell>
          <cell r="B468" t="str">
            <v>Cabo de cobre, flexivel, classe 4 ou 5, isolacao em pvc/a, antichama bwf-b, cobertura pvc-st1, antichama bwf-b, 1 condutor, 0,6/1 kv, secao nominal 120 mm2</v>
          </cell>
          <cell r="C468" t="str">
            <v>m</v>
          </cell>
          <cell r="D468">
            <v>52.63</v>
          </cell>
        </row>
        <row r="469">
          <cell r="A469">
            <v>1018</v>
          </cell>
          <cell r="B469" t="str">
            <v>Cabo de cobre, flexivel, classe 4 ou 5, isolacao em pvc/a, antichama bwf-b, cobertura pvc-st1, antichama bwf-b, 1 condutor, 0,6/1 kv, secao nominal 50 mm2.</v>
          </cell>
          <cell r="C469" t="str">
            <v>m</v>
          </cell>
          <cell r="D469">
            <v>21.97</v>
          </cell>
        </row>
        <row r="470">
          <cell r="A470">
            <v>1019</v>
          </cell>
          <cell r="B470" t="str">
            <v>Cabo de cobre, flexivel, classe 4 ou 5, isolacao em pvc/a, antichama bwf-b, cobertura pvc-st1, antichama bwf-b, 1 condutor, 0,6/1 kv, secao nominal 35 mm2</v>
          </cell>
          <cell r="C470" t="str">
            <v>m</v>
          </cell>
          <cell r="D470">
            <v>15.41</v>
          </cell>
        </row>
        <row r="471">
          <cell r="A471">
            <v>1020</v>
          </cell>
          <cell r="B471" t="str">
            <v>Cabo de cobre isolamento anti-chama 0,6/1kv 10mm2 (1 condutor) tp sintenax   pirelli ou equiv</v>
          </cell>
          <cell r="C471" t="str">
            <v>m</v>
          </cell>
          <cell r="D471">
            <v>5.29</v>
          </cell>
        </row>
        <row r="472">
          <cell r="A472">
            <v>1021</v>
          </cell>
          <cell r="B472" t="str">
            <v>Cabo de cobre, flexivel, classe 4 ou 5, isolacao em pvc/a, antichama bwf-b, cobertura pvc-st1, antichama bwf-b, 1 condutor, 0,6/1 kv, secao nominal 4 mm2</v>
          </cell>
          <cell r="C472" t="str">
            <v>m</v>
          </cell>
          <cell r="D472">
            <v>2.19</v>
          </cell>
        </row>
        <row r="473">
          <cell r="A473">
            <v>1022</v>
          </cell>
          <cell r="B473" t="str">
            <v>Cabo de cobre isolamento anti-chama 0,6/1kv 2,5mm2 (1 condutor) tp sintenax   pirelli ou equiv</v>
          </cell>
          <cell r="C473" t="str">
            <v>m</v>
          </cell>
          <cell r="D473">
            <v>1.66</v>
          </cell>
        </row>
        <row r="474">
          <cell r="A474">
            <v>1024</v>
          </cell>
          <cell r="B474" t="str">
            <v>Cabo de cobre isolamento anti-chama 450/750v 300mm2, tp pirastic pirelli ou equiv</v>
          </cell>
          <cell r="C474" t="str">
            <v>m</v>
          </cell>
          <cell r="D474">
            <v>111.7</v>
          </cell>
        </row>
        <row r="475">
          <cell r="A475">
            <v>1030</v>
          </cell>
          <cell r="B475" t="str">
            <v>Caixa de descarga de plastico externa, de *9* l, puxador fio de nylon, nao incluso cano, bolsa, engate</v>
          </cell>
          <cell r="C475" t="str">
            <v>un</v>
          </cell>
          <cell r="D475">
            <v>28.45</v>
          </cell>
        </row>
        <row r="476">
          <cell r="A476">
            <v>1031</v>
          </cell>
          <cell r="B476" t="str">
            <v>Tubo de descida externo de pvc para caixa de descarga externa alta - 40 mm x 1,60 m</v>
          </cell>
          <cell r="C476" t="str">
            <v>un</v>
          </cell>
          <cell r="D476">
            <v>8.6199999999999992</v>
          </cell>
        </row>
        <row r="477">
          <cell r="A477">
            <v>1049</v>
          </cell>
          <cell r="B477" t="str">
            <v>Cabecote para entrada de linha de alimentacao para eletroduto, em liga de aluminio com acabamento anti corrosivo, com fixacao por encaixe liso de 360 graus, de 1 1/2"</v>
          </cell>
          <cell r="C477" t="str">
            <v>un</v>
          </cell>
          <cell r="D477">
            <v>5.0599999999999996</v>
          </cell>
        </row>
        <row r="478">
          <cell r="A478">
            <v>1050</v>
          </cell>
          <cell r="B478" t="str">
            <v>Cabecote para entrada de linha de alimentacao para eletroduto, em liga de aluminio com acabamento anti corrosivo, com fixacao por encaixe liso de 360 graus, de 1"</v>
          </cell>
          <cell r="C478" t="str">
            <v>un</v>
          </cell>
          <cell r="D478">
            <v>2.65</v>
          </cell>
        </row>
        <row r="479">
          <cell r="A479">
            <v>1051</v>
          </cell>
          <cell r="B479" t="str">
            <v>Cabecote para entrada de linha de alimentacao para eletroduto, em liga de aluminio com acabamento anti corrosivo, com fixacao por encaixe liso de 360 graus, de 4"</v>
          </cell>
          <cell r="C479" t="str">
            <v>un</v>
          </cell>
          <cell r="D479">
            <v>36.22</v>
          </cell>
        </row>
        <row r="480">
          <cell r="A480">
            <v>1062</v>
          </cell>
          <cell r="B480" t="str">
            <v>Caixa interna de medicao para 1 medidor trifasico, com visor, em chapa de aco 18 usg (padrao da concessionaria local)</v>
          </cell>
          <cell r="C480" t="str">
            <v>un</v>
          </cell>
          <cell r="D480">
            <v>109.9</v>
          </cell>
        </row>
        <row r="481">
          <cell r="A481">
            <v>1068</v>
          </cell>
          <cell r="B481" t="str">
            <v>Caixa para medicao coletiva tipo l, padrao bifasico ou trifasico, para ate 4 medidores (padrao da concessionaria local)</v>
          </cell>
          <cell r="C481" t="str">
            <v>un</v>
          </cell>
          <cell r="D481">
            <v>1473.88</v>
          </cell>
        </row>
        <row r="482">
          <cell r="A482">
            <v>1072</v>
          </cell>
          <cell r="B482" t="str">
            <v>!em processo de desativacao! caixa de protecao p/ medidor monofasico e disjuntor em chapa de ferro galv</v>
          </cell>
          <cell r="C482" t="str">
            <v>un</v>
          </cell>
          <cell r="D482">
            <v>94.76</v>
          </cell>
        </row>
        <row r="483">
          <cell r="A483">
            <v>1079</v>
          </cell>
          <cell r="B483" t="str">
            <v>Reator partida rapida p/ 2 lampadas fluorescentes 40w/127v</v>
          </cell>
          <cell r="C483" t="str">
            <v>un</v>
          </cell>
          <cell r="D483">
            <v>28.16</v>
          </cell>
        </row>
        <row r="484">
          <cell r="A484">
            <v>1082</v>
          </cell>
          <cell r="B484" t="str">
            <v>Reator p/ lampada vapor de sodio 250w uso ext</v>
          </cell>
          <cell r="C484" t="str">
            <v>un</v>
          </cell>
          <cell r="D484">
            <v>95.75</v>
          </cell>
        </row>
        <row r="485">
          <cell r="A485">
            <v>1086</v>
          </cell>
          <cell r="B485" t="str">
            <v>Reator partida rapida p/ 2 lampadas fluorescentes 20w/127v</v>
          </cell>
          <cell r="C485" t="str">
            <v>un</v>
          </cell>
          <cell r="D485">
            <v>25.46</v>
          </cell>
        </row>
        <row r="486">
          <cell r="A486">
            <v>1087</v>
          </cell>
          <cell r="B486" t="str">
            <v>Reator partida rapida p/ 1 lampada fluorescente 40w/127v</v>
          </cell>
          <cell r="C486" t="str">
            <v>un</v>
          </cell>
          <cell r="D486">
            <v>18.649999999999999</v>
          </cell>
        </row>
        <row r="487">
          <cell r="A487">
            <v>1088</v>
          </cell>
          <cell r="B487" t="str">
            <v>Reator partida rapida p/ 1 lampada fluorescente 20w/127v</v>
          </cell>
          <cell r="C487" t="str">
            <v>un</v>
          </cell>
          <cell r="D487">
            <v>18.649999999999999</v>
          </cell>
        </row>
        <row r="488">
          <cell r="A488">
            <v>1090</v>
          </cell>
          <cell r="B488" t="str">
            <v>Armacao vertical com haste e contra-pino, em chapa de aco galvanizado 3/16", com 3 estribos, sem isolador</v>
          </cell>
          <cell r="C488" t="str">
            <v>un</v>
          </cell>
          <cell r="D488">
            <v>43.45</v>
          </cell>
        </row>
        <row r="489">
          <cell r="A489">
            <v>1091</v>
          </cell>
          <cell r="B489" t="str">
            <v>Armacao vertical com haste e contra-pino, em chapa de aco galvanizado 3/16", com 1 estribo e 1 isolador</v>
          </cell>
          <cell r="C489" t="str">
            <v>un</v>
          </cell>
          <cell r="D489">
            <v>22.59</v>
          </cell>
        </row>
        <row r="490">
          <cell r="A490">
            <v>1092</v>
          </cell>
          <cell r="B490" t="str">
            <v>Armacao vertical com haste e contra-pino, em chapa de aco galvanizado 3/16", com 2 estribos, sem isolador</v>
          </cell>
          <cell r="C490" t="str">
            <v>un</v>
          </cell>
          <cell r="D490">
            <v>25.99</v>
          </cell>
        </row>
        <row r="491">
          <cell r="A491">
            <v>1093</v>
          </cell>
          <cell r="B491" t="str">
            <v>Armacao vertical com haste e contra-pino, em chapa de aco galvanizado 3/16", com 3 estribos e 3 isoladores</v>
          </cell>
          <cell r="C491" t="str">
            <v>un</v>
          </cell>
          <cell r="D491">
            <v>60.69</v>
          </cell>
        </row>
        <row r="492">
          <cell r="A492">
            <v>1094</v>
          </cell>
          <cell r="B492" t="str">
            <v>Armacao vertical com haste e contra-pino, em chapa de aco galvanizado 3/16", com 1 estribo, sem isolador</v>
          </cell>
          <cell r="C492" t="str">
            <v>un</v>
          </cell>
          <cell r="D492">
            <v>15.8</v>
          </cell>
        </row>
        <row r="493">
          <cell r="A493">
            <v>1095</v>
          </cell>
          <cell r="B493" t="str">
            <v>Armacao vertical com haste e contra-pino, em chapa de aco galvanizado 3/16", com 2 estribos, e 2 isoladores</v>
          </cell>
          <cell r="C493" t="str">
            <v>un</v>
          </cell>
          <cell r="D493">
            <v>33.590000000000003</v>
          </cell>
        </row>
        <row r="494">
          <cell r="A494">
            <v>1096</v>
          </cell>
          <cell r="B494" t="str">
            <v>Armacao vertical com haste e contra-pino, em chapa de aco galvanizado 3/16", com 4 estribos e 4 isoladores</v>
          </cell>
          <cell r="C494" t="str">
            <v>un</v>
          </cell>
          <cell r="D494">
            <v>78.2</v>
          </cell>
        </row>
        <row r="495">
          <cell r="A495">
            <v>1097</v>
          </cell>
          <cell r="B495" t="str">
            <v>Armacao vertical com haste e contra-pino, em chapa de aco galvanizado 3/16", com 4 estribos, sem isolador</v>
          </cell>
          <cell r="C495" t="str">
            <v>un</v>
          </cell>
          <cell r="D495">
            <v>66.38</v>
          </cell>
        </row>
        <row r="496">
          <cell r="A496">
            <v>1098</v>
          </cell>
          <cell r="B496" t="str">
            <v>Cabecote para entrada de linha de alimentacao para eletroduto, em liga de aluminio com acabamento anti corrosivo, com fixacao por encaixe liso de 360 graus, de 3/4"</v>
          </cell>
          <cell r="C496" t="str">
            <v>un</v>
          </cell>
          <cell r="D496">
            <v>2.06</v>
          </cell>
        </row>
        <row r="497">
          <cell r="A497">
            <v>1099</v>
          </cell>
          <cell r="B497" t="str">
            <v>Cabecote para entrada de linha de alimentacao para eletroduto, em liga de aluminio com acabamento anti corrosivo, com fixacao por encaixe liso de 360 graus, de 1 1/4"</v>
          </cell>
          <cell r="C497" t="str">
            <v>un</v>
          </cell>
          <cell r="D497">
            <v>3.87</v>
          </cell>
        </row>
        <row r="498">
          <cell r="A498">
            <v>1100</v>
          </cell>
          <cell r="B498" t="str">
            <v>Cabecote para entrada de linha de alimentacao para eletroduto, em liga de aluminio com acabamento anti corrosivo, com fixacao por encaixe liso de 360 graus, de 2"</v>
          </cell>
          <cell r="C498" t="str">
            <v>un</v>
          </cell>
          <cell r="D498">
            <v>8.6199999999999992</v>
          </cell>
        </row>
        <row r="499">
          <cell r="A499">
            <v>1101</v>
          </cell>
          <cell r="B499" t="str">
            <v>Cabecote para entrada de linha de alimentacao para eletroduto, em liga de aluminio com acabamento anti corrosivo, com fixacao por encaixe liso de 360 graus, de 2 1/2"</v>
          </cell>
          <cell r="C499" t="str">
            <v>un</v>
          </cell>
          <cell r="D499">
            <v>16.71</v>
          </cell>
        </row>
        <row r="500">
          <cell r="A500">
            <v>1102</v>
          </cell>
          <cell r="B500" t="str">
            <v>Cabecote para entrada de linha de alimentacao para eletroduto, em liga de aluminio com acabamento anti corrosivo, com fixacao por encaixe liso de 360 graus, de 3"</v>
          </cell>
          <cell r="C500" t="str">
            <v>un</v>
          </cell>
          <cell r="D500">
            <v>24.92</v>
          </cell>
        </row>
        <row r="501">
          <cell r="A501">
            <v>1106</v>
          </cell>
          <cell r="B501" t="str">
            <v>Cal hidratada ch-i para argamassas</v>
          </cell>
          <cell r="C501" t="str">
            <v>kg</v>
          </cell>
          <cell r="D501">
            <v>0.85</v>
          </cell>
        </row>
        <row r="502">
          <cell r="A502">
            <v>1107</v>
          </cell>
          <cell r="B502" t="str">
            <v>Cal virgem comum para argamassas (nbr 6453)</v>
          </cell>
          <cell r="C502" t="str">
            <v>kg</v>
          </cell>
          <cell r="D502">
            <v>0.97</v>
          </cell>
        </row>
        <row r="503">
          <cell r="A503">
            <v>1108</v>
          </cell>
          <cell r="B503" t="str">
            <v>Calha moldura americana de chapa de aco galvanizada num 26, corte 33 cm</v>
          </cell>
          <cell r="C503" t="str">
            <v>m</v>
          </cell>
          <cell r="D503">
            <v>15.62</v>
          </cell>
        </row>
        <row r="504">
          <cell r="A504">
            <v>1109</v>
          </cell>
          <cell r="B504" t="str">
            <v>Calha quadrada de chapa de aco galvanizada num 26, corte 33 cm</v>
          </cell>
          <cell r="C504" t="str">
            <v>m</v>
          </cell>
          <cell r="D504">
            <v>15.54</v>
          </cell>
        </row>
        <row r="505">
          <cell r="A505">
            <v>1110</v>
          </cell>
          <cell r="B505" t="str">
            <v>Calha platibanda de chapa de aco galvanizada num 26, corte 45 cm</v>
          </cell>
          <cell r="C505" t="str">
            <v>m</v>
          </cell>
          <cell r="D505">
            <v>23.31</v>
          </cell>
        </row>
        <row r="506">
          <cell r="A506">
            <v>1111</v>
          </cell>
          <cell r="B506" t="str">
            <v>Rufo interno de chapa de aco galvanizada num 26, corte 33 cm</v>
          </cell>
          <cell r="C506" t="str">
            <v>m</v>
          </cell>
          <cell r="D506">
            <v>15.48</v>
          </cell>
        </row>
        <row r="507">
          <cell r="A507">
            <v>1113</v>
          </cell>
          <cell r="B507" t="str">
            <v>Rufo externo de chapa de aco galvanizada num 26, corte 33 cm</v>
          </cell>
          <cell r="C507" t="str">
            <v>m</v>
          </cell>
          <cell r="D507">
            <v>15.54</v>
          </cell>
        </row>
        <row r="508">
          <cell r="A508">
            <v>1114</v>
          </cell>
          <cell r="B508" t="str">
            <v>Rufo interno de chapa de aco galvanizada num 26, corte 50 cm</v>
          </cell>
          <cell r="C508" t="str">
            <v>m</v>
          </cell>
          <cell r="D508">
            <v>23.31</v>
          </cell>
        </row>
        <row r="509">
          <cell r="A509">
            <v>1115</v>
          </cell>
          <cell r="B509" t="str">
            <v>Rufo externo de chapa de aco galvanizada num 26, corte 28 cm</v>
          </cell>
          <cell r="C509" t="str">
            <v>m</v>
          </cell>
          <cell r="D509">
            <v>14.17</v>
          </cell>
        </row>
        <row r="510">
          <cell r="A510">
            <v>1116</v>
          </cell>
          <cell r="B510" t="str">
            <v>Rufo externo de chapa de aco galvanizada num 26, corte 25 cm</v>
          </cell>
          <cell r="C510" t="str">
            <v>m</v>
          </cell>
          <cell r="D510">
            <v>11.65</v>
          </cell>
        </row>
        <row r="511">
          <cell r="A511">
            <v>1117</v>
          </cell>
          <cell r="B511" t="str">
            <v>Calha para agua furtada de chapa de aco galvanizada num 26, corte 40 cm</v>
          </cell>
          <cell r="C511" t="str">
            <v>m</v>
          </cell>
          <cell r="D511">
            <v>18.13</v>
          </cell>
        </row>
        <row r="512">
          <cell r="A512">
            <v>1118</v>
          </cell>
          <cell r="B512" t="str">
            <v>Calha para agua furtada de chapa de aco galvanizada num 26, corte 50 cm</v>
          </cell>
          <cell r="C512" t="str">
            <v>m</v>
          </cell>
          <cell r="D512">
            <v>23.31</v>
          </cell>
        </row>
        <row r="513">
          <cell r="A513">
            <v>1119</v>
          </cell>
          <cell r="B513" t="str">
            <v>Calha quadrada de chapa de aco galvanizada num 28, corte 25 cm</v>
          </cell>
          <cell r="C513" t="str">
            <v>m</v>
          </cell>
          <cell r="D513">
            <v>11.65</v>
          </cell>
        </row>
        <row r="514">
          <cell r="A514">
            <v>1159</v>
          </cell>
          <cell r="B514" t="str">
            <v>Caminhonete com motor a diesel, potencia 180 cv, cabine dupla, 4x4</v>
          </cell>
          <cell r="C514" t="str">
            <v>un</v>
          </cell>
          <cell r="D514">
            <v>122231.35</v>
          </cell>
        </row>
        <row r="515">
          <cell r="A515">
            <v>1160</v>
          </cell>
          <cell r="B515" t="str">
            <v>!em processo de desativacao! veiculo comercial leve (pick-up) com capacidade de carga de 700 kg, motor flex (locacao)</v>
          </cell>
          <cell r="C515" t="str">
            <v>h</v>
          </cell>
          <cell r="D515">
            <v>10.35</v>
          </cell>
        </row>
        <row r="516">
          <cell r="A516">
            <v>1162</v>
          </cell>
          <cell r="B516" t="str">
            <v>Cap ou tampao de ferro galvanizado, com rosca bsp, de 1/2"</v>
          </cell>
          <cell r="C516" t="str">
            <v>un</v>
          </cell>
          <cell r="D516">
            <v>2.2999999999999998</v>
          </cell>
        </row>
        <row r="517">
          <cell r="A517">
            <v>1163</v>
          </cell>
          <cell r="B517" t="str">
            <v>Cap ou tampao de ferro galvanizado, com rosca bsp, de 3/4"</v>
          </cell>
          <cell r="C517" t="str">
            <v>un</v>
          </cell>
          <cell r="D517">
            <v>3.21</v>
          </cell>
        </row>
        <row r="518">
          <cell r="A518">
            <v>1164</v>
          </cell>
          <cell r="B518" t="str">
            <v>Cap ou tampao de ferro galvanizado, com rosca bsp, de 1 1/4"</v>
          </cell>
          <cell r="C518" t="str">
            <v>un</v>
          </cell>
          <cell r="D518">
            <v>7.9</v>
          </cell>
        </row>
        <row r="519">
          <cell r="A519">
            <v>1165</v>
          </cell>
          <cell r="B519" t="str">
            <v>Cap ou tampao de ferro galvanizado, com rosca bsp, de 1 1/2"</v>
          </cell>
          <cell r="C519" t="str">
            <v>un</v>
          </cell>
          <cell r="D519">
            <v>9.14</v>
          </cell>
        </row>
        <row r="520">
          <cell r="A520">
            <v>1166</v>
          </cell>
          <cell r="B520" t="str">
            <v>Cap ou tampao de ferro galvanizado, com rosca bsp, de 2"</v>
          </cell>
          <cell r="C520" t="str">
            <v>un</v>
          </cell>
          <cell r="D520">
            <v>11.92</v>
          </cell>
        </row>
        <row r="521">
          <cell r="A521">
            <v>1167</v>
          </cell>
          <cell r="B521" t="str">
            <v>Cap ou tampao de ferro galvanizado, com rosca bsp, de 4"</v>
          </cell>
          <cell r="C521" t="str">
            <v>un</v>
          </cell>
          <cell r="D521">
            <v>47.84</v>
          </cell>
        </row>
        <row r="522">
          <cell r="A522">
            <v>1168</v>
          </cell>
          <cell r="B522" t="str">
            <v>Cap ou tampao de ferro galvanizado, com rosca bsp, de 3"</v>
          </cell>
          <cell r="C522" t="str">
            <v>un</v>
          </cell>
          <cell r="D522">
            <v>26.9</v>
          </cell>
        </row>
        <row r="523">
          <cell r="A523">
            <v>1169</v>
          </cell>
          <cell r="B523" t="str">
            <v>Cap ou tampao de ferro galvanizado, com rosca bsp, de 2 1/2"</v>
          </cell>
          <cell r="C523" t="str">
            <v>un</v>
          </cell>
          <cell r="D523">
            <v>15.61</v>
          </cell>
        </row>
        <row r="524">
          <cell r="A524">
            <v>1170</v>
          </cell>
          <cell r="B524" t="str">
            <v>Cap ou tampao de ferro galvanizado, com rosca bsp, de 1"</v>
          </cell>
          <cell r="C524" t="str">
            <v>un</v>
          </cell>
          <cell r="D524">
            <v>4.76</v>
          </cell>
        </row>
        <row r="525">
          <cell r="A525">
            <v>1183</v>
          </cell>
          <cell r="B525" t="str">
            <v>Cap, pvc pba, je, dn 75 / de 85 mm,  para rede de agua (nbr 10351)</v>
          </cell>
          <cell r="C525" t="str">
            <v>un</v>
          </cell>
          <cell r="D525">
            <v>11.04</v>
          </cell>
        </row>
        <row r="526">
          <cell r="A526">
            <v>1184</v>
          </cell>
          <cell r="B526" t="str">
            <v>Cap pvc, soldavel, 110 mm, para agua fria predial</v>
          </cell>
          <cell r="C526" t="str">
            <v>un</v>
          </cell>
          <cell r="D526">
            <v>46.78</v>
          </cell>
        </row>
        <row r="527">
          <cell r="A527">
            <v>1185</v>
          </cell>
          <cell r="B527" t="str">
            <v>Cap pvc, soldavel, 25 mm, para agua fria predial</v>
          </cell>
          <cell r="C527" t="str">
            <v>un</v>
          </cell>
          <cell r="D527">
            <v>0.81</v>
          </cell>
        </row>
        <row r="528">
          <cell r="A528">
            <v>1187</v>
          </cell>
          <cell r="B528" t="str">
            <v>Cap pvc, roscavel, 4",  agua fria predial</v>
          </cell>
          <cell r="C528" t="str">
            <v>un</v>
          </cell>
          <cell r="D528">
            <v>37.700000000000003</v>
          </cell>
        </row>
        <row r="529">
          <cell r="A529">
            <v>1188</v>
          </cell>
          <cell r="B529" t="str">
            <v>Cap pvc, roscavel, 2 1/2",  agua fria predial</v>
          </cell>
          <cell r="C529" t="str">
            <v>un</v>
          </cell>
          <cell r="D529">
            <v>12.87</v>
          </cell>
        </row>
        <row r="530">
          <cell r="A530">
            <v>1189</v>
          </cell>
          <cell r="B530" t="str">
            <v>Cap pvc, soldavel, 32 mm, para agua fria predial</v>
          </cell>
          <cell r="C530" t="str">
            <v>un</v>
          </cell>
          <cell r="D530">
            <v>1.1599999999999999</v>
          </cell>
        </row>
        <row r="531">
          <cell r="A531">
            <v>1191</v>
          </cell>
          <cell r="B531" t="str">
            <v>Cap pvc, soldavel, 20 mm, para agua fria predial</v>
          </cell>
          <cell r="C531" t="str">
            <v>un</v>
          </cell>
          <cell r="D531">
            <v>0.76</v>
          </cell>
        </row>
        <row r="532">
          <cell r="A532">
            <v>1193</v>
          </cell>
          <cell r="B532" t="str">
            <v>Cap pvc, soldavel, 40 mm, para agua fria predial</v>
          </cell>
          <cell r="C532" t="str">
            <v>un</v>
          </cell>
          <cell r="D532">
            <v>2.29</v>
          </cell>
        </row>
        <row r="533">
          <cell r="A533">
            <v>1194</v>
          </cell>
          <cell r="B533" t="str">
            <v>Cap pvc, soldavel, 50 mm, para agua fria predial</v>
          </cell>
          <cell r="C533" t="str">
            <v>un</v>
          </cell>
          <cell r="D533">
            <v>4.24</v>
          </cell>
        </row>
        <row r="534">
          <cell r="A534">
            <v>1195</v>
          </cell>
          <cell r="B534" t="str">
            <v>Cap pvc, soldavel, 60 mm, para agua fria predial</v>
          </cell>
          <cell r="C534" t="str">
            <v>un</v>
          </cell>
          <cell r="D534">
            <v>6.48</v>
          </cell>
        </row>
        <row r="535">
          <cell r="A535">
            <v>1197</v>
          </cell>
          <cell r="B535" t="str">
            <v>Cap pvc, roscavel, 1/2", para agua fria predial</v>
          </cell>
          <cell r="C535" t="str">
            <v>un</v>
          </cell>
          <cell r="D535">
            <v>0.83</v>
          </cell>
        </row>
        <row r="536">
          <cell r="A536">
            <v>1198</v>
          </cell>
          <cell r="B536" t="str">
            <v>Cap pvc, roscavel, 3/4",  para agua fria predial</v>
          </cell>
          <cell r="C536" t="str">
            <v>un</v>
          </cell>
          <cell r="D536">
            <v>1.27</v>
          </cell>
        </row>
        <row r="537">
          <cell r="A537">
            <v>1199</v>
          </cell>
          <cell r="B537" t="str">
            <v>Cap pvc, roscavel, 3",  agua fria predial</v>
          </cell>
          <cell r="C537" t="str">
            <v>un</v>
          </cell>
          <cell r="D537">
            <v>19.940000000000001</v>
          </cell>
        </row>
        <row r="538">
          <cell r="A538">
            <v>1200</v>
          </cell>
          <cell r="B538" t="str">
            <v>Cap pvc, soldavel, dn 100 mm, serie normal, para esgoto predial</v>
          </cell>
          <cell r="C538" t="str">
            <v>un</v>
          </cell>
          <cell r="D538">
            <v>5.17</v>
          </cell>
        </row>
        <row r="539">
          <cell r="A539">
            <v>1202</v>
          </cell>
          <cell r="B539" t="str">
            <v>Cap pvc, roscavel, 1",  para agua fria predial</v>
          </cell>
          <cell r="C539" t="str">
            <v>un</v>
          </cell>
          <cell r="D539">
            <v>2.2200000000000002</v>
          </cell>
        </row>
        <row r="540">
          <cell r="A540">
            <v>1203</v>
          </cell>
          <cell r="B540" t="str">
            <v>Cap pvc, roscavel, 1 1/4",  agua fria predial</v>
          </cell>
          <cell r="C540" t="str">
            <v>un</v>
          </cell>
          <cell r="D540">
            <v>3.88</v>
          </cell>
        </row>
        <row r="541">
          <cell r="A541">
            <v>1204</v>
          </cell>
          <cell r="B541" t="str">
            <v>Cap pvc, soldavel, 75 mm, para agua fria predial</v>
          </cell>
          <cell r="C541" t="str">
            <v>un</v>
          </cell>
          <cell r="D541">
            <v>11.98</v>
          </cell>
        </row>
        <row r="542">
          <cell r="A542">
            <v>1205</v>
          </cell>
          <cell r="B542" t="str">
            <v>Cap pvc, soldavel, 85 mm, para agua fria predial</v>
          </cell>
          <cell r="C542" t="str">
            <v>un</v>
          </cell>
          <cell r="D542">
            <v>27.01</v>
          </cell>
        </row>
        <row r="543">
          <cell r="A543">
            <v>1206</v>
          </cell>
          <cell r="B543" t="str">
            <v>Cap, pvc pba, je, dn 50 / de 60 mm,  para rede de agua (nbr 10351)</v>
          </cell>
          <cell r="C543" t="str">
            <v>un</v>
          </cell>
          <cell r="D543">
            <v>4.9400000000000004</v>
          </cell>
        </row>
        <row r="544">
          <cell r="A544">
            <v>1207</v>
          </cell>
          <cell r="B544" t="str">
            <v>Cap, pvc pba, je, dn 100 / de 110 mm,  para rede de agua (nbr 10351)</v>
          </cell>
          <cell r="C544" t="str">
            <v>un</v>
          </cell>
          <cell r="D544">
            <v>20.57</v>
          </cell>
        </row>
        <row r="545">
          <cell r="A545">
            <v>1210</v>
          </cell>
          <cell r="B545" t="str">
            <v>Cap pvc, roscavel, 1 1/2",  agua fria predial</v>
          </cell>
          <cell r="C545" t="str">
            <v>un</v>
          </cell>
          <cell r="D545">
            <v>5.09</v>
          </cell>
        </row>
        <row r="546">
          <cell r="A546">
            <v>1211</v>
          </cell>
          <cell r="B546" t="str">
            <v>Cap pvc, roscavel, 2",  agua fria predial</v>
          </cell>
          <cell r="C546" t="str">
            <v>un</v>
          </cell>
          <cell r="D546">
            <v>7.12</v>
          </cell>
        </row>
        <row r="547">
          <cell r="A547">
            <v>1213</v>
          </cell>
          <cell r="B547" t="str">
            <v>Carpinteiro de formas</v>
          </cell>
          <cell r="C547" t="str">
            <v>h</v>
          </cell>
          <cell r="D547">
            <v>13.309186</v>
          </cell>
        </row>
        <row r="548">
          <cell r="A548">
            <v>1214</v>
          </cell>
          <cell r="B548" t="str">
            <v>Carpinteiro de esquadrias</v>
          </cell>
          <cell r="C548" t="str">
            <v>h</v>
          </cell>
          <cell r="D548">
            <v>13.119326000000001</v>
          </cell>
        </row>
        <row r="549">
          <cell r="A549">
            <v>1283</v>
          </cell>
          <cell r="B549" t="str">
            <v>Cavalo mecanico tracao 4x2, peso bruto total 16000 kg, capacidade maxima de tracao 80000 kg, potencia 260 cv (inclui cabine e chassi, nao inclui semirreboque)</v>
          </cell>
          <cell r="C549" t="str">
            <v>un</v>
          </cell>
          <cell r="D549">
            <v>300176.08</v>
          </cell>
        </row>
        <row r="550">
          <cell r="A550">
            <v>1287</v>
          </cell>
          <cell r="B550" t="str">
            <v>Piso em ceramica esmaltada extra, pei maior ou igual a 4, formato menor ou igual a 2025 cm2</v>
          </cell>
          <cell r="C550" t="str">
            <v>m2</v>
          </cell>
          <cell r="D550">
            <v>18.36</v>
          </cell>
        </row>
        <row r="551">
          <cell r="A551">
            <v>1292</v>
          </cell>
          <cell r="B551" t="str">
            <v>Piso em ceramica esmaltada extra, pei maior ou igual a 4, formato maior que 2025 cm2</v>
          </cell>
          <cell r="C551" t="str">
            <v>m2</v>
          </cell>
          <cell r="D551">
            <v>37.42</v>
          </cell>
        </row>
        <row r="552">
          <cell r="A552">
            <v>1297</v>
          </cell>
          <cell r="B552" t="str">
            <v>Piso em ceramica esmaltada, comercial (padrao popular), pei maior ou igual a 3, formato menor ou igual a  2025 cm2</v>
          </cell>
          <cell r="C552" t="str">
            <v>m2</v>
          </cell>
          <cell r="D552">
            <v>15.23</v>
          </cell>
        </row>
        <row r="553">
          <cell r="A553">
            <v>1318</v>
          </cell>
          <cell r="B553" t="str">
            <v>Chapa de aco fina a quente bitola msg 14, e = 2,00 mm (16,0 kg/m2)</v>
          </cell>
          <cell r="C553" t="str">
            <v>kg</v>
          </cell>
          <cell r="D553">
            <v>4.41</v>
          </cell>
        </row>
        <row r="554">
          <cell r="A554">
            <v>1319</v>
          </cell>
          <cell r="B554" t="str">
            <v>Chapa de aco fina a quente bitola msg 3/16 ", e = 4,75 mm (38,00 kg/m2)</v>
          </cell>
          <cell r="C554" t="str">
            <v>kg</v>
          </cell>
          <cell r="D554">
            <v>4.2</v>
          </cell>
        </row>
        <row r="555">
          <cell r="A555">
            <v>1321</v>
          </cell>
          <cell r="B555" t="str">
            <v>Chapa de aco fina a quente bitola msg 13, e = 2,25 mm (18,00 kg/m2)</v>
          </cell>
          <cell r="C555" t="str">
            <v>kg</v>
          </cell>
          <cell r="D555">
            <v>4.58</v>
          </cell>
        </row>
        <row r="556">
          <cell r="A556">
            <v>1322</v>
          </cell>
          <cell r="B556" t="str">
            <v>Chapa de aco fina a quente bitola msg 16, e = 1,50 mm (12,00 kg/m2)</v>
          </cell>
          <cell r="C556" t="str">
            <v>kg</v>
          </cell>
          <cell r="D556">
            <v>4.8600000000000003</v>
          </cell>
        </row>
        <row r="557">
          <cell r="A557">
            <v>1323</v>
          </cell>
          <cell r="B557" t="str">
            <v>Chapa de aco fina a quente bitola msg 18, e = 1,20 mm (9,60 kg/m2)</v>
          </cell>
          <cell r="C557" t="str">
            <v>kg</v>
          </cell>
          <cell r="D557">
            <v>4.75</v>
          </cell>
        </row>
        <row r="558">
          <cell r="A558">
            <v>1325</v>
          </cell>
          <cell r="B558" t="str">
            <v>Chapa de aco fina a frio bitola msg 20, e = 0,90 mm (7,20 kg/m2)</v>
          </cell>
          <cell r="C558" t="str">
            <v>kg</v>
          </cell>
          <cell r="D558">
            <v>4.5599999999999996</v>
          </cell>
        </row>
        <row r="559">
          <cell r="A559">
            <v>1327</v>
          </cell>
          <cell r="B559" t="str">
            <v>Chapa de aco fina a frio bitola msg 24, e = 0,60 mm (4,80 kg/m2)</v>
          </cell>
          <cell r="C559" t="str">
            <v>kg</v>
          </cell>
          <cell r="D559">
            <v>4.09</v>
          </cell>
        </row>
        <row r="560">
          <cell r="A560">
            <v>1328</v>
          </cell>
          <cell r="B560" t="str">
            <v>Chapa de aco fina a frio bitola msg 26, e = 0,45 mm (3,60 kg/m2)</v>
          </cell>
          <cell r="C560" t="str">
            <v>kg</v>
          </cell>
          <cell r="D560">
            <v>4.28</v>
          </cell>
        </row>
        <row r="561">
          <cell r="A561">
            <v>1330</v>
          </cell>
          <cell r="B561" t="str">
            <v>Chapa de aco grossa, astm a36, e = 1/4 " (6,35 mm) 49,79 kg/m2</v>
          </cell>
          <cell r="C561" t="str">
            <v>kg</v>
          </cell>
          <cell r="D561">
            <v>4.33</v>
          </cell>
        </row>
        <row r="562">
          <cell r="A562">
            <v>1332</v>
          </cell>
          <cell r="B562" t="str">
            <v>Chapa de aco grossa, astm a36, e = 3/8 " (9,53 mm) 74,69 kg/m2</v>
          </cell>
          <cell r="C562" t="str">
            <v>kg</v>
          </cell>
          <cell r="D562">
            <v>4.51</v>
          </cell>
        </row>
        <row r="563">
          <cell r="A563">
            <v>1333</v>
          </cell>
          <cell r="B563" t="str">
            <v>Chapa de aco grossa, astm a36, e = 1/2 " (12,70 mm) 99,59 kg/m2</v>
          </cell>
          <cell r="C563" t="str">
            <v>kg</v>
          </cell>
          <cell r="D563">
            <v>4.2300000000000004</v>
          </cell>
        </row>
        <row r="564">
          <cell r="A564">
            <v>1334</v>
          </cell>
          <cell r="B564" t="str">
            <v>Chapa de aco grossa, astm a36, e = 5/8 " (15,88 mm) 124,49 kg/m2</v>
          </cell>
          <cell r="C564" t="str">
            <v>kg</v>
          </cell>
          <cell r="D564">
            <v>4.99</v>
          </cell>
        </row>
        <row r="565">
          <cell r="A565">
            <v>1335</v>
          </cell>
          <cell r="B565" t="str">
            <v>Chapa de aco grossa, astm a36, e = 7/8 " (22,23 mm) 174,28 kg/m2</v>
          </cell>
          <cell r="C565" t="str">
            <v>kg</v>
          </cell>
          <cell r="D565">
            <v>5.0599999999999996</v>
          </cell>
        </row>
        <row r="566">
          <cell r="A566">
            <v>1336</v>
          </cell>
          <cell r="B566" t="str">
            <v>Chapa aco grossa preta 1"(25,40mm) 199,87kg/m2</v>
          </cell>
          <cell r="C566" t="str">
            <v>m2</v>
          </cell>
          <cell r="D566">
            <v>656.78</v>
          </cell>
        </row>
        <row r="567">
          <cell r="A567">
            <v>1337</v>
          </cell>
          <cell r="B567" t="str">
            <v>Chapa de aco xadrez para pisos, e = 1/4 " (6,30 mm) 54,53 kg/m2</v>
          </cell>
          <cell r="C567" t="str">
            <v>kg</v>
          </cell>
          <cell r="D567">
            <v>5.33</v>
          </cell>
        </row>
        <row r="568">
          <cell r="A568">
            <v>1338</v>
          </cell>
          <cell r="B568" t="str">
            <v>Chapa de laminado melaminico, liso brilhante, de *1,25 x 3,08* m, e = 0,8 mm</v>
          </cell>
          <cell r="C568" t="str">
            <v>m2</v>
          </cell>
          <cell r="D568">
            <v>16.66</v>
          </cell>
        </row>
        <row r="569">
          <cell r="A569">
            <v>1339</v>
          </cell>
          <cell r="B569" t="str">
            <v>Cola a base de resina sintetica para chapa de laminado melaminico</v>
          </cell>
          <cell r="C569" t="str">
            <v>kg</v>
          </cell>
          <cell r="D569">
            <v>16.7</v>
          </cell>
        </row>
        <row r="570">
          <cell r="A570">
            <v>1340</v>
          </cell>
          <cell r="B570" t="str">
            <v>Chapa de laminado melaminico, liso fosco, de *1,25 x 3,08* m, e = 0,8 mm</v>
          </cell>
          <cell r="C570" t="str">
            <v>m2</v>
          </cell>
          <cell r="D570">
            <v>19.260000000000002</v>
          </cell>
        </row>
        <row r="571">
          <cell r="A571">
            <v>1341</v>
          </cell>
          <cell r="B571" t="str">
            <v>Chapa de laminado melaminico, texturizado, de *1,25 x 3,08* m, e = 0,8 mm</v>
          </cell>
          <cell r="C571" t="str">
            <v>m2</v>
          </cell>
          <cell r="D571">
            <v>18.55</v>
          </cell>
        </row>
        <row r="572">
          <cell r="A572">
            <v>1342</v>
          </cell>
          <cell r="B572" t="str">
            <v>Chapa de madeira compensada plastificada para forma de concreto, de 2,20 x 1,10 m, e = 14 mm</v>
          </cell>
          <cell r="C572" t="str">
            <v>un</v>
          </cell>
          <cell r="D572">
            <v>66.040000000000006</v>
          </cell>
        </row>
        <row r="573">
          <cell r="A573">
            <v>1344</v>
          </cell>
          <cell r="B573" t="str">
            <v>Chapa de madeira compensada plastificada para forma de concreto, de 2,20 x 1,10 m, e = 6 mm.</v>
          </cell>
          <cell r="C573" t="str">
            <v>un</v>
          </cell>
          <cell r="D573">
            <v>37.36</v>
          </cell>
        </row>
        <row r="574">
          <cell r="A574">
            <v>1345</v>
          </cell>
          <cell r="B574" t="str">
            <v>Chapa de madeira compensada plastificada para forma de concreto, de 2,20 x 1,10 m, e = 18 mm.</v>
          </cell>
          <cell r="C574" t="str">
            <v>m2</v>
          </cell>
          <cell r="D574">
            <v>34.74</v>
          </cell>
        </row>
        <row r="575">
          <cell r="A575">
            <v>1346</v>
          </cell>
          <cell r="B575" t="str">
            <v>Chapa de madeira compensada plastificada para forma de concreto, de 2,20 x 1,10 m, e = 10 mm.</v>
          </cell>
          <cell r="C575" t="str">
            <v>m2</v>
          </cell>
          <cell r="D575">
            <v>21.44</v>
          </cell>
        </row>
        <row r="576">
          <cell r="A576">
            <v>1347</v>
          </cell>
          <cell r="B576" t="str">
            <v>Chapa de madeira compensada plastificada para forma de concreto, de 2,20 x 1,10 m, e = 12 mm</v>
          </cell>
          <cell r="C576" t="str">
            <v>m2</v>
          </cell>
          <cell r="D576">
            <v>25.62</v>
          </cell>
        </row>
        <row r="577">
          <cell r="A577">
            <v>1349</v>
          </cell>
          <cell r="B577" t="str">
            <v>Chapa de madeira compensada plastificada para forma de concreto, de 2,20 x 1,10 m, e = 20 mm</v>
          </cell>
          <cell r="C577" t="str">
            <v>un</v>
          </cell>
          <cell r="D577">
            <v>94.18</v>
          </cell>
        </row>
        <row r="578">
          <cell r="A578">
            <v>1350</v>
          </cell>
          <cell r="B578" t="str">
            <v>Chapa de madeira compensada resinada para forma de concreto, de *2,2 x 1,1* m, e = 10 mm</v>
          </cell>
          <cell r="C578" t="str">
            <v>un</v>
          </cell>
          <cell r="D578">
            <v>29.15</v>
          </cell>
        </row>
        <row r="579">
          <cell r="A579">
            <v>1351</v>
          </cell>
          <cell r="B579" t="str">
            <v>Chapa de madeira compensada resinada para forma de concreto, de *2,2 x 1,1* m, e = 6 mm</v>
          </cell>
          <cell r="C579" t="str">
            <v>un</v>
          </cell>
          <cell r="D579">
            <v>18.48</v>
          </cell>
        </row>
        <row r="580">
          <cell r="A580">
            <v>1355</v>
          </cell>
          <cell r="B580" t="str">
            <v>Chapa de madeira compensada resinada para forma de concreto, de *2,2 x 1,1* m, e = 14 mm</v>
          </cell>
          <cell r="C580" t="str">
            <v>m2</v>
          </cell>
          <cell r="D580">
            <v>17.09</v>
          </cell>
        </row>
        <row r="581">
          <cell r="A581">
            <v>1357</v>
          </cell>
          <cell r="B581" t="str">
            <v>Chapa de madeira compensada resinada para forma de concreto, de *2,2 x 1,1* m, e = 12 mm</v>
          </cell>
          <cell r="C581" t="str">
            <v>un</v>
          </cell>
          <cell r="D581">
            <v>37.130000000000003</v>
          </cell>
        </row>
        <row r="582">
          <cell r="A582">
            <v>1358</v>
          </cell>
          <cell r="B582" t="str">
            <v>Chapa de madeira compensada resinada para forma de concreto, de *2,2 x 1,1* m, e = 17 mm</v>
          </cell>
          <cell r="C582" t="str">
            <v>m2</v>
          </cell>
          <cell r="D582">
            <v>19.79</v>
          </cell>
        </row>
        <row r="583">
          <cell r="A583">
            <v>1359</v>
          </cell>
          <cell r="B583" t="str">
            <v>Chapa de madeira compensada resinada para forma de concreto, de *2,2 x 1,1* m, e = 20 mm</v>
          </cell>
          <cell r="C583" t="str">
            <v>un</v>
          </cell>
          <cell r="D583">
            <v>57.36</v>
          </cell>
        </row>
        <row r="584">
          <cell r="A584">
            <v>1360</v>
          </cell>
          <cell r="B584" t="str">
            <v>Chapa de madeira compensada naval (com cola fenolica), e = 6 mm, de *1,60 x 2,20* m</v>
          </cell>
          <cell r="C584" t="str">
            <v>m2</v>
          </cell>
          <cell r="D584">
            <v>19.260000000000002</v>
          </cell>
        </row>
        <row r="585">
          <cell r="A585">
            <v>1361</v>
          </cell>
          <cell r="B585" t="str">
            <v>Chapa de madeira compensada de pinus, virola ou equivalente, de *2,2 x 1,6* m, e = 12 mm</v>
          </cell>
          <cell r="C585" t="str">
            <v>un</v>
          </cell>
          <cell r="D585">
            <v>100.21</v>
          </cell>
        </row>
        <row r="586">
          <cell r="A586">
            <v>1362</v>
          </cell>
          <cell r="B586" t="str">
            <v>Chapa de madeira compensada de pinus, virola ou equivalente, de *2,2 x 1,6* m, e = 15 mm</v>
          </cell>
          <cell r="C586" t="str">
            <v>m2</v>
          </cell>
          <cell r="D586">
            <v>33.450000000000003</v>
          </cell>
        </row>
        <row r="587">
          <cell r="A587">
            <v>1363</v>
          </cell>
          <cell r="B587" t="str">
            <v>Chapa de madeira compensada de pinus, virola ou equivalente, de *2,2 x 1,6* m, e = 6 mm</v>
          </cell>
          <cell r="C587" t="str">
            <v>m2</v>
          </cell>
          <cell r="D587">
            <v>17.02</v>
          </cell>
        </row>
        <row r="588">
          <cell r="A588">
            <v>1364</v>
          </cell>
          <cell r="B588" t="str">
            <v>Chapa de madeira compensada de pinus, virola ou equivalente, de *2,2 x 1,6* m, e = 10 mm</v>
          </cell>
          <cell r="C588" t="str">
            <v>m2</v>
          </cell>
          <cell r="D588">
            <v>24.03</v>
          </cell>
        </row>
        <row r="589">
          <cell r="A589">
            <v>1367</v>
          </cell>
          <cell r="B589" t="str">
            <v>Chuveiro comum em plastico cromado, com cano, 4 temperaturas (110/220 v)</v>
          </cell>
          <cell r="C589" t="str">
            <v>un</v>
          </cell>
          <cell r="D589">
            <v>132.13</v>
          </cell>
        </row>
        <row r="590">
          <cell r="A590">
            <v>1368</v>
          </cell>
          <cell r="B590" t="str">
            <v>Chuveiro comum em plastico branco, com cano, 3 temperaturas, 5500 w (110/220 v)</v>
          </cell>
          <cell r="C590" t="str">
            <v>un</v>
          </cell>
          <cell r="D590">
            <v>40.85</v>
          </cell>
        </row>
        <row r="591">
          <cell r="A591">
            <v>1370</v>
          </cell>
          <cell r="B591" t="str">
            <v>Ducha higienica plastica com registro metalico 1/2 "</v>
          </cell>
          <cell r="C591" t="str">
            <v>un</v>
          </cell>
          <cell r="D591">
            <v>55.62</v>
          </cell>
        </row>
        <row r="592">
          <cell r="A592">
            <v>1371</v>
          </cell>
          <cell r="B592" t="str">
            <v>Impermeabilizante a base de cimento cristalizante em po, monocomponente</v>
          </cell>
          <cell r="C592" t="str">
            <v>kg</v>
          </cell>
          <cell r="D592">
            <v>1.92</v>
          </cell>
        </row>
        <row r="593">
          <cell r="A593">
            <v>1373</v>
          </cell>
          <cell r="B593" t="str">
            <v>!em processo de desativacao! selador mineral base silicatos p/ tratam. especial (sistema impermeab)</v>
          </cell>
          <cell r="C593" t="str">
            <v>6kg</v>
          </cell>
          <cell r="D593">
            <v>32.51</v>
          </cell>
        </row>
        <row r="594">
          <cell r="A594">
            <v>1374</v>
          </cell>
          <cell r="B594" t="str">
            <v>!em processo de desativacao! po p/ tratam especial (sist imperm) cimento especial pega rapida</v>
          </cell>
          <cell r="C594" t="str">
            <v>kg</v>
          </cell>
          <cell r="D594">
            <v>3.2</v>
          </cell>
        </row>
        <row r="595">
          <cell r="A595">
            <v>1375</v>
          </cell>
          <cell r="B595" t="str">
            <v>Cimento impermeabilizante de pega ultrarrapida para tamponamentos</v>
          </cell>
          <cell r="C595" t="str">
            <v>kg</v>
          </cell>
          <cell r="D595">
            <v>3.84</v>
          </cell>
        </row>
        <row r="596">
          <cell r="A596">
            <v>1379</v>
          </cell>
          <cell r="B596" t="str">
            <v>Cimento portland composto cp ii-32</v>
          </cell>
          <cell r="C596" t="str">
            <v>kg</v>
          </cell>
          <cell r="D596">
            <v>0.52</v>
          </cell>
        </row>
        <row r="597">
          <cell r="A597">
            <v>1380</v>
          </cell>
          <cell r="B597" t="str">
            <v>Cimento branco</v>
          </cell>
          <cell r="C597" t="str">
            <v>kg</v>
          </cell>
          <cell r="D597">
            <v>3.05</v>
          </cell>
        </row>
        <row r="598">
          <cell r="A598">
            <v>1381</v>
          </cell>
          <cell r="B598" t="str">
            <v>Argamassa colante ac i para ceramicas</v>
          </cell>
          <cell r="C598" t="str">
            <v>kg</v>
          </cell>
          <cell r="D598">
            <v>0.59</v>
          </cell>
        </row>
        <row r="599">
          <cell r="A599">
            <v>1382</v>
          </cell>
          <cell r="B599" t="str">
            <v>Cimento portland pozolanico cp iv- 32</v>
          </cell>
          <cell r="C599" t="str">
            <v>50kg</v>
          </cell>
          <cell r="D599">
            <v>25.05</v>
          </cell>
        </row>
        <row r="600">
          <cell r="A600">
            <v>1383</v>
          </cell>
          <cell r="B600" t="str">
            <v>Conjunto para rebaixamento de lencol freatico, incluindo bomba de agua e de vacuo, acionadas por motor de 15 a 20 hp, montados em chassi sobre rodas; 60 ponteiras de pvc de 3,8 a 5,8 cm de diametro e 1,0 m de comprimento; coletores de pvc de 4" a 6" de diametro e extensao entre 60 e 90 m (locacao)</v>
          </cell>
          <cell r="C600" t="str">
            <v>h</v>
          </cell>
          <cell r="D600">
            <v>2.7</v>
          </cell>
        </row>
        <row r="601">
          <cell r="A601">
            <v>1402</v>
          </cell>
          <cell r="B601" t="str">
            <v>Colar tomada pvc, com travas, saida com rosca, de 32 mm x 1/2", para ligacao predial de agua</v>
          </cell>
          <cell r="C601" t="str">
            <v>un</v>
          </cell>
          <cell r="D601">
            <v>9.6199999999999992</v>
          </cell>
        </row>
        <row r="602">
          <cell r="A602">
            <v>1404</v>
          </cell>
          <cell r="B602" t="str">
            <v>Colar tomada pvc, com travas, saida roscavel com bucha de latao, de 85 mm x 1/2", para ligacao predial de agua</v>
          </cell>
          <cell r="C602" t="str">
            <v>un</v>
          </cell>
          <cell r="D602">
            <v>24.32</v>
          </cell>
        </row>
        <row r="603">
          <cell r="A603">
            <v>1406</v>
          </cell>
          <cell r="B603" t="str">
            <v>Colar tomada pvc, com travas, saida roscavel com bucha de latao, de 60 mm x 3/4", para ligacao predial de agua</v>
          </cell>
          <cell r="C603" t="str">
            <v>un</v>
          </cell>
          <cell r="D603">
            <v>18.41</v>
          </cell>
        </row>
        <row r="604">
          <cell r="A604">
            <v>1407</v>
          </cell>
          <cell r="B604" t="str">
            <v>Colar tomada pvc, com travas, saida roscavel com bucha de latao, de 75 mm x 1/2", para ligacao predial de agua</v>
          </cell>
          <cell r="C604" t="str">
            <v>un</v>
          </cell>
          <cell r="D604">
            <v>22.94</v>
          </cell>
        </row>
        <row r="605">
          <cell r="A605">
            <v>1410</v>
          </cell>
          <cell r="B605" t="str">
            <v>Colar tomada pvc, com travas, saida roscavel com bucha de latao, de 85 mm x 3/4", para ligacao predial de agua</v>
          </cell>
          <cell r="C605" t="str">
            <v>un</v>
          </cell>
          <cell r="D605">
            <v>24.32</v>
          </cell>
        </row>
        <row r="606">
          <cell r="A606">
            <v>1411</v>
          </cell>
          <cell r="B606" t="str">
            <v>Colar tomada pvc, com travas, saida roscavel com bucha de latao, de 110 mm x 1/2", para ligacao predial de agua</v>
          </cell>
          <cell r="C606" t="str">
            <v>un</v>
          </cell>
          <cell r="D606">
            <v>27.7</v>
          </cell>
        </row>
        <row r="607">
          <cell r="A607">
            <v>1412</v>
          </cell>
          <cell r="B607" t="str">
            <v>Colar tomada pvc, com travas, saida com rosca, de 85 mm x 1/2", para ligacao predial de agua</v>
          </cell>
          <cell r="C607" t="str">
            <v>un</v>
          </cell>
          <cell r="D607">
            <v>15.24</v>
          </cell>
        </row>
        <row r="608">
          <cell r="A608">
            <v>1413</v>
          </cell>
          <cell r="B608" t="str">
            <v>Colar tomada pvc, com travas, saida com rosca, de 75 mm x 1/2", para ligacao predial de agua</v>
          </cell>
          <cell r="C608" t="str">
            <v>un</v>
          </cell>
          <cell r="D608">
            <v>14.69</v>
          </cell>
        </row>
        <row r="609">
          <cell r="A609">
            <v>1414</v>
          </cell>
          <cell r="B609" t="str">
            <v>Colar tomada pvc, com travas, saida com rosca, de 60 mm x 3/4", para ligacao predial de agua</v>
          </cell>
          <cell r="C609" t="str">
            <v>un</v>
          </cell>
          <cell r="D609">
            <v>12.14</v>
          </cell>
        </row>
        <row r="610">
          <cell r="A610">
            <v>1415</v>
          </cell>
          <cell r="B610" t="str">
            <v>Colar tomada pvc, com travas, saida com rosca, de 60 mm x 1/2", para ligacao predial de agua</v>
          </cell>
          <cell r="C610" t="str">
            <v>un</v>
          </cell>
          <cell r="D610">
            <v>12.14</v>
          </cell>
        </row>
        <row r="611">
          <cell r="A611">
            <v>1416</v>
          </cell>
          <cell r="B611" t="str">
            <v>Colar tomada pvc, com travas, saida com rosca, de 85 mm x 3/4", para ligacao predial de agua</v>
          </cell>
          <cell r="C611" t="str">
            <v>un</v>
          </cell>
          <cell r="D611">
            <v>15.24</v>
          </cell>
        </row>
        <row r="612">
          <cell r="A612">
            <v>1417</v>
          </cell>
          <cell r="B612" t="str">
            <v>Colar tomada pvc, com travas, saida com rosca, de 75 mm x 3/4", para ligacao predial de agua</v>
          </cell>
          <cell r="C612" t="str">
            <v>un</v>
          </cell>
          <cell r="D612">
            <v>14.69</v>
          </cell>
        </row>
        <row r="613">
          <cell r="A613">
            <v>1418</v>
          </cell>
          <cell r="B613" t="str">
            <v>Colar tomada pvc, com travas, saida roscavel com bucha de latao, de 75 mm x 3/4", para ligacao predial de agua</v>
          </cell>
          <cell r="C613" t="str">
            <v>un</v>
          </cell>
          <cell r="D613">
            <v>22.94</v>
          </cell>
        </row>
        <row r="614">
          <cell r="A614">
            <v>1419</v>
          </cell>
          <cell r="B614" t="str">
            <v>Colar tomada pvc, com travas, saida com rosca, de 50 mm x 1/2", para ligacao predial de agua</v>
          </cell>
          <cell r="C614" t="str">
            <v>un</v>
          </cell>
          <cell r="D614">
            <v>10.82</v>
          </cell>
        </row>
        <row r="615">
          <cell r="A615">
            <v>1420</v>
          </cell>
          <cell r="B615" t="str">
            <v>Colar tomada pvc, com travas, saida com rosca, de 40 mm x 3/4", para ligacao predial de agua</v>
          </cell>
          <cell r="C615" t="str">
            <v>un</v>
          </cell>
          <cell r="D615">
            <v>9.98</v>
          </cell>
        </row>
        <row r="616">
          <cell r="A616">
            <v>1421</v>
          </cell>
          <cell r="B616" t="str">
            <v>Colar tomada pvc, com travas, saida com rosca, de 40 mm x 1/2", para ligacao predial de agua</v>
          </cell>
          <cell r="C616" t="str">
            <v>un</v>
          </cell>
          <cell r="D616">
            <v>9.98</v>
          </cell>
        </row>
        <row r="617">
          <cell r="A617">
            <v>1423</v>
          </cell>
          <cell r="B617" t="str">
            <v>Colar tomada pvc, com travas, saida com rosca, de 32 mm x 3/4", para ligacao predial de agua</v>
          </cell>
          <cell r="C617" t="str">
            <v>un</v>
          </cell>
          <cell r="D617">
            <v>9.6199999999999992</v>
          </cell>
        </row>
        <row r="618">
          <cell r="A618">
            <v>1427</v>
          </cell>
          <cell r="B618" t="str">
            <v>Colar tomada pvc, com travas, saida com rosca, de 110 mm x 3/4", para ligacao predial de agua</v>
          </cell>
          <cell r="C618" t="str">
            <v>un</v>
          </cell>
          <cell r="D618">
            <v>18.23</v>
          </cell>
        </row>
        <row r="619">
          <cell r="A619">
            <v>1435</v>
          </cell>
          <cell r="B619" t="str">
            <v>Colar tomada pvc, com travas, saida roscavel com bucha de latao, de 60 mm x 1/2", para ligacao predial de agua</v>
          </cell>
          <cell r="C619" t="str">
            <v>un</v>
          </cell>
          <cell r="D619">
            <v>18.41</v>
          </cell>
        </row>
        <row r="620">
          <cell r="A620">
            <v>1436</v>
          </cell>
          <cell r="B620" t="str">
            <v>Colar tomada pvc, com travas, saida com rosca, de 110 mm x 1/2", para ligacao predial de agua</v>
          </cell>
          <cell r="C620" t="str">
            <v>un</v>
          </cell>
          <cell r="D620">
            <v>18.23</v>
          </cell>
        </row>
        <row r="621">
          <cell r="A621">
            <v>1439</v>
          </cell>
          <cell r="B621" t="str">
            <v>Colar tomada pvc, com travas, saida com rosca, de 50 mm x 3/4", para ligacao predial de agua</v>
          </cell>
          <cell r="C621" t="str">
            <v>un</v>
          </cell>
          <cell r="D621">
            <v>10.82</v>
          </cell>
        </row>
        <row r="622">
          <cell r="A622">
            <v>1442</v>
          </cell>
          <cell r="B62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622" t="str">
            <v>un</v>
          </cell>
          <cell r="D622">
            <v>8676.99</v>
          </cell>
        </row>
        <row r="623">
          <cell r="A623">
            <v>1443</v>
          </cell>
          <cell r="B623" t="str">
            <v>!em processo de desativacao! compactador de solos com placa vibratoria, de 135 a 156 kg, com motor a diesel ou gasolina de 4 a 6 hp, nao reversivel (locacao)</v>
          </cell>
          <cell r="C623" t="str">
            <v>h</v>
          </cell>
          <cell r="D623">
            <v>2.4300000000000002</v>
          </cell>
        </row>
        <row r="624">
          <cell r="A624">
            <v>1444</v>
          </cell>
          <cell r="B624" t="str">
            <v>!em processo de desativacao! compactador de solos com placa vibratoria motor a diesel ou gasolina, menor ou igual a 10 cv, nao reversivel (locacao)</v>
          </cell>
          <cell r="C624" t="str">
            <v>h</v>
          </cell>
          <cell r="D624">
            <v>2.6</v>
          </cell>
        </row>
        <row r="625">
          <cell r="A625">
            <v>1445</v>
          </cell>
          <cell r="B625" t="str">
            <v>!em processo de desativacao! compactador solos tipo sapo com motor a diesel ou gasolina *3 hp*, nao reversivel (locacao)</v>
          </cell>
          <cell r="C625" t="str">
            <v>h</v>
          </cell>
          <cell r="D625">
            <v>2.91</v>
          </cell>
        </row>
        <row r="626">
          <cell r="A626">
            <v>1448</v>
          </cell>
          <cell r="B626" t="str">
            <v>!em processo de desativacao! compactador solos pneumatico, tipo sapo, ate 35 kg (locacao)</v>
          </cell>
          <cell r="C626" t="str">
            <v>h</v>
          </cell>
          <cell r="D626">
            <v>2.91</v>
          </cell>
        </row>
        <row r="627">
          <cell r="A627">
            <v>1449</v>
          </cell>
          <cell r="B627" t="str">
            <v>!em processo de desativacao! compactador solos com placa vibratoria, motor diesel / gasolina * 5hp *,  nao revesivel (locacao)</v>
          </cell>
          <cell r="C627" t="str">
            <v>h</v>
          </cell>
          <cell r="D627">
            <v>2.1800000000000002</v>
          </cell>
        </row>
        <row r="628">
          <cell r="A628">
            <v>1453</v>
          </cell>
          <cell r="B628" t="str">
            <v>!em processo de desativacao! compactador solos com placa vibratoria, motor diesel / gasolina 7 a 10 hp, 400 kg, nao reversivel (locacao)</v>
          </cell>
          <cell r="C628" t="str">
            <v>h</v>
          </cell>
          <cell r="D628">
            <v>2.91</v>
          </cell>
        </row>
        <row r="629">
          <cell r="A629">
            <v>1518</v>
          </cell>
          <cell r="B629" t="str">
            <v>Concreto betuminoso usinado a quente (cbuq) para pavimentacao asfaltica, padrao dnit, faixa c, com cap 50/70 - aquisicao posto usina</v>
          </cell>
          <cell r="C629" t="str">
            <v>t</v>
          </cell>
          <cell r="D629">
            <v>233.5</v>
          </cell>
        </row>
        <row r="630">
          <cell r="A630">
            <v>1520</v>
          </cell>
          <cell r="B630" t="str">
            <v>Concreto betuminoso usinado a quente (cbuq) para pavimentacao asfaltica, padrao dnit, faixa c, com cap 50/70 - dmt = 10 km</v>
          </cell>
          <cell r="C630" t="str">
            <v>m3</v>
          </cell>
          <cell r="D630">
            <v>581.88</v>
          </cell>
        </row>
        <row r="631">
          <cell r="A631">
            <v>1523</v>
          </cell>
          <cell r="B631" t="str">
            <v>Concreto usinado convencional (nao bombeavel) classe de resistencia c15, com brita 1 e 2, slump = 80 mm +/- 10 mm (nbr 8953)</v>
          </cell>
          <cell r="C631" t="str">
            <v>m3</v>
          </cell>
          <cell r="D631">
            <v>273.10000000000002</v>
          </cell>
        </row>
        <row r="632">
          <cell r="A632">
            <v>1524</v>
          </cell>
          <cell r="B632" t="str">
            <v>Concreto usinado bombeavel, classe de resistencia c20, com brita 0 e 1, slump = 100 +/- 20 mm, inclui servico de bombeamento (nbr 8953)</v>
          </cell>
          <cell r="C632" t="str">
            <v>m3</v>
          </cell>
          <cell r="D632">
            <v>315.38</v>
          </cell>
        </row>
        <row r="633">
          <cell r="A633">
            <v>1525</v>
          </cell>
          <cell r="B633" t="str">
            <v>Concreto usinado bombeavel, classe de resistencia c30, com brita 0 e 1, slump = 100 +/- 20 mm, inclui servico de bombeamento (nbr 8953)</v>
          </cell>
          <cell r="C633" t="str">
            <v>m3</v>
          </cell>
          <cell r="D633">
            <v>339.72</v>
          </cell>
        </row>
        <row r="634">
          <cell r="A634">
            <v>1527</v>
          </cell>
          <cell r="B634" t="str">
            <v>Concreto usinado bombeavel, classe de resistencia c25, com brita 0 e 1, slump = 100 +/- 20 mm, inclui servico de bombeamento (nbr 8953)</v>
          </cell>
          <cell r="C634" t="str">
            <v>m3</v>
          </cell>
          <cell r="D634">
            <v>328.65</v>
          </cell>
        </row>
        <row r="635">
          <cell r="A635">
            <v>1535</v>
          </cell>
          <cell r="B635" t="str">
            <v>Terminal metalico a pressao para 1 cabo de 6 a 10 mm2, com 1 furo de fixacao</v>
          </cell>
          <cell r="C635" t="str">
            <v>un</v>
          </cell>
          <cell r="D635">
            <v>2.4300000000000002</v>
          </cell>
        </row>
        <row r="636">
          <cell r="A636">
            <v>1539</v>
          </cell>
          <cell r="B636" t="str">
            <v>Conector metalico tipo parafuso fendido (split bolt), para cabos ate 16 mm2</v>
          </cell>
          <cell r="C636" t="str">
            <v>un</v>
          </cell>
          <cell r="D636">
            <v>3.42</v>
          </cell>
        </row>
        <row r="637">
          <cell r="A637">
            <v>1542</v>
          </cell>
          <cell r="B637" t="str">
            <v>Terminal metalico a pressao 1 cabo, para cabos de 4 a 10 mm2, com 2 furos para fixacao</v>
          </cell>
          <cell r="C637" t="str">
            <v>un</v>
          </cell>
          <cell r="D637">
            <v>10.15</v>
          </cell>
        </row>
        <row r="638">
          <cell r="A638">
            <v>1543</v>
          </cell>
          <cell r="B638" t="str">
            <v>Terminal metalico a pressao para 1 cabo de 16 a 25 mm2, com 2 furos para fixacao</v>
          </cell>
          <cell r="C638" t="str">
            <v>un</v>
          </cell>
          <cell r="D638">
            <v>12.32</v>
          </cell>
        </row>
        <row r="639">
          <cell r="A639">
            <v>1545</v>
          </cell>
          <cell r="B639" t="str">
            <v>Terminal metalico a pressao para 1 cabo de 50 a 70 mm2, com 2 furos para fixacao</v>
          </cell>
          <cell r="C639" t="str">
            <v>un</v>
          </cell>
          <cell r="D639">
            <v>29.19</v>
          </cell>
        </row>
        <row r="640">
          <cell r="A640">
            <v>1546</v>
          </cell>
          <cell r="B640" t="str">
            <v>Terminal metalico a pressao para 1 cabo de 95 a 120 mm2, com 2 furos para fixacao</v>
          </cell>
          <cell r="C640" t="str">
            <v>un</v>
          </cell>
          <cell r="D640">
            <v>49.26</v>
          </cell>
        </row>
        <row r="641">
          <cell r="A641">
            <v>1547</v>
          </cell>
          <cell r="B641" t="str">
            <v>Terminal metalico a pressao para 1 cabo de 150 a 185 mm2, com 2 furos para fixacao</v>
          </cell>
          <cell r="C641" t="str">
            <v>un</v>
          </cell>
          <cell r="D641">
            <v>59.53</v>
          </cell>
        </row>
        <row r="642">
          <cell r="A642">
            <v>1550</v>
          </cell>
          <cell r="B642" t="str">
            <v>Conector metalico tipo parafuso fendido (split bolt), para cabos ate 25 mm2</v>
          </cell>
          <cell r="C642" t="str">
            <v>un</v>
          </cell>
          <cell r="D642">
            <v>3.6</v>
          </cell>
        </row>
        <row r="643">
          <cell r="A643">
            <v>1562</v>
          </cell>
          <cell r="B643" t="str">
            <v>Conector metalico tipo parafuso fendido (split bolt), com separador de cabos bimetalicos, para cabos ate 50 mm2</v>
          </cell>
          <cell r="C643" t="str">
            <v>un</v>
          </cell>
          <cell r="D643">
            <v>7.27</v>
          </cell>
        </row>
        <row r="644">
          <cell r="A644">
            <v>1563</v>
          </cell>
          <cell r="B644" t="str">
            <v>Conector metalico tipo parafuso fendido (split bolt), com separador de cabos bimetalicos, para cabos ate 70 mm2</v>
          </cell>
          <cell r="C644" t="str">
            <v>un</v>
          </cell>
          <cell r="D644">
            <v>9.76</v>
          </cell>
        </row>
        <row r="645">
          <cell r="A645">
            <v>1564</v>
          </cell>
          <cell r="B645" t="str">
            <v>Grampo paralelo metalico para cabo de 6 a 50 mm2, com 2 parafusos</v>
          </cell>
          <cell r="C645" t="str">
            <v>un</v>
          </cell>
          <cell r="D645">
            <v>7.06</v>
          </cell>
        </row>
        <row r="646">
          <cell r="A646">
            <v>1570</v>
          </cell>
          <cell r="B646" t="str">
            <v>Terminal a compressao em cobre estanhado para cabo 2,5 mm2, 1 furo e 1 compressao, para parafuso de fixacao m5</v>
          </cell>
          <cell r="C646" t="str">
            <v>un</v>
          </cell>
          <cell r="D646">
            <v>0.44</v>
          </cell>
        </row>
        <row r="647">
          <cell r="A647">
            <v>1571</v>
          </cell>
          <cell r="B647" t="str">
            <v>Terminal a compressao em cobre estanhado para cabo 4 mm2, 1 furo e 1 compressao, para parafuso de fixacao m5</v>
          </cell>
          <cell r="C647" t="str">
            <v>un</v>
          </cell>
          <cell r="D647">
            <v>0.56999999999999995</v>
          </cell>
        </row>
        <row r="648">
          <cell r="A648">
            <v>1573</v>
          </cell>
          <cell r="B648" t="str">
            <v>Terminal a compressao em cobre estanhado para cabo 6 mm2, 1 furo e 1 compressao, para parafuso de fixacao m6</v>
          </cell>
          <cell r="C648" t="str">
            <v>un</v>
          </cell>
          <cell r="D648">
            <v>0.68</v>
          </cell>
        </row>
        <row r="649">
          <cell r="A649">
            <v>1574</v>
          </cell>
          <cell r="B649" t="str">
            <v>Terminal a compressao em cobre estanhado para cabo 10 mm2, 1 furo e 1 compressao, para parafuso de fixacao m6</v>
          </cell>
          <cell r="C649" t="str">
            <v>un</v>
          </cell>
          <cell r="D649">
            <v>0.74</v>
          </cell>
        </row>
        <row r="650">
          <cell r="A650">
            <v>1575</v>
          </cell>
          <cell r="B650" t="str">
            <v>Terminal a compressao em cobre estanhado para cabo 16 mm2, 1 furo e 1 compressao, para parafuso de fixacao m6</v>
          </cell>
          <cell r="C650" t="str">
            <v>un</v>
          </cell>
          <cell r="D650">
            <v>0.88</v>
          </cell>
        </row>
        <row r="651">
          <cell r="A651">
            <v>1576</v>
          </cell>
          <cell r="B651" t="str">
            <v>Terminal a compressao em cobre estanhado para cabo 25 mm2, 1 furo e 1 compressao, para parafuso de fixacao m8</v>
          </cell>
          <cell r="C651" t="str">
            <v>un</v>
          </cell>
          <cell r="D651">
            <v>1.22</v>
          </cell>
        </row>
        <row r="652">
          <cell r="A652">
            <v>1577</v>
          </cell>
          <cell r="B652" t="str">
            <v>Terminal a compressao em cobre estanhado para cabo 35 mm2, 1 furo e 1 compressao, para parafuso de fixacao m8</v>
          </cell>
          <cell r="C652" t="str">
            <v>un</v>
          </cell>
          <cell r="D652">
            <v>1.37</v>
          </cell>
        </row>
        <row r="653">
          <cell r="A653">
            <v>1578</v>
          </cell>
          <cell r="B653" t="str">
            <v>Terminal a compressao em cobre estanhado para cabo 50 mm2, 1 furo e 1 compressao, para parafuso de fixacao m8</v>
          </cell>
          <cell r="C653" t="str">
            <v>un</v>
          </cell>
          <cell r="D653">
            <v>2.38</v>
          </cell>
        </row>
        <row r="654">
          <cell r="A654">
            <v>1579</v>
          </cell>
          <cell r="B654" t="str">
            <v>Terminal a compressao em cobre estanhado para cabo 70 mm2, 1 furo e 1 compressao, para parafuso de fixacao m10</v>
          </cell>
          <cell r="C654" t="str">
            <v>un</v>
          </cell>
          <cell r="D654">
            <v>2.97</v>
          </cell>
        </row>
        <row r="655">
          <cell r="A655">
            <v>1580</v>
          </cell>
          <cell r="B655" t="str">
            <v>Terminal a compressao em cobre estanhado para cabo 95 mm2, 1 furo e 1 compressao, para parafuso de fixacao m12</v>
          </cell>
          <cell r="C655" t="str">
            <v>un</v>
          </cell>
          <cell r="D655">
            <v>3.66</v>
          </cell>
        </row>
        <row r="656">
          <cell r="A656">
            <v>1581</v>
          </cell>
          <cell r="B656" t="str">
            <v>Terminal a compressao em cobre estanhado para cabo 120 mm2, 1 furo e 1 compressao, para parafuso de fixacao m12</v>
          </cell>
          <cell r="C656" t="str">
            <v>un</v>
          </cell>
          <cell r="D656">
            <v>5.15</v>
          </cell>
        </row>
        <row r="657">
          <cell r="A657">
            <v>1585</v>
          </cell>
          <cell r="B657" t="str">
            <v>Terminal metalico a pressao para 1 cabo de 16 mm2, com 1 furo de fixacao</v>
          </cell>
          <cell r="C657" t="str">
            <v>un</v>
          </cell>
          <cell r="D657">
            <v>2.38</v>
          </cell>
        </row>
        <row r="658">
          <cell r="A658">
            <v>1586</v>
          </cell>
          <cell r="B658" t="str">
            <v>Terminal metalico a pressao para 1 cabo de 25 mm2, com 1 furo de fixacao</v>
          </cell>
          <cell r="C658" t="str">
            <v>un</v>
          </cell>
          <cell r="D658">
            <v>3.02</v>
          </cell>
        </row>
        <row r="659">
          <cell r="A659">
            <v>1587</v>
          </cell>
          <cell r="B659" t="str">
            <v>Terminal metalico a pressao para 1 cabo de 35 mm2, com 1 furo de fixacao</v>
          </cell>
          <cell r="C659" t="str">
            <v>un</v>
          </cell>
          <cell r="D659">
            <v>3.07</v>
          </cell>
        </row>
        <row r="660">
          <cell r="A660">
            <v>1588</v>
          </cell>
          <cell r="B660" t="str">
            <v>Terminal metalico a pressao para 1 cabo de 50 mm2, com 1 furo de fixacao</v>
          </cell>
          <cell r="C660" t="str">
            <v>un</v>
          </cell>
          <cell r="D660">
            <v>4.22</v>
          </cell>
        </row>
        <row r="661">
          <cell r="A661">
            <v>1589</v>
          </cell>
          <cell r="B661" t="str">
            <v>Terminal metalico a pressao para 1 cabo de 70 mm2, com 1 furo de fixacao</v>
          </cell>
          <cell r="C661" t="str">
            <v>un</v>
          </cell>
          <cell r="D661">
            <v>4.3499999999999996</v>
          </cell>
        </row>
        <row r="662">
          <cell r="A662">
            <v>1590</v>
          </cell>
          <cell r="B662" t="str">
            <v>Terminal metalico a pressao para 1 cabo de 95 mm2, com 1 furo de fixacao</v>
          </cell>
          <cell r="C662" t="str">
            <v>un</v>
          </cell>
          <cell r="D662">
            <v>7.66</v>
          </cell>
        </row>
        <row r="663">
          <cell r="A663">
            <v>1591</v>
          </cell>
          <cell r="B663" t="str">
            <v>Terminal metalico a pressao para 1 cabo de 120 mm2, com 1 furo de fixacao</v>
          </cell>
          <cell r="C663" t="str">
            <v>un</v>
          </cell>
          <cell r="D663">
            <v>11.36</v>
          </cell>
        </row>
        <row r="664">
          <cell r="A664">
            <v>1593</v>
          </cell>
          <cell r="B664" t="str">
            <v>Terminal metalico a pressao para 1 cabo de 185 mm2, com 1 furo de fixacao</v>
          </cell>
          <cell r="C664" t="str">
            <v>un</v>
          </cell>
          <cell r="D664">
            <v>12.67</v>
          </cell>
        </row>
        <row r="665">
          <cell r="A665">
            <v>1594</v>
          </cell>
          <cell r="B665" t="str">
            <v>Terminal metalico a pressao para 1 cabo de 25 a 35 mm2, com 2 furos para fixacao</v>
          </cell>
          <cell r="C665" t="str">
            <v>un</v>
          </cell>
          <cell r="D665">
            <v>16.899999999999999</v>
          </cell>
        </row>
        <row r="666">
          <cell r="A666">
            <v>1597</v>
          </cell>
          <cell r="B666" t="str">
            <v>Conector de aluminio tipo prensa cabo, bitola 3/8", para cabos de diametro de 9 a 10 mm</v>
          </cell>
          <cell r="C666" t="str">
            <v>un</v>
          </cell>
          <cell r="D666">
            <v>5.4</v>
          </cell>
        </row>
        <row r="667">
          <cell r="A667">
            <v>1598</v>
          </cell>
          <cell r="B667" t="str">
            <v>Conector de aluminio tipo prensa cabo, bitola 1/2", para cabos de diametro de 12,5 a 15 mm</v>
          </cell>
          <cell r="C667" t="str">
            <v>un</v>
          </cell>
          <cell r="D667">
            <v>5.75</v>
          </cell>
        </row>
        <row r="668">
          <cell r="A668">
            <v>1599</v>
          </cell>
          <cell r="B668" t="str">
            <v>Conector de aluminio tipo prensa cabo, bitola 3/4", para cabos de diametro de 17,5 a 20 mm</v>
          </cell>
          <cell r="C668" t="str">
            <v>un</v>
          </cell>
          <cell r="D668">
            <v>6.67</v>
          </cell>
        </row>
        <row r="669">
          <cell r="A669">
            <v>1600</v>
          </cell>
          <cell r="B669" t="str">
            <v>Conector de aluminio tipo prensa cabo, bitola 1", para cabos de diametro de 22,5 a 25 mm</v>
          </cell>
          <cell r="C669" t="str">
            <v>un</v>
          </cell>
          <cell r="D669">
            <v>8.49</v>
          </cell>
        </row>
        <row r="670">
          <cell r="A670">
            <v>1601</v>
          </cell>
          <cell r="B670" t="str">
            <v>Conector de aluminio tipo prensa cabo, bitola 1 1/4", para cabos de diametro de 31 a 34 mm</v>
          </cell>
          <cell r="C670" t="str">
            <v>un</v>
          </cell>
          <cell r="D670">
            <v>19.43</v>
          </cell>
        </row>
        <row r="671">
          <cell r="A671">
            <v>1602</v>
          </cell>
          <cell r="B671" t="str">
            <v>Conector de aluminio tipo prensa cabo, bitola 1 1/2", para cabos de diametro de 37 a 40 mm</v>
          </cell>
          <cell r="C671" t="str">
            <v>un</v>
          </cell>
          <cell r="D671">
            <v>21.8</v>
          </cell>
        </row>
        <row r="672">
          <cell r="A672">
            <v>1603</v>
          </cell>
          <cell r="B672" t="str">
            <v>Conector de aluminio tipo prensa cabo, bitola 2", para cabos de diametro de 47,5 a 50 mm</v>
          </cell>
          <cell r="C672" t="str">
            <v>un</v>
          </cell>
          <cell r="D672">
            <v>32.92</v>
          </cell>
        </row>
        <row r="673">
          <cell r="A673">
            <v>1607</v>
          </cell>
          <cell r="B673" t="str">
            <v>Conjunto arruelas de vedacao 5/16" para telha fibrocimento (uma arruela metalica e uma arruela pvc - conicas)</v>
          </cell>
          <cell r="C673" t="str">
            <v>cj</v>
          </cell>
          <cell r="D673">
            <v>0.15</v>
          </cell>
        </row>
        <row r="674">
          <cell r="A674">
            <v>1611</v>
          </cell>
          <cell r="B674" t="str">
            <v>!em processo de desativacao! massa p/ vedacao de telha de amianto</v>
          </cell>
          <cell r="C674" t="str">
            <v>kg</v>
          </cell>
          <cell r="D674">
            <v>68.22</v>
          </cell>
        </row>
        <row r="675">
          <cell r="A675">
            <v>1612</v>
          </cell>
          <cell r="B675" t="str">
            <v>Contator tripolar, corrente de 9 a, tensao nominal de *500* v, categoria ac-2 e ac-3</v>
          </cell>
          <cell r="C675" t="str">
            <v>un</v>
          </cell>
          <cell r="D675">
            <v>120.11</v>
          </cell>
        </row>
        <row r="676">
          <cell r="A676">
            <v>1613</v>
          </cell>
          <cell r="B676" t="str">
            <v>Contator tripolar, corrente de *110* a, tensao nominal de *500* v, categoria ac-2 e ac-3</v>
          </cell>
          <cell r="C676" t="str">
            <v>un</v>
          </cell>
          <cell r="D676">
            <v>1497.08</v>
          </cell>
        </row>
        <row r="677">
          <cell r="A677">
            <v>1614</v>
          </cell>
          <cell r="B677" t="str">
            <v>Contator tripolar, corrente de 32 a, tensao nominal de *500* v, categoria ac-2 e ac-3</v>
          </cell>
          <cell r="C677" t="str">
            <v>un</v>
          </cell>
          <cell r="D677">
            <v>271.52999999999997</v>
          </cell>
        </row>
        <row r="678">
          <cell r="A678">
            <v>1615</v>
          </cell>
          <cell r="B678" t="str">
            <v>Contator tripolar, corrente de 75 a, tensao nominal de *500* v, categoria ac-2 e ac-3</v>
          </cell>
          <cell r="C678" t="str">
            <v>un</v>
          </cell>
          <cell r="D678">
            <v>911.93</v>
          </cell>
        </row>
        <row r="679">
          <cell r="A679">
            <v>1616</v>
          </cell>
          <cell r="B679" t="str">
            <v>Contator tripolar, corrente de 300 a, tensao nominal de *500* v, categoria ac-2 e ac-3</v>
          </cell>
          <cell r="C679" t="str">
            <v>un</v>
          </cell>
          <cell r="D679">
            <v>5941.15</v>
          </cell>
        </row>
        <row r="680">
          <cell r="A680">
            <v>1617</v>
          </cell>
          <cell r="B680" t="str">
            <v>Contator tripolar, corrente de 400 a, tensao nominal de *500* v, categoria ac-2 e ac-3</v>
          </cell>
          <cell r="C680" t="str">
            <v>un</v>
          </cell>
          <cell r="D680">
            <v>7092.45</v>
          </cell>
        </row>
        <row r="681">
          <cell r="A681">
            <v>1618</v>
          </cell>
          <cell r="B681" t="str">
            <v>Contator tripolar, corrente de 95 a, tensao nominal de *500* v, categoria ac-2 e ac-3</v>
          </cell>
          <cell r="C681" t="str">
            <v>un</v>
          </cell>
          <cell r="D681">
            <v>1253.1300000000001</v>
          </cell>
        </row>
        <row r="682">
          <cell r="A682">
            <v>1619</v>
          </cell>
          <cell r="B682" t="str">
            <v>Contator tripolar, corrente de 25 a, tensao nominal de *500* v, categoria ac-2 e ac-3</v>
          </cell>
          <cell r="C682" t="str">
            <v>un</v>
          </cell>
          <cell r="D682">
            <v>175.44</v>
          </cell>
        </row>
        <row r="683">
          <cell r="A683">
            <v>1620</v>
          </cell>
          <cell r="B683" t="str">
            <v>Contator tripolar, corrente de *38* a, tensao nominal de *500* v, categoria ac-2 e ac-3</v>
          </cell>
          <cell r="C683" t="str">
            <v>un</v>
          </cell>
          <cell r="D683">
            <v>329.44</v>
          </cell>
        </row>
        <row r="684">
          <cell r="A684">
            <v>1621</v>
          </cell>
          <cell r="B684" t="str">
            <v>Contator tripolar, corrente de 45 a, tensao nominal de *500* v, categoria ac-2 e ac-3</v>
          </cell>
          <cell r="C684" t="str">
            <v>un</v>
          </cell>
          <cell r="D684">
            <v>485.63</v>
          </cell>
        </row>
        <row r="685">
          <cell r="A685">
            <v>1622</v>
          </cell>
          <cell r="B685" t="str">
            <v>Contator tripolar, corrente de *265* a, tensao nominal de *500* v, categoria ac-2 e ac-3</v>
          </cell>
          <cell r="C685" t="str">
            <v>un</v>
          </cell>
          <cell r="D685">
            <v>5052.66</v>
          </cell>
        </row>
        <row r="686">
          <cell r="A686">
            <v>1623</v>
          </cell>
          <cell r="B686" t="str">
            <v>Contator tripolar, corrente de 12 a, tensao nominal de *500* v, categoria ac-2 e ac-3</v>
          </cell>
          <cell r="C686" t="str">
            <v>un</v>
          </cell>
          <cell r="D686">
            <v>127.54</v>
          </cell>
        </row>
        <row r="687">
          <cell r="A687">
            <v>1624</v>
          </cell>
          <cell r="B687" t="str">
            <v>Contator tripolar, corrente de 630 a, tensao nominal de *500* v, categoria ac-2 e ac-3</v>
          </cell>
          <cell r="C687" t="str">
            <v>un</v>
          </cell>
          <cell r="D687">
            <v>17433.580000000002</v>
          </cell>
        </row>
        <row r="688">
          <cell r="A688">
            <v>1625</v>
          </cell>
          <cell r="B688" t="str">
            <v>Contator tripolar, corrente de *22* a, tensao nominal de *500* v, categoria ac-2 e ac-3</v>
          </cell>
          <cell r="C688" t="str">
            <v>un</v>
          </cell>
          <cell r="D688">
            <v>156.38999999999999</v>
          </cell>
        </row>
        <row r="689">
          <cell r="A689">
            <v>1626</v>
          </cell>
          <cell r="B689" t="str">
            <v>Contator tripolar, corrente de *185* a, tensao nominal de *500* v, categoria ac-2 e ac-3</v>
          </cell>
          <cell r="C689" t="str">
            <v>un</v>
          </cell>
          <cell r="D689">
            <v>2239.0700000000002</v>
          </cell>
        </row>
        <row r="690">
          <cell r="A690">
            <v>1627</v>
          </cell>
          <cell r="B690" t="str">
            <v>Contator tripolar, corrente de *65* a, tensao nominal de *500* v, categoria ac-2 e ac-3</v>
          </cell>
          <cell r="C690" t="str">
            <v>un</v>
          </cell>
          <cell r="D690">
            <v>629.71</v>
          </cell>
        </row>
        <row r="691">
          <cell r="A691">
            <v>1629</v>
          </cell>
          <cell r="B691" t="str">
            <v>Contator tripolar, corrente de *500* a, tensao nominal de *500* v, categoria ac-2 e ac-3</v>
          </cell>
          <cell r="C691" t="str">
            <v>un</v>
          </cell>
          <cell r="D691">
            <v>12296.97</v>
          </cell>
        </row>
        <row r="692">
          <cell r="A692">
            <v>1630</v>
          </cell>
          <cell r="B692" t="str">
            <v>Contator tripolar, corrente de 250 a, tensao nominal de *500* v, para acionamento de capacitores</v>
          </cell>
          <cell r="C692" t="str">
            <v>un</v>
          </cell>
          <cell r="D692">
            <v>3862.86</v>
          </cell>
        </row>
        <row r="693">
          <cell r="A693">
            <v>1631</v>
          </cell>
          <cell r="B693" t="str">
            <v>Capacitor trifasico, potencia 2,5 kvar, tensao 220 v, fornecido com capa protetora, resistor interno a unidade capacitiva</v>
          </cell>
          <cell r="C693" t="str">
            <v>un</v>
          </cell>
          <cell r="D693">
            <v>149.16</v>
          </cell>
        </row>
        <row r="694">
          <cell r="A694">
            <v>1633</v>
          </cell>
          <cell r="B694" t="str">
            <v>Capacitor trifasico, potencia 5 kvar, tensao 220 v, fornecido com capa protetora, resistor interno a unidade capacitiva</v>
          </cell>
          <cell r="C694" t="str">
            <v>un</v>
          </cell>
          <cell r="D694">
            <v>253.43</v>
          </cell>
        </row>
        <row r="695">
          <cell r="A695">
            <v>1634</v>
          </cell>
          <cell r="B695" t="str">
            <v>Cordel detonante, np 10 g/m</v>
          </cell>
          <cell r="C695" t="str">
            <v>m</v>
          </cell>
          <cell r="D695">
            <v>4.33</v>
          </cell>
        </row>
        <row r="696">
          <cell r="A696">
            <v>1647</v>
          </cell>
          <cell r="B696" t="str">
            <v>Cruzeta de ferro galvanizado, com rosca bsp, de 1/2"</v>
          </cell>
          <cell r="C696" t="str">
            <v>un</v>
          </cell>
          <cell r="D696">
            <v>10.210000000000001</v>
          </cell>
        </row>
        <row r="697">
          <cell r="A697">
            <v>1648</v>
          </cell>
          <cell r="B697" t="str">
            <v>Cruzeta de ferro galvanizado, com rosca bsp, de 1"</v>
          </cell>
          <cell r="C697" t="str">
            <v>un</v>
          </cell>
          <cell r="D697">
            <v>19.63</v>
          </cell>
        </row>
        <row r="698">
          <cell r="A698">
            <v>1649</v>
          </cell>
          <cell r="B698" t="str">
            <v>Cruzeta de ferro galvanizado, com rosca bsp, de 1 1/2"</v>
          </cell>
          <cell r="C698" t="str">
            <v>un</v>
          </cell>
          <cell r="D698">
            <v>33.22</v>
          </cell>
        </row>
        <row r="699">
          <cell r="A699">
            <v>1650</v>
          </cell>
          <cell r="B699" t="str">
            <v>Cruzeta de ferro galvanizado, com rosca bsp, de 2"</v>
          </cell>
          <cell r="C699" t="str">
            <v>un</v>
          </cell>
          <cell r="D699">
            <v>45.89</v>
          </cell>
        </row>
        <row r="700">
          <cell r="A700">
            <v>1651</v>
          </cell>
          <cell r="B700" t="str">
            <v>Cruzeta de ferro galvanizado, com rosca bsp, de 2 1/2"</v>
          </cell>
          <cell r="C700" t="str">
            <v>un</v>
          </cell>
          <cell r="D700">
            <v>72.36</v>
          </cell>
        </row>
        <row r="701">
          <cell r="A701">
            <v>1652</v>
          </cell>
          <cell r="B701" t="str">
            <v>Cruzeta de ferro galvanizado, com rosca bsp, de 3"</v>
          </cell>
          <cell r="C701" t="str">
            <v>un</v>
          </cell>
          <cell r="D701">
            <v>101.53</v>
          </cell>
        </row>
        <row r="702">
          <cell r="A702">
            <v>1653</v>
          </cell>
          <cell r="B702" t="str">
            <v>Cruzeta de ferro galvanizado, com rosca bsp, de 1 1/4"</v>
          </cell>
          <cell r="C702" t="str">
            <v>un</v>
          </cell>
          <cell r="D702">
            <v>27.57</v>
          </cell>
        </row>
        <row r="703">
          <cell r="A703">
            <v>1654</v>
          </cell>
          <cell r="B703" t="str">
            <v>Cruzeta de ferro galvanizado, com rosca bsp, de 3/4"</v>
          </cell>
          <cell r="C703" t="str">
            <v>un</v>
          </cell>
          <cell r="D703">
            <v>13.03</v>
          </cell>
        </row>
        <row r="704">
          <cell r="A704">
            <v>1725</v>
          </cell>
          <cell r="B704" t="str">
            <v>Cruzeta pvc pba, je, bbbb, dn 50 / de 60 mm (nbr 5647)</v>
          </cell>
          <cell r="C704" t="str">
            <v>un</v>
          </cell>
          <cell r="D704">
            <v>17.350000000000001</v>
          </cell>
        </row>
        <row r="705">
          <cell r="A705">
            <v>1727</v>
          </cell>
          <cell r="B705" t="str">
            <v>Cruzeta de reducao pvc pba, je, bbbb, dn 75 x 50 / de 85 x 60 mm (nbr 5647)</v>
          </cell>
          <cell r="C705" t="str">
            <v>un</v>
          </cell>
          <cell r="D705">
            <v>60.15</v>
          </cell>
        </row>
        <row r="706">
          <cell r="A706">
            <v>1743</v>
          </cell>
          <cell r="B706" t="str">
            <v>Cuba aco inox (aisi 304) de embutir com valvula 3 1/2 ", de *46 x 30 x 12* cm</v>
          </cell>
          <cell r="C706" t="str">
            <v>un</v>
          </cell>
          <cell r="D706">
            <v>92.66</v>
          </cell>
        </row>
        <row r="707">
          <cell r="A707">
            <v>1744</v>
          </cell>
          <cell r="B707" t="str">
            <v>Cuba aco inox (aisi 304) de embutir com valvula 3 1/2 ", de *40 x 34 x 12* cm</v>
          </cell>
          <cell r="C707" t="str">
            <v>un</v>
          </cell>
          <cell r="D707">
            <v>70.56</v>
          </cell>
        </row>
        <row r="708">
          <cell r="A708">
            <v>1745</v>
          </cell>
          <cell r="B708" t="str">
            <v>Banca/pia de aco inoxidavel (aisi 430) com 1 cuba central, sem valvula, escorredor duplo, de *0,55 x 1,60* m</v>
          </cell>
          <cell r="C708" t="str">
            <v>un</v>
          </cell>
          <cell r="D708">
            <v>148.44</v>
          </cell>
        </row>
        <row r="709">
          <cell r="A709">
            <v>1746</v>
          </cell>
          <cell r="B709" t="str">
            <v>Banca/pia de aco inoxidavel (aisi 430) com 1 cuba central, com valvula, escorredor duplo, de *0,55 x 1,20* m</v>
          </cell>
          <cell r="C709" t="str">
            <v>un</v>
          </cell>
          <cell r="D709">
            <v>127.71</v>
          </cell>
        </row>
        <row r="710">
          <cell r="A710">
            <v>1747</v>
          </cell>
          <cell r="B710" t="str">
            <v>Cuba aco inox (aisi 304) de embutir com valvula de 3 1/2 ", de *56 x 33 x 12* cm</v>
          </cell>
          <cell r="C710" t="str">
            <v>un</v>
          </cell>
          <cell r="D710">
            <v>101.87</v>
          </cell>
        </row>
        <row r="711">
          <cell r="A711">
            <v>1748</v>
          </cell>
          <cell r="B711" t="str">
            <v>Banca/pia de aco inoxidavel (aisi 430) com 1 cuba central, com valvula, escorredor duplo, de *0,55 x 1,40* m</v>
          </cell>
          <cell r="C711" t="str">
            <v>un</v>
          </cell>
          <cell r="D711">
            <v>169.82</v>
          </cell>
        </row>
        <row r="712">
          <cell r="A712">
            <v>1749</v>
          </cell>
          <cell r="B712" t="str">
            <v>Banca/pia de aco inoxidavel (aisi 430) com 1 cuba central, com valvula, escorredor duplo, de *0,55 x 1,80* m</v>
          </cell>
          <cell r="C712" t="str">
            <v>un</v>
          </cell>
          <cell r="D712">
            <v>246.04</v>
          </cell>
        </row>
        <row r="713">
          <cell r="A713">
            <v>1750</v>
          </cell>
          <cell r="B713" t="str">
            <v>Banca/pia de aco inoxidavel (aisi 430) com 2 cubas, com valvulas, escorredor duplo, de *0,55 x 2,00* m</v>
          </cell>
          <cell r="C713" t="str">
            <v>un</v>
          </cell>
          <cell r="D713">
            <v>346.89</v>
          </cell>
        </row>
        <row r="714">
          <cell r="A714">
            <v>1775</v>
          </cell>
          <cell r="B714" t="str">
            <v>Curva 45 graus de ferro galvanizado, com rosca bsp femea, de 1/2"</v>
          </cell>
          <cell r="C714" t="str">
            <v>un</v>
          </cell>
          <cell r="D714">
            <v>10.57</v>
          </cell>
        </row>
        <row r="715">
          <cell r="A715">
            <v>1776</v>
          </cell>
          <cell r="B715" t="str">
            <v>Curva 45 graus de ferro galvanizado, com rosca bsp femea, de 1"</v>
          </cell>
          <cell r="C715" t="str">
            <v>un</v>
          </cell>
          <cell r="D715">
            <v>19.63</v>
          </cell>
        </row>
        <row r="716">
          <cell r="A716">
            <v>1777</v>
          </cell>
          <cell r="B716" t="str">
            <v>Curva 45 graus de ferro galvanizado, com rosca bsp femea, de 1 1/2"</v>
          </cell>
          <cell r="C716" t="str">
            <v>un</v>
          </cell>
          <cell r="D716">
            <v>35.799999999999997</v>
          </cell>
        </row>
        <row r="717">
          <cell r="A717">
            <v>1778</v>
          </cell>
          <cell r="B717" t="str">
            <v>Curva 45 graus de ferro galvanizado, com rosca bsp femea, de 2 1/2"</v>
          </cell>
          <cell r="C717" t="str">
            <v>un</v>
          </cell>
          <cell r="D717">
            <v>74.03</v>
          </cell>
        </row>
        <row r="718">
          <cell r="A718">
            <v>1779</v>
          </cell>
          <cell r="B718" t="str">
            <v>Curva 45 graus de ferro galvanizado, com rosca bsp femea, de 3"</v>
          </cell>
          <cell r="C718" t="str">
            <v>un</v>
          </cell>
          <cell r="D718">
            <v>115.2</v>
          </cell>
        </row>
        <row r="719">
          <cell r="A719">
            <v>1780</v>
          </cell>
          <cell r="B719" t="str">
            <v>Curva 45 graus de ferro galvanizado, com rosca bsp femea, de 4"</v>
          </cell>
          <cell r="C719" t="str">
            <v>un</v>
          </cell>
          <cell r="D719">
            <v>199.13</v>
          </cell>
        </row>
        <row r="720">
          <cell r="A720">
            <v>1781</v>
          </cell>
          <cell r="B720" t="str">
            <v>Curva 45 graus de ferro galvanizado, com rosca bsp macho/femea, de 1"</v>
          </cell>
          <cell r="C720" t="str">
            <v>un</v>
          </cell>
          <cell r="D720">
            <v>18.63</v>
          </cell>
        </row>
        <row r="721">
          <cell r="A721">
            <v>1782</v>
          </cell>
          <cell r="B721" t="str">
            <v>Curva 45 graus de ferro galvanizado, com rosca bsp macho/femea, de 1 1/4"</v>
          </cell>
          <cell r="C721" t="str">
            <v>un</v>
          </cell>
          <cell r="D721">
            <v>27.34</v>
          </cell>
        </row>
        <row r="722">
          <cell r="A722">
            <v>1783</v>
          </cell>
          <cell r="B722" t="str">
            <v>Curva 45 graus de ferro galvanizado, com rosca bsp macho/femea, de 1 1/2"</v>
          </cell>
          <cell r="C722" t="str">
            <v>un</v>
          </cell>
          <cell r="D722">
            <v>30.71</v>
          </cell>
        </row>
        <row r="723">
          <cell r="A723">
            <v>1784</v>
          </cell>
          <cell r="B723" t="str">
            <v>Curva 45 graus de ferro galvanizado, com rosca bsp macho/femea, de 2 1/2"</v>
          </cell>
          <cell r="C723" t="str">
            <v>un</v>
          </cell>
          <cell r="D723">
            <v>70.09</v>
          </cell>
        </row>
        <row r="724">
          <cell r="A724">
            <v>1786</v>
          </cell>
          <cell r="B724" t="str">
            <v>Curva 90 graus de ferro galvanizado, com rosca bsp femea, de 1/2"</v>
          </cell>
          <cell r="C724" t="str">
            <v>un</v>
          </cell>
          <cell r="D724">
            <v>8.5</v>
          </cell>
        </row>
        <row r="725">
          <cell r="A725">
            <v>1787</v>
          </cell>
          <cell r="B725" t="str">
            <v>Curva 90 graus de ferro galvanizado, com rosca bsp femea, de 1"</v>
          </cell>
          <cell r="C725" t="str">
            <v>un</v>
          </cell>
          <cell r="D725">
            <v>22.49</v>
          </cell>
        </row>
        <row r="726">
          <cell r="A726">
            <v>1788</v>
          </cell>
          <cell r="B726" t="str">
            <v>Curva 90 graus de ferro galvanizado, com rosca bsp femea, de 1 1/4"</v>
          </cell>
          <cell r="C726" t="str">
            <v>un</v>
          </cell>
          <cell r="D726">
            <v>34.93</v>
          </cell>
        </row>
        <row r="727">
          <cell r="A727">
            <v>1789</v>
          </cell>
          <cell r="B727" t="str">
            <v>Curva ferro galvanizado 90g rosca femea ref. 1 1/2"</v>
          </cell>
          <cell r="C727" t="str">
            <v>un</v>
          </cell>
          <cell r="D727">
            <v>42.44</v>
          </cell>
        </row>
        <row r="728">
          <cell r="A728">
            <v>1790</v>
          </cell>
          <cell r="B728" t="str">
            <v>Curva 90 graus de ferro galvanizado, com rosca bsp femea, de 2"</v>
          </cell>
          <cell r="C728" t="str">
            <v>un</v>
          </cell>
          <cell r="D728">
            <v>81.86</v>
          </cell>
        </row>
        <row r="729">
          <cell r="A729">
            <v>1791</v>
          </cell>
          <cell r="B729" t="str">
            <v>Curva 90 graus de ferro galvanizado, com rosca bsp femea, de 2 1/2"</v>
          </cell>
          <cell r="C729" t="str">
            <v>un</v>
          </cell>
          <cell r="D729">
            <v>94.93</v>
          </cell>
        </row>
        <row r="730">
          <cell r="A730">
            <v>1792</v>
          </cell>
          <cell r="B730" t="str">
            <v>Curva 90 graus de ferro galvanizado, com rosca bsp femea, de 3"</v>
          </cell>
          <cell r="C730" t="str">
            <v>un</v>
          </cell>
          <cell r="D730">
            <v>147.35</v>
          </cell>
        </row>
        <row r="731">
          <cell r="A731">
            <v>1793</v>
          </cell>
          <cell r="B731" t="str">
            <v>Curva 90 graus de ferro galvanizado, com rosca bsp femea, de 4"</v>
          </cell>
          <cell r="C731" t="str">
            <v>un</v>
          </cell>
          <cell r="D731">
            <v>248.29</v>
          </cell>
        </row>
        <row r="732">
          <cell r="A732">
            <v>1794</v>
          </cell>
          <cell r="B732" t="str">
            <v>Curva 90 graus de ferro galvanizado, com rosca bsp macho, de 1/2"</v>
          </cell>
          <cell r="C732" t="str">
            <v>un</v>
          </cell>
          <cell r="D732">
            <v>7.35</v>
          </cell>
        </row>
        <row r="733">
          <cell r="A733">
            <v>1795</v>
          </cell>
          <cell r="B733" t="str">
            <v>Curva 90 graus de ferro galvanizado, com rosca bsp macho, de 3/4"</v>
          </cell>
          <cell r="C733" t="str">
            <v>un</v>
          </cell>
          <cell r="D733">
            <v>10.96</v>
          </cell>
        </row>
        <row r="734">
          <cell r="A734">
            <v>1796</v>
          </cell>
          <cell r="B734" t="str">
            <v>Curva 90 graus de ferro galvanizado, com rosca bsp macho, de 1 1/4"</v>
          </cell>
          <cell r="C734" t="str">
            <v>un</v>
          </cell>
          <cell r="D734">
            <v>32.74</v>
          </cell>
        </row>
        <row r="735">
          <cell r="A735">
            <v>1797</v>
          </cell>
          <cell r="B735" t="str">
            <v>Curva 90 graus de ferro galvanizado, com rosca bsp macho, de 1 1/2"</v>
          </cell>
          <cell r="C735" t="str">
            <v>un</v>
          </cell>
          <cell r="D735">
            <v>42</v>
          </cell>
        </row>
        <row r="736">
          <cell r="A736">
            <v>1798</v>
          </cell>
          <cell r="B736" t="str">
            <v>Curva 90 graus de ferro galvanizado, com rosca bsp macho, de 2"</v>
          </cell>
          <cell r="C736" t="str">
            <v>un</v>
          </cell>
          <cell r="D736">
            <v>65.760000000000005</v>
          </cell>
        </row>
        <row r="737">
          <cell r="A737">
            <v>1799</v>
          </cell>
          <cell r="B737" t="str">
            <v>Curva 90 graus de ferro galvanizado, com rosca bsp macho, de 3"</v>
          </cell>
          <cell r="C737" t="str">
            <v>un</v>
          </cell>
          <cell r="D737">
            <v>146.79</v>
          </cell>
        </row>
        <row r="738">
          <cell r="A738">
            <v>1800</v>
          </cell>
          <cell r="B738" t="str">
            <v>Curva 90 graus de ferro galvanizado, com rosca bsp macho, de 4"</v>
          </cell>
          <cell r="C738" t="str">
            <v>un</v>
          </cell>
          <cell r="D738">
            <v>246.5</v>
          </cell>
        </row>
        <row r="739">
          <cell r="A739">
            <v>1802</v>
          </cell>
          <cell r="B739" t="str">
            <v>Curva 90 graus de ferro galvanizado, com rosca bsp macho, de 6"</v>
          </cell>
          <cell r="C739" t="str">
            <v>un</v>
          </cell>
          <cell r="D739">
            <v>528.6</v>
          </cell>
        </row>
        <row r="740">
          <cell r="A740">
            <v>1803</v>
          </cell>
          <cell r="B740" t="str">
            <v>Curva 90 graus de ferro galvanizado, com rosca bsp macho/femea, de 1/2"</v>
          </cell>
          <cell r="C740" t="str">
            <v>un</v>
          </cell>
          <cell r="D740">
            <v>8.26</v>
          </cell>
        </row>
        <row r="741">
          <cell r="A741">
            <v>1804</v>
          </cell>
          <cell r="B741" t="str">
            <v>Curva 90 graus de ferro galvanizado, com rosca bsp macho/femea, de 3/4"</v>
          </cell>
          <cell r="C741" t="str">
            <v>un</v>
          </cell>
          <cell r="D741">
            <v>11.8</v>
          </cell>
        </row>
        <row r="742">
          <cell r="A742">
            <v>1805</v>
          </cell>
          <cell r="B742" t="str">
            <v>Curva 90 graus de ferro galvanizado, com rosca bsp macho/femea, de 1"</v>
          </cell>
          <cell r="C742" t="str">
            <v>un</v>
          </cell>
          <cell r="D742">
            <v>20.38</v>
          </cell>
        </row>
        <row r="743">
          <cell r="A743">
            <v>1806</v>
          </cell>
          <cell r="B743" t="str">
            <v>Curva 90 graus de ferro galvanizado, com rosca bsp macho/femea, de 2"</v>
          </cell>
          <cell r="C743" t="str">
            <v>un</v>
          </cell>
          <cell r="D743">
            <v>63.74</v>
          </cell>
        </row>
        <row r="744">
          <cell r="A744">
            <v>1807</v>
          </cell>
          <cell r="B744" t="str">
            <v>Curva 90 graus de ferro galvanizado, com rosca bsp macho/femea, de 3"</v>
          </cell>
          <cell r="C744" t="str">
            <v>un</v>
          </cell>
          <cell r="D744">
            <v>142.46</v>
          </cell>
        </row>
        <row r="745">
          <cell r="A745">
            <v>1808</v>
          </cell>
          <cell r="B745" t="str">
            <v>Curva 90 graus de ferro galvanizado, com rosca bsp macho/femea, de 4"</v>
          </cell>
          <cell r="C745" t="str">
            <v>un</v>
          </cell>
          <cell r="D745">
            <v>224.76</v>
          </cell>
        </row>
        <row r="746">
          <cell r="A746">
            <v>1809</v>
          </cell>
          <cell r="B746" t="str">
            <v>Curva 90 graus de ferro galvanizado, com rosca bsp macho/femea, de 1 1/2"</v>
          </cell>
          <cell r="C746" t="str">
            <v>un</v>
          </cell>
          <cell r="D746">
            <v>40.729999999999997</v>
          </cell>
        </row>
        <row r="747">
          <cell r="A747">
            <v>1810</v>
          </cell>
          <cell r="B747" t="str">
            <v>Curva 45 graus de ferro galvanizado, com rosca bsp macho/femea, de 2"</v>
          </cell>
          <cell r="C747" t="str">
            <v>un</v>
          </cell>
          <cell r="D747">
            <v>49.15</v>
          </cell>
        </row>
        <row r="748">
          <cell r="A748">
            <v>1811</v>
          </cell>
          <cell r="B748" t="str">
            <v>Curva 45 graus de ferro galvanizado, com rosca bsp macho/femea, de 3/4"</v>
          </cell>
          <cell r="C748" t="str">
            <v>un</v>
          </cell>
          <cell r="D748">
            <v>13.27</v>
          </cell>
        </row>
        <row r="749">
          <cell r="A749">
            <v>1812</v>
          </cell>
          <cell r="B749" t="str">
            <v>Curva 45 graus de ferro galvanizado, com rosca bsp macho/femea, de 3"</v>
          </cell>
          <cell r="C749" t="str">
            <v>un</v>
          </cell>
          <cell r="D749">
            <v>95.33</v>
          </cell>
        </row>
        <row r="750">
          <cell r="A750">
            <v>1813</v>
          </cell>
          <cell r="B750" t="str">
            <v>Curva 90 graus de ferro galvanizado, com rosca bsp femea, de 3/4"</v>
          </cell>
          <cell r="C750" t="str">
            <v>un</v>
          </cell>
          <cell r="D750">
            <v>14.26</v>
          </cell>
        </row>
        <row r="751">
          <cell r="A751">
            <v>1814</v>
          </cell>
          <cell r="B751" t="str">
            <v>Curva 90 graus de ferro galvanizado, com rosca bsp macho/femea, de 1 1/4"</v>
          </cell>
          <cell r="C751" t="str">
            <v>un</v>
          </cell>
          <cell r="D751">
            <v>35.32</v>
          </cell>
        </row>
        <row r="752">
          <cell r="A752">
            <v>1815</v>
          </cell>
          <cell r="B752" t="str">
            <v>Curva 90 graus de ferro galvanizado, com rosca bsp macho, de 2 1/2"</v>
          </cell>
          <cell r="C752" t="str">
            <v>un</v>
          </cell>
          <cell r="D752">
            <v>118.85</v>
          </cell>
        </row>
        <row r="753">
          <cell r="A753">
            <v>1816</v>
          </cell>
          <cell r="B753" t="str">
            <v>Curva 90 graus de ferro galvanizado, com rosca bsp macho, de 1"</v>
          </cell>
          <cell r="C753" t="str">
            <v>un</v>
          </cell>
          <cell r="D753">
            <v>21.93</v>
          </cell>
        </row>
        <row r="754">
          <cell r="A754">
            <v>1817</v>
          </cell>
          <cell r="B754" t="str">
            <v>Curva 45 graus de ferro galvanizado, com rosca bsp macho/femea, de 1/2"</v>
          </cell>
          <cell r="C754" t="str">
            <v>un</v>
          </cell>
          <cell r="D754">
            <v>8.18</v>
          </cell>
        </row>
        <row r="755">
          <cell r="A755">
            <v>1818</v>
          </cell>
          <cell r="B755" t="str">
            <v>Curva 45 graus de ferro galvanizado, com rosca bsp femea, de 2"</v>
          </cell>
          <cell r="C755" t="str">
            <v>un</v>
          </cell>
          <cell r="D755">
            <v>59.44</v>
          </cell>
        </row>
        <row r="756">
          <cell r="A756">
            <v>1819</v>
          </cell>
          <cell r="B756" t="str">
            <v>Curva 45 graus de ferro galvanizado, com rosca bsp femea, de 1 1/4"</v>
          </cell>
          <cell r="C756" t="str">
            <v>un</v>
          </cell>
          <cell r="D756">
            <v>30.75</v>
          </cell>
        </row>
        <row r="757">
          <cell r="A757">
            <v>1820</v>
          </cell>
          <cell r="B757" t="str">
            <v>Curva 45 graus de ferro galvanizado, com rosca bsp femea, de 3/4"</v>
          </cell>
          <cell r="C757" t="str">
            <v>un</v>
          </cell>
          <cell r="D757">
            <v>13.51</v>
          </cell>
        </row>
        <row r="758">
          <cell r="A758">
            <v>1821</v>
          </cell>
          <cell r="B758" t="str">
            <v>Curva 90 graus de ferro galvanizado, com rosca bsp macho/femea, de 2 1/2"</v>
          </cell>
          <cell r="C758" t="str">
            <v>un</v>
          </cell>
          <cell r="D758">
            <v>103.91</v>
          </cell>
        </row>
        <row r="759">
          <cell r="A759">
            <v>1823</v>
          </cell>
          <cell r="B759" t="str">
            <v>Curva pvc pba, je, pb, 22 graus, dn 75 / de 85 mm, para rede agua (nbr 10351)</v>
          </cell>
          <cell r="C759" t="str">
            <v>un</v>
          </cell>
          <cell r="D759">
            <v>26.43</v>
          </cell>
        </row>
        <row r="760">
          <cell r="A760">
            <v>1824</v>
          </cell>
          <cell r="B760" t="str">
            <v>Curva pvc pba, je, pb, 90 graus, dn 75 / de 85 mm, para rede agua (nbr 10351)</v>
          </cell>
          <cell r="C760" t="str">
            <v>un</v>
          </cell>
          <cell r="D760">
            <v>30.06</v>
          </cell>
        </row>
        <row r="761">
          <cell r="A761">
            <v>1825</v>
          </cell>
          <cell r="B761" t="str">
            <v>Curva pvc pba, je, pb, 45 graus, dn 75 / de 85 mm, para rede agua (nbr 10351)</v>
          </cell>
          <cell r="C761" t="str">
            <v>un</v>
          </cell>
          <cell r="D761">
            <v>26.38</v>
          </cell>
        </row>
        <row r="762">
          <cell r="A762">
            <v>1827</v>
          </cell>
          <cell r="B762" t="str">
            <v>Curva pvc pba, je, pb, 45 graus, dn 100 / de 110 mm, para rede agua (nbr 10351)</v>
          </cell>
          <cell r="C762" t="str">
            <v>un</v>
          </cell>
          <cell r="D762">
            <v>47.55</v>
          </cell>
        </row>
        <row r="763">
          <cell r="A763">
            <v>1828</v>
          </cell>
          <cell r="B763" t="str">
            <v>Curva pvc pba, je, pb, 90 graus, dn 100 / de 110 mm, para rede agua (nbr 10351)</v>
          </cell>
          <cell r="C763" t="str">
            <v>un</v>
          </cell>
          <cell r="D763">
            <v>53.87</v>
          </cell>
        </row>
        <row r="764">
          <cell r="A764">
            <v>1831</v>
          </cell>
          <cell r="B764" t="str">
            <v>Curva pvc pba, je, pb, 45 graus, dn 50 / de 60 mm, para rede agua (nbr 10351)</v>
          </cell>
          <cell r="C764" t="str">
            <v>un</v>
          </cell>
          <cell r="D764">
            <v>11.76</v>
          </cell>
        </row>
        <row r="765">
          <cell r="A765">
            <v>1835</v>
          </cell>
          <cell r="B765" t="str">
            <v>Curva pvc pba, je, pb, 22 graus, dn 50 / de 60 mm, para rede agua (nbr 10351)</v>
          </cell>
          <cell r="C765" t="str">
            <v>un</v>
          </cell>
          <cell r="D765">
            <v>11.32</v>
          </cell>
        </row>
        <row r="766">
          <cell r="A766">
            <v>1836</v>
          </cell>
          <cell r="B766" t="str">
            <v>Curva pvc, pb, je, 45 graus, dn 200 mm, para rede coletora esgoto (nbr 10569)</v>
          </cell>
          <cell r="C766" t="str">
            <v>un</v>
          </cell>
          <cell r="D766">
            <v>177.69</v>
          </cell>
        </row>
        <row r="767">
          <cell r="A767">
            <v>1837</v>
          </cell>
          <cell r="B767" t="str">
            <v>Curva pvc, pb, je, 45 graus, dn 250 mm, para rede coletora esgoto (nbr 10569)</v>
          </cell>
          <cell r="C767" t="str">
            <v>un</v>
          </cell>
          <cell r="D767">
            <v>292.29000000000002</v>
          </cell>
        </row>
        <row r="768">
          <cell r="A768">
            <v>1839</v>
          </cell>
          <cell r="B768" t="str">
            <v>Curva pvc pba, je, pb, 22 graus, dn 100 / de 110 mm, para rede agua (nbr 10351)</v>
          </cell>
          <cell r="C768" t="str">
            <v>un</v>
          </cell>
          <cell r="D768">
            <v>46.22</v>
          </cell>
        </row>
        <row r="769">
          <cell r="A769">
            <v>1844</v>
          </cell>
          <cell r="B769" t="str">
            <v>Curva pvc, pb, je, 45 graus, dn 150 mm, para rede coletora esgoto (nbr 10569)</v>
          </cell>
          <cell r="C769" t="str">
            <v>un</v>
          </cell>
          <cell r="D769">
            <v>80.66</v>
          </cell>
        </row>
        <row r="770">
          <cell r="A770">
            <v>1845</v>
          </cell>
          <cell r="B770" t="str">
            <v>Curva pvc pba, je, pb, 90 graus, dn 50 / de 60 mm, para rede agua (nbr 10351)</v>
          </cell>
          <cell r="C770" t="str">
            <v>un</v>
          </cell>
          <cell r="D770">
            <v>12.88</v>
          </cell>
        </row>
        <row r="771">
          <cell r="A771">
            <v>1853</v>
          </cell>
          <cell r="B771" t="str">
            <v>Curva pvc, pb, je, 90 graus, dn 250 mm, para rede coletora esgoto (nbr 10569)</v>
          </cell>
          <cell r="C771" t="str">
            <v>un</v>
          </cell>
          <cell r="D771">
            <v>328.53</v>
          </cell>
        </row>
        <row r="772">
          <cell r="A772">
            <v>1857</v>
          </cell>
          <cell r="B772" t="str">
            <v>Curva pvc, pb, je, 45 graus, dn 125 mm, para rede coletora esgoto (nbr 10569)</v>
          </cell>
          <cell r="C772" t="str">
            <v>un</v>
          </cell>
          <cell r="D772">
            <v>46.01</v>
          </cell>
        </row>
        <row r="773">
          <cell r="A773">
            <v>1858</v>
          </cell>
          <cell r="B773" t="str">
            <v>Curva pvc, pb, je, 45 graus, dn 100 mm, para rede coletora esgoto (nbr 10569)</v>
          </cell>
          <cell r="C773" t="str">
            <v>un</v>
          </cell>
          <cell r="D773">
            <v>18.809999999999999</v>
          </cell>
        </row>
        <row r="774">
          <cell r="A774">
            <v>1859</v>
          </cell>
          <cell r="B774" t="str">
            <v>Curva pvc, pb, je, 90 graus, dn 400 mm, para rede coletora esgoto (nbr 10569)</v>
          </cell>
          <cell r="C774" t="str">
            <v>un</v>
          </cell>
          <cell r="D774">
            <v>1373.58</v>
          </cell>
        </row>
        <row r="775">
          <cell r="A775">
            <v>1860</v>
          </cell>
          <cell r="B775" t="str">
            <v>Curva pvc, pb, je, 45 graus, dn 300 mm, para rede coletora esgoto (nbr 10569)</v>
          </cell>
          <cell r="C775" t="str">
            <v>un</v>
          </cell>
          <cell r="D775">
            <v>575.61</v>
          </cell>
        </row>
        <row r="776">
          <cell r="A776">
            <v>1862</v>
          </cell>
          <cell r="B776" t="str">
            <v>Curva pvc, pb, je, 45 graus, dn 400 mm, para rede coletora esgoto (nbr 10569)</v>
          </cell>
          <cell r="C776" t="str">
            <v>un</v>
          </cell>
          <cell r="D776">
            <v>924.8</v>
          </cell>
        </row>
        <row r="777">
          <cell r="A777">
            <v>1863</v>
          </cell>
          <cell r="B777" t="str">
            <v>Curva pvc, pb, je, 90 graus, dn 100 mm, para rede coletora esgoto (nbr 10569)</v>
          </cell>
          <cell r="C777" t="str">
            <v>un</v>
          </cell>
          <cell r="D777">
            <v>18.079999999999998</v>
          </cell>
        </row>
        <row r="778">
          <cell r="A778">
            <v>1864</v>
          </cell>
          <cell r="B778" t="str">
            <v>Curva pvc, pb, je, 90 graus, dn 125 mm, para rede coletora esgoto (nbr 10569)</v>
          </cell>
          <cell r="C778" t="str">
            <v>un</v>
          </cell>
          <cell r="D778">
            <v>47.36</v>
          </cell>
        </row>
        <row r="779">
          <cell r="A779">
            <v>1865</v>
          </cell>
          <cell r="B779" t="str">
            <v>Curva pvc, pb, je, 90 graus, dn 150 mm, para rede coletora esgoto (nbr 10569)</v>
          </cell>
          <cell r="C779" t="str">
            <v>un</v>
          </cell>
          <cell r="D779">
            <v>81.23</v>
          </cell>
        </row>
        <row r="780">
          <cell r="A780">
            <v>1866</v>
          </cell>
          <cell r="B780" t="str">
            <v>Curva pvc, pb, je, 90 graus, dn 200 mm, para rede coletora esgoto (nbr 10569)</v>
          </cell>
          <cell r="C780" t="str">
            <v>un</v>
          </cell>
          <cell r="D780">
            <v>222.22</v>
          </cell>
        </row>
        <row r="781">
          <cell r="A781">
            <v>1867</v>
          </cell>
          <cell r="B781" t="str">
            <v>Curva pvc, pb, je, 90 graus, dn 300 mm, para rede coletora esgoto (nbr 10569)</v>
          </cell>
          <cell r="C781" t="str">
            <v>un</v>
          </cell>
          <cell r="D781">
            <v>727.3</v>
          </cell>
        </row>
        <row r="782">
          <cell r="A782">
            <v>1868</v>
          </cell>
          <cell r="B782" t="str">
            <v>Curva pvc, pb, je, 90 graus, dn 350 mm, para rede coletora esgoto (nbr 10569)</v>
          </cell>
          <cell r="C782" t="str">
            <v>un</v>
          </cell>
          <cell r="D782">
            <v>1049.51</v>
          </cell>
        </row>
        <row r="783">
          <cell r="A783">
            <v>1870</v>
          </cell>
          <cell r="B783" t="str">
            <v>Curva 90 graus, longa, de pvc rigido roscavel, de 1/2", para eletroduto</v>
          </cell>
          <cell r="C783" t="str">
            <v>un</v>
          </cell>
          <cell r="D783">
            <v>1.71</v>
          </cell>
        </row>
        <row r="784">
          <cell r="A784">
            <v>1871</v>
          </cell>
          <cell r="B784" t="str">
            <v>Caixa octogonal de fundo movel, em pvc, de 3" x 3", para eletroduto flexivel corrugado</v>
          </cell>
          <cell r="C784" t="str">
            <v>un</v>
          </cell>
          <cell r="D784">
            <v>2.67</v>
          </cell>
        </row>
        <row r="785">
          <cell r="A785">
            <v>1872</v>
          </cell>
          <cell r="B785" t="str">
            <v>Caixa de passagem, em pvc, de 4" x 2", para eletroduto flexivel corrugado</v>
          </cell>
          <cell r="C785" t="str">
            <v>un</v>
          </cell>
          <cell r="D785">
            <v>1.49</v>
          </cell>
        </row>
        <row r="786">
          <cell r="A786">
            <v>1873</v>
          </cell>
          <cell r="B786" t="str">
            <v>Caixa de passagem, em pvc, de 4" x 4", para eletroduto flexivel corrugado</v>
          </cell>
          <cell r="C786" t="str">
            <v>un</v>
          </cell>
          <cell r="D786">
            <v>2.97</v>
          </cell>
        </row>
        <row r="787">
          <cell r="A787">
            <v>1874</v>
          </cell>
          <cell r="B787" t="str">
            <v>Curva 90 graus, longa, de pvc rigido roscavel, de 1 1/4", para eletroduto</v>
          </cell>
          <cell r="C787" t="str">
            <v>un</v>
          </cell>
          <cell r="D787">
            <v>2.96</v>
          </cell>
        </row>
        <row r="788">
          <cell r="A788">
            <v>1875</v>
          </cell>
          <cell r="B788" t="str">
            <v>Curva 90 graus, longa, de pvc rigido roscavel, de 1 1/2", para eletroduto</v>
          </cell>
          <cell r="C788" t="str">
            <v>un</v>
          </cell>
          <cell r="D788">
            <v>3.58</v>
          </cell>
        </row>
        <row r="789">
          <cell r="A789">
            <v>1876</v>
          </cell>
          <cell r="B789" t="str">
            <v>Curva 90 graus, longa, de pvc rigido roscavel, de 2", para eletroduto</v>
          </cell>
          <cell r="C789" t="str">
            <v>un</v>
          </cell>
          <cell r="D789">
            <v>5.82</v>
          </cell>
        </row>
        <row r="790">
          <cell r="A790">
            <v>1877</v>
          </cell>
          <cell r="B790" t="str">
            <v>Curva 90 graus, longa, de pvc rigido roscavel, de 3", para eletroduto</v>
          </cell>
          <cell r="C790" t="str">
            <v>un</v>
          </cell>
          <cell r="D790">
            <v>14.88</v>
          </cell>
        </row>
        <row r="791">
          <cell r="A791">
            <v>1878</v>
          </cell>
          <cell r="B791" t="str">
            <v>Curva 90 graus, longa, de pvc rigido roscavel, de 4", para eletroduto</v>
          </cell>
          <cell r="C791" t="str">
            <v>un</v>
          </cell>
          <cell r="D791">
            <v>29.91</v>
          </cell>
        </row>
        <row r="792">
          <cell r="A792">
            <v>1879</v>
          </cell>
          <cell r="B792" t="str">
            <v>Curva 90 graus, longa, de pvc rigido roscavel, de 3/4", para eletroduto</v>
          </cell>
          <cell r="C792" t="str">
            <v>un</v>
          </cell>
          <cell r="D792">
            <v>1.73</v>
          </cell>
        </row>
        <row r="793">
          <cell r="A793">
            <v>1880</v>
          </cell>
          <cell r="B793" t="str">
            <v>Curva pvc 135g 1" p/ eletroduto roscavel</v>
          </cell>
          <cell r="C793" t="str">
            <v>un</v>
          </cell>
          <cell r="D793">
            <v>5.35</v>
          </cell>
        </row>
        <row r="794">
          <cell r="A794">
            <v>1881</v>
          </cell>
          <cell r="B794" t="str">
            <v>!em processo de desativacao! curva pvc 135g 1 1/2" p/ eletroduto roscavel</v>
          </cell>
          <cell r="C794" t="str">
            <v>un</v>
          </cell>
          <cell r="D794">
            <v>12.08</v>
          </cell>
        </row>
        <row r="795">
          <cell r="A795">
            <v>1882</v>
          </cell>
          <cell r="B795" t="str">
            <v>!em processo de desativacao! curva pvc 135g 2 1/2" p/ eletroduto roscavel</v>
          </cell>
          <cell r="C795" t="str">
            <v>un</v>
          </cell>
          <cell r="D795">
            <v>18.239999999999998</v>
          </cell>
        </row>
        <row r="796">
          <cell r="A796">
            <v>1883</v>
          </cell>
          <cell r="B796" t="str">
            <v>!em processo de desativacao! curva pvc 135g 4" p/ eletroduto roscavel</v>
          </cell>
          <cell r="C796" t="str">
            <v>un</v>
          </cell>
          <cell r="D796">
            <v>46.11</v>
          </cell>
        </row>
        <row r="797">
          <cell r="A797">
            <v>1884</v>
          </cell>
          <cell r="B797" t="str">
            <v>Curva 90 graus, longa, de pvc rigido roscavel, de 1", para eletroduto</v>
          </cell>
          <cell r="C797" t="str">
            <v>un</v>
          </cell>
          <cell r="D797">
            <v>2.62</v>
          </cell>
        </row>
        <row r="798">
          <cell r="A798">
            <v>1886</v>
          </cell>
          <cell r="B798" t="str">
            <v>!em processo de desativacao! curva pvc 135g 1/2" p/ eletroduto roscavel</v>
          </cell>
          <cell r="C798" t="str">
            <v>un</v>
          </cell>
          <cell r="D798">
            <v>4.38</v>
          </cell>
        </row>
        <row r="799">
          <cell r="A799">
            <v>1887</v>
          </cell>
          <cell r="B799" t="str">
            <v>Curva 90 graus, longa, de pvc rigido roscavel, de 2 1/2", para eletroduto</v>
          </cell>
          <cell r="C799" t="str">
            <v>un</v>
          </cell>
          <cell r="D799">
            <v>14.86</v>
          </cell>
        </row>
        <row r="800">
          <cell r="A800">
            <v>1888</v>
          </cell>
          <cell r="B800" t="str">
            <v>!em processo de desativacao! curva pvc 135g 3" p/ eletroduto roscavel</v>
          </cell>
          <cell r="C800" t="str">
            <v>un</v>
          </cell>
          <cell r="D800">
            <v>43.14</v>
          </cell>
        </row>
        <row r="801">
          <cell r="A801">
            <v>1889</v>
          </cell>
          <cell r="B801" t="str">
            <v>!em processo de desativacao! curva pvc 135g 2" p/ eletroduto roscavel</v>
          </cell>
          <cell r="C801" t="str">
            <v>un</v>
          </cell>
          <cell r="D801">
            <v>15.95</v>
          </cell>
        </row>
        <row r="802">
          <cell r="A802">
            <v>1890</v>
          </cell>
          <cell r="B802" t="str">
            <v>!em processo de desativacao! curva pvc 135g 1 1/4" p/ eletroduto roscavel</v>
          </cell>
          <cell r="C802" t="str">
            <v>un</v>
          </cell>
          <cell r="D802">
            <v>10.54</v>
          </cell>
        </row>
        <row r="803">
          <cell r="A803">
            <v>1891</v>
          </cell>
          <cell r="B803" t="str">
            <v>Luva em pvc rigido roscavel, de 3/4", para eletroduto</v>
          </cell>
          <cell r="C803" t="str">
            <v>un</v>
          </cell>
          <cell r="D803">
            <v>0.75</v>
          </cell>
        </row>
        <row r="804">
          <cell r="A804">
            <v>1892</v>
          </cell>
          <cell r="B804" t="str">
            <v>Luva em pvc rigido roscavel, de 1", para eletroduto</v>
          </cell>
          <cell r="C804" t="str">
            <v>un</v>
          </cell>
          <cell r="D804">
            <v>1.05</v>
          </cell>
        </row>
        <row r="805">
          <cell r="A805">
            <v>1893</v>
          </cell>
          <cell r="B805" t="str">
            <v>Luva em pvc rigido roscavel, de 1 1/2", para eletroduto</v>
          </cell>
          <cell r="C805" t="str">
            <v>un</v>
          </cell>
          <cell r="D805">
            <v>2.2400000000000002</v>
          </cell>
        </row>
        <row r="806">
          <cell r="A806">
            <v>1894</v>
          </cell>
          <cell r="B806" t="str">
            <v>Luva em pvc rigido roscavel, de 2", para eletroduto</v>
          </cell>
          <cell r="C806" t="str">
            <v>un</v>
          </cell>
          <cell r="D806">
            <v>3.24</v>
          </cell>
        </row>
        <row r="807">
          <cell r="A807">
            <v>1895</v>
          </cell>
          <cell r="B807" t="str">
            <v>Luva em pvc rigido roscavel, de 4", para eletroduto</v>
          </cell>
          <cell r="C807" t="str">
            <v>un</v>
          </cell>
          <cell r="D807">
            <v>17</v>
          </cell>
        </row>
        <row r="808">
          <cell r="A808">
            <v>1896</v>
          </cell>
          <cell r="B808" t="str">
            <v>Luva em pvc rigido roscavel, de 3", para eletroduto</v>
          </cell>
          <cell r="C808" t="str">
            <v>un</v>
          </cell>
          <cell r="D808">
            <v>9.67</v>
          </cell>
        </row>
        <row r="809">
          <cell r="A809">
            <v>1899</v>
          </cell>
          <cell r="B809" t="str">
            <v>Luva de pressao, em pvc, de 25 mm, para eletroduto flexivel</v>
          </cell>
          <cell r="C809" t="str">
            <v>un</v>
          </cell>
          <cell r="D809">
            <v>0.67</v>
          </cell>
        </row>
        <row r="810">
          <cell r="A810">
            <v>1900</v>
          </cell>
          <cell r="B810" t="str">
            <v>Luva de pressao, em pvc, de 32 mm, para eletroduto flexivel</v>
          </cell>
          <cell r="C810" t="str">
            <v>un</v>
          </cell>
          <cell r="D810">
            <v>1.0900000000000001</v>
          </cell>
        </row>
        <row r="811">
          <cell r="A811">
            <v>1901</v>
          </cell>
          <cell r="B811" t="str">
            <v>Luva em pvc rigido roscavel, de 1/2", para eletroduto</v>
          </cell>
          <cell r="C811" t="str">
            <v>un</v>
          </cell>
          <cell r="D811">
            <v>0.51</v>
          </cell>
        </row>
        <row r="812">
          <cell r="A812">
            <v>1902</v>
          </cell>
          <cell r="B812" t="str">
            <v>Luva em pvc rigido roscavel, de 1 1/4", para eletroduto</v>
          </cell>
          <cell r="C812" t="str">
            <v>un</v>
          </cell>
          <cell r="D812">
            <v>1.63</v>
          </cell>
        </row>
        <row r="813">
          <cell r="A813">
            <v>1904</v>
          </cell>
          <cell r="B813" t="str">
            <v>Luva de pressao, em pvc, de 20 mm, para eletroduto flexivel</v>
          </cell>
          <cell r="C813" t="str">
            <v>un</v>
          </cell>
          <cell r="D813">
            <v>0.59</v>
          </cell>
        </row>
        <row r="814">
          <cell r="A814">
            <v>1907</v>
          </cell>
          <cell r="B814" t="str">
            <v>Luva em pvc rigido roscavel, de 2 1/2", para eletroduto</v>
          </cell>
          <cell r="C814" t="str">
            <v>un</v>
          </cell>
          <cell r="D814">
            <v>7.2</v>
          </cell>
        </row>
        <row r="815">
          <cell r="A815">
            <v>1922</v>
          </cell>
          <cell r="B815" t="str">
            <v>Curva de pvc 45 graus, soldavel, 75 mm, para agua fria predial (nbr 5648)</v>
          </cell>
          <cell r="C815" t="str">
            <v>un</v>
          </cell>
          <cell r="D815">
            <v>33.130000000000003</v>
          </cell>
        </row>
        <row r="816">
          <cell r="A816">
            <v>1923</v>
          </cell>
          <cell r="B816" t="str">
            <v>Curva de pvc 45 graus, soldavel, 32 mm, para agua fria predial (nbr 5648)</v>
          </cell>
          <cell r="C816" t="str">
            <v>un</v>
          </cell>
          <cell r="D816">
            <v>3.66</v>
          </cell>
        </row>
        <row r="817">
          <cell r="A817">
            <v>1924</v>
          </cell>
          <cell r="B817" t="str">
            <v>Curva de pvc 45 graus, soldavel, 60 mm, para agua fria predial (nbr 5648)</v>
          </cell>
          <cell r="C817" t="str">
            <v>un</v>
          </cell>
          <cell r="D817">
            <v>16.329999999999998</v>
          </cell>
        </row>
        <row r="818">
          <cell r="A818">
            <v>1925</v>
          </cell>
          <cell r="B818" t="str">
            <v>Curva de pvc 90 graus, soldavel, 60 mm, para agua fria predial (nbr 5648)</v>
          </cell>
          <cell r="C818" t="str">
            <v>un</v>
          </cell>
          <cell r="D818">
            <v>26.38</v>
          </cell>
        </row>
        <row r="819">
          <cell r="A819">
            <v>1926</v>
          </cell>
          <cell r="B819" t="str">
            <v>Curva de pvc 45 graus, soldavel, 20 mm, para agua fria predial (nbr 5648)</v>
          </cell>
          <cell r="C819" t="str">
            <v>un</v>
          </cell>
          <cell r="D819">
            <v>1.86</v>
          </cell>
        </row>
        <row r="820">
          <cell r="A820">
            <v>1927</v>
          </cell>
          <cell r="B820" t="str">
            <v>Curva de pvc 45 graus, soldavel, 25 mm, para agua fria predial (nbr 5648)</v>
          </cell>
          <cell r="C820" t="str">
            <v>un</v>
          </cell>
          <cell r="D820">
            <v>2.2599999999999998</v>
          </cell>
        </row>
        <row r="821">
          <cell r="A821">
            <v>1929</v>
          </cell>
          <cell r="B821" t="str">
            <v>Curva de pvc 45 graus, soldavel, 40 mm, para agua fria predial (nbr 5648)</v>
          </cell>
          <cell r="C821" t="str">
            <v>un</v>
          </cell>
          <cell r="D821">
            <v>4.6399999999999997</v>
          </cell>
        </row>
        <row r="822">
          <cell r="A822">
            <v>1930</v>
          </cell>
          <cell r="B822" t="str">
            <v>Curva de pvc 45 graus, soldavel, 50 mm, para agua fria predial (nbr 5648)</v>
          </cell>
          <cell r="C822" t="str">
            <v>un</v>
          </cell>
          <cell r="D822">
            <v>9.64</v>
          </cell>
        </row>
        <row r="823">
          <cell r="A823">
            <v>1932</v>
          </cell>
          <cell r="B823" t="str">
            <v>Curva pvc curta 90 g, dn 50 mm, para esgoto predial</v>
          </cell>
          <cell r="C823" t="str">
            <v>un</v>
          </cell>
          <cell r="D823">
            <v>9.01</v>
          </cell>
        </row>
        <row r="824">
          <cell r="A824">
            <v>1933</v>
          </cell>
          <cell r="B824" t="str">
            <v>Curva pvc curta 90 graus, dn 40 mm, para esgoto predial</v>
          </cell>
          <cell r="C824" t="str">
            <v>un</v>
          </cell>
          <cell r="D824">
            <v>3.97</v>
          </cell>
        </row>
        <row r="825">
          <cell r="A825">
            <v>1937</v>
          </cell>
          <cell r="B825" t="str">
            <v>Curva pvc 90 graus, roscavel, 1/2",  agua fria predial</v>
          </cell>
          <cell r="C825" t="str">
            <v>un</v>
          </cell>
          <cell r="D825">
            <v>2.71</v>
          </cell>
        </row>
        <row r="826">
          <cell r="A826">
            <v>1938</v>
          </cell>
          <cell r="B826" t="str">
            <v>Curva pvc 90 graus, roscavel, 3/4",  agua fria predial</v>
          </cell>
          <cell r="C826" t="str">
            <v>un</v>
          </cell>
          <cell r="D826">
            <v>3.41</v>
          </cell>
        </row>
        <row r="827">
          <cell r="A827">
            <v>1939</v>
          </cell>
          <cell r="B827" t="str">
            <v>Curva pvc 90 graus, roscavel, 1",  agua fria predial</v>
          </cell>
          <cell r="C827" t="str">
            <v>un</v>
          </cell>
          <cell r="D827">
            <v>6.21</v>
          </cell>
        </row>
        <row r="828">
          <cell r="A828">
            <v>1940</v>
          </cell>
          <cell r="B828" t="str">
            <v>Curva pvc 90 graus, roscavel, 1 1/4",  agua fria predial</v>
          </cell>
          <cell r="C828" t="str">
            <v>un</v>
          </cell>
          <cell r="D828">
            <v>10.63</v>
          </cell>
        </row>
        <row r="829">
          <cell r="A829">
            <v>1941</v>
          </cell>
          <cell r="B829" t="str">
            <v>Curva pvc 90 graus, roscavel, 1 1/2",  agua fria predial</v>
          </cell>
          <cell r="C829" t="str">
            <v>un</v>
          </cell>
          <cell r="D829">
            <v>10.67</v>
          </cell>
        </row>
        <row r="830">
          <cell r="A830">
            <v>1942</v>
          </cell>
          <cell r="B830" t="str">
            <v>Curva pvc 90 graus, roscavel, 2",  agua fria predial</v>
          </cell>
          <cell r="C830" t="str">
            <v>un</v>
          </cell>
          <cell r="D830">
            <v>20.21</v>
          </cell>
        </row>
        <row r="831">
          <cell r="A831">
            <v>1951</v>
          </cell>
          <cell r="B831" t="str">
            <v>Curva pvc curta 90 graus, dn 75 mm, para esgoto predial</v>
          </cell>
          <cell r="C831" t="str">
            <v>un</v>
          </cell>
          <cell r="D831">
            <v>18.190000000000001</v>
          </cell>
        </row>
        <row r="832">
          <cell r="A832">
            <v>1952</v>
          </cell>
          <cell r="B832" t="str">
            <v>Curva pvc leve, 90 graus, com ponta e bolsa lisa, dn 150 mm</v>
          </cell>
          <cell r="C832" t="str">
            <v>un</v>
          </cell>
          <cell r="D832">
            <v>118.65</v>
          </cell>
        </row>
        <row r="833">
          <cell r="A833">
            <v>1953</v>
          </cell>
          <cell r="B833" t="str">
            <v>Curva de pvc 45 graus, soldavel, 85 mm, para agua fria predial (nbr 5648)</v>
          </cell>
          <cell r="C833" t="str">
            <v>un</v>
          </cell>
          <cell r="D833">
            <v>39.58</v>
          </cell>
        </row>
        <row r="834">
          <cell r="A834">
            <v>1954</v>
          </cell>
          <cell r="B834" t="str">
            <v>Curva de pvc 45 graus, soldavel, 110 mm, para agua fria predial (nbr 5648)</v>
          </cell>
          <cell r="C834" t="str">
            <v>un</v>
          </cell>
          <cell r="D834">
            <v>105.59</v>
          </cell>
        </row>
        <row r="835">
          <cell r="A835">
            <v>1955</v>
          </cell>
          <cell r="B835" t="str">
            <v>Curva de pvc 90 graus, soldavel, 20 mm, para agua fria predial (nbr 5648)</v>
          </cell>
          <cell r="C835" t="str">
            <v>un</v>
          </cell>
          <cell r="D835">
            <v>1.96</v>
          </cell>
        </row>
        <row r="836">
          <cell r="A836">
            <v>1956</v>
          </cell>
          <cell r="B836" t="str">
            <v>Curva de pvc 90 graus, soldavel, 25 mm, para agua fria predial (nbr 5648)</v>
          </cell>
          <cell r="C836" t="str">
            <v>un</v>
          </cell>
          <cell r="D836">
            <v>2.82</v>
          </cell>
        </row>
        <row r="837">
          <cell r="A837">
            <v>1957</v>
          </cell>
          <cell r="B837" t="str">
            <v>Curva de pvc 90 graus, soldavel, 32 mm, para agua fria predial (nbr 5648)</v>
          </cell>
          <cell r="C837" t="str">
            <v>un</v>
          </cell>
          <cell r="D837">
            <v>5.71</v>
          </cell>
        </row>
        <row r="838">
          <cell r="A838">
            <v>1958</v>
          </cell>
          <cell r="B838" t="str">
            <v>Curva de pvc 90 graus, soldavel, 40 mm, para agua fria predial (nbr 5648)</v>
          </cell>
          <cell r="C838" t="str">
            <v>un</v>
          </cell>
          <cell r="D838">
            <v>10.35</v>
          </cell>
        </row>
        <row r="839">
          <cell r="A839">
            <v>1959</v>
          </cell>
          <cell r="B839" t="str">
            <v>Curva de pvc 90 graus, soldavel, 50 mm, para agua fria predial (nbr 5648)</v>
          </cell>
          <cell r="C839" t="str">
            <v>un</v>
          </cell>
          <cell r="D839">
            <v>11.42</v>
          </cell>
        </row>
        <row r="840">
          <cell r="A840">
            <v>1960</v>
          </cell>
          <cell r="B840" t="str">
            <v>Curva de pvc 90 graus, soldavel, 75 mm, para agua fria predial (nbr 5648)</v>
          </cell>
          <cell r="C840" t="str">
            <v>un</v>
          </cell>
          <cell r="D840">
            <v>45.54</v>
          </cell>
        </row>
        <row r="841">
          <cell r="A841">
            <v>1961</v>
          </cell>
          <cell r="B841" t="str">
            <v>Curva de pvc 90 graus, soldavel, 85 mm, para agua fria predial (nbr 5648)</v>
          </cell>
          <cell r="C841" t="str">
            <v>un</v>
          </cell>
          <cell r="D841">
            <v>54.67</v>
          </cell>
        </row>
        <row r="842">
          <cell r="A842">
            <v>1962</v>
          </cell>
          <cell r="B842" t="str">
            <v>Curva de pvc 90 graus, soldavel, 110 mm, para agua fria predial (nbr 5648)</v>
          </cell>
          <cell r="C842" t="str">
            <v>un</v>
          </cell>
          <cell r="D842">
            <v>115.25</v>
          </cell>
        </row>
        <row r="843">
          <cell r="A843">
            <v>1964</v>
          </cell>
          <cell r="B843" t="str">
            <v>Curva pvc, 45 graus, curta, pb, dn 100 mm, para esgoto predial</v>
          </cell>
          <cell r="C843" t="str">
            <v>un</v>
          </cell>
          <cell r="D843">
            <v>26.99</v>
          </cell>
        </row>
        <row r="844">
          <cell r="A844">
            <v>1965</v>
          </cell>
          <cell r="B844" t="str">
            <v>Curva pvc longa 45 graus, 100 mm, para esgoto predial</v>
          </cell>
          <cell r="C844" t="str">
            <v>un</v>
          </cell>
          <cell r="D844">
            <v>35.42</v>
          </cell>
        </row>
        <row r="845">
          <cell r="A845">
            <v>1966</v>
          </cell>
          <cell r="B845" t="str">
            <v>Curva pvc curta 90 graus, 100 mm, para esgoto predial</v>
          </cell>
          <cell r="C845" t="str">
            <v>un</v>
          </cell>
          <cell r="D845">
            <v>19.3</v>
          </cell>
        </row>
        <row r="846">
          <cell r="A846">
            <v>1967</v>
          </cell>
          <cell r="B846" t="str">
            <v>Curva pvc longa 90 graus, 40 mm, para esgoto predial</v>
          </cell>
          <cell r="C846" t="str">
            <v>un</v>
          </cell>
          <cell r="D846">
            <v>4.0999999999999996</v>
          </cell>
        </row>
        <row r="847">
          <cell r="A847">
            <v>1968</v>
          </cell>
          <cell r="B847" t="str">
            <v>Curva pvc longa 90 graus, 50 mm, para esgoto predial</v>
          </cell>
          <cell r="C847" t="str">
            <v>un</v>
          </cell>
          <cell r="D847">
            <v>8.8800000000000008</v>
          </cell>
        </row>
        <row r="848">
          <cell r="A848">
            <v>1969</v>
          </cell>
          <cell r="B848" t="str">
            <v>Curva pvc longa 90 graus, 75 mm, para esgoto predial</v>
          </cell>
          <cell r="C848" t="str">
            <v>un</v>
          </cell>
          <cell r="D848">
            <v>27.74</v>
          </cell>
        </row>
        <row r="849">
          <cell r="A849">
            <v>1970</v>
          </cell>
          <cell r="B849" t="str">
            <v>Curva pvc longa 90 graus, 100 mm, para esgoto predial</v>
          </cell>
          <cell r="C849" t="str">
            <v>un</v>
          </cell>
          <cell r="D849">
            <v>44.35</v>
          </cell>
        </row>
        <row r="850">
          <cell r="A850">
            <v>2350</v>
          </cell>
          <cell r="B850" t="str">
            <v>Auxiliar de escritorio</v>
          </cell>
          <cell r="C850" t="str">
            <v>h</v>
          </cell>
          <cell r="D850">
            <v>12.151040000000002</v>
          </cell>
        </row>
        <row r="851">
          <cell r="A851">
            <v>2354</v>
          </cell>
          <cell r="B851" t="str">
            <v>Cadastrista de usuarios</v>
          </cell>
          <cell r="C851" t="str">
            <v>h</v>
          </cell>
          <cell r="D851">
            <v>17.106386000000001</v>
          </cell>
        </row>
        <row r="852">
          <cell r="A852">
            <v>2355</v>
          </cell>
          <cell r="B852" t="str">
            <v>Desenhista detalhista</v>
          </cell>
          <cell r="C852" t="str">
            <v>h</v>
          </cell>
          <cell r="D852">
            <v>15.112856000000001</v>
          </cell>
        </row>
        <row r="853">
          <cell r="A853">
            <v>2357</v>
          </cell>
          <cell r="B853" t="str">
            <v>Desenhista copista</v>
          </cell>
          <cell r="C853" t="str">
            <v>h</v>
          </cell>
          <cell r="D853">
            <v>12.416844000000001</v>
          </cell>
        </row>
        <row r="854">
          <cell r="A854">
            <v>2358</v>
          </cell>
          <cell r="B854" t="str">
            <v>Desenhista projetista</v>
          </cell>
          <cell r="C854" t="str">
            <v>h</v>
          </cell>
          <cell r="D854">
            <v>22.593340000000001</v>
          </cell>
        </row>
        <row r="855">
          <cell r="A855">
            <v>2359</v>
          </cell>
          <cell r="B855" t="str">
            <v>Desenhista tecnico auxiliar</v>
          </cell>
          <cell r="C855" t="str">
            <v>h</v>
          </cell>
          <cell r="D855">
            <v>12.264956</v>
          </cell>
        </row>
        <row r="856">
          <cell r="A856">
            <v>2370</v>
          </cell>
          <cell r="B856" t="str">
            <v>Disjuntor tipo nema, monopolar 10 ate 30a, tensao maxima de 240 v</v>
          </cell>
          <cell r="C856" t="str">
            <v>un</v>
          </cell>
          <cell r="D856">
            <v>10.4</v>
          </cell>
        </row>
        <row r="857">
          <cell r="A857">
            <v>2373</v>
          </cell>
          <cell r="B857" t="str">
            <v>Disjuntor tipo nema, tripolar 60 ate 100 a, tensao maxima de 415 v</v>
          </cell>
          <cell r="C857" t="str">
            <v>un</v>
          </cell>
          <cell r="D857">
            <v>98.36</v>
          </cell>
        </row>
        <row r="858">
          <cell r="A858">
            <v>2374</v>
          </cell>
          <cell r="B858" t="str">
            <v>Disjuntor termomagnetico tripolar 150 a / 600 v, tipo fxd / icc - 35 ka</v>
          </cell>
          <cell r="C858" t="str">
            <v>un</v>
          </cell>
          <cell r="D858">
            <v>348.97</v>
          </cell>
        </row>
        <row r="859">
          <cell r="A859">
            <v>2376</v>
          </cell>
          <cell r="B859" t="str">
            <v>Disjuntor termomagnetico tripolar 600 a / 600 v, tipo lxd / icc - 40 ka</v>
          </cell>
          <cell r="C859" t="str">
            <v>un</v>
          </cell>
          <cell r="D859">
            <v>1855.46</v>
          </cell>
        </row>
        <row r="860">
          <cell r="A860">
            <v>2377</v>
          </cell>
          <cell r="B860" t="str">
            <v>Disjuntor termomagnetico tripolar 200 a / 600 v, tipo fxd / icc - 35 ka</v>
          </cell>
          <cell r="C860" t="str">
            <v>un</v>
          </cell>
          <cell r="D860">
            <v>489.74</v>
          </cell>
        </row>
        <row r="861">
          <cell r="A861">
            <v>2378</v>
          </cell>
          <cell r="B861" t="str">
            <v>Disjuntor termomagnetico tripolar 300 a / 600 v, tipo jxd / icc - 40 ka</v>
          </cell>
          <cell r="C861" t="str">
            <v>un</v>
          </cell>
          <cell r="D861">
            <v>1126.57</v>
          </cell>
        </row>
        <row r="862">
          <cell r="A862">
            <v>2379</v>
          </cell>
          <cell r="B862" t="str">
            <v>Disjuntor termomagnetico tripolar 400 a / 600 v, tipo jxd / icc - 40 ka</v>
          </cell>
          <cell r="C862" t="str">
            <v>un</v>
          </cell>
          <cell r="D862">
            <v>1126.57</v>
          </cell>
        </row>
        <row r="863">
          <cell r="A863">
            <v>2386</v>
          </cell>
          <cell r="B863" t="str">
            <v>Disjuntor tipo nema, monopolar 35  ate  50 a, tensao maxima de 240 v</v>
          </cell>
          <cell r="C863" t="str">
            <v>un</v>
          </cell>
          <cell r="D863">
            <v>17.440000000000001</v>
          </cell>
        </row>
        <row r="864">
          <cell r="A864">
            <v>2388</v>
          </cell>
          <cell r="B864" t="str">
            <v>Disjuntor tipo nema, bipolar 10  ate  50 a, tensao maxima 415 v</v>
          </cell>
          <cell r="C864" t="str">
            <v>un</v>
          </cell>
          <cell r="D864">
            <v>55.97</v>
          </cell>
        </row>
        <row r="865">
          <cell r="A865">
            <v>2391</v>
          </cell>
          <cell r="B865" t="str">
            <v>Disjuntor termomagnetico tripolar 125a</v>
          </cell>
          <cell r="C865" t="str">
            <v>un</v>
          </cell>
          <cell r="D865">
            <v>307.61</v>
          </cell>
        </row>
        <row r="866">
          <cell r="A866">
            <v>2392</v>
          </cell>
          <cell r="B866" t="str">
            <v>Disjuntor tipo nema, tripolar 10  ate  50a, tensao maxima de 415 v</v>
          </cell>
          <cell r="C866" t="str">
            <v>un</v>
          </cell>
          <cell r="D866">
            <v>69.81</v>
          </cell>
        </row>
        <row r="867">
          <cell r="A867">
            <v>2393</v>
          </cell>
          <cell r="B867" t="str">
            <v>Disjuntor termomagnetico tripolar 250 a / 600 v, tipo fxd</v>
          </cell>
          <cell r="C867" t="str">
            <v>un</v>
          </cell>
          <cell r="D867">
            <v>820.14</v>
          </cell>
        </row>
        <row r="868">
          <cell r="A868">
            <v>2394</v>
          </cell>
          <cell r="B868" t="str">
            <v>Disjuntor termomagnetico tripolar 800 a / 600 v, tipo lmxd</v>
          </cell>
          <cell r="C868" t="str">
            <v>un</v>
          </cell>
          <cell r="D868">
            <v>3966.64</v>
          </cell>
        </row>
        <row r="869">
          <cell r="A869">
            <v>2399</v>
          </cell>
          <cell r="B869" t="str">
            <v>Chave seccionadora tripolar c/ porta fusiveis nh, manobra c/ carga, 400a/500v, tipo s37 siemens ou equiv</v>
          </cell>
          <cell r="C869" t="str">
            <v>un</v>
          </cell>
          <cell r="D869">
            <v>1274.78</v>
          </cell>
        </row>
        <row r="870">
          <cell r="A870">
            <v>2401</v>
          </cell>
          <cell r="B870" t="str">
            <v>Distribuidor de agregados rebocavel, capacidade 1,9 m3, largura de trabalho 3,66 m</v>
          </cell>
          <cell r="C870" t="str">
            <v>un</v>
          </cell>
          <cell r="D870">
            <v>50426.05</v>
          </cell>
        </row>
        <row r="871">
          <cell r="A871">
            <v>2404</v>
          </cell>
          <cell r="B871" t="str">
            <v>!em processo de desativacao! divisoria colmeia cega com montante e rodape de aluminio anodizado simples (sem colocacao)</v>
          </cell>
          <cell r="C871" t="str">
            <v>m2</v>
          </cell>
          <cell r="D871">
            <v>107.5</v>
          </cell>
        </row>
        <row r="872">
          <cell r="A872">
            <v>2405</v>
          </cell>
          <cell r="B872" t="str">
            <v>Divisoria (n2) painel/vidro - painel mso/comeia e=35mm - montante/rodape duplo aluminio anod nat - colocada</v>
          </cell>
          <cell r="C872" t="str">
            <v>m2</v>
          </cell>
          <cell r="D872">
            <v>135.84</v>
          </cell>
        </row>
        <row r="873">
          <cell r="A873">
            <v>2406</v>
          </cell>
          <cell r="B873" t="str">
            <v>Divisoria (n3) painel/vidro/painel mso/comeia e=35mm - perfis simples aluminio anod nat - colocada</v>
          </cell>
          <cell r="C873" t="str">
            <v>m2</v>
          </cell>
          <cell r="D873">
            <v>110.57</v>
          </cell>
        </row>
        <row r="874">
          <cell r="A874">
            <v>2410</v>
          </cell>
          <cell r="B874" t="str">
            <v>Divisoria cega (n1) - painel mso/comeia e=35mm - montante/rodape duplo   aco galv pintado - colocada</v>
          </cell>
          <cell r="C874" t="str">
            <v>m2</v>
          </cell>
          <cell r="D874">
            <v>115.17</v>
          </cell>
        </row>
        <row r="875">
          <cell r="A875">
            <v>2411</v>
          </cell>
          <cell r="B875" t="str">
            <v>Divisoria (n3) painel/vidro/painel mso/comeia e=35mm - perfis simples aco galv pintado - colocada</v>
          </cell>
          <cell r="C875" t="str">
            <v>m2</v>
          </cell>
          <cell r="D875">
            <v>113.64</v>
          </cell>
        </row>
        <row r="876">
          <cell r="A876">
            <v>2412</v>
          </cell>
          <cell r="B876" t="str">
            <v>Divisoria (n3) painel/vidro/painel mso/comeia e=35mm - montante/rodape duplo aluminio anod nat - colocada</v>
          </cell>
          <cell r="C876" t="str">
            <v>m2</v>
          </cell>
          <cell r="D876">
            <v>129.91999999999999</v>
          </cell>
        </row>
        <row r="877">
          <cell r="A877">
            <v>2413</v>
          </cell>
          <cell r="B877" t="str">
            <v>Divisoria (n2) painel/vidro - painel c/ mso/comeia e=35mm - perfis simples aco galv pintado - colocada</v>
          </cell>
          <cell r="C877" t="str">
            <v>m2</v>
          </cell>
          <cell r="D877">
            <v>116.71</v>
          </cell>
        </row>
        <row r="878">
          <cell r="A878">
            <v>2414</v>
          </cell>
          <cell r="B878" t="str">
            <v>Divisoria (n2) painel/vidro - painel c/ mso/comeia e=35mm - montante/rodape duplo aco galv pintado - colocada</v>
          </cell>
          <cell r="C878" t="str">
            <v>m2</v>
          </cell>
          <cell r="D878">
            <v>121.32</v>
          </cell>
        </row>
        <row r="879">
          <cell r="A879">
            <v>2415</v>
          </cell>
          <cell r="B879" t="str">
            <v>Divisoria cega (n1) - painel mso/comeia e=35mm - perfis simples aco galv pintado   - colocada</v>
          </cell>
          <cell r="C879" t="str">
            <v>m2</v>
          </cell>
          <cell r="D879">
            <v>98.28</v>
          </cell>
        </row>
        <row r="880">
          <cell r="A880">
            <v>2416</v>
          </cell>
          <cell r="B880" t="str">
            <v>Divisoria (n3) painel/vidro/painel mso/comeia e=35mm - montante/rodape duplo aco galv pintado - colocada</v>
          </cell>
          <cell r="C880" t="str">
            <v>m2</v>
          </cell>
          <cell r="D880">
            <v>134.52000000000001</v>
          </cell>
        </row>
        <row r="881">
          <cell r="A881">
            <v>2417</v>
          </cell>
          <cell r="B881" t="str">
            <v>Divisoria cega (n1) - painel mso/comeia e=35mm - montante/rodape duplo aluminio anod nat - colocada</v>
          </cell>
          <cell r="C881" t="str">
            <v>m2</v>
          </cell>
          <cell r="D881">
            <v>122.85</v>
          </cell>
        </row>
        <row r="882">
          <cell r="A882">
            <v>2418</v>
          </cell>
          <cell r="B882" t="str">
            <v>Dobradica em aco/ferro, 3" x 2 1/2", e= 1,2 a 1,8 mm, sem anel,  cromado ou zincado, tampa bola, com parafusos</v>
          </cell>
          <cell r="C882" t="str">
            <v>un</v>
          </cell>
          <cell r="D882">
            <v>10.65</v>
          </cell>
        </row>
        <row r="883">
          <cell r="A883">
            <v>2420</v>
          </cell>
          <cell r="B883" t="str">
            <v>Dobradica em aco/ferro, 3" x 2 1/2", e= 1,9 a 2 mm, sem anel,  cromado ou zincado, tampa bola, com parafusos</v>
          </cell>
          <cell r="C883" t="str">
            <v>un</v>
          </cell>
          <cell r="D883">
            <v>13.36</v>
          </cell>
        </row>
        <row r="884">
          <cell r="A884">
            <v>2421</v>
          </cell>
          <cell r="B884" t="str">
            <v>Dobradica em aco/ferro, 4" x 3", e= 2,2 a 3,0 mm, com anel, cromado ou zincado,tampa bola, com parafusos</v>
          </cell>
          <cell r="C884" t="str">
            <v>un</v>
          </cell>
          <cell r="D884">
            <v>29.14</v>
          </cell>
        </row>
        <row r="885">
          <cell r="A885">
            <v>2429</v>
          </cell>
          <cell r="B885" t="str">
            <v>Dobradica em latao, 4" x 3", e= 2,2 a 3,0 mm, com anel,  tampa bola, com parafusos</v>
          </cell>
          <cell r="C885" t="str">
            <v>un</v>
          </cell>
          <cell r="D885">
            <v>66.81</v>
          </cell>
        </row>
        <row r="886">
          <cell r="A886">
            <v>2432</v>
          </cell>
          <cell r="B886" t="str">
            <v>Dobradica em aco/ferro, 3 1/2" x  3", e= 1,9  a 2 mm, com anel,  cromado ou zincado, tampa bola, com parafusos</v>
          </cell>
          <cell r="C886" t="str">
            <v>un</v>
          </cell>
          <cell r="D886">
            <v>22.96</v>
          </cell>
        </row>
        <row r="887">
          <cell r="A887">
            <v>2433</v>
          </cell>
          <cell r="B887" t="str">
            <v>Dobradica em aco/ferro, 3" x 2 1/2", e= 1,2 a 1,8 mm, sem anel,  cromado ou zincado, tampa chata, com parafusos</v>
          </cell>
          <cell r="C887" t="str">
            <v>un</v>
          </cell>
          <cell r="D887">
            <v>7.77</v>
          </cell>
        </row>
        <row r="888">
          <cell r="A888">
            <v>2436</v>
          </cell>
          <cell r="B888" t="str">
            <v>Eletricista</v>
          </cell>
          <cell r="C888" t="str">
            <v>h</v>
          </cell>
          <cell r="D888">
            <v>13.309186</v>
          </cell>
        </row>
        <row r="889">
          <cell r="A889">
            <v>2437</v>
          </cell>
          <cell r="B889" t="str">
            <v>Montador de maquinas</v>
          </cell>
          <cell r="C889" t="str">
            <v>h</v>
          </cell>
          <cell r="D889">
            <v>18.169602000000001</v>
          </cell>
        </row>
        <row r="890">
          <cell r="A890">
            <v>2438</v>
          </cell>
          <cell r="B890" t="str">
            <v>Eletrotecnico</v>
          </cell>
          <cell r="C890" t="str">
            <v>h</v>
          </cell>
          <cell r="D890">
            <v>20.409950000000002</v>
          </cell>
        </row>
        <row r="891">
          <cell r="A891">
            <v>2439</v>
          </cell>
          <cell r="B891" t="str">
            <v>Eletricista de manutencao industrial</v>
          </cell>
          <cell r="C891" t="str">
            <v>h</v>
          </cell>
          <cell r="D891">
            <v>17.144358</v>
          </cell>
        </row>
        <row r="892">
          <cell r="A892">
            <v>2442</v>
          </cell>
          <cell r="B892" t="str">
            <v>Eletroduto 3" tipo kanalex ou equiv</v>
          </cell>
          <cell r="C892" t="str">
            <v>m</v>
          </cell>
          <cell r="D892">
            <v>15.43</v>
          </cell>
        </row>
        <row r="893">
          <cell r="A893">
            <v>2446</v>
          </cell>
          <cell r="B893" t="str">
            <v>Eletroduto 2" tipo kanalex ou equiv</v>
          </cell>
          <cell r="C893" t="str">
            <v>m</v>
          </cell>
          <cell r="D893">
            <v>9.5399999999999991</v>
          </cell>
        </row>
        <row r="894">
          <cell r="A894">
            <v>2483</v>
          </cell>
          <cell r="B894" t="str">
            <v>Conector reto de aluminio para eletroduto de 1", para adaptar entrada de eletroduto metalico flexivel em quadros</v>
          </cell>
          <cell r="C894" t="str">
            <v>un</v>
          </cell>
          <cell r="D894">
            <v>2.1800000000000002</v>
          </cell>
        </row>
        <row r="895">
          <cell r="A895">
            <v>2484</v>
          </cell>
          <cell r="B895" t="str">
            <v>Conector reto de aluminio para eletroduto de 3", para adaptar entrada de eletroduto metalico flexivel em quadros</v>
          </cell>
          <cell r="C895" t="str">
            <v>un</v>
          </cell>
          <cell r="D895">
            <v>17.48</v>
          </cell>
        </row>
        <row r="896">
          <cell r="A896">
            <v>2485</v>
          </cell>
          <cell r="B896" t="str">
            <v>Conector reto de aluminio para eletroduto de 4", para adaptar entrada de eletroduto metalico flexivel em quadros</v>
          </cell>
          <cell r="C896" t="str">
            <v>un</v>
          </cell>
          <cell r="D896">
            <v>27.4</v>
          </cell>
        </row>
        <row r="897">
          <cell r="A897">
            <v>2487</v>
          </cell>
          <cell r="B897" t="str">
            <v>Conector reto de aluminio para eletroduto de 1/2", para adaptar entrada de eletroduto metalico flexivel em quadros</v>
          </cell>
          <cell r="C897" t="str">
            <v>un</v>
          </cell>
          <cell r="D897">
            <v>1.04</v>
          </cell>
        </row>
        <row r="898">
          <cell r="A898">
            <v>2488</v>
          </cell>
          <cell r="B898" t="str">
            <v>Conector reto de aluminio para eletroduto de 3/4", para adaptar entrada de eletroduto metalico flexivel em quadros</v>
          </cell>
          <cell r="C898" t="str">
            <v>un</v>
          </cell>
          <cell r="D898">
            <v>1.22</v>
          </cell>
        </row>
        <row r="899">
          <cell r="A899">
            <v>2489</v>
          </cell>
          <cell r="B899" t="str">
            <v>Conector reto de aluminio para eletroduto de 2", para adaptar entrada de eletroduto metalico flexivel em quadros</v>
          </cell>
          <cell r="C899" t="str">
            <v>un</v>
          </cell>
          <cell r="D899">
            <v>5.3</v>
          </cell>
        </row>
        <row r="900">
          <cell r="A900">
            <v>2500</v>
          </cell>
          <cell r="B900" t="str">
            <v>Eletroduto metalico flexivel rev ext pvc preto 60mm tipo copex ou equiv</v>
          </cell>
          <cell r="C900" t="str">
            <v>m</v>
          </cell>
          <cell r="D900">
            <v>21.51</v>
          </cell>
        </row>
        <row r="901">
          <cell r="A901">
            <v>2501</v>
          </cell>
          <cell r="B901" t="str">
            <v>Eletroduto metalico flexivel rev ext pvc preto 32mm tipo copex ou equiv</v>
          </cell>
          <cell r="C901" t="str">
            <v>m</v>
          </cell>
          <cell r="D901">
            <v>7.87</v>
          </cell>
        </row>
        <row r="902">
          <cell r="A902">
            <v>2502</v>
          </cell>
          <cell r="B902" t="str">
            <v>Eletroduto metalico flexivel rev ext pvc preto 40mm tipo copex ou equiv</v>
          </cell>
          <cell r="C902" t="str">
            <v>m</v>
          </cell>
          <cell r="D902">
            <v>10.95</v>
          </cell>
        </row>
        <row r="903">
          <cell r="A903">
            <v>2503</v>
          </cell>
          <cell r="B903" t="str">
            <v>Eletroduto metalico flexivel rev ext pvc preto 50mm tipo copex ou equiv</v>
          </cell>
          <cell r="C903" t="str">
            <v>m</v>
          </cell>
          <cell r="D903">
            <v>14.93</v>
          </cell>
        </row>
        <row r="904">
          <cell r="A904">
            <v>2504</v>
          </cell>
          <cell r="B904" t="str">
            <v>Eletroduto metalico flexivel rev ext pvc preto 25mm tipo copex ou equiv</v>
          </cell>
          <cell r="C904" t="str">
            <v>m</v>
          </cell>
          <cell r="D904">
            <v>5.31</v>
          </cell>
        </row>
        <row r="905">
          <cell r="A905">
            <v>2505</v>
          </cell>
          <cell r="B905" t="str">
            <v>Eletroduto metalico flexivel rev ext pvc preto 75mm tipo copex ou equiv</v>
          </cell>
          <cell r="C905" t="str">
            <v>m</v>
          </cell>
          <cell r="D905">
            <v>27.86</v>
          </cell>
        </row>
        <row r="906">
          <cell r="A906">
            <v>2510</v>
          </cell>
          <cell r="B906" t="str">
            <v>Rele fotoeletrico 1000w/220v</v>
          </cell>
          <cell r="C906" t="str">
            <v>un</v>
          </cell>
          <cell r="D906">
            <v>25.15</v>
          </cell>
        </row>
        <row r="907">
          <cell r="A907">
            <v>2512</v>
          </cell>
          <cell r="B907" t="str">
            <v>Braco p/ luminaria publica 1 x 1,50m romagnole ou equiv</v>
          </cell>
          <cell r="C907" t="str">
            <v>un</v>
          </cell>
          <cell r="D907">
            <v>15.25</v>
          </cell>
        </row>
        <row r="908">
          <cell r="A908">
            <v>2515</v>
          </cell>
          <cell r="B908" t="str">
            <v>Conector curvo 90 graus de aluminio, bitola 3/4", para adaptar entrada de eletroduto metalico flexivel em quadros</v>
          </cell>
          <cell r="C908" t="str">
            <v>un</v>
          </cell>
          <cell r="D908">
            <v>5.77</v>
          </cell>
        </row>
        <row r="909">
          <cell r="A909">
            <v>2516</v>
          </cell>
          <cell r="B909" t="str">
            <v>Conector curvo 90 graus de aluminio, bitola 1", para adaptar entrada de eletroduto metalico flexivel em quadros</v>
          </cell>
          <cell r="C909" t="str">
            <v>un</v>
          </cell>
          <cell r="D909">
            <v>6.93</v>
          </cell>
        </row>
        <row r="910">
          <cell r="A910">
            <v>2517</v>
          </cell>
          <cell r="B910" t="str">
            <v>Conector curvo 90 graus de aluminio, bitola 1 1/2", para adaptar entrada de eletroduto metalico flexivel em quadros</v>
          </cell>
          <cell r="C910" t="str">
            <v>un</v>
          </cell>
          <cell r="D910">
            <v>13.36</v>
          </cell>
        </row>
        <row r="911">
          <cell r="A911">
            <v>2518</v>
          </cell>
          <cell r="B911" t="str">
            <v>Conector curvo 90 graus de aluminio, bitola 2 1/2", para adaptar entrada de eletroduto metalico flexivel em quadros</v>
          </cell>
          <cell r="C911" t="str">
            <v>un</v>
          </cell>
          <cell r="D911">
            <v>63.62</v>
          </cell>
        </row>
        <row r="912">
          <cell r="A912">
            <v>2519</v>
          </cell>
          <cell r="B912" t="str">
            <v>Conector curvo 90 graus de aluminio, bitola 3", para adaptar entrada de eletroduto metalico flexivel em quadros</v>
          </cell>
          <cell r="C912" t="str">
            <v>un</v>
          </cell>
          <cell r="D912">
            <v>76.709999999999994</v>
          </cell>
        </row>
        <row r="913">
          <cell r="A913">
            <v>2520</v>
          </cell>
          <cell r="B913" t="str">
            <v>Conector curvo 90 graus de aluminio, bitola 4", para adaptar entrada de eletroduto metalico flexivel em quadros</v>
          </cell>
          <cell r="C913" t="str">
            <v>un</v>
          </cell>
          <cell r="D913">
            <v>141.19</v>
          </cell>
        </row>
        <row r="914">
          <cell r="A914">
            <v>2521</v>
          </cell>
          <cell r="B914" t="str">
            <v>Conector curvo 90 graus de aluminio, bitola 2", para adaptar entrada de eletroduto metalico flexivel em quadros</v>
          </cell>
          <cell r="C914" t="str">
            <v>un</v>
          </cell>
          <cell r="D914">
            <v>27.08</v>
          </cell>
        </row>
        <row r="915">
          <cell r="A915">
            <v>2522</v>
          </cell>
          <cell r="B915" t="str">
            <v>Conector curvo 90 graus de aluminio, bitola 1 1/4", para adaptar entrada de eletroduto metalico flexivel em quadros</v>
          </cell>
          <cell r="C915" t="str">
            <v>un</v>
          </cell>
          <cell r="D915">
            <v>8.64</v>
          </cell>
        </row>
        <row r="916">
          <cell r="A916">
            <v>2526</v>
          </cell>
          <cell r="B916" t="str">
            <v>Conector reto de aluminio para eletroduto de 1 1/4", para adaptar entrada de eletroduto metalico flexivel em quadros</v>
          </cell>
          <cell r="C916" t="str">
            <v>un</v>
          </cell>
          <cell r="D916">
            <v>3.06</v>
          </cell>
        </row>
        <row r="917">
          <cell r="A917">
            <v>2527</v>
          </cell>
          <cell r="B917" t="str">
            <v>Conector reto de aluminio para eletroduto de 1 1/2", para adaptar entrada de eletroduto metalico flexivel em quadros</v>
          </cell>
          <cell r="C917" t="str">
            <v>un</v>
          </cell>
          <cell r="D917">
            <v>4.78</v>
          </cell>
        </row>
        <row r="918">
          <cell r="A918">
            <v>2528</v>
          </cell>
          <cell r="B918" t="str">
            <v>Conector reto de aluminio para eletroduto de 2 1/2", para adaptar entrada de eletroduto metalico flexivel em quadros</v>
          </cell>
          <cell r="C918" t="str">
            <v>un</v>
          </cell>
          <cell r="D918">
            <v>12.04</v>
          </cell>
        </row>
        <row r="919">
          <cell r="A919">
            <v>2548</v>
          </cell>
          <cell r="B919" t="str">
            <v>Conector curvo 90 graus de aluminio, bitola 1/2", para adaptar entrada de eletroduto metalico flexivel em quadros</v>
          </cell>
          <cell r="C919" t="str">
            <v>un</v>
          </cell>
          <cell r="D919">
            <v>5.31</v>
          </cell>
        </row>
        <row r="920">
          <cell r="A920">
            <v>2555</v>
          </cell>
          <cell r="B920" t="str">
            <v>Caixa de luz "3 x 3" em aco esmaltada</v>
          </cell>
          <cell r="C920" t="str">
            <v>un</v>
          </cell>
          <cell r="D920">
            <v>1.0900000000000001</v>
          </cell>
        </row>
        <row r="921">
          <cell r="A921">
            <v>2556</v>
          </cell>
          <cell r="B921" t="str">
            <v>Caixa de luz "4 x 2" em aco esmaltada</v>
          </cell>
          <cell r="C921" t="str">
            <v>un</v>
          </cell>
          <cell r="D921">
            <v>1.01</v>
          </cell>
        </row>
        <row r="922">
          <cell r="A922">
            <v>2557</v>
          </cell>
          <cell r="B922" t="str">
            <v>Caixa de luz "4 x 4" em aco esmaltada</v>
          </cell>
          <cell r="C922" t="str">
            <v>un</v>
          </cell>
          <cell r="D922">
            <v>2.13</v>
          </cell>
        </row>
        <row r="923">
          <cell r="A923">
            <v>2558</v>
          </cell>
          <cell r="B923" t="str">
            <v>Condulete de aluminio tipo c, para eletroduto roscavel de 1/2", com tampa cega</v>
          </cell>
          <cell r="C923" t="str">
            <v>un</v>
          </cell>
          <cell r="D923">
            <v>5.35</v>
          </cell>
        </row>
        <row r="924">
          <cell r="A924">
            <v>2559</v>
          </cell>
          <cell r="B924" t="str">
            <v>Condulete de aluminio tipo c, para eletroduto roscavel de 3/4", com tampa cega</v>
          </cell>
          <cell r="C924" t="str">
            <v>un</v>
          </cell>
          <cell r="D924">
            <v>7.53</v>
          </cell>
        </row>
        <row r="925">
          <cell r="A925">
            <v>2560</v>
          </cell>
          <cell r="B925" t="str">
            <v>Condulete de aluminio tipo c, para eletroduto roscavel de 1", com tampa cega</v>
          </cell>
          <cell r="C925" t="str">
            <v>un</v>
          </cell>
          <cell r="D925">
            <v>9.41</v>
          </cell>
        </row>
        <row r="926">
          <cell r="A926">
            <v>2565</v>
          </cell>
          <cell r="B926" t="str">
            <v>Condulete de aluminio tipo e, para eletroduto roscavel de 3/4", com tampa cega</v>
          </cell>
          <cell r="C926" t="str">
            <v>un</v>
          </cell>
          <cell r="D926">
            <v>6.1</v>
          </cell>
        </row>
        <row r="927">
          <cell r="A927">
            <v>2566</v>
          </cell>
          <cell r="B927" t="str">
            <v>Condulete de aluminio tipo e, para eletroduto roscavel de 1  1/4", com tampa cega</v>
          </cell>
          <cell r="C927" t="str">
            <v>un</v>
          </cell>
          <cell r="D927">
            <v>12.56</v>
          </cell>
        </row>
        <row r="928">
          <cell r="A928">
            <v>2567</v>
          </cell>
          <cell r="B928" t="str">
            <v>Condulete de aluminio tipo e, para eletroduto roscavel de 2", com tampa cega</v>
          </cell>
          <cell r="C928" t="str">
            <v>un</v>
          </cell>
          <cell r="D928">
            <v>24.49</v>
          </cell>
        </row>
        <row r="929">
          <cell r="A929">
            <v>2568</v>
          </cell>
          <cell r="B929" t="str">
            <v>Condulete de aluminio tipo e, para eletroduto roscavel de 3", com tampa cega</v>
          </cell>
          <cell r="C929" t="str">
            <v>un</v>
          </cell>
          <cell r="D929">
            <v>68.010000000000005</v>
          </cell>
        </row>
        <row r="930">
          <cell r="A930">
            <v>2569</v>
          </cell>
          <cell r="B930" t="str">
            <v>Condulete de aluminio tipo lr, para eletroduto roscavel de 1/2", com tampa cega</v>
          </cell>
          <cell r="C930" t="str">
            <v>un</v>
          </cell>
          <cell r="D930">
            <v>5.91</v>
          </cell>
        </row>
        <row r="931">
          <cell r="A931">
            <v>2570</v>
          </cell>
          <cell r="B931" t="str">
            <v>Condulete de aluminio tipo lr, para eletroduto roscavel de 1", com tampa cega</v>
          </cell>
          <cell r="C931" t="str">
            <v>un</v>
          </cell>
          <cell r="D931">
            <v>9.9</v>
          </cell>
        </row>
        <row r="932">
          <cell r="A932">
            <v>2571</v>
          </cell>
          <cell r="B932" t="str">
            <v>Condulete de aluminio tipo lr, para eletroduto roscavel de 2", com tampa cega</v>
          </cell>
          <cell r="C932" t="str">
            <v>un</v>
          </cell>
          <cell r="D932">
            <v>29.41</v>
          </cell>
        </row>
        <row r="933">
          <cell r="A933">
            <v>2572</v>
          </cell>
          <cell r="B933" t="str">
            <v>Condulete de aluminio tipo lr, para eletroduto roscavel de 3", com tampa cega</v>
          </cell>
          <cell r="C933" t="str">
            <v>un</v>
          </cell>
          <cell r="D933">
            <v>86.97</v>
          </cell>
        </row>
        <row r="934">
          <cell r="A934">
            <v>2573</v>
          </cell>
          <cell r="B934" t="str">
            <v>Condulete de aluminio tipo t, para eletroduto roscavel de 1/2", com tampa cega</v>
          </cell>
          <cell r="C934" t="str">
            <v>un</v>
          </cell>
          <cell r="D934">
            <v>7.22</v>
          </cell>
        </row>
        <row r="935">
          <cell r="A935">
            <v>2574</v>
          </cell>
          <cell r="B935" t="str">
            <v>Condulete de aluminio tipo t, para eletroduto roscavel de 3/4", com tampa cega</v>
          </cell>
          <cell r="C935" t="str">
            <v>un</v>
          </cell>
          <cell r="D935">
            <v>7.27</v>
          </cell>
        </row>
        <row r="936">
          <cell r="A936">
            <v>2575</v>
          </cell>
          <cell r="B936" t="str">
            <v>Condulete de aluminio tipo t, para eletroduto roscavel de 1 1/4", com tampa cega</v>
          </cell>
          <cell r="C936" t="str">
            <v>un</v>
          </cell>
          <cell r="D936">
            <v>17.39</v>
          </cell>
        </row>
        <row r="937">
          <cell r="A937">
            <v>2576</v>
          </cell>
          <cell r="B937" t="str">
            <v>Condulete de aluminio tipo t, para eletroduto roscavel de 1 1/2", com tampa cega</v>
          </cell>
          <cell r="C937" t="str">
            <v>un</v>
          </cell>
          <cell r="D937">
            <v>23.13</v>
          </cell>
        </row>
        <row r="938">
          <cell r="A938">
            <v>2577</v>
          </cell>
          <cell r="B938" t="str">
            <v>Condulete de aluminio tipo t, para eletroduto roscavel de 2", com tampa cega</v>
          </cell>
          <cell r="C938" t="str">
            <v>un</v>
          </cell>
          <cell r="D938">
            <v>31.34</v>
          </cell>
        </row>
        <row r="939">
          <cell r="A939">
            <v>2578</v>
          </cell>
          <cell r="B939" t="str">
            <v>Condulete de aluminio tipo t, para eletroduto roscavel de 3", com tampa cega</v>
          </cell>
          <cell r="C939" t="str">
            <v>un</v>
          </cell>
          <cell r="D939">
            <v>97.86</v>
          </cell>
        </row>
        <row r="940">
          <cell r="A940">
            <v>2579</v>
          </cell>
          <cell r="B940" t="str">
            <v>Condulete de aluminio tipo x, para eletroduto roscavel de 1/2", com tampa cega</v>
          </cell>
          <cell r="C940" t="str">
            <v>un</v>
          </cell>
          <cell r="D940">
            <v>8.75</v>
          </cell>
        </row>
        <row r="941">
          <cell r="A941">
            <v>2580</v>
          </cell>
          <cell r="B941" t="str">
            <v>Condulete de aluminio tipo x, para eletroduto roscavel de 3/4", com tampa cega</v>
          </cell>
          <cell r="C941" t="str">
            <v>un</v>
          </cell>
          <cell r="D941">
            <v>9.59</v>
          </cell>
        </row>
        <row r="942">
          <cell r="A942">
            <v>2581</v>
          </cell>
          <cell r="B942" t="str">
            <v>Condulete de aluminio tipo x, para eletroduto roscavel de 1", com tampa cega</v>
          </cell>
          <cell r="C942" t="str">
            <v>un</v>
          </cell>
          <cell r="D942">
            <v>11.2</v>
          </cell>
        </row>
        <row r="943">
          <cell r="A943">
            <v>2582</v>
          </cell>
          <cell r="B943" t="str">
            <v>Condulete de aluminio tipo x, para eletroduto roscavel de 1 1/2", com tampa cega</v>
          </cell>
          <cell r="C943" t="str">
            <v>un</v>
          </cell>
          <cell r="D943">
            <v>21.45</v>
          </cell>
        </row>
        <row r="944">
          <cell r="A944">
            <v>2583</v>
          </cell>
          <cell r="B944" t="str">
            <v>Condulete de aluminio tipo x, para eletroduto roscavel de 3", com tampa cega</v>
          </cell>
          <cell r="C944" t="str">
            <v>un</v>
          </cell>
          <cell r="D944">
            <v>80.58</v>
          </cell>
        </row>
        <row r="945">
          <cell r="A945">
            <v>2584</v>
          </cell>
          <cell r="B945" t="str">
            <v>Condulete de aluminio tipo x, para eletroduto roscavel de 4", com tampa cega</v>
          </cell>
          <cell r="C945" t="str">
            <v>un</v>
          </cell>
          <cell r="D945">
            <v>134.15</v>
          </cell>
        </row>
        <row r="946">
          <cell r="A946">
            <v>2585</v>
          </cell>
          <cell r="B946" t="str">
            <v>Condulete de aluminio tipo t, para eletroduto roscavel de 4", com tampa cega</v>
          </cell>
          <cell r="C946" t="str">
            <v>un</v>
          </cell>
          <cell r="D946">
            <v>134.29</v>
          </cell>
        </row>
        <row r="947">
          <cell r="A947">
            <v>2586</v>
          </cell>
          <cell r="B947" t="str">
            <v>Condulete de aluminio tipo t, para eletroduto roscavel de 1", com tampa cega</v>
          </cell>
          <cell r="C947" t="str">
            <v>un</v>
          </cell>
          <cell r="D947">
            <v>11.7</v>
          </cell>
        </row>
        <row r="948">
          <cell r="A948">
            <v>2587</v>
          </cell>
          <cell r="B948" t="str">
            <v>Condulete de aluminio tipo lr, para eletroduto roscavel de 1 1/2", com tampa cega</v>
          </cell>
          <cell r="C948" t="str">
            <v>un</v>
          </cell>
          <cell r="D948">
            <v>19.309999999999999</v>
          </cell>
        </row>
        <row r="949">
          <cell r="A949">
            <v>2588</v>
          </cell>
          <cell r="B949" t="str">
            <v>Condulete de aluminio tipo lr, para eletroduto roscavel de 1 1/4", com tampa cega</v>
          </cell>
          <cell r="C949" t="str">
            <v>un</v>
          </cell>
          <cell r="D949">
            <v>15.34</v>
          </cell>
        </row>
        <row r="950">
          <cell r="A950">
            <v>2589</v>
          </cell>
          <cell r="B950" t="str">
            <v>Condulete de aluminio tipo e, para eletroduto roscavel de 1 1/2", com tampa cega</v>
          </cell>
          <cell r="C950" t="str">
            <v>un</v>
          </cell>
          <cell r="D950">
            <v>16.690000000000001</v>
          </cell>
        </row>
        <row r="951">
          <cell r="A951">
            <v>2590</v>
          </cell>
          <cell r="B951" t="str">
            <v>Condulete de aluminio tipo e, para eletroduto roscavel de 1", com tampa cega</v>
          </cell>
          <cell r="C951" t="str">
            <v>un</v>
          </cell>
          <cell r="D951">
            <v>10.24</v>
          </cell>
        </row>
        <row r="952">
          <cell r="A952">
            <v>2591</v>
          </cell>
          <cell r="B952" t="str">
            <v>Condulete de aluminio tipo e, para eletroduto roscavel de 1/2", com tampa cega</v>
          </cell>
          <cell r="C952" t="str">
            <v>un</v>
          </cell>
          <cell r="D952">
            <v>6.09</v>
          </cell>
        </row>
        <row r="953">
          <cell r="A953">
            <v>2592</v>
          </cell>
          <cell r="B953" t="str">
            <v>Condulete de aluminio tipo c, para eletroduto roscavel de 4", com tampa cega</v>
          </cell>
          <cell r="C953" t="str">
            <v>un</v>
          </cell>
          <cell r="D953">
            <v>124.83</v>
          </cell>
        </row>
        <row r="954">
          <cell r="A954">
            <v>2593</v>
          </cell>
          <cell r="B954" t="str">
            <v>Condulete de aluminio tipo lr, para eletroduto roscavel de 3/4", com tampa cega</v>
          </cell>
          <cell r="C954" t="str">
            <v>un</v>
          </cell>
          <cell r="D954">
            <v>6.3</v>
          </cell>
        </row>
        <row r="955">
          <cell r="A955">
            <v>2594</v>
          </cell>
          <cell r="B955" t="str">
            <v>Condulete de aluminio tipo e, para eletroduto roscavel de 4", com tampa cega</v>
          </cell>
          <cell r="C955" t="str">
            <v>un</v>
          </cell>
          <cell r="D955">
            <v>113.3</v>
          </cell>
        </row>
        <row r="956">
          <cell r="A956">
            <v>2595</v>
          </cell>
          <cell r="B956" t="str">
            <v>Condulete de aluminio tipo lr, para eletroduto roscavel de 4", com tampa cega</v>
          </cell>
          <cell r="C956" t="str">
            <v>un</v>
          </cell>
          <cell r="D956">
            <v>135.69</v>
          </cell>
        </row>
        <row r="957">
          <cell r="A957">
            <v>2596</v>
          </cell>
          <cell r="B957" t="str">
            <v>Condulete de aluminio tipo x, para eletroduto roscavel de 2", com tampa cega</v>
          </cell>
          <cell r="C957" t="str">
            <v>un</v>
          </cell>
          <cell r="D957">
            <v>33.130000000000003</v>
          </cell>
        </row>
        <row r="958">
          <cell r="A958">
            <v>2597</v>
          </cell>
          <cell r="B958" t="str">
            <v>Condulete de aluminio tipo x, para eletroduto roscavel de 1 1/4", com tampa cega</v>
          </cell>
          <cell r="C958" t="str">
            <v>un</v>
          </cell>
          <cell r="D958">
            <v>18.39</v>
          </cell>
        </row>
        <row r="959">
          <cell r="A959">
            <v>2609</v>
          </cell>
          <cell r="B959" t="str">
            <v>Curva 45g ferro galv eletrolitico 3/4" p/ eletroduto</v>
          </cell>
          <cell r="C959" t="str">
            <v>un</v>
          </cell>
          <cell r="D959">
            <v>1.17</v>
          </cell>
        </row>
        <row r="960">
          <cell r="A960">
            <v>2611</v>
          </cell>
          <cell r="B960" t="str">
            <v>Curva 45g ferro galv eletrolitico 1 1/2" p/ eletroduto</v>
          </cell>
          <cell r="C960" t="str">
            <v>un</v>
          </cell>
          <cell r="D960">
            <v>4.93</v>
          </cell>
        </row>
        <row r="961">
          <cell r="A961">
            <v>2612</v>
          </cell>
          <cell r="B961" t="str">
            <v>Curva 45g ferro galv eletrolitico 2" p/ eletroduto</v>
          </cell>
          <cell r="C961" t="str">
            <v>un</v>
          </cell>
          <cell r="D961">
            <v>7.8</v>
          </cell>
        </row>
        <row r="962">
          <cell r="A962">
            <v>2613</v>
          </cell>
          <cell r="B962" t="str">
            <v>Curva 45g ferro galv eletrolitico 2 1/2" p/ eletroduto</v>
          </cell>
          <cell r="C962" t="str">
            <v>un</v>
          </cell>
          <cell r="D962">
            <v>16.190000000000001</v>
          </cell>
        </row>
        <row r="963">
          <cell r="A963">
            <v>2614</v>
          </cell>
          <cell r="B963" t="str">
            <v>Curva 45g ferro galv eletrolitico 3" p/ eletroduto</v>
          </cell>
          <cell r="C963" t="str">
            <v>un</v>
          </cell>
          <cell r="D963">
            <v>24.84</v>
          </cell>
        </row>
        <row r="964">
          <cell r="A964">
            <v>2615</v>
          </cell>
          <cell r="B964" t="str">
            <v>Curva 45g ferro galv eletrolitico 4" para eletroduto</v>
          </cell>
          <cell r="C964" t="str">
            <v>un</v>
          </cell>
          <cell r="D964">
            <v>40.729999999999997</v>
          </cell>
        </row>
        <row r="965">
          <cell r="A965">
            <v>2616</v>
          </cell>
          <cell r="B965" t="str">
            <v>Curva 90g ferro galv eletrolitico 1/2" p/ eletroduto</v>
          </cell>
          <cell r="C965" t="str">
            <v>un</v>
          </cell>
          <cell r="D965">
            <v>1</v>
          </cell>
        </row>
        <row r="966">
          <cell r="A966">
            <v>2617</v>
          </cell>
          <cell r="B966" t="str">
            <v>Curva 90g ferro galv eletrolitico 1" p/ eletroduto</v>
          </cell>
          <cell r="C966" t="str">
            <v>un</v>
          </cell>
          <cell r="D966">
            <v>1.6</v>
          </cell>
        </row>
        <row r="967">
          <cell r="A967">
            <v>2618</v>
          </cell>
          <cell r="B967" t="str">
            <v>Curva 90g ferro galv eletrolitico 1 1/4" p/ eletroduto</v>
          </cell>
          <cell r="C967" t="str">
            <v>un</v>
          </cell>
          <cell r="D967">
            <v>3.38</v>
          </cell>
        </row>
        <row r="968">
          <cell r="A968">
            <v>2619</v>
          </cell>
          <cell r="B968" t="str">
            <v>Curva 90g ferro galv eletrolitico 2 1/2" p/ eletroduto</v>
          </cell>
          <cell r="C968" t="str">
            <v>un</v>
          </cell>
          <cell r="D968">
            <v>16.190000000000001</v>
          </cell>
        </row>
        <row r="969">
          <cell r="A969">
            <v>2620</v>
          </cell>
          <cell r="B969" t="str">
            <v>Curva 90g ferro galv eletrolitico 3" p/ eletroduto</v>
          </cell>
          <cell r="C969" t="str">
            <v>un</v>
          </cell>
          <cell r="D969">
            <v>24.84</v>
          </cell>
        </row>
        <row r="970">
          <cell r="A970">
            <v>2621</v>
          </cell>
          <cell r="B970" t="str">
            <v>Curva 90g ferro galv eletrolitico 4" p/ eletroduto</v>
          </cell>
          <cell r="C970" t="str">
            <v>un</v>
          </cell>
          <cell r="D970">
            <v>40.69</v>
          </cell>
        </row>
        <row r="971">
          <cell r="A971">
            <v>2622</v>
          </cell>
          <cell r="B971" t="str">
            <v>Curva 135g ferro galv eletrolitico 1/2" p/ eletroduto</v>
          </cell>
          <cell r="C971" t="str">
            <v>un</v>
          </cell>
          <cell r="D971">
            <v>1.29</v>
          </cell>
        </row>
        <row r="972">
          <cell r="A972">
            <v>2623</v>
          </cell>
          <cell r="B972" t="str">
            <v>Curva 135g ferro galv eletrolitico 3/4" p/ eletroduto</v>
          </cell>
          <cell r="C972" t="str">
            <v>un</v>
          </cell>
          <cell r="D972">
            <v>1.43</v>
          </cell>
        </row>
        <row r="973">
          <cell r="A973">
            <v>2624</v>
          </cell>
          <cell r="B973" t="str">
            <v>Curva 135g ferro galv eletrolitico 1" p/ eletroduto</v>
          </cell>
          <cell r="C973" t="str">
            <v>un</v>
          </cell>
          <cell r="D973">
            <v>2.5099999999999998</v>
          </cell>
        </row>
        <row r="974">
          <cell r="A974">
            <v>2625</v>
          </cell>
          <cell r="B974" t="str">
            <v>Curva 135g ferro galv eletrolitico 1 1/4" p/ eletroduto</v>
          </cell>
          <cell r="C974" t="str">
            <v>un</v>
          </cell>
          <cell r="D974">
            <v>5.29</v>
          </cell>
        </row>
        <row r="975">
          <cell r="A975">
            <v>2626</v>
          </cell>
          <cell r="B975" t="str">
            <v>Curva 135g ferro galv eletrolitico 1 1/2" p/ eletroduto</v>
          </cell>
          <cell r="C975" t="str">
            <v>un</v>
          </cell>
          <cell r="D975">
            <v>8.7100000000000009</v>
          </cell>
        </row>
        <row r="976">
          <cell r="A976">
            <v>2627</v>
          </cell>
          <cell r="B976" t="str">
            <v>Curva 135g ferro galv eletrolitico 2 1/2" p/ eletroduto</v>
          </cell>
          <cell r="C976" t="str">
            <v>un</v>
          </cell>
          <cell r="D976">
            <v>22.79</v>
          </cell>
        </row>
        <row r="977">
          <cell r="A977">
            <v>2628</v>
          </cell>
          <cell r="B977" t="str">
            <v>Curva 135g ferro galv eletrolitico 4" p/ eletroduto</v>
          </cell>
          <cell r="C977" t="str">
            <v>un</v>
          </cell>
          <cell r="D977">
            <v>66.17</v>
          </cell>
        </row>
        <row r="978">
          <cell r="A978">
            <v>2629</v>
          </cell>
          <cell r="B978" t="str">
            <v>Curva 135g ferro galv eletrolitico 3" p/ eletroduto</v>
          </cell>
          <cell r="C978" t="str">
            <v>un</v>
          </cell>
          <cell r="D978">
            <v>13.46</v>
          </cell>
        </row>
        <row r="979">
          <cell r="A979">
            <v>2630</v>
          </cell>
          <cell r="B979" t="str">
            <v>Curva 135g ferro galv eletrolitico 2" p/ eletroduto</v>
          </cell>
          <cell r="C979" t="str">
            <v>un</v>
          </cell>
          <cell r="D979">
            <v>32.130000000000003</v>
          </cell>
        </row>
        <row r="980">
          <cell r="A980">
            <v>2631</v>
          </cell>
          <cell r="B980" t="str">
            <v>Curva 90g ferro galv eletrolitico 2" p/ eletroduto</v>
          </cell>
          <cell r="C980" t="str">
            <v>un</v>
          </cell>
          <cell r="D980">
            <v>7.8</v>
          </cell>
        </row>
        <row r="981">
          <cell r="A981">
            <v>2632</v>
          </cell>
          <cell r="B981" t="str">
            <v>Curva 90g ferro galv eletrolitico 1 1/2" p/ eletroduto</v>
          </cell>
          <cell r="C981" t="str">
            <v>un</v>
          </cell>
          <cell r="D981">
            <v>4.93</v>
          </cell>
        </row>
        <row r="982">
          <cell r="A982">
            <v>2633</v>
          </cell>
          <cell r="B982" t="str">
            <v>Curva 90g ferro galv eletrotilico 3/4" p/ eletroduto</v>
          </cell>
          <cell r="C982" t="str">
            <v>un</v>
          </cell>
          <cell r="D982">
            <v>1.17</v>
          </cell>
        </row>
        <row r="983">
          <cell r="A983">
            <v>2634</v>
          </cell>
          <cell r="B983" t="str">
            <v>Curva 45g ferro galv eletrolitico 1" p/ eletroduto</v>
          </cell>
          <cell r="C983" t="str">
            <v>un</v>
          </cell>
          <cell r="D983">
            <v>1.6</v>
          </cell>
        </row>
        <row r="984">
          <cell r="A984">
            <v>2635</v>
          </cell>
          <cell r="B984" t="str">
            <v>Curva 45g ferro galv eletrolitico 1/2" p/ eletroduto</v>
          </cell>
          <cell r="C984" t="str">
            <v>un</v>
          </cell>
          <cell r="D984">
            <v>1</v>
          </cell>
        </row>
        <row r="985">
          <cell r="A985">
            <v>2636</v>
          </cell>
          <cell r="B985" t="str">
            <v>Luva ferro galv eletrolitico 1/2" p/ eletroduto</v>
          </cell>
          <cell r="C985" t="str">
            <v>un</v>
          </cell>
          <cell r="D985">
            <v>0.44</v>
          </cell>
        </row>
        <row r="986">
          <cell r="A986">
            <v>2637</v>
          </cell>
          <cell r="B986" t="str">
            <v>Luva ferro galv eletrolitico 3/4" p/ eletroduto</v>
          </cell>
          <cell r="C986" t="str">
            <v>un</v>
          </cell>
          <cell r="D986">
            <v>0.44</v>
          </cell>
        </row>
        <row r="987">
          <cell r="A987">
            <v>2638</v>
          </cell>
          <cell r="B987" t="str">
            <v>Luva ferro galv eletrolitico 1" p/ eletroduto</v>
          </cell>
          <cell r="C987" t="str">
            <v>un</v>
          </cell>
          <cell r="D987">
            <v>0.51</v>
          </cell>
        </row>
        <row r="988">
          <cell r="A988">
            <v>2639</v>
          </cell>
          <cell r="B988" t="str">
            <v>Luva ferro galv eletrolitico 1.1/4" p/ eletroduto</v>
          </cell>
          <cell r="C988" t="str">
            <v>un</v>
          </cell>
          <cell r="D988">
            <v>0.83</v>
          </cell>
        </row>
        <row r="989">
          <cell r="A989">
            <v>2640</v>
          </cell>
          <cell r="B989" t="str">
            <v>Luva ferro galv eletrolitico 2.1/2" p/ eletroduto</v>
          </cell>
          <cell r="C989" t="str">
            <v>un</v>
          </cell>
          <cell r="D989">
            <v>3.8</v>
          </cell>
        </row>
        <row r="990">
          <cell r="A990">
            <v>2641</v>
          </cell>
          <cell r="B990" t="str">
            <v>Luva ferro galv eletrolitico 4" p/ eletroduto</v>
          </cell>
          <cell r="C990" t="str">
            <v>un</v>
          </cell>
          <cell r="D990">
            <v>10.93</v>
          </cell>
        </row>
        <row r="991">
          <cell r="A991">
            <v>2642</v>
          </cell>
          <cell r="B991" t="str">
            <v>Luva ferro galv eletrolitico 3" p/ eletroduto</v>
          </cell>
          <cell r="C991" t="str">
            <v>un</v>
          </cell>
          <cell r="D991">
            <v>4.83</v>
          </cell>
        </row>
        <row r="992">
          <cell r="A992">
            <v>2643</v>
          </cell>
          <cell r="B992" t="str">
            <v>Luva ferro galv eletrotilico 2" p/ eletroduto</v>
          </cell>
          <cell r="C992" t="str">
            <v>un</v>
          </cell>
          <cell r="D992">
            <v>1.74</v>
          </cell>
        </row>
        <row r="993">
          <cell r="A993">
            <v>2644</v>
          </cell>
          <cell r="B993" t="str">
            <v>Luva ferro galv eletrolitico 1.1/2" p/ eletroduto</v>
          </cell>
          <cell r="C993" t="str">
            <v>un</v>
          </cell>
          <cell r="D993">
            <v>0.93</v>
          </cell>
        </row>
        <row r="994">
          <cell r="A994">
            <v>2662</v>
          </cell>
          <cell r="B994" t="str">
            <v>Tampao/terminal 4" p/ dutos tp kanaflex</v>
          </cell>
          <cell r="C994" t="str">
            <v>un</v>
          </cell>
          <cell r="D994">
            <v>11.26</v>
          </cell>
        </row>
        <row r="995">
          <cell r="A995">
            <v>2663</v>
          </cell>
          <cell r="B995" t="str">
            <v>Tampao/terminal 5" p/ dutos tp kanaflex</v>
          </cell>
          <cell r="C995" t="str">
            <v>un</v>
          </cell>
          <cell r="D995">
            <v>16.98</v>
          </cell>
        </row>
        <row r="996">
          <cell r="A996">
            <v>2664</v>
          </cell>
          <cell r="B996" t="str">
            <v>Tampao/terminal 3" p/ dutos tp kanaflex</v>
          </cell>
          <cell r="C996" t="str">
            <v>un</v>
          </cell>
          <cell r="D996">
            <v>5.67</v>
          </cell>
        </row>
        <row r="997">
          <cell r="A997">
            <v>2665</v>
          </cell>
          <cell r="B997" t="str">
            <v>Tampao/terminal 6" p/ dutos tp kanaflex</v>
          </cell>
          <cell r="C997" t="str">
            <v>un</v>
          </cell>
          <cell r="D997">
            <v>20.81</v>
          </cell>
        </row>
        <row r="998">
          <cell r="A998">
            <v>2666</v>
          </cell>
          <cell r="B998" t="str">
            <v>Tampao/terminal 1 1/4" p/ dutos tp kanaflex</v>
          </cell>
          <cell r="C998" t="str">
            <v>un</v>
          </cell>
          <cell r="D998">
            <v>2.94</v>
          </cell>
        </row>
        <row r="999">
          <cell r="A999">
            <v>2668</v>
          </cell>
          <cell r="B999" t="str">
            <v>Tampao/terminal 2" p/ dutos tp kanaflex</v>
          </cell>
          <cell r="C999" t="str">
            <v>un</v>
          </cell>
          <cell r="D999">
            <v>4.07</v>
          </cell>
        </row>
        <row r="1000">
          <cell r="A1000">
            <v>2673</v>
          </cell>
          <cell r="B1000" t="str">
            <v>Eletroduto de pvc rigido roscavel de 1/2 ", sem luva</v>
          </cell>
          <cell r="C1000" t="str">
            <v>m</v>
          </cell>
          <cell r="D1000">
            <v>1.92</v>
          </cell>
        </row>
        <row r="1001">
          <cell r="A1001">
            <v>2674</v>
          </cell>
          <cell r="B1001" t="str">
            <v>Eletroduto de pvc rigido roscavel de 3/4 ", sem luva</v>
          </cell>
          <cell r="C1001" t="str">
            <v>m</v>
          </cell>
          <cell r="D1001">
            <v>2.39</v>
          </cell>
        </row>
        <row r="1002">
          <cell r="A1002">
            <v>2675</v>
          </cell>
          <cell r="B1002" t="str">
            <v>Eletroduto de pvc rigido soldavel, classe b, de 50 mm</v>
          </cell>
          <cell r="C1002" t="str">
            <v>m</v>
          </cell>
          <cell r="D1002">
            <v>3.9</v>
          </cell>
        </row>
        <row r="1003">
          <cell r="A1003">
            <v>2676</v>
          </cell>
          <cell r="B1003" t="str">
            <v>Eletroduto de pvc rigido soldavel, classe b, de 20 mm</v>
          </cell>
          <cell r="C1003" t="str">
            <v>m</v>
          </cell>
          <cell r="D1003">
            <v>1.1100000000000001</v>
          </cell>
        </row>
        <row r="1004">
          <cell r="A1004">
            <v>2678</v>
          </cell>
          <cell r="B1004" t="str">
            <v>Eletroduto de pvc rigido soldavel, classe b, de 25 mm</v>
          </cell>
          <cell r="C1004" t="str">
            <v>m</v>
          </cell>
          <cell r="D1004">
            <v>1.39</v>
          </cell>
        </row>
        <row r="1005">
          <cell r="A1005">
            <v>2679</v>
          </cell>
          <cell r="B1005" t="str">
            <v>Eletroduto de pvc rigido soldavel, classe b, de 32 mm</v>
          </cell>
          <cell r="C1005" t="str">
            <v>m</v>
          </cell>
          <cell r="D1005">
            <v>2.15</v>
          </cell>
        </row>
        <row r="1006">
          <cell r="A1006">
            <v>2680</v>
          </cell>
          <cell r="B1006" t="str">
            <v>Eletroduto de pvc rigido roscavel de 1 1/2 ", sem luva</v>
          </cell>
          <cell r="C1006" t="str">
            <v>m</v>
          </cell>
          <cell r="D1006">
            <v>5.46</v>
          </cell>
        </row>
        <row r="1007">
          <cell r="A1007">
            <v>2681</v>
          </cell>
          <cell r="B1007" t="str">
            <v>Eletroduto de pvc rigido roscavel de 2 ", sem luva</v>
          </cell>
          <cell r="C1007" t="str">
            <v>m</v>
          </cell>
          <cell r="D1007">
            <v>8.93</v>
          </cell>
        </row>
        <row r="1008">
          <cell r="A1008">
            <v>2682</v>
          </cell>
          <cell r="B1008" t="str">
            <v>Eletroduto de pvc rigido roscavel de 2 1/2 ", sem luva</v>
          </cell>
          <cell r="C1008" t="str">
            <v>m</v>
          </cell>
          <cell r="D1008">
            <v>13.03</v>
          </cell>
        </row>
        <row r="1009">
          <cell r="A1009">
            <v>2683</v>
          </cell>
          <cell r="B1009" t="str">
            <v>Eletroduto de pvc rigido roscavel de 4 ", sem luva</v>
          </cell>
          <cell r="C1009" t="str">
            <v>m</v>
          </cell>
          <cell r="D1009">
            <v>25.75</v>
          </cell>
        </row>
        <row r="1010">
          <cell r="A1010">
            <v>2684</v>
          </cell>
          <cell r="B1010" t="str">
            <v>Eletroduto de pvc rigido roscavel de 1 1/4 ", sem luva</v>
          </cell>
          <cell r="C1010" t="str">
            <v>m</v>
          </cell>
          <cell r="D1010">
            <v>4.97</v>
          </cell>
        </row>
        <row r="1011">
          <cell r="A1011">
            <v>2685</v>
          </cell>
          <cell r="B1011" t="str">
            <v>Eletroduto de pvc rigido roscavel de 1 ", sem luva</v>
          </cell>
          <cell r="C1011" t="str">
            <v>m</v>
          </cell>
          <cell r="D1011">
            <v>3.73</v>
          </cell>
        </row>
        <row r="1012">
          <cell r="A1012">
            <v>2686</v>
          </cell>
          <cell r="B1012" t="str">
            <v>Eletroduto de pvc rigido roscavel de 3 ", sem luva</v>
          </cell>
          <cell r="C1012" t="str">
            <v>m</v>
          </cell>
          <cell r="D1012">
            <v>16.34</v>
          </cell>
        </row>
        <row r="1013">
          <cell r="A1013">
            <v>2687</v>
          </cell>
          <cell r="B1013" t="str">
            <v>Eletroduto pvc flexivel corrugado, cor amarela, de 16 mm</v>
          </cell>
          <cell r="C1013" t="str">
            <v>m</v>
          </cell>
          <cell r="D1013">
            <v>0.97</v>
          </cell>
        </row>
        <row r="1014">
          <cell r="A1014">
            <v>2688</v>
          </cell>
          <cell r="B1014" t="str">
            <v>Eletroduto pvc flexivel corrugado, cor amarela, de 25 mm</v>
          </cell>
          <cell r="C1014" t="str">
            <v>m</v>
          </cell>
          <cell r="D1014">
            <v>1.25</v>
          </cell>
        </row>
        <row r="1015">
          <cell r="A1015">
            <v>2689</v>
          </cell>
          <cell r="B1015" t="str">
            <v>Eletroduto pvc flexivel corrugado, cor amarela, de 20 mm</v>
          </cell>
          <cell r="C1015" t="str">
            <v>m</v>
          </cell>
          <cell r="D1015">
            <v>1.1599999999999999</v>
          </cell>
        </row>
        <row r="1016">
          <cell r="A1016">
            <v>2690</v>
          </cell>
          <cell r="B1016" t="str">
            <v>Eletroduto pvc flexivel corrugado, cor amarela, de 32 mm</v>
          </cell>
          <cell r="C1016" t="str">
            <v>m</v>
          </cell>
          <cell r="D1016">
            <v>2.15</v>
          </cell>
        </row>
        <row r="1017">
          <cell r="A1017">
            <v>2692</v>
          </cell>
          <cell r="B1017" t="str">
            <v>Desmoldante protetor para formas de madeira, de base oleosa emulsionada em agua</v>
          </cell>
          <cell r="C1017" t="str">
            <v>l</v>
          </cell>
          <cell r="D1017">
            <v>4.91</v>
          </cell>
        </row>
        <row r="1018">
          <cell r="A1018">
            <v>2696</v>
          </cell>
          <cell r="B1018" t="str">
            <v>Encanador ou bombeiro hidraulico</v>
          </cell>
          <cell r="C1018" t="str">
            <v>h</v>
          </cell>
          <cell r="D1018">
            <v>13.2902</v>
          </cell>
        </row>
        <row r="1019">
          <cell r="A1019">
            <v>2701</v>
          </cell>
          <cell r="B1019" t="str">
            <v>Instalador de tubulacoes (tubos/equipamentos)</v>
          </cell>
          <cell r="C1019" t="str">
            <v>h</v>
          </cell>
          <cell r="D1019">
            <v>14.467332000000001</v>
          </cell>
        </row>
        <row r="1020">
          <cell r="A1020">
            <v>2705</v>
          </cell>
          <cell r="B1020" t="str">
            <v>Energia eletrica ate 2000 kwh industrial, sem demanda</v>
          </cell>
          <cell r="C1020" t="str">
            <v>kw/h</v>
          </cell>
          <cell r="D1020">
            <v>0.52</v>
          </cell>
        </row>
        <row r="1021">
          <cell r="A1021">
            <v>2706</v>
          </cell>
          <cell r="B1021" t="str">
            <v>Engenheiro civil de obra junior</v>
          </cell>
          <cell r="C1021" t="str">
            <v>h</v>
          </cell>
          <cell r="D1021">
            <v>68.349600000000009</v>
          </cell>
        </row>
        <row r="1022">
          <cell r="A1022">
            <v>2707</v>
          </cell>
          <cell r="B1022" t="str">
            <v>Engenheiro civil de obra pleno</v>
          </cell>
          <cell r="C1022" t="str">
            <v>h</v>
          </cell>
          <cell r="D1022">
            <v>86.082524000000006</v>
          </cell>
        </row>
        <row r="1023">
          <cell r="A1023">
            <v>2708</v>
          </cell>
          <cell r="B1023" t="str">
            <v>Engenheiro civil de obra senior</v>
          </cell>
          <cell r="C1023" t="str">
            <v>h</v>
          </cell>
          <cell r="D1023">
            <v>113.08061600000001</v>
          </cell>
        </row>
        <row r="1024">
          <cell r="A1024">
            <v>2710</v>
          </cell>
          <cell r="B1024" t="str">
            <v>Rebolo abrasivo reto de uso geral grao 36, de 6 x 3/4 " (diametro x altura)</v>
          </cell>
          <cell r="C1024" t="str">
            <v>un</v>
          </cell>
          <cell r="D1024">
            <v>39.01</v>
          </cell>
        </row>
        <row r="1025">
          <cell r="A1025">
            <v>2711</v>
          </cell>
          <cell r="B1025" t="str">
            <v>Carrinho de mao de aco capacidade 50 a 60 l, pneu com camara</v>
          </cell>
          <cell r="C1025" t="str">
            <v>un</v>
          </cell>
          <cell r="D1025">
            <v>98.15</v>
          </cell>
        </row>
        <row r="1026">
          <cell r="A1026">
            <v>2719</v>
          </cell>
          <cell r="B1026" t="str">
            <v>!em processo de desativacao! escavadeira hidraulica sobre esteiras de 99 hp, peso operacional de *16* t e capacidade de 0,85 a 1,00 m3 (locacao com operador, combustivel e manutencao)</v>
          </cell>
          <cell r="C1026" t="str">
            <v>h</v>
          </cell>
          <cell r="D1026">
            <v>135</v>
          </cell>
        </row>
        <row r="1027">
          <cell r="A1027">
            <v>2720</v>
          </cell>
          <cell r="B1027" t="str">
            <v>!em processo de desativacao! escavadeira draga de arraste, cap. 3/4 jc 140hp (incl manutencao/operacao)</v>
          </cell>
          <cell r="C1027" t="str">
            <v>h</v>
          </cell>
          <cell r="D1027">
            <v>159.33000000000001</v>
          </cell>
        </row>
        <row r="1028">
          <cell r="A1028">
            <v>2722</v>
          </cell>
          <cell r="B1028" t="str">
            <v>!em processo de desativacao! escavadeira hidraulica sobre esteira, com garra giratoria de mandibulas, peso operacional entre 22,00 e 25,50 ton, potencia liquida entre 150 e 160 hp</v>
          </cell>
          <cell r="C1028" t="str">
            <v>h</v>
          </cell>
          <cell r="D1028">
            <v>181.06</v>
          </cell>
        </row>
        <row r="1029">
          <cell r="A1029">
            <v>2723</v>
          </cell>
          <cell r="B1029" t="str">
            <v>Escavadeira hidraulica sobre esteiras, cacamba 0,62m3, peso operacional 12,61t, potencia liquida 95hp</v>
          </cell>
          <cell r="C1029" t="str">
            <v>un</v>
          </cell>
          <cell r="D1029">
            <v>374500</v>
          </cell>
        </row>
        <row r="1030">
          <cell r="A1030">
            <v>2729</v>
          </cell>
          <cell r="B1030" t="str">
            <v>Madeira rolica tratada, eucalipto ou equivalente da regiao, h = 3 m, d = 4 a 7 cm (para caibro)</v>
          </cell>
          <cell r="C1030" t="str">
            <v>un</v>
          </cell>
          <cell r="D1030">
            <v>7.2</v>
          </cell>
        </row>
        <row r="1031">
          <cell r="A1031">
            <v>2731</v>
          </cell>
          <cell r="B1031" t="str">
            <v>Madeira rolica tratada, eucalipto ou equivalente da regiao, h = 12 m, d = 20 a 24 cm (para poste)</v>
          </cell>
          <cell r="C1031" t="str">
            <v>m</v>
          </cell>
          <cell r="D1031">
            <v>28.47</v>
          </cell>
        </row>
        <row r="1032">
          <cell r="A1032">
            <v>2736</v>
          </cell>
          <cell r="B1032" t="str">
            <v>Madeira rolica sem tratamento, eucalipto ou equivalente da regiao, h = 3 m, d = 20 a 24 cm (para escoramento)</v>
          </cell>
          <cell r="C1032" t="str">
            <v>m</v>
          </cell>
          <cell r="D1032">
            <v>6.29</v>
          </cell>
        </row>
        <row r="1033">
          <cell r="A1033">
            <v>2742</v>
          </cell>
          <cell r="B1033" t="str">
            <v>Madeira rolica sem tratamento, eucalipto ou equivalente da regiao, h = 3 m, d = 12 a 15 cm (para escoramento)</v>
          </cell>
          <cell r="C1033" t="str">
            <v>m</v>
          </cell>
          <cell r="D1033">
            <v>1.53</v>
          </cell>
        </row>
        <row r="1034">
          <cell r="A1034">
            <v>2745</v>
          </cell>
          <cell r="B1034" t="str">
            <v>Madeira rolica sem tratamento, eucalipto ou equivalente da regiao, h = 3 m, d = 8 a 11 cm (para escoramento)</v>
          </cell>
          <cell r="C1034" t="str">
            <v>m</v>
          </cell>
          <cell r="D1034">
            <v>1.27</v>
          </cell>
        </row>
        <row r="1035">
          <cell r="A1035">
            <v>2747</v>
          </cell>
          <cell r="B1035" t="str">
            <v>Madeira rolica tratada, eucalipto ou equivalente da regiao, h = 2,20 m, d = 16 a 19 cm (para cerca)</v>
          </cell>
          <cell r="C1035" t="str">
            <v>m</v>
          </cell>
          <cell r="D1035">
            <v>7.63</v>
          </cell>
        </row>
        <row r="1036">
          <cell r="A1036">
            <v>2748</v>
          </cell>
          <cell r="B1036" t="str">
            <v>Madeira rolica sem tratamento, eucalipto ou equivalente da regiao, h = 3 m, d = 16 a 19 cm (para escoramento)</v>
          </cell>
          <cell r="C1036" t="str">
            <v>m</v>
          </cell>
          <cell r="D1036">
            <v>4.51</v>
          </cell>
        </row>
        <row r="1037">
          <cell r="A1037">
            <v>2751</v>
          </cell>
          <cell r="B1037" t="str">
            <v>Madeira rolica sem tratamento, eucalipto ou equivalente da regiao, h = 6 m, d = 12 a 15 cm (para escoramento)</v>
          </cell>
          <cell r="C1037" t="str">
            <v>m</v>
          </cell>
          <cell r="D1037">
            <v>1.62</v>
          </cell>
        </row>
        <row r="1038">
          <cell r="A1038">
            <v>2759</v>
          </cell>
          <cell r="B1038" t="str">
            <v>Espoleta simples n 8.</v>
          </cell>
          <cell r="C1038" t="str">
            <v>un</v>
          </cell>
          <cell r="D1038">
            <v>4.8</v>
          </cell>
        </row>
        <row r="1039">
          <cell r="A1039">
            <v>2762</v>
          </cell>
          <cell r="B1039" t="str">
            <v>Estopim simples</v>
          </cell>
          <cell r="C1039" t="str">
            <v>m</v>
          </cell>
          <cell r="D1039">
            <v>6</v>
          </cell>
        </row>
        <row r="1040">
          <cell r="A1040">
            <v>2788</v>
          </cell>
          <cell r="B1040" t="str">
            <v>Madeira rolica tratada, eucalipto ou equivalente da regiao, h = 6,5 m, d = 30 a 34 cm</v>
          </cell>
          <cell r="C1040" t="str">
            <v>m</v>
          </cell>
          <cell r="D1040">
            <v>60.04</v>
          </cell>
        </row>
        <row r="1041">
          <cell r="A1041">
            <v>2794</v>
          </cell>
          <cell r="B1041" t="str">
            <v>Madeira rolica tratada, eucalipto ou equivalente da regiao, h = 6,5 m, d = 25 a 29 cm</v>
          </cell>
          <cell r="C1041" t="str">
            <v>m</v>
          </cell>
          <cell r="D1041">
            <v>29.69</v>
          </cell>
        </row>
        <row r="1042">
          <cell r="A1042">
            <v>2801</v>
          </cell>
          <cell r="B1042" t="str">
            <v>Estaca "i" - 10" x 4 5/8" simples - 37.80kg, inclusive cravacao</v>
          </cell>
          <cell r="C1042" t="str">
            <v>m</v>
          </cell>
          <cell r="D1042">
            <v>91.81</v>
          </cell>
        </row>
        <row r="1043">
          <cell r="A1043">
            <v>2803</v>
          </cell>
          <cell r="B1043" t="str">
            <v>Estaca 'h' -  6" x 6", inclusive cravacao</v>
          </cell>
          <cell r="C1043" t="str">
            <v>m</v>
          </cell>
          <cell r="D1043">
            <v>88.68</v>
          </cell>
        </row>
        <row r="1044">
          <cell r="A1044">
            <v>2806</v>
          </cell>
          <cell r="B1044" t="str">
            <v>Estaca "i" - 12" x 5 1/4" simples, inclusive cravacao</v>
          </cell>
          <cell r="C1044" t="str">
            <v>m</v>
          </cell>
          <cell r="D1044">
            <v>94.93</v>
          </cell>
        </row>
        <row r="1045">
          <cell r="A1045">
            <v>3068</v>
          </cell>
          <cell r="B1045" t="str">
            <v>Extremidade pvc pba, bf, je, dn 50 / de 60 mm (nbr 10351)</v>
          </cell>
          <cell r="C1045" t="str">
            <v>un</v>
          </cell>
          <cell r="D1045">
            <v>46.2</v>
          </cell>
        </row>
        <row r="1046">
          <cell r="A1046">
            <v>3072</v>
          </cell>
          <cell r="B1046" t="str">
            <v>Extremidade pvc pba, pf, je, dn 50/ de 60 mm (nbr 10351)</v>
          </cell>
          <cell r="C1046" t="str">
            <v>un</v>
          </cell>
          <cell r="D1046">
            <v>39.04</v>
          </cell>
        </row>
        <row r="1047">
          <cell r="A1047">
            <v>3073</v>
          </cell>
          <cell r="B1047" t="str">
            <v>Extremidade pvc pba, bf, je, dn 100/ de 110 mm (nbr 10351)</v>
          </cell>
          <cell r="C1047" t="str">
            <v>un</v>
          </cell>
          <cell r="D1047">
            <v>98.14</v>
          </cell>
        </row>
        <row r="1048">
          <cell r="A1048">
            <v>3074</v>
          </cell>
          <cell r="B1048" t="str">
            <v>Extremidade pvc pba, bf, je, dn 75/ de 85 mm (nbr 10351)</v>
          </cell>
          <cell r="C1048" t="str">
            <v>un</v>
          </cell>
          <cell r="D1048">
            <v>78.11</v>
          </cell>
        </row>
        <row r="1049">
          <cell r="A1049">
            <v>3075</v>
          </cell>
          <cell r="B1049" t="str">
            <v>Extremidade pvc pba, pf, je, dn 75 / de 85 mm (nbr 10351)</v>
          </cell>
          <cell r="C1049" t="str">
            <v>un</v>
          </cell>
          <cell r="D1049">
            <v>70.41</v>
          </cell>
        </row>
        <row r="1050">
          <cell r="A1050">
            <v>3076</v>
          </cell>
          <cell r="B1050" t="str">
            <v>Extremidade pvc pba, pf, je, dn 100 / de 110 mm (nbr 10351)</v>
          </cell>
          <cell r="C1050" t="str">
            <v>un</v>
          </cell>
          <cell r="D1050">
            <v>87.97</v>
          </cell>
        </row>
        <row r="1051">
          <cell r="A1051">
            <v>3080</v>
          </cell>
          <cell r="B1051" t="str">
            <v>Fechadura de embutir para porta externa / entrada, maquina 40 mm, com cilindro, macaneta alavanca e espelho em metal cromado - nivel seguranca medio - completa</v>
          </cell>
          <cell r="C1051" t="str">
            <v>cj</v>
          </cell>
          <cell r="D1051">
            <v>55</v>
          </cell>
        </row>
        <row r="1052">
          <cell r="A1052">
            <v>3081</v>
          </cell>
          <cell r="B1052" t="str">
            <v>Fechadura de embutir para porta externa / entrada, maquina 55 mm, com cilindro, macaneta alavanca e espelho em metal cromado - nivel seguranca medio - completa</v>
          </cell>
          <cell r="C1052" t="str">
            <v>cj</v>
          </cell>
          <cell r="D1052">
            <v>83.24</v>
          </cell>
        </row>
        <row r="1053">
          <cell r="A1053">
            <v>3082</v>
          </cell>
          <cell r="B1053" t="str">
            <v>Fechadura de sobrepor em ferro pintado, com macaneta alavanca, chave grande - completa</v>
          </cell>
          <cell r="C1053" t="str">
            <v>cj</v>
          </cell>
          <cell r="D1053">
            <v>51.45</v>
          </cell>
        </row>
        <row r="1054">
          <cell r="A1054">
            <v>3084</v>
          </cell>
          <cell r="B1054" t="str">
            <v>Fechadura bico de papagaio, maquina *45* mm, cromada, com cilindro, para porta de correr externa - completa</v>
          </cell>
          <cell r="C1054" t="str">
            <v>cj</v>
          </cell>
          <cell r="D1054">
            <v>74.290000000000006</v>
          </cell>
        </row>
        <row r="1055">
          <cell r="A1055">
            <v>3090</v>
          </cell>
          <cell r="B1055" t="str">
            <v>Fechadura de embutir para porta interna, tipo gorges (chave grande), maquina 40 mm, macaneta alavanca e espelho em metal cromado - nivel seguranca medio - completa</v>
          </cell>
          <cell r="C1055" t="str">
            <v>cj</v>
          </cell>
          <cell r="D1055">
            <v>44.47</v>
          </cell>
        </row>
        <row r="1056">
          <cell r="A1056">
            <v>3093</v>
          </cell>
          <cell r="B1056" t="str">
            <v>Fechadura de embutir para porta interna, tipo gorges (chave grande), maquina 55 mm, macanetas alavanca e rosetas redondas em metal cromado - nivel seguranca medio - completa</v>
          </cell>
          <cell r="C1056" t="str">
            <v>cj</v>
          </cell>
          <cell r="D1056">
            <v>73.900000000000006</v>
          </cell>
        </row>
        <row r="1057">
          <cell r="A1057">
            <v>3096</v>
          </cell>
          <cell r="B1057" t="str">
            <v>Fecho / fechadura concha com alavanca / trava, de embutir, para porta ou janela de correr em latao ou aco inox - completo</v>
          </cell>
          <cell r="C1057" t="str">
            <v>cj</v>
          </cell>
          <cell r="D1057">
            <v>33.83</v>
          </cell>
        </row>
        <row r="1058">
          <cell r="A1058">
            <v>3097</v>
          </cell>
          <cell r="B1058" t="str">
            <v>Fechadura de embutir para porta de banheiro, tipo tranqueta, maquina 40 mm, macanetas alavanca e rosetas redondas em metal cromado - nivel seguranca medio - completa</v>
          </cell>
          <cell r="C1058" t="str">
            <v>cj</v>
          </cell>
          <cell r="D1058">
            <v>41.15</v>
          </cell>
        </row>
        <row r="1059">
          <cell r="A1059">
            <v>3099</v>
          </cell>
          <cell r="B1059" t="str">
            <v>Fechadura de embutir para porta de banheiro, tipo tranqueta, maquina 55 mm, macanetas alavanca e rosetas redondas em metal cromado - nivel seguranca medio - completa</v>
          </cell>
          <cell r="C1059" t="str">
            <v>cj</v>
          </cell>
          <cell r="D1059">
            <v>65.83</v>
          </cell>
        </row>
        <row r="1060">
          <cell r="A1060">
            <v>3103</v>
          </cell>
          <cell r="B1060" t="str">
            <v>Fechadura c/ cilindro latao cromado p/ porta vidro tp arouca 2171-l ou equiv</v>
          </cell>
          <cell r="C1060" t="str">
            <v>un</v>
          </cell>
          <cell r="D1060">
            <v>66.41</v>
          </cell>
        </row>
        <row r="1061">
          <cell r="A1061">
            <v>3104</v>
          </cell>
          <cell r="B1061" t="str">
            <v>Jogo de ferragens cromadas p/ porta de vidro temperado, uma folha composta: dobradica superior (101) e inferior (103),trinco (502), fechadura (520),contra fechadura (531),com capuchinho</v>
          </cell>
          <cell r="C1061" t="str">
            <v>cj</v>
          </cell>
          <cell r="D1061">
            <v>464.9</v>
          </cell>
        </row>
        <row r="1062">
          <cell r="A1062">
            <v>3105</v>
          </cell>
          <cell r="B1062" t="str">
            <v>Fecho de embutir (tp unha) c/ alavanca latao cromado - 40cm</v>
          </cell>
          <cell r="C1062" t="str">
            <v>un</v>
          </cell>
          <cell r="D1062">
            <v>61.42</v>
          </cell>
        </row>
        <row r="1063">
          <cell r="A1063">
            <v>3106</v>
          </cell>
          <cell r="B1063" t="str">
            <v>Fecho chato sobrepor ferro zincado/niquel/galv ou polido - 6"</v>
          </cell>
          <cell r="C1063" t="str">
            <v>un</v>
          </cell>
          <cell r="D1063">
            <v>7.09</v>
          </cell>
        </row>
        <row r="1064">
          <cell r="A1064">
            <v>3107</v>
          </cell>
          <cell r="B1064" t="str">
            <v>Ferrolho / fecho chato, em ferro zincado, leve, 3", com porta cadeado, para portao, porta e janela - inclui parafusos</v>
          </cell>
          <cell r="C1064" t="str">
            <v>un</v>
          </cell>
          <cell r="D1064">
            <v>2.54</v>
          </cell>
        </row>
        <row r="1065">
          <cell r="A1065">
            <v>3108</v>
          </cell>
          <cell r="B1065" t="str">
            <v>Fecho de embutir, tipo unha, comando com alavanca, em latao cromado, 22 cm, para portas e janelas - inclui parafusos</v>
          </cell>
          <cell r="C1065" t="str">
            <v>un</v>
          </cell>
          <cell r="D1065">
            <v>17.63</v>
          </cell>
        </row>
        <row r="1066">
          <cell r="A1066">
            <v>3111</v>
          </cell>
          <cell r="B1066" t="str">
            <v>Fecho de embutir, tipo unha, comando com alavanca, em aco cromado, 22 cm, para portas e janelas - inclui parafusos</v>
          </cell>
          <cell r="C1066" t="str">
            <v>un</v>
          </cell>
          <cell r="D1066">
            <v>16.8</v>
          </cell>
        </row>
        <row r="1067">
          <cell r="A1067">
            <v>3112</v>
          </cell>
          <cell r="B1067" t="str">
            <v>Cremona com castanha bipartida, com vara de 1.20 m, em latao cromado, para portas e janelas - completa</v>
          </cell>
          <cell r="C1067" t="str">
            <v>cj</v>
          </cell>
          <cell r="D1067">
            <v>42.37</v>
          </cell>
        </row>
        <row r="1068">
          <cell r="A1068">
            <v>3113</v>
          </cell>
          <cell r="B1068" t="str">
            <v>Cremona com castanha bipartida, com vara de 1.50 m, em latao cromado, para portas e janelas - completa</v>
          </cell>
          <cell r="C1068" t="str">
            <v>cj</v>
          </cell>
          <cell r="D1068">
            <v>48.82</v>
          </cell>
        </row>
        <row r="1069">
          <cell r="A1069">
            <v>3114</v>
          </cell>
          <cell r="B1069" t="str">
            <v>Cremona latao cromado, com castanha bipartida e presilhas, medidas aproximadas de 113 x 40 x 35 mm (nao incl vara ferro)</v>
          </cell>
          <cell r="C1069" t="str">
            <v>un</v>
          </cell>
          <cell r="D1069">
            <v>22.05</v>
          </cell>
        </row>
        <row r="1070">
          <cell r="A1070">
            <v>3115</v>
          </cell>
          <cell r="B1070" t="str">
            <v>Vara / perfil para cremona, em ferro cromado, comprimento de 120 cm</v>
          </cell>
          <cell r="C1070" t="str">
            <v>un</v>
          </cell>
          <cell r="D1070">
            <v>13.3</v>
          </cell>
        </row>
        <row r="1071">
          <cell r="A1071">
            <v>3116</v>
          </cell>
          <cell r="B1071" t="str">
            <v>Vara / perfil para cremona, em ferro cromado, comprimento de 150 cm</v>
          </cell>
          <cell r="C1071" t="str">
            <v>un</v>
          </cell>
          <cell r="D1071">
            <v>13.71</v>
          </cell>
        </row>
        <row r="1072">
          <cell r="A1072">
            <v>3118</v>
          </cell>
          <cell r="B1072" t="str">
            <v>!em processo de desativacao! ferrolho/fecho/tarjeta ou trinco pino redondo 2" sobrepor ferro cromado</v>
          </cell>
          <cell r="C1072" t="str">
            <v>un</v>
          </cell>
          <cell r="D1072">
            <v>1.55</v>
          </cell>
        </row>
        <row r="1073">
          <cell r="A1073">
            <v>3119</v>
          </cell>
          <cell r="B1073" t="str">
            <v>Ferrolho/fecho/tarjeta ou trinco pino redondo 2" sobrepor ferro zinc/galv ou polido</v>
          </cell>
          <cell r="C1073" t="str">
            <v>un</v>
          </cell>
          <cell r="D1073">
            <v>1.6</v>
          </cell>
        </row>
        <row r="1074">
          <cell r="A1074">
            <v>3120</v>
          </cell>
          <cell r="B1074" t="str">
            <v>Ferrolho/fecho/tarjeta ou trinco pino redondo 6" sobrepor ferro zinc/galv ou polido</v>
          </cell>
          <cell r="C1074" t="str">
            <v>un</v>
          </cell>
          <cell r="D1074">
            <v>8.52</v>
          </cell>
        </row>
        <row r="1075">
          <cell r="A1075">
            <v>3121</v>
          </cell>
          <cell r="B1075" t="str">
            <v>Ferrolho/fecho/tarjeta ou trinco pino redondo 5" sobrepor ferro zinc/galv ou polido</v>
          </cell>
          <cell r="C1075" t="str">
            <v>un</v>
          </cell>
          <cell r="D1075">
            <v>7.75</v>
          </cell>
        </row>
        <row r="1076">
          <cell r="A1076">
            <v>3122</v>
          </cell>
          <cell r="B1076" t="str">
            <v>Ferrolho/fecho/tarjeta ou trinco pino redondo 4" sobrepor ferro zinc/galv ou polido</v>
          </cell>
          <cell r="C1076" t="str">
            <v>un</v>
          </cell>
          <cell r="D1076">
            <v>5.96</v>
          </cell>
        </row>
        <row r="1077">
          <cell r="A1077">
            <v>3123</v>
          </cell>
          <cell r="B1077" t="str">
            <v>Fertilizante npk - 4: 14: 8</v>
          </cell>
          <cell r="C1077" t="str">
            <v>kg</v>
          </cell>
          <cell r="D1077">
            <v>1.95</v>
          </cell>
        </row>
        <row r="1078">
          <cell r="A1078">
            <v>3143</v>
          </cell>
          <cell r="B1078" t="str">
            <v>Fita veda rosca em rolos de 18 mm x 25 m (l x c)</v>
          </cell>
          <cell r="C1078" t="str">
            <v>un</v>
          </cell>
          <cell r="D1078">
            <v>5.23</v>
          </cell>
        </row>
        <row r="1079">
          <cell r="A1079">
            <v>3146</v>
          </cell>
          <cell r="B1079" t="str">
            <v>Fita veda rosca em rolos de 18 mm x 10 m (l x c)</v>
          </cell>
          <cell r="C1079" t="str">
            <v>un</v>
          </cell>
          <cell r="D1079">
            <v>2.2999999999999998</v>
          </cell>
        </row>
        <row r="1080">
          <cell r="A1080">
            <v>3148</v>
          </cell>
          <cell r="B1080" t="str">
            <v>Fita veda rosca em rolos de 18 mm x 50 m (l x c)</v>
          </cell>
          <cell r="C1080" t="str">
            <v>un</v>
          </cell>
          <cell r="D1080">
            <v>8.48</v>
          </cell>
        </row>
        <row r="1081">
          <cell r="A1081">
            <v>3251</v>
          </cell>
          <cell r="B1081" t="str">
            <v>Flange pvc, roscavel, sextavado, sem furos, 1/2"</v>
          </cell>
          <cell r="C1081" t="str">
            <v>un</v>
          </cell>
          <cell r="D1081">
            <v>2.77</v>
          </cell>
        </row>
        <row r="1082">
          <cell r="A1082">
            <v>3253</v>
          </cell>
          <cell r="B1082" t="str">
            <v>Flange pvc, roscavel, sextavado, sem furos 4"</v>
          </cell>
          <cell r="C1082" t="str">
            <v>un</v>
          </cell>
          <cell r="D1082">
            <v>81.91</v>
          </cell>
        </row>
        <row r="1083">
          <cell r="A1083">
            <v>3254</v>
          </cell>
          <cell r="B1083" t="str">
            <v>Flange pvc, roscavel, sextavado, sem furos 3"</v>
          </cell>
          <cell r="C1083" t="str">
            <v>un</v>
          </cell>
          <cell r="D1083">
            <v>65.66</v>
          </cell>
        </row>
        <row r="1084">
          <cell r="A1084">
            <v>3255</v>
          </cell>
          <cell r="B1084" t="str">
            <v>Flange pvc, roscavel sextavado sem furos 3/4"</v>
          </cell>
          <cell r="C1084" t="str">
            <v>un</v>
          </cell>
          <cell r="D1084">
            <v>3.68</v>
          </cell>
        </row>
        <row r="1085">
          <cell r="A1085">
            <v>3256</v>
          </cell>
          <cell r="B1085" t="str">
            <v>Flange pvc, roscavel, sextavado, sem furos, 1"</v>
          </cell>
          <cell r="C1085" t="str">
            <v>un</v>
          </cell>
          <cell r="D1085">
            <v>4.75</v>
          </cell>
        </row>
        <row r="1086">
          <cell r="A1086">
            <v>3258</v>
          </cell>
          <cell r="B1086" t="str">
            <v>Flange pvc, roscavel, sextavado, sem furos, 1 1/4"</v>
          </cell>
          <cell r="C1086" t="str">
            <v>un</v>
          </cell>
          <cell r="D1086">
            <v>5.2</v>
          </cell>
        </row>
        <row r="1087">
          <cell r="A1087">
            <v>3259</v>
          </cell>
          <cell r="B1087" t="str">
            <v>Flange pvc, roscavel, sextavado, sem furos, 1 1/2"</v>
          </cell>
          <cell r="C1087" t="str">
            <v>un</v>
          </cell>
          <cell r="D1087">
            <v>6.85</v>
          </cell>
        </row>
        <row r="1088">
          <cell r="A1088">
            <v>3260</v>
          </cell>
          <cell r="B1088" t="str">
            <v>Flange pvc, roscavel, sextavado, sem furos, 2"</v>
          </cell>
          <cell r="C1088" t="str">
            <v>un</v>
          </cell>
          <cell r="D1088">
            <v>9.15</v>
          </cell>
        </row>
        <row r="1089">
          <cell r="A1089">
            <v>3261</v>
          </cell>
          <cell r="B1089" t="str">
            <v>Flange pvc, roscavel, sextavado, sem furos, 2 1/2"</v>
          </cell>
          <cell r="C1089" t="str">
            <v>un</v>
          </cell>
          <cell r="D1089">
            <v>56.69</v>
          </cell>
        </row>
        <row r="1090">
          <cell r="A1090">
            <v>3262</v>
          </cell>
          <cell r="B1090" t="str">
            <v>Flange sextavado de ferro galvanizado, com rosca bsp, de 1/2"</v>
          </cell>
          <cell r="C1090" t="str">
            <v>un</v>
          </cell>
          <cell r="D1090">
            <v>6.51</v>
          </cell>
        </row>
        <row r="1091">
          <cell r="A1091">
            <v>3263</v>
          </cell>
          <cell r="B1091" t="str">
            <v>Flange sextavado de ferro galvanizado, com rosca bsp, de 3/4"</v>
          </cell>
          <cell r="C1091" t="str">
            <v>un</v>
          </cell>
          <cell r="D1091">
            <v>8.94</v>
          </cell>
        </row>
        <row r="1092">
          <cell r="A1092">
            <v>3264</v>
          </cell>
          <cell r="B1092" t="str">
            <v>Flange sextavado de ferro galvanizado, com rosca bsp, de 1"</v>
          </cell>
          <cell r="C1092" t="str">
            <v>un</v>
          </cell>
          <cell r="D1092">
            <v>10.72</v>
          </cell>
        </row>
        <row r="1093">
          <cell r="A1093">
            <v>3265</v>
          </cell>
          <cell r="B1093" t="str">
            <v>Flange sextavado de ferro galvanizado, com rosca bsp, de 1 1/4"</v>
          </cell>
          <cell r="C1093" t="str">
            <v>un</v>
          </cell>
          <cell r="D1093">
            <v>13.59</v>
          </cell>
        </row>
        <row r="1094">
          <cell r="A1094">
            <v>3266</v>
          </cell>
          <cell r="B1094" t="str">
            <v>Flange sextavado de ferro galvanizado, com rosca bsp, de 2"</v>
          </cell>
          <cell r="C1094" t="str">
            <v>un</v>
          </cell>
          <cell r="D1094">
            <v>24.99</v>
          </cell>
        </row>
        <row r="1095">
          <cell r="A1095">
            <v>3267</v>
          </cell>
          <cell r="B1095" t="str">
            <v>Flange sextavado de ferro galvanizado, com rosca bsp, de 2 1/2"</v>
          </cell>
          <cell r="C1095" t="str">
            <v>un</v>
          </cell>
          <cell r="D1095">
            <v>35.28</v>
          </cell>
        </row>
        <row r="1096">
          <cell r="A1096">
            <v>3268</v>
          </cell>
          <cell r="B1096" t="str">
            <v>Flange sextavado de ferro galvanizado, com rosca bsp, de 3"</v>
          </cell>
          <cell r="C1096" t="str">
            <v>un</v>
          </cell>
          <cell r="D1096">
            <v>53.17</v>
          </cell>
        </row>
        <row r="1097">
          <cell r="A1097">
            <v>3270</v>
          </cell>
          <cell r="B1097" t="str">
            <v>Flange sextavado de ferro galvanizado, com rosca bsp, de 6"</v>
          </cell>
          <cell r="C1097" t="str">
            <v>un</v>
          </cell>
          <cell r="D1097">
            <v>93.66</v>
          </cell>
        </row>
        <row r="1098">
          <cell r="A1098">
            <v>3271</v>
          </cell>
          <cell r="B1098" t="str">
            <v>Flange sextavado de ferro galvanizado, com rosca bsp, de 4"</v>
          </cell>
          <cell r="C1098" t="str">
            <v>un</v>
          </cell>
          <cell r="D1098">
            <v>67.27</v>
          </cell>
        </row>
        <row r="1099">
          <cell r="A1099">
            <v>3272</v>
          </cell>
          <cell r="B1099" t="str">
            <v>Flange sextavado de ferro galvanizado, com rosca bsp, de 1 1/2"</v>
          </cell>
          <cell r="C1099" t="str">
            <v>un</v>
          </cell>
          <cell r="D1099">
            <v>19.07</v>
          </cell>
        </row>
        <row r="1100">
          <cell r="A1100">
            <v>3275</v>
          </cell>
          <cell r="B1100" t="str">
            <v>Forro composto por paineis de la de vidro, revestidos em pvc microperfurado, de *1250 x 625* mm, espessura 15 mm (com colocacao)</v>
          </cell>
          <cell r="C1100" t="str">
            <v>m2</v>
          </cell>
          <cell r="D1100">
            <v>68.16</v>
          </cell>
        </row>
        <row r="1101">
          <cell r="A1101">
            <v>3277</v>
          </cell>
          <cell r="B1101" t="str">
            <v>Fossa septica concreto pre moldado para 10 contribuintes - *90 x 90* cm</v>
          </cell>
          <cell r="C1101" t="str">
            <v>un</v>
          </cell>
          <cell r="D1101">
            <v>590.59</v>
          </cell>
        </row>
        <row r="1102">
          <cell r="A1102">
            <v>3278</v>
          </cell>
          <cell r="B1102" t="str">
            <v>Caixa inspecao, concreto pre moldado, circular, com tampa, d = 40* cm</v>
          </cell>
          <cell r="C1102" t="str">
            <v>un</v>
          </cell>
          <cell r="D1102">
            <v>64.59</v>
          </cell>
        </row>
        <row r="1103">
          <cell r="A1103">
            <v>3279</v>
          </cell>
          <cell r="B1103" t="str">
            <v>Caixa inspecao, concreto pre moldado, circular, com tampa, d = 60* cm, h= 60* cm</v>
          </cell>
          <cell r="C1103" t="str">
            <v>un</v>
          </cell>
          <cell r="D1103">
            <v>106.58</v>
          </cell>
        </row>
        <row r="1104">
          <cell r="A1104">
            <v>3280</v>
          </cell>
          <cell r="B1104" t="str">
            <v>Caixa gordura dupla, concreto pre moldado, circular, com tampa, d = 60* cm</v>
          </cell>
          <cell r="C1104" t="str">
            <v>un</v>
          </cell>
          <cell r="D1104">
            <v>123.19</v>
          </cell>
        </row>
        <row r="1105">
          <cell r="A1105">
            <v>3281</v>
          </cell>
          <cell r="B1105" t="str">
            <v>Fossa septica concreto pre moldado para 5 contribuintes *90 x 70* cm</v>
          </cell>
          <cell r="C1105" t="str">
            <v>un</v>
          </cell>
          <cell r="D1105">
            <v>489.08</v>
          </cell>
        </row>
        <row r="1106">
          <cell r="A1106">
            <v>3282</v>
          </cell>
          <cell r="B1106" t="str">
            <v>Sumidouro concreto pre moldado, completo, para 5 contribuintes</v>
          </cell>
          <cell r="C1106" t="str">
            <v>un</v>
          </cell>
          <cell r="D1106">
            <v>583.66999999999996</v>
          </cell>
        </row>
        <row r="1107">
          <cell r="A1107">
            <v>3283</v>
          </cell>
          <cell r="B1107" t="str">
            <v>Forro de madeira pinus ou equivalente da regiao, encaixe macho/femea com friso, *10 x 1* cm (sem colocacao)</v>
          </cell>
          <cell r="C1107" t="str">
            <v>m2</v>
          </cell>
          <cell r="D1107">
            <v>14.7</v>
          </cell>
        </row>
        <row r="1108">
          <cell r="A1108">
            <v>3286</v>
          </cell>
          <cell r="B1108" t="str">
            <v>Forro de madeira cedrinho ou equivalente da regiao, encaixe macho/femea com friso, *10 x 1* cm (sem colocacao)</v>
          </cell>
          <cell r="C1108" t="str">
            <v>m2</v>
          </cell>
          <cell r="D1108">
            <v>46.32</v>
          </cell>
        </row>
        <row r="1109">
          <cell r="A1109">
            <v>3287</v>
          </cell>
          <cell r="B1109" t="str">
            <v>Forro de madeira cumaru/ipe champanhe ou equivalente da regiao, encaixe macho/femea com friso, *10 x 1* cm (sem colocacao)</v>
          </cell>
          <cell r="C1109" t="str">
            <v>m2</v>
          </cell>
          <cell r="D1109">
            <v>70</v>
          </cell>
        </row>
        <row r="1110">
          <cell r="A1110">
            <v>3288</v>
          </cell>
          <cell r="B1110" t="str">
            <v>Meia cana de madeira cedrinho ou equivalente da regiao, acabamento para forro paulista, *2,5 x 2,5* cm</v>
          </cell>
          <cell r="C1110" t="str">
            <v>m</v>
          </cell>
          <cell r="D1110">
            <v>3.5</v>
          </cell>
        </row>
        <row r="1111">
          <cell r="A1111">
            <v>3291</v>
          </cell>
          <cell r="B1111" t="str">
            <v>!em processo de desativacao! furadeira de impacto, portatil, eletrica, tipo industrial, com madril de 5/8" (locacao)</v>
          </cell>
          <cell r="C1111" t="str">
            <v>h</v>
          </cell>
          <cell r="D1111">
            <v>0.44</v>
          </cell>
        </row>
        <row r="1112">
          <cell r="A1112">
            <v>3292</v>
          </cell>
          <cell r="B1112" t="str">
            <v>Fusivel nh 20 a tamanho 000, capacidade de interrupcao de 120 ka, tensao nomimnal de 500 v</v>
          </cell>
          <cell r="C1112" t="str">
            <v>un</v>
          </cell>
          <cell r="D1112">
            <v>18.98</v>
          </cell>
        </row>
        <row r="1113">
          <cell r="A1113">
            <v>3293</v>
          </cell>
          <cell r="B1113" t="str">
            <v>Fusivel nh *36* a tamanho 00, capacidade de interrupcao de 120 ka, tensao nomimnal de 500 v</v>
          </cell>
          <cell r="C1113" t="str">
            <v>un</v>
          </cell>
          <cell r="D1113">
            <v>18.149999999999999</v>
          </cell>
        </row>
        <row r="1114">
          <cell r="A1114">
            <v>3294</v>
          </cell>
          <cell r="B1114" t="str">
            <v>Fusivel nh 160 a tamanho 00, capacidade de interrupcao de 120 ka, tensao nomimnal de 500 v</v>
          </cell>
          <cell r="C1114" t="str">
            <v>un</v>
          </cell>
          <cell r="D1114">
            <v>20.2</v>
          </cell>
        </row>
        <row r="1115">
          <cell r="A1115">
            <v>3295</v>
          </cell>
          <cell r="B1115" t="str">
            <v>Fusivel nh 50 a tamanho 00, capacidade de interrupcao de 120 ka, tensao nomimnal de 500 v</v>
          </cell>
          <cell r="C1115" t="str">
            <v>un</v>
          </cell>
          <cell r="D1115">
            <v>17.829999999999998</v>
          </cell>
        </row>
        <row r="1116">
          <cell r="A1116">
            <v>3296</v>
          </cell>
          <cell r="B1116" t="str">
            <v>Fusivel nh 80 a tamanho 00, capacidade de interrupcao de 120 ka, tensao nomimnal de 500 v</v>
          </cell>
          <cell r="C1116" t="str">
            <v>un</v>
          </cell>
          <cell r="D1116">
            <v>17.829999999999998</v>
          </cell>
        </row>
        <row r="1117">
          <cell r="A1117">
            <v>3297</v>
          </cell>
          <cell r="B1117" t="str">
            <v>Fusivel nh 125 a tamanho 00, capacidade de interrupcao de 120 ka, tensao nomimnal de 500 v</v>
          </cell>
          <cell r="C1117" t="str">
            <v>un</v>
          </cell>
          <cell r="D1117">
            <v>19.899999999999999</v>
          </cell>
        </row>
        <row r="1118">
          <cell r="A1118">
            <v>3298</v>
          </cell>
          <cell r="B1118" t="str">
            <v>Fusivel nh 200 a tamanho 1, capacidade de interrupcao de 120 ka, tensao nomimnal de 500 v</v>
          </cell>
          <cell r="C1118" t="str">
            <v>un</v>
          </cell>
          <cell r="D1118">
            <v>44.48</v>
          </cell>
        </row>
        <row r="1119">
          <cell r="A1119">
            <v>3299</v>
          </cell>
          <cell r="B1119" t="str">
            <v>Fusivel nh 63 a tamanho 00, capacidade de interrupcao de 120 ka, tensao nomimnal de 500 v</v>
          </cell>
          <cell r="C1119" t="str">
            <v>un</v>
          </cell>
          <cell r="D1119">
            <v>18.05</v>
          </cell>
        </row>
        <row r="1120">
          <cell r="A1120">
            <v>3301</v>
          </cell>
          <cell r="B1120" t="str">
            <v>Fusivel nh 250 a tamanho 1, capacidade de interrupcao de 120 ka, tensao nomimnal de 500 v</v>
          </cell>
          <cell r="C1120" t="str">
            <v>un</v>
          </cell>
          <cell r="D1120">
            <v>44.81</v>
          </cell>
        </row>
        <row r="1121">
          <cell r="A1121">
            <v>3302</v>
          </cell>
          <cell r="B1121" t="str">
            <v>Fusivel nh 100 a tamanho 00, capacidade de interrupcao de 120 ka, tensao nomimnal de 500 v</v>
          </cell>
          <cell r="C1121" t="str">
            <v>un</v>
          </cell>
          <cell r="D1121">
            <v>18.64</v>
          </cell>
        </row>
        <row r="1122">
          <cell r="A1122">
            <v>3309</v>
          </cell>
          <cell r="B1122" t="str">
            <v>Gabiao tipo caixa malha hexagonal 8 x 10 cm (zn/al), fio 2,7 mm, h = 0,50 m</v>
          </cell>
          <cell r="C1122" t="str">
            <v>m3</v>
          </cell>
          <cell r="D1122">
            <v>258.27999999999997</v>
          </cell>
        </row>
        <row r="1123">
          <cell r="A1123">
            <v>3310</v>
          </cell>
          <cell r="B1123" t="str">
            <v>Gabiao manta (colchao) malha hexagonal 8 x 10 cm (zn/al), fio 2,2 a 2,4 mm, dimensoes 4,0 x 2,0 x 0,3 m (c x l x a)</v>
          </cell>
          <cell r="C1123" t="str">
            <v>m3</v>
          </cell>
          <cell r="D1123">
            <v>323.77</v>
          </cell>
        </row>
        <row r="1124">
          <cell r="A1124">
            <v>3311</v>
          </cell>
          <cell r="B1124" t="str">
            <v>Gabiao saco malha hexagonal 8 x 10 cm (zn/al + pvc), fio 2,4 mm, h = 0,65 m</v>
          </cell>
          <cell r="C1124" t="str">
            <v>m3</v>
          </cell>
          <cell r="D1124">
            <v>243.9</v>
          </cell>
        </row>
        <row r="1125">
          <cell r="A1125">
            <v>3312</v>
          </cell>
          <cell r="B1125" t="str">
            <v>Arame de amarracao para gabiao galvanizado, diametro 2,2 mm</v>
          </cell>
          <cell r="C1125" t="str">
            <v>kg</v>
          </cell>
          <cell r="D1125">
            <v>12.76</v>
          </cell>
        </row>
        <row r="1126">
          <cell r="A1126">
            <v>3313</v>
          </cell>
          <cell r="B1126" t="str">
            <v>Arame protegido com pvc para gabiao, diametro 2,2 mm</v>
          </cell>
          <cell r="C1126" t="str">
            <v>kg</v>
          </cell>
          <cell r="D1126">
            <v>16.420000000000002</v>
          </cell>
        </row>
        <row r="1127">
          <cell r="A1127">
            <v>3314</v>
          </cell>
          <cell r="B1127" t="str">
            <v>Gabiao tipo caixa malha hexagonal 8 x 10 cm (zn/al + pvc),  fio 2,4 mm, h = 0,50 m</v>
          </cell>
          <cell r="C1127" t="str">
            <v>m3</v>
          </cell>
          <cell r="D1127">
            <v>325.23</v>
          </cell>
        </row>
        <row r="1128">
          <cell r="A1128">
            <v>3315</v>
          </cell>
          <cell r="B1128" t="str">
            <v>Gesso</v>
          </cell>
          <cell r="C1128" t="str">
            <v>kg</v>
          </cell>
          <cell r="D1128">
            <v>0.28000000000000003</v>
          </cell>
        </row>
        <row r="1129">
          <cell r="A1129">
            <v>3318</v>
          </cell>
          <cell r="B1129" t="str">
            <v>Grade de discos mecanica 20x24" com 20 discos 24" x 6mm  com pneus para transporte</v>
          </cell>
          <cell r="C1129" t="str">
            <v>un</v>
          </cell>
          <cell r="D1129">
            <v>25152.15</v>
          </cell>
        </row>
        <row r="1130">
          <cell r="A1130">
            <v>3322</v>
          </cell>
          <cell r="B1130" t="str">
            <v>Grama esmeralda em placas, sem plantio</v>
          </cell>
          <cell r="C1130" t="str">
            <v>m2</v>
          </cell>
          <cell r="D1130">
            <v>7.7</v>
          </cell>
        </row>
        <row r="1131">
          <cell r="A1131">
            <v>3323</v>
          </cell>
          <cell r="B1131" t="str">
            <v>Grama sao carlos ou curitibana em placas, sem plantio</v>
          </cell>
          <cell r="C1131" t="str">
            <v>m2</v>
          </cell>
          <cell r="D1131">
            <v>7.7</v>
          </cell>
        </row>
        <row r="1132">
          <cell r="A1132">
            <v>3324</v>
          </cell>
          <cell r="B1132" t="str">
            <v>Grama batatais em placas, sem plantio</v>
          </cell>
          <cell r="C1132" t="str">
            <v>m2</v>
          </cell>
          <cell r="D1132">
            <v>5.49</v>
          </cell>
        </row>
        <row r="1133">
          <cell r="A1133">
            <v>3332</v>
          </cell>
          <cell r="B1133" t="str">
            <v>!em processo de desativacao! aparelho de oxi-acetileno para solda e corte, sem o gas (ppu) (locacao)</v>
          </cell>
          <cell r="C1133" t="str">
            <v>h</v>
          </cell>
          <cell r="D1133">
            <v>1.69</v>
          </cell>
        </row>
        <row r="1134">
          <cell r="A1134">
            <v>3335</v>
          </cell>
          <cell r="B1134" t="str">
            <v>Maquina p/ solda eletrica tipo bambina tig 30 ac/dc da bambozzi ou equiv</v>
          </cell>
          <cell r="C1134" t="str">
            <v>h</v>
          </cell>
          <cell r="D1134">
            <v>2.02</v>
          </cell>
        </row>
        <row r="1135">
          <cell r="A1135">
            <v>3345</v>
          </cell>
          <cell r="B1135" t="str">
            <v>Grupo gerador acima de * 20 a 80* kva, motor diesel, rebocavel, acionamento manual (locacao)</v>
          </cell>
          <cell r="C1135" t="str">
            <v>h</v>
          </cell>
          <cell r="D1135">
            <v>7.41</v>
          </cell>
        </row>
        <row r="1136">
          <cell r="A1136">
            <v>3346</v>
          </cell>
          <cell r="B1136" t="str">
            <v>Grupo gerador *80 a 125* kva, motor diesel, rebocavel, acionamento manual (locacao)</v>
          </cell>
          <cell r="C1136" t="str">
            <v>h</v>
          </cell>
          <cell r="D1136">
            <v>9.59</v>
          </cell>
        </row>
        <row r="1137">
          <cell r="A1137">
            <v>3348</v>
          </cell>
          <cell r="B1137" t="str">
            <v>Grupo gerador acima de * 125 ate 180* kva, motor diesel, rebocavel, acionamento manual (locacao)</v>
          </cell>
          <cell r="C1137" t="str">
            <v>h</v>
          </cell>
          <cell r="D1137">
            <v>11.47</v>
          </cell>
        </row>
        <row r="1138">
          <cell r="A1138">
            <v>3355</v>
          </cell>
          <cell r="B1138" t="str">
            <v>Elevador de carga a cabo, cabine semi fechada *2,0* x *1,5* x *2,0* m, capacidade de carga 1000 kg, torre  *2,38* x *2,21* x 15 m, guincho de embreagem, freio de seguranca, limitador de velocidade e cancela (locacao)</v>
          </cell>
          <cell r="C1138" t="str">
            <v>h</v>
          </cell>
          <cell r="D1138">
            <v>16.309999999999999</v>
          </cell>
        </row>
        <row r="1139">
          <cell r="A1139">
            <v>3363</v>
          </cell>
          <cell r="B1139" t="str">
            <v>Guindauto hidraulico, capacidade maxima de carga 6200 kg, momento maximo de carga 11,7 tm , alcance maximo horizontal  9,70 m, para montagem sobre chassi de caminhao pbt minimo 13000 kg (inclui montagem, nao inclui caminhao)</v>
          </cell>
          <cell r="C1139" t="str">
            <v>un</v>
          </cell>
          <cell r="D1139">
            <v>59957.5</v>
          </cell>
        </row>
        <row r="1140">
          <cell r="A1140">
            <v>3365</v>
          </cell>
          <cell r="B1140" t="str">
            <v>Guindauto hidraulico, capacidade maxima de carga 8500 kg, momento maximo de carga 30,4 tm , alcance maximo horizontal  14,30 m, para montagem sobre chassi de caminhao pbt minimo 23000 kg (inclui montagem, nao inclui caminhao)</v>
          </cell>
          <cell r="C1140" t="str">
            <v>un</v>
          </cell>
          <cell r="D1140">
            <v>140150.65</v>
          </cell>
        </row>
        <row r="1141">
          <cell r="A1141">
            <v>3366</v>
          </cell>
          <cell r="B1141" t="str">
            <v>!em processo de desativacao! guindaste (tipo munk) com capacidade total de *15* t, montado em caminhao com carroceria (locacao com operador, combustivel e manutencao)</v>
          </cell>
          <cell r="C1141" t="str">
            <v>h</v>
          </cell>
          <cell r="D1141">
            <v>68.06</v>
          </cell>
        </row>
        <row r="1142">
          <cell r="A1142">
            <v>3367</v>
          </cell>
          <cell r="B1142" t="str">
            <v>!em processo de desativacao! guindaste auto-propelido, sobre pneus, c/ lanca telescopica cap * 15t * (incl manutencao/operacao)</v>
          </cell>
          <cell r="C1142" t="str">
            <v>h</v>
          </cell>
          <cell r="D1142">
            <v>87.5</v>
          </cell>
        </row>
        <row r="1143">
          <cell r="A1143">
            <v>3372</v>
          </cell>
          <cell r="B1143" t="str">
            <v>!em processo de desativacao! guindaste altopropelido sobre pneus, com lanca telescopica, capacidade de *10* t (locacao com operador, combustivel e manutencao)</v>
          </cell>
          <cell r="C1143" t="str">
            <v>h</v>
          </cell>
          <cell r="D1143">
            <v>137.25</v>
          </cell>
        </row>
        <row r="1144">
          <cell r="A1144">
            <v>3373</v>
          </cell>
          <cell r="B1144" t="str">
            <v>Haste de aterramento em aco com 3,00 m de comprimento e dn = 1/2", revestida com baixa camada de cobre, sem conector</v>
          </cell>
          <cell r="C1144" t="str">
            <v>un</v>
          </cell>
          <cell r="D1144">
            <v>31.82</v>
          </cell>
        </row>
        <row r="1145">
          <cell r="A1145">
            <v>3376</v>
          </cell>
          <cell r="B1145" t="str">
            <v>Haste de aterramento em aco com 3,00 m de comprimento e dn = 3/4", revestida com baixa camada de cobre, com conector tipo grampo</v>
          </cell>
          <cell r="C1145" t="str">
            <v>un</v>
          </cell>
          <cell r="D1145">
            <v>54.28</v>
          </cell>
        </row>
        <row r="1146">
          <cell r="A1146">
            <v>3378</v>
          </cell>
          <cell r="B1146" t="str">
            <v>Haste de aterramento em aco com 3,00 m de comprimento e dn = 3/4", revestida com baixa camada de cobre, sem conector</v>
          </cell>
          <cell r="C1146" t="str">
            <v>un</v>
          </cell>
          <cell r="D1146">
            <v>53.67</v>
          </cell>
        </row>
        <row r="1147">
          <cell r="A1147">
            <v>3379</v>
          </cell>
          <cell r="B1147" t="str">
            <v>Haste de aterramento em aco com 3,00 m de comprimento e dn = 5/8", revestida com baixa camada de cobre, sem conector</v>
          </cell>
          <cell r="C1147" t="str">
            <v>un</v>
          </cell>
          <cell r="D1147">
            <v>36.270000000000003</v>
          </cell>
        </row>
        <row r="1148">
          <cell r="A1148">
            <v>3380</v>
          </cell>
          <cell r="B1148" t="str">
            <v>Haste de aterramento em aco com 3,00 m de comprimento e dn = 5/8", revestida com baixa camada de cobre, com conector tipo grampo</v>
          </cell>
          <cell r="C1148" t="str">
            <v>un</v>
          </cell>
          <cell r="D1148">
            <v>37.57</v>
          </cell>
        </row>
        <row r="1149">
          <cell r="A1149">
            <v>3383</v>
          </cell>
          <cell r="B1149" t="str">
            <v>Haste de aterramento em aco com 2,40 m de comprimento e dn = 5/8", revestida com baixa camada de cobre, sem conector</v>
          </cell>
          <cell r="C1149" t="str">
            <v>un</v>
          </cell>
          <cell r="D1149">
            <v>27.88</v>
          </cell>
        </row>
        <row r="1150">
          <cell r="A1150">
            <v>3384</v>
          </cell>
          <cell r="B1150" t="str">
            <v>Suporte guia simples com roldana em polipropileno para chumbar, h = 20 cm</v>
          </cell>
          <cell r="C1150" t="str">
            <v>un</v>
          </cell>
          <cell r="D1150">
            <v>4.3</v>
          </cell>
        </row>
        <row r="1151">
          <cell r="A1151">
            <v>3389</v>
          </cell>
          <cell r="B1151" t="str">
            <v>Ignitor para lampada de vapor de sodio / vapor metalico ate 400 w, tensao de pulso entre 3000 a 4500 v</v>
          </cell>
          <cell r="C1151" t="str">
            <v>un</v>
          </cell>
          <cell r="D1151">
            <v>31.6</v>
          </cell>
        </row>
        <row r="1152">
          <cell r="A1152">
            <v>3390</v>
          </cell>
          <cell r="B1152" t="str">
            <v>Ignitor para lampada de vapor de sodio / vapor metalico ate 400 w, tensao de pulso entre 580 a 750 v</v>
          </cell>
          <cell r="C1152" t="str">
            <v>un</v>
          </cell>
          <cell r="D1152">
            <v>35.56</v>
          </cell>
        </row>
        <row r="1153">
          <cell r="A1153">
            <v>3391</v>
          </cell>
          <cell r="B1153" t="str">
            <v>Ignitor para lampada de vapor de sodio / vapor metalico ate 2000 w, tensao de pulso entre 600 a 750 v</v>
          </cell>
          <cell r="C1153" t="str">
            <v>un</v>
          </cell>
          <cell r="D1153">
            <v>60.91</v>
          </cell>
        </row>
        <row r="1154">
          <cell r="A1154">
            <v>3393</v>
          </cell>
          <cell r="B1154" t="str">
            <v>Isolador de porcelana, tipo bucha, para tensao de *35* kv</v>
          </cell>
          <cell r="C1154" t="str">
            <v>un</v>
          </cell>
          <cell r="D1154">
            <v>680.61</v>
          </cell>
        </row>
        <row r="1155">
          <cell r="A1155">
            <v>3394</v>
          </cell>
          <cell r="B1155" t="str">
            <v>Isolador de porcelana, tipo bucha, para tensao de *15* kv</v>
          </cell>
          <cell r="C1155" t="str">
            <v>un</v>
          </cell>
          <cell r="D1155">
            <v>399.75</v>
          </cell>
        </row>
        <row r="1156">
          <cell r="A1156">
            <v>3395</v>
          </cell>
          <cell r="B1156" t="str">
            <v>Isolador de porcelana, tipo pino monocorpo, para tensao de *35* kv</v>
          </cell>
          <cell r="C1156" t="str">
            <v>un</v>
          </cell>
          <cell r="D1156">
            <v>97.78</v>
          </cell>
        </row>
        <row r="1157">
          <cell r="A1157">
            <v>3396</v>
          </cell>
          <cell r="B1157" t="str">
            <v>Suporte isolador simples diametro nominal 5/16", com rosca soberba e bucha</v>
          </cell>
          <cell r="C1157" t="str">
            <v>un</v>
          </cell>
          <cell r="D1157">
            <v>5.81</v>
          </cell>
        </row>
        <row r="1158">
          <cell r="A1158">
            <v>3398</v>
          </cell>
          <cell r="B1158" t="str">
            <v>Isolador de porcelana, tipo roldana, dimensoes de *72* x *72* mm, para uso em baixa tensao</v>
          </cell>
          <cell r="C1158" t="str">
            <v>un</v>
          </cell>
          <cell r="D1158">
            <v>4.6399999999999997</v>
          </cell>
        </row>
        <row r="1159">
          <cell r="A1159">
            <v>3405</v>
          </cell>
          <cell r="B1159" t="str">
            <v>Isolador de porcelana suspenso, disco tipo garfo olhal, diametro de 152 mm, para tensao de *15* kv</v>
          </cell>
          <cell r="C1159" t="str">
            <v>un</v>
          </cell>
          <cell r="D1159">
            <v>75.73</v>
          </cell>
        </row>
        <row r="1160">
          <cell r="A1160">
            <v>3406</v>
          </cell>
          <cell r="B1160" t="str">
            <v>Isolador de porcelana, tipo pino monocorpo, para tensao de *15* kv</v>
          </cell>
          <cell r="C1160" t="str">
            <v>un</v>
          </cell>
          <cell r="D1160">
            <v>23.18</v>
          </cell>
        </row>
        <row r="1161">
          <cell r="A1161">
            <v>3408</v>
          </cell>
          <cell r="B1161" t="str">
            <v>Poliestireno expandido/eps (isopor), tipo 2f, placa, isolamento termoacustico, e = 20 mm, 1000 x 500 mm</v>
          </cell>
          <cell r="C1161" t="str">
            <v>m2</v>
          </cell>
          <cell r="D1161">
            <v>3.6</v>
          </cell>
        </row>
        <row r="1162">
          <cell r="A1162">
            <v>3409</v>
          </cell>
          <cell r="B1162" t="str">
            <v>Poliestireno expandido/eps (isopor), tipo 2f, placa, isolamento termoacustico, e = 50 mm, 1000 x 500 mm</v>
          </cell>
          <cell r="C1162" t="str">
            <v>m2</v>
          </cell>
          <cell r="D1162">
            <v>9</v>
          </cell>
        </row>
        <row r="1163">
          <cell r="A1163">
            <v>3410</v>
          </cell>
          <cell r="B1163" t="str">
            <v>Adesivo/cola para eps (isopor) e outros materiais</v>
          </cell>
          <cell r="C1163" t="str">
            <v>kg</v>
          </cell>
          <cell r="D1163">
            <v>10.59</v>
          </cell>
        </row>
        <row r="1164">
          <cell r="A1164">
            <v>3411</v>
          </cell>
          <cell r="B1164" t="str">
            <v>Poliestireno expandido/eps (isopor), perolas, para concreto leve</v>
          </cell>
          <cell r="C1164" t="str">
            <v>kg</v>
          </cell>
          <cell r="D1164">
            <v>20.77</v>
          </cell>
        </row>
        <row r="1165">
          <cell r="A1165">
            <v>3412</v>
          </cell>
          <cell r="B1165" t="str">
            <v>Painel de la de vidro sem revestimento psi 20, e = 25 mm, de 1200 x 600 mm</v>
          </cell>
          <cell r="C1165" t="str">
            <v>m2</v>
          </cell>
          <cell r="D1165">
            <v>7.4</v>
          </cell>
        </row>
        <row r="1166">
          <cell r="A1166">
            <v>3413</v>
          </cell>
          <cell r="B1166" t="str">
            <v>Painel de la de vidro sem revestimento psi 20, e = 50 mm, de 1200 x 600 mm</v>
          </cell>
          <cell r="C1166" t="str">
            <v>m2</v>
          </cell>
          <cell r="D1166">
            <v>16.66</v>
          </cell>
        </row>
        <row r="1167">
          <cell r="A1167">
            <v>3419</v>
          </cell>
          <cell r="B1167" t="str">
            <v>!em processo de desativacao! janela madeira regional 1a correr / folha p/ vidro c/ guanicao bandeira p/ vidro</v>
          </cell>
          <cell r="C1167" t="str">
            <v>m2</v>
          </cell>
          <cell r="D1167">
            <v>341.64</v>
          </cell>
        </row>
        <row r="1168">
          <cell r="A1168">
            <v>3421</v>
          </cell>
          <cell r="B1168" t="str">
            <v>Janela em madeira cedrinho/ angelim comercial/ curupixa/ cumaru ou equivalente da regiao, caixa do batente/marco *10* cm, 2 folhas de abrir tipo veneziana e 2 folhas guilhotina para vidro, com guarnicao/alizar, com ferragens (sem vidro e sem acabamento)</v>
          </cell>
          <cell r="C1168" t="str">
            <v>m2</v>
          </cell>
          <cell r="D1168">
            <v>292.08</v>
          </cell>
        </row>
        <row r="1169">
          <cell r="A1169">
            <v>3422</v>
          </cell>
          <cell r="B1169" t="str">
            <v>!em processo de desativacao! janela madeira regional 2a tp guilhotina c/ guarnicao</v>
          </cell>
          <cell r="C1169" t="str">
            <v>m2</v>
          </cell>
          <cell r="D1169">
            <v>464.88</v>
          </cell>
        </row>
        <row r="1170">
          <cell r="A1170">
            <v>3423</v>
          </cell>
          <cell r="B1170" t="str">
            <v>Janela madeira tp maxim air c/ guarnicao</v>
          </cell>
          <cell r="C1170" t="str">
            <v>m2</v>
          </cell>
          <cell r="D1170">
            <v>280.8</v>
          </cell>
        </row>
        <row r="1171">
          <cell r="A1171">
            <v>3425</v>
          </cell>
          <cell r="B1171" t="str">
            <v>!em processo de desativacao! bandeira p/ porta/janela em madeira imbuia/cedro arana/cedro rosa ou equivalente da regiao, tipo fixa para vidro (sem vidro) (sem guarnicao) (sem acabamento)</v>
          </cell>
          <cell r="C1171" t="str">
            <v>m2</v>
          </cell>
          <cell r="D1171">
            <v>143.52000000000001</v>
          </cell>
        </row>
        <row r="1172">
          <cell r="A1172">
            <v>3426</v>
          </cell>
          <cell r="B1172" t="str">
            <v>!em processo de desativacao! bandeira p/ porta/ jan mad regional 2a p/ vidro</v>
          </cell>
          <cell r="C1172" t="str">
            <v>m2</v>
          </cell>
          <cell r="D1172">
            <v>93.6</v>
          </cell>
        </row>
        <row r="1173">
          <cell r="A1173">
            <v>3428</v>
          </cell>
          <cell r="B1173" t="str">
            <v>Janela de abrir em madeira imbuia/cedro arana/cedro rosa ou equivalente da regiao, caixa do batente/marco *10* cm, 2 folhas de abrir tipo veneziana e 2 folhas de abrir para vidro, com guarnicao/alizar, com ferragens, (sem vidro e sem acabamento)</v>
          </cell>
          <cell r="C1173" t="str">
            <v>m2</v>
          </cell>
          <cell r="D1173">
            <v>390</v>
          </cell>
        </row>
        <row r="1174">
          <cell r="A1174">
            <v>3429</v>
          </cell>
          <cell r="B1174" t="str">
            <v>Janela de abrir em madeira pinus/eucalipto/ tauari/ virola ou equivalente da regiao, caixa do batente/marco *10* cm, 2 folhas de abrir tipo veneziana e 2 folhas guilhotina para vidro, com ferragens (sem vidro,sem guarnicao/alizar e sem acabamento)</v>
          </cell>
          <cell r="C1174" t="str">
            <v>m2</v>
          </cell>
          <cell r="D1174">
            <v>222.82</v>
          </cell>
        </row>
        <row r="1175">
          <cell r="A1175">
            <v>3430</v>
          </cell>
          <cell r="B1175" t="str">
            <v>!em processo de desativacao! janela madeira regional 1a abrir tp almofada c/ guarnicao</v>
          </cell>
          <cell r="C1175" t="str">
            <v>m2</v>
          </cell>
          <cell r="D1175">
            <v>436.8</v>
          </cell>
        </row>
        <row r="1176">
          <cell r="A1176">
            <v>3431</v>
          </cell>
          <cell r="B1176" t="str">
            <v>!em processo de desativacao! janela madeira regional 1a abrir tp almofada c/ guarnicao 150 x 150cm</v>
          </cell>
          <cell r="C1176" t="str">
            <v>un</v>
          </cell>
          <cell r="D1176">
            <v>886.08</v>
          </cell>
        </row>
        <row r="1177">
          <cell r="A1177">
            <v>3434</v>
          </cell>
          <cell r="B1177" t="str">
            <v>!em processo de desativacao! janela madeira regional 1a abrir tp veneziana / vidro</v>
          </cell>
          <cell r="C1177" t="str">
            <v>m2</v>
          </cell>
          <cell r="D1177">
            <v>561.6</v>
          </cell>
        </row>
        <row r="1178">
          <cell r="A1178">
            <v>3437</v>
          </cell>
          <cell r="B1178" t="str">
            <v>Basculante mad regional 3a</v>
          </cell>
          <cell r="C1178" t="str">
            <v>m2</v>
          </cell>
          <cell r="D1178">
            <v>154.47</v>
          </cell>
        </row>
        <row r="1179">
          <cell r="A1179">
            <v>3438</v>
          </cell>
          <cell r="B1179" t="str">
            <v>!em processo de desativacao! janela madeira regional 1a correr / folha p/ vidro c/ guarnicao s/ bandeira</v>
          </cell>
          <cell r="C1179" t="str">
            <v>m2</v>
          </cell>
          <cell r="D1179">
            <v>343.2</v>
          </cell>
        </row>
        <row r="1180">
          <cell r="A1180">
            <v>3441</v>
          </cell>
          <cell r="B1180" t="str">
            <v>Cotovelo 45 graus de ferro galvanizado, com rosca bsp, de 1/2"</v>
          </cell>
          <cell r="C1180" t="str">
            <v>un</v>
          </cell>
          <cell r="D1180">
            <v>4.49</v>
          </cell>
        </row>
        <row r="1181">
          <cell r="A1181">
            <v>3442</v>
          </cell>
          <cell r="B1181" t="str">
            <v>Cotovelo 45 graus de ferro galvanizado, com rosca bsp, de 3/4"</v>
          </cell>
          <cell r="C1181" t="str">
            <v>un</v>
          </cell>
          <cell r="D1181">
            <v>6.75</v>
          </cell>
        </row>
        <row r="1182">
          <cell r="A1182">
            <v>3443</v>
          </cell>
          <cell r="B1182" t="str">
            <v>Cotovelo 90 graus de ferro galvanizado, com rosca bsp macho/femea, de 1"</v>
          </cell>
          <cell r="C1182" t="str">
            <v>un</v>
          </cell>
          <cell r="D1182">
            <v>11.52</v>
          </cell>
        </row>
        <row r="1183">
          <cell r="A1183">
            <v>3444</v>
          </cell>
          <cell r="B1183" t="str">
            <v>Cotovelo 45 graus de ferro galvanizado, com rosca bsp, de 1"</v>
          </cell>
          <cell r="C1183" t="str">
            <v>un</v>
          </cell>
          <cell r="D1183">
            <v>9.61</v>
          </cell>
        </row>
        <row r="1184">
          <cell r="A1184">
            <v>3445</v>
          </cell>
          <cell r="B1184" t="str">
            <v>Cotovelo 45 graus de ferro galvanizado, com rosca bsp, de 1 1/4"</v>
          </cell>
          <cell r="C1184" t="str">
            <v>un</v>
          </cell>
          <cell r="D1184">
            <v>15.61</v>
          </cell>
        </row>
        <row r="1185">
          <cell r="A1185">
            <v>3446</v>
          </cell>
          <cell r="B1185" t="str">
            <v>Cotovelo 45 graus de ferro galvanizado, com rosca bsp, de 1 1/2"</v>
          </cell>
          <cell r="C1185" t="str">
            <v>un</v>
          </cell>
          <cell r="D1185">
            <v>18.829999999999998</v>
          </cell>
        </row>
        <row r="1186">
          <cell r="A1186">
            <v>3447</v>
          </cell>
          <cell r="B1186" t="str">
            <v>Cotovelo 45 graus de ferro galvanizado, com rosca bsp, de 2"</v>
          </cell>
          <cell r="C1186" t="str">
            <v>un</v>
          </cell>
          <cell r="D1186">
            <v>23.68</v>
          </cell>
        </row>
        <row r="1187">
          <cell r="A1187">
            <v>3448</v>
          </cell>
          <cell r="B1187" t="str">
            <v>Cotovelo 45 graus de ferro galvanizado, com rosca bsp, de 3"</v>
          </cell>
          <cell r="C1187" t="str">
            <v>un</v>
          </cell>
          <cell r="D1187">
            <v>57.78</v>
          </cell>
        </row>
        <row r="1188">
          <cell r="A1188">
            <v>3449</v>
          </cell>
          <cell r="B1188" t="str">
            <v>Cotovelo 45 graus de ferro galvanizado, com rosca bsp, de 4"</v>
          </cell>
          <cell r="C1188" t="str">
            <v>un</v>
          </cell>
          <cell r="D1188">
            <v>112.38</v>
          </cell>
        </row>
        <row r="1189">
          <cell r="A1189">
            <v>3450</v>
          </cell>
          <cell r="B1189" t="str">
            <v>Cotovelo 90 graus de ferro galvanizado, com rosca bsp macho/femea, de 1/2"</v>
          </cell>
          <cell r="C1189" t="str">
            <v>un</v>
          </cell>
          <cell r="D1189">
            <v>5.92</v>
          </cell>
        </row>
        <row r="1190">
          <cell r="A1190">
            <v>3451</v>
          </cell>
          <cell r="B1190" t="str">
            <v>Cotovelo 90 graus de ferro galvanizado, com rosca bsp macho/femea, de 3/4"</v>
          </cell>
          <cell r="C1190" t="str">
            <v>un</v>
          </cell>
          <cell r="D1190">
            <v>7.55</v>
          </cell>
        </row>
        <row r="1191">
          <cell r="A1191">
            <v>3452</v>
          </cell>
          <cell r="B1191" t="str">
            <v>Cotovelo 90 graus de ferro galvanizado, com rosca bsp macho/femea, de 2"</v>
          </cell>
          <cell r="C1191" t="str">
            <v>un</v>
          </cell>
          <cell r="D1191">
            <v>28.96</v>
          </cell>
        </row>
        <row r="1192">
          <cell r="A1192">
            <v>3453</v>
          </cell>
          <cell r="B1192" t="str">
            <v>Cotovelo 90 graus de ferro galvanizado, com rosca bsp macho/femea, de 2 1/2"</v>
          </cell>
          <cell r="C1192" t="str">
            <v>un</v>
          </cell>
          <cell r="D1192">
            <v>48.28</v>
          </cell>
        </row>
        <row r="1193">
          <cell r="A1193">
            <v>3454</v>
          </cell>
          <cell r="B1193" t="str">
            <v>Cotovelo 90 graus de ferro galvanizado, com rosca bsp macho/femea, de 3"</v>
          </cell>
          <cell r="C1193" t="str">
            <v>un</v>
          </cell>
          <cell r="D1193">
            <v>61.99</v>
          </cell>
        </row>
        <row r="1194">
          <cell r="A1194">
            <v>3455</v>
          </cell>
          <cell r="B1194" t="str">
            <v>Cotovelo 90 graus de ferro galvanizado, com rosca bsp, de 1/2"</v>
          </cell>
          <cell r="C1194" t="str">
            <v>un</v>
          </cell>
          <cell r="D1194">
            <v>3.17</v>
          </cell>
        </row>
        <row r="1195">
          <cell r="A1195">
            <v>3456</v>
          </cell>
          <cell r="B1195" t="str">
            <v>Cotovelo 90 graus de ferro galvanizado, com rosca bsp, de 3/4"</v>
          </cell>
          <cell r="C1195" t="str">
            <v>un</v>
          </cell>
          <cell r="D1195">
            <v>5.64</v>
          </cell>
        </row>
        <row r="1196">
          <cell r="A1196">
            <v>3457</v>
          </cell>
          <cell r="B1196" t="str">
            <v>Cotovelo 90 graus de ferro galvanizado, com rosca bsp, de 1 1/4"</v>
          </cell>
          <cell r="C1196" t="str">
            <v>un</v>
          </cell>
          <cell r="D1196">
            <v>11.76</v>
          </cell>
        </row>
        <row r="1197">
          <cell r="A1197">
            <v>3458</v>
          </cell>
          <cell r="B1197" t="str">
            <v>Cotovelo 90 graus de ferro galvanizado, com rosca bsp, de 1 1/2"</v>
          </cell>
          <cell r="C1197" t="str">
            <v>un</v>
          </cell>
          <cell r="D1197">
            <v>16.8</v>
          </cell>
        </row>
        <row r="1198">
          <cell r="A1198">
            <v>3459</v>
          </cell>
          <cell r="B1198" t="str">
            <v>Cotovelo 90 graus de ferro galvanizado, com rosca bsp, de 3"</v>
          </cell>
          <cell r="C1198" t="str">
            <v>un</v>
          </cell>
          <cell r="D1198">
            <v>67.27</v>
          </cell>
        </row>
        <row r="1199">
          <cell r="A1199">
            <v>3460</v>
          </cell>
          <cell r="B1199" t="str">
            <v>Cotovelo 90 graus de ferro galvanizado, com rosca bsp, de 5"</v>
          </cell>
          <cell r="C1199" t="str">
            <v>un</v>
          </cell>
          <cell r="D1199">
            <v>298.39999999999998</v>
          </cell>
        </row>
        <row r="1200">
          <cell r="A1200">
            <v>3461</v>
          </cell>
          <cell r="B1200" t="str">
            <v>Cotovelo 90 graus de ferro galvanizado, com rosca bsp, de 6"</v>
          </cell>
          <cell r="C1200" t="str">
            <v>un</v>
          </cell>
          <cell r="D1200">
            <v>371.87</v>
          </cell>
        </row>
        <row r="1201">
          <cell r="A1201">
            <v>3462</v>
          </cell>
          <cell r="B1201" t="str">
            <v>Cotovelo 90 graus de ferro galvanizado, com rosca bsp, de 3/4" x 1/2"</v>
          </cell>
          <cell r="C1201" t="str">
            <v>un</v>
          </cell>
          <cell r="D1201">
            <v>4.96</v>
          </cell>
        </row>
        <row r="1202">
          <cell r="A1202">
            <v>3463</v>
          </cell>
          <cell r="B1202" t="str">
            <v>Cotovelo 90 graus de ferro galvanizado, com rosca bsp, de 1" x 1/2"</v>
          </cell>
          <cell r="C1202" t="str">
            <v>un</v>
          </cell>
          <cell r="D1202">
            <v>7.15</v>
          </cell>
        </row>
        <row r="1203">
          <cell r="A1203">
            <v>3464</v>
          </cell>
          <cell r="B1203" t="str">
            <v>Cotovelo 90 graus de ferro galvanizado, com rosca bsp, de 1" x 3/4"</v>
          </cell>
          <cell r="C1203" t="str">
            <v>un</v>
          </cell>
          <cell r="D1203">
            <v>6.95</v>
          </cell>
        </row>
        <row r="1204">
          <cell r="A1204">
            <v>3465</v>
          </cell>
          <cell r="B1204" t="str">
            <v>Cotovelo 90 graus de ferro galvanizado, com rosca bsp, de 1 1/2" x 3/4"</v>
          </cell>
          <cell r="C1204" t="str">
            <v>un</v>
          </cell>
          <cell r="D1204">
            <v>16.13</v>
          </cell>
        </row>
        <row r="1205">
          <cell r="A1205">
            <v>3466</v>
          </cell>
          <cell r="B1205" t="str">
            <v>Cotovelo 90 graus de ferro galvanizado, com rosca bsp, de 2 1/2" x 2"</v>
          </cell>
          <cell r="C1205" t="str">
            <v>un</v>
          </cell>
          <cell r="D1205">
            <v>48.2</v>
          </cell>
        </row>
        <row r="1206">
          <cell r="A1206">
            <v>3467</v>
          </cell>
          <cell r="B1206" t="str">
            <v>Cotovelo 90 graus de ferro galvanizado, com rosca bsp, de 2" x 1 1/2"</v>
          </cell>
          <cell r="C1206" t="str">
            <v>un</v>
          </cell>
          <cell r="D1206">
            <v>25.63</v>
          </cell>
        </row>
        <row r="1207">
          <cell r="A1207">
            <v>3468</v>
          </cell>
          <cell r="B1207" t="str">
            <v>Cotovelo 90 graus de ferro galvanizado, com rosca bsp, de 1 1/2" x 1"</v>
          </cell>
          <cell r="C1207" t="str">
            <v>un</v>
          </cell>
          <cell r="D1207">
            <v>15.81</v>
          </cell>
        </row>
        <row r="1208">
          <cell r="A1208">
            <v>3469</v>
          </cell>
          <cell r="B1208" t="str">
            <v>Cotovelo 90 graus de ferro galvanizado, com rosca bsp, de 4"</v>
          </cell>
          <cell r="C1208" t="str">
            <v>un</v>
          </cell>
          <cell r="D1208">
            <v>118.34</v>
          </cell>
        </row>
        <row r="1209">
          <cell r="A1209">
            <v>3470</v>
          </cell>
          <cell r="B1209" t="str">
            <v>Cotovelo 90 graus de ferro galvanizado, com rosca bsp, de 2 1/2"</v>
          </cell>
          <cell r="C1209" t="str">
            <v>un</v>
          </cell>
          <cell r="D1209">
            <v>49.59</v>
          </cell>
        </row>
        <row r="1210">
          <cell r="A1210">
            <v>3471</v>
          </cell>
          <cell r="B1210" t="str">
            <v>Cotovelo 90 graus de ferro galvanizado, com rosca bsp, de 2"</v>
          </cell>
          <cell r="C1210" t="str">
            <v>un</v>
          </cell>
          <cell r="D1210">
            <v>25.75</v>
          </cell>
        </row>
        <row r="1211">
          <cell r="A1211">
            <v>3472</v>
          </cell>
          <cell r="B1211" t="str">
            <v>Cotovelo 90 graus de ferro galvanizado, com rosca bsp, de 1"</v>
          </cell>
          <cell r="C1211" t="str">
            <v>un</v>
          </cell>
          <cell r="D1211">
            <v>7.66</v>
          </cell>
        </row>
        <row r="1212">
          <cell r="A1212">
            <v>3473</v>
          </cell>
          <cell r="B1212" t="str">
            <v>Cotovelo 90 graus de ferro galvanizado, com rosca bsp macho/femea, de 1 1/2"</v>
          </cell>
          <cell r="C1212" t="str">
            <v>un</v>
          </cell>
          <cell r="D1212">
            <v>19.23</v>
          </cell>
        </row>
        <row r="1213">
          <cell r="A1213">
            <v>3474</v>
          </cell>
          <cell r="B1213" t="str">
            <v>Cotovelo 90 graus de ferro galvanizado, com rosca bsp macho/femea, de 1 1/4"</v>
          </cell>
          <cell r="C1213" t="str">
            <v>un</v>
          </cell>
          <cell r="D1213">
            <v>17.399999999999999</v>
          </cell>
        </row>
        <row r="1214">
          <cell r="A1214">
            <v>3475</v>
          </cell>
          <cell r="B1214" t="str">
            <v>Joelho pvc, roscavel, 45 graus, 1/2", para agua fria predial</v>
          </cell>
          <cell r="C1214" t="str">
            <v>un</v>
          </cell>
          <cell r="D1214">
            <v>1.96</v>
          </cell>
        </row>
        <row r="1215">
          <cell r="A1215">
            <v>3477</v>
          </cell>
          <cell r="B1215" t="str">
            <v>Joelho, pvc soldavel, 45 graus, 60 mm, para agua fria predial</v>
          </cell>
          <cell r="C1215" t="str">
            <v>un</v>
          </cell>
          <cell r="D1215">
            <v>15.85</v>
          </cell>
        </row>
        <row r="1216">
          <cell r="A1216">
            <v>3478</v>
          </cell>
          <cell r="B1216" t="str">
            <v>Joelho, pvc soldavel, 45 graus, 75 mm, para agua fria predial</v>
          </cell>
          <cell r="C1216" t="str">
            <v>un</v>
          </cell>
          <cell r="D1216">
            <v>38.42</v>
          </cell>
        </row>
        <row r="1217">
          <cell r="A1217">
            <v>3481</v>
          </cell>
          <cell r="B1217" t="str">
            <v>Joelho pvc, 90 graus, roscavel, 1 1/2",  agua fria predial</v>
          </cell>
          <cell r="C1217" t="str">
            <v>un</v>
          </cell>
          <cell r="D1217">
            <v>7.74</v>
          </cell>
        </row>
        <row r="1218">
          <cell r="A1218">
            <v>3482</v>
          </cell>
          <cell r="B1218" t="str">
            <v>Joelho pvc, roscavel, 90 graus, 1", para agua fria predial</v>
          </cell>
          <cell r="C1218" t="str">
            <v>un</v>
          </cell>
          <cell r="D1218">
            <v>3.05</v>
          </cell>
        </row>
        <row r="1219">
          <cell r="A1219">
            <v>3485</v>
          </cell>
          <cell r="B1219" t="str">
            <v>Joelho pvc, roscavel, 45 graus, 1", para agua fria predial</v>
          </cell>
          <cell r="C1219" t="str">
            <v>un</v>
          </cell>
          <cell r="D1219">
            <v>5.99</v>
          </cell>
        </row>
        <row r="1220">
          <cell r="A1220">
            <v>3489</v>
          </cell>
          <cell r="B1220" t="str">
            <v>Joelho, pvc com rosca e bucha latao, 90 graus,  3/4", para agua fria predial</v>
          </cell>
          <cell r="C1220" t="str">
            <v>un</v>
          </cell>
          <cell r="D1220">
            <v>8.52</v>
          </cell>
        </row>
        <row r="1221">
          <cell r="A1221">
            <v>3491</v>
          </cell>
          <cell r="B1221" t="str">
            <v>Joelho pvc, 45 graus, roscavel, 1 1/4",  agua fria predial</v>
          </cell>
          <cell r="C1221" t="str">
            <v>un</v>
          </cell>
          <cell r="D1221">
            <v>6.35</v>
          </cell>
        </row>
        <row r="1222">
          <cell r="A1222">
            <v>3492</v>
          </cell>
          <cell r="B1222" t="str">
            <v>Joelho pvc, 45 graus, roscavel,  1 1/2", agua fria predial</v>
          </cell>
          <cell r="C1222" t="str">
            <v>un</v>
          </cell>
          <cell r="D1222">
            <v>7.64</v>
          </cell>
        </row>
        <row r="1223">
          <cell r="A1223">
            <v>3493</v>
          </cell>
          <cell r="B1223" t="str">
            <v>Joelho pvc, 45 graus, roscavel, 2", agua fria predial</v>
          </cell>
          <cell r="C1223" t="str">
            <v>un</v>
          </cell>
          <cell r="D1223">
            <v>14.83</v>
          </cell>
        </row>
        <row r="1224">
          <cell r="A1224">
            <v>3496</v>
          </cell>
          <cell r="B1224" t="str">
            <v>Joelho de reducao, pvc, roscavel, 90 graus, 3/4" x 1/2", para agua fria predial</v>
          </cell>
          <cell r="C1224" t="str">
            <v>un</v>
          </cell>
          <cell r="D1224">
            <v>1.84</v>
          </cell>
        </row>
        <row r="1225">
          <cell r="A1225">
            <v>3497</v>
          </cell>
          <cell r="B1225" t="str">
            <v>Joelho de reducao, pvc, roscavel com bucha de latao, 90 graus,  3/4" x 1/2", para agua fria predial</v>
          </cell>
          <cell r="C1225" t="str">
            <v>un</v>
          </cell>
          <cell r="D1225">
            <v>9.32</v>
          </cell>
        </row>
        <row r="1226">
          <cell r="A1226">
            <v>3498</v>
          </cell>
          <cell r="B1226" t="str">
            <v>Joelho de reducao, pvc, roscavel, 90 graus, 1" x 3/4", para agua fria predial</v>
          </cell>
          <cell r="C1226" t="str">
            <v>un</v>
          </cell>
          <cell r="D1226">
            <v>2.96</v>
          </cell>
        </row>
        <row r="1227">
          <cell r="A1227">
            <v>3499</v>
          </cell>
          <cell r="B1227" t="str">
            <v>Joelho, pvc soldavel, 45 graus, 20 mm, para agua fria predial</v>
          </cell>
          <cell r="C1227" t="str">
            <v>un</v>
          </cell>
          <cell r="D1227">
            <v>0.52</v>
          </cell>
        </row>
        <row r="1228">
          <cell r="A1228">
            <v>3500</v>
          </cell>
          <cell r="B1228" t="str">
            <v>Joelho, pvc soldavel, 45 graus, 25 mm, para agua fria predial</v>
          </cell>
          <cell r="C1228" t="str">
            <v>un</v>
          </cell>
          <cell r="D1228">
            <v>0.91</v>
          </cell>
        </row>
        <row r="1229">
          <cell r="A1229">
            <v>3501</v>
          </cell>
          <cell r="B1229" t="str">
            <v>Joelho, pvc soldavel, 45 graus, 32 mm, para agua fria predial</v>
          </cell>
          <cell r="C1229" t="str">
            <v>un</v>
          </cell>
          <cell r="D1229">
            <v>2.4300000000000002</v>
          </cell>
        </row>
        <row r="1230">
          <cell r="A1230">
            <v>3502</v>
          </cell>
          <cell r="B1230" t="str">
            <v>Joelho, pvc soldavel, 45 graus, 40 mm, para agua fria predial</v>
          </cell>
          <cell r="C1230" t="str">
            <v>un</v>
          </cell>
          <cell r="D1230">
            <v>3.54</v>
          </cell>
        </row>
        <row r="1231">
          <cell r="A1231">
            <v>3503</v>
          </cell>
          <cell r="B1231" t="str">
            <v>Joelho, pvc soldavel, 45 graus, 50 mm, para agua fria predial</v>
          </cell>
          <cell r="C1231" t="str">
            <v>un</v>
          </cell>
          <cell r="D1231">
            <v>4.41</v>
          </cell>
        </row>
        <row r="1232">
          <cell r="A1232">
            <v>3505</v>
          </cell>
          <cell r="B1232" t="str">
            <v>Joelho pvc, roscavel, 90 graus, 3/4", para agua fria predial</v>
          </cell>
          <cell r="C1232" t="str">
            <v>un</v>
          </cell>
          <cell r="D1232">
            <v>1.82</v>
          </cell>
        </row>
        <row r="1233">
          <cell r="A1233">
            <v>3508</v>
          </cell>
          <cell r="B1233" t="str">
            <v>Joelho pvc, 90 graus, roscavel, 2", agua fria predial</v>
          </cell>
          <cell r="C1233" t="str">
            <v>un</v>
          </cell>
          <cell r="D1233">
            <v>15.46</v>
          </cell>
        </row>
        <row r="1234">
          <cell r="A1234">
            <v>3509</v>
          </cell>
          <cell r="B1234" t="str">
            <v>Joelho pvc, soldavel, pb, 90 graus, dn 75 mm, para esgoto predial</v>
          </cell>
          <cell r="C1234" t="str">
            <v>un</v>
          </cell>
          <cell r="D1234">
            <v>4.01</v>
          </cell>
        </row>
        <row r="1235">
          <cell r="A1235">
            <v>3510</v>
          </cell>
          <cell r="B1235" t="str">
            <v>Joelho pvc, 90 graus, roscavel, 1 1/4", agua fria predial</v>
          </cell>
          <cell r="C1235" t="str">
            <v>un</v>
          </cell>
          <cell r="D1235">
            <v>6.79</v>
          </cell>
        </row>
        <row r="1236">
          <cell r="A1236">
            <v>3511</v>
          </cell>
          <cell r="B1236" t="str">
            <v>Joelho, pvc soldavel, 90 graus, 75 mm, para agua fria predial</v>
          </cell>
          <cell r="C1236" t="str">
            <v>un</v>
          </cell>
          <cell r="D1236">
            <v>52.05</v>
          </cell>
        </row>
        <row r="1237">
          <cell r="A1237">
            <v>3512</v>
          </cell>
          <cell r="B1237" t="str">
            <v>Joelho, pvc soldavel, 45 graus, 110 mm, para agua fria predial</v>
          </cell>
          <cell r="C1237" t="str">
            <v>un</v>
          </cell>
          <cell r="D1237">
            <v>124.82</v>
          </cell>
        </row>
        <row r="1238">
          <cell r="A1238">
            <v>3513</v>
          </cell>
          <cell r="B1238" t="str">
            <v>Joelho pvc, soldavel, 90 graus, 85 mm, para agua fria predial</v>
          </cell>
          <cell r="C1238" t="str">
            <v>un</v>
          </cell>
          <cell r="D1238">
            <v>58.68</v>
          </cell>
        </row>
        <row r="1239">
          <cell r="A1239">
            <v>3515</v>
          </cell>
          <cell r="B1239" t="str">
            <v>Joelho pvc, soldavel, com bucha de latao, 90 graus, 20 mm x 1/2", para agua fria predial</v>
          </cell>
          <cell r="C1239" t="str">
            <v>un</v>
          </cell>
          <cell r="D1239">
            <v>3.81</v>
          </cell>
        </row>
        <row r="1240">
          <cell r="A1240">
            <v>3516</v>
          </cell>
          <cell r="B1240" t="str">
            <v>Joelho pvc, soldavel, bb, 45 graus, dn 40 mm, para esgoto predial</v>
          </cell>
          <cell r="C1240" t="str">
            <v>un</v>
          </cell>
          <cell r="D1240">
            <v>1.68</v>
          </cell>
        </row>
        <row r="1241">
          <cell r="A1241">
            <v>3517</v>
          </cell>
          <cell r="B1241" t="str">
            <v>Joelho pvc, soldavel, bb, 90 graus, dn 40 mm, para esgoto predial</v>
          </cell>
          <cell r="C1241" t="str">
            <v>un</v>
          </cell>
          <cell r="D1241">
            <v>1.02</v>
          </cell>
        </row>
        <row r="1242">
          <cell r="A1242">
            <v>3518</v>
          </cell>
          <cell r="B1242" t="str">
            <v>Joelho pvc, soldavel, pb, 45 graus, dn 50 mm, para esgoto predial</v>
          </cell>
          <cell r="C1242" t="str">
            <v>un</v>
          </cell>
          <cell r="D1242">
            <v>2.04</v>
          </cell>
        </row>
        <row r="1243">
          <cell r="A1243">
            <v>3519</v>
          </cell>
          <cell r="B1243" t="str">
            <v>Joelho pvc, soldavel, pb, 45 graus, dn 75 mm, para esgoto predial</v>
          </cell>
          <cell r="C1243" t="str">
            <v>un</v>
          </cell>
          <cell r="D1243">
            <v>4.7</v>
          </cell>
        </row>
        <row r="1244">
          <cell r="A1244">
            <v>3520</v>
          </cell>
          <cell r="B1244" t="str">
            <v>Joelho pvc, soldavel, pb, 90 graus, dn 100 mm, para esgoto predial</v>
          </cell>
          <cell r="C1244" t="str">
            <v>un</v>
          </cell>
          <cell r="D1244">
            <v>5.27</v>
          </cell>
        </row>
        <row r="1245">
          <cell r="A1245">
            <v>3521</v>
          </cell>
          <cell r="B1245" t="str">
            <v>Joelho pvc,  soldavel com rosca, 90 graus, 20 mm x 1/2", para agua fria predial</v>
          </cell>
          <cell r="C1245" t="str">
            <v>un</v>
          </cell>
          <cell r="D1245">
            <v>1.1200000000000001</v>
          </cell>
        </row>
        <row r="1246">
          <cell r="A1246">
            <v>3522</v>
          </cell>
          <cell r="B1246" t="str">
            <v>Joelho pvc,  soldavel com rosca, 90 graus, 25 mm x 3/4", para agua fria predial</v>
          </cell>
          <cell r="C1246" t="str">
            <v>un</v>
          </cell>
          <cell r="D1246">
            <v>1.97</v>
          </cell>
        </row>
        <row r="1247">
          <cell r="A1247">
            <v>3524</v>
          </cell>
          <cell r="B1247" t="str">
            <v>Joelho pvc, soldavel, com bucha de latao, 90 graus, 25 mm x 3/4", para agua fria predial</v>
          </cell>
          <cell r="C1247" t="str">
            <v>un</v>
          </cell>
          <cell r="D1247">
            <v>4.66</v>
          </cell>
        </row>
        <row r="1248">
          <cell r="A1248">
            <v>3525</v>
          </cell>
          <cell r="B1248" t="str">
            <v>Joelho, pvc soldavel, 45 graus, 85 mm, para agua fria predial</v>
          </cell>
          <cell r="C1248" t="str">
            <v>un</v>
          </cell>
          <cell r="D1248">
            <v>43.51</v>
          </cell>
        </row>
        <row r="1249">
          <cell r="A1249">
            <v>3526</v>
          </cell>
          <cell r="B1249" t="str">
            <v>Joelho pvc, soldavel, pb, 90 graus, dn 50 mm, para esgoto predial</v>
          </cell>
          <cell r="C1249" t="str">
            <v>un</v>
          </cell>
          <cell r="D1249">
            <v>1.57</v>
          </cell>
        </row>
        <row r="1250">
          <cell r="A1250">
            <v>3527</v>
          </cell>
          <cell r="B1250" t="str">
            <v>Joelho pvc,  soldavel com rosca, 90 graus, 32 mm x 3/4", para agua fria predial</v>
          </cell>
          <cell r="C1250" t="str">
            <v>un</v>
          </cell>
          <cell r="D1250">
            <v>6.24</v>
          </cell>
        </row>
        <row r="1251">
          <cell r="A1251">
            <v>3528</v>
          </cell>
          <cell r="B1251" t="str">
            <v>Joelho pvc, soldavel, pb, 45 graus, dn 100 mm, para esgoto predial</v>
          </cell>
          <cell r="C1251" t="str">
            <v>un</v>
          </cell>
          <cell r="D1251">
            <v>5.32</v>
          </cell>
        </row>
        <row r="1252">
          <cell r="A1252">
            <v>3529</v>
          </cell>
          <cell r="B1252" t="str">
            <v>Joelho pvc, soldavel, 90 graus, 25 mm, para agua fria predial</v>
          </cell>
          <cell r="C1252" t="str">
            <v>un</v>
          </cell>
          <cell r="D1252">
            <v>0.51</v>
          </cell>
        </row>
        <row r="1253">
          <cell r="A1253">
            <v>3530</v>
          </cell>
          <cell r="B1253" t="str">
            <v>Joelho pvc, soldavel, 90 graus, 110 mm, para agua fria predial</v>
          </cell>
          <cell r="C1253" t="str">
            <v>un</v>
          </cell>
          <cell r="D1253">
            <v>136.53</v>
          </cell>
        </row>
        <row r="1254">
          <cell r="A1254">
            <v>3531</v>
          </cell>
          <cell r="B1254" t="str">
            <v>Joelho pvc,  soldavel com rosca, 90 graus, 25 mm x 1/2", para agua fria predial</v>
          </cell>
          <cell r="C1254" t="str">
            <v>un</v>
          </cell>
          <cell r="D1254">
            <v>1.21</v>
          </cell>
        </row>
        <row r="1255">
          <cell r="A1255">
            <v>3532</v>
          </cell>
          <cell r="B1255" t="str">
            <v>Joelho pvc, soldavel, com bucha de latao, 90 graus, 32 mm x 3/4", para agua fria predial</v>
          </cell>
          <cell r="C1255" t="str">
            <v>un</v>
          </cell>
          <cell r="D1255">
            <v>8.69</v>
          </cell>
        </row>
        <row r="1256">
          <cell r="A1256">
            <v>3533</v>
          </cell>
          <cell r="B1256" t="str">
            <v>Joelho de reducao, pvc soldavel, 90 graus,  25 mm x 20 mm, para agua fria predial</v>
          </cell>
          <cell r="C1256" t="str">
            <v>un</v>
          </cell>
          <cell r="D1256">
            <v>1.53</v>
          </cell>
        </row>
        <row r="1257">
          <cell r="A1257">
            <v>3534</v>
          </cell>
          <cell r="B1257" t="str">
            <v>Joelho pvc, roscavel, 45 graus, 3/4", para agua fria predial</v>
          </cell>
          <cell r="C1257" t="str">
            <v>un</v>
          </cell>
          <cell r="D1257">
            <v>2.54</v>
          </cell>
        </row>
        <row r="1258">
          <cell r="A1258">
            <v>3535</v>
          </cell>
          <cell r="B1258" t="str">
            <v>Joelho pvc, soldavel, 90 graus, 40 mm, para agua fria predial</v>
          </cell>
          <cell r="C1258" t="str">
            <v>un</v>
          </cell>
          <cell r="D1258">
            <v>3.23</v>
          </cell>
        </row>
        <row r="1259">
          <cell r="A1259">
            <v>3536</v>
          </cell>
          <cell r="B1259" t="str">
            <v>Joelho pvc, soldavel, 90 graus, 32 mm, para agua fria predial</v>
          </cell>
          <cell r="C1259" t="str">
            <v>un</v>
          </cell>
          <cell r="D1259">
            <v>1.32</v>
          </cell>
        </row>
        <row r="1260">
          <cell r="A1260">
            <v>3538</v>
          </cell>
          <cell r="B1260" t="str">
            <v>Joelho de reducao, pvc soldavel, 90 graus,  32 mm x 25 mm, para agua fria predial</v>
          </cell>
          <cell r="C1260" t="str">
            <v>un</v>
          </cell>
          <cell r="D1260">
            <v>2.11</v>
          </cell>
        </row>
        <row r="1261">
          <cell r="A1261">
            <v>3539</v>
          </cell>
          <cell r="B1261" t="str">
            <v>Joelho pvc, soldavel, 90 graus, 60 mm, para agua fria predial</v>
          </cell>
          <cell r="C1261" t="str">
            <v>un</v>
          </cell>
          <cell r="D1261">
            <v>16.43</v>
          </cell>
        </row>
        <row r="1262">
          <cell r="A1262">
            <v>3540</v>
          </cell>
          <cell r="B1262" t="str">
            <v>Joelho pvc, soldavel, 90 graus, 50 mm, para agua fria predial</v>
          </cell>
          <cell r="C1262" t="str">
            <v>un</v>
          </cell>
          <cell r="D1262">
            <v>3.59</v>
          </cell>
        </row>
        <row r="1263">
          <cell r="A1263">
            <v>3542</v>
          </cell>
          <cell r="B1263" t="str">
            <v>Joelho pvc, soldavel, 90 graus, 20 mm, para agua fria predial</v>
          </cell>
          <cell r="C1263" t="str">
            <v>un</v>
          </cell>
          <cell r="D1263">
            <v>0.34</v>
          </cell>
        </row>
        <row r="1264">
          <cell r="A1264">
            <v>3543</v>
          </cell>
          <cell r="B1264" t="str">
            <v>Joelho pvc, roscavel, 90 graus, 1/2", para agua fria predial</v>
          </cell>
          <cell r="C1264" t="str">
            <v>un</v>
          </cell>
          <cell r="D1264">
            <v>1.27</v>
          </cell>
        </row>
        <row r="1265">
          <cell r="A1265">
            <v>3585</v>
          </cell>
          <cell r="B1265" t="str">
            <v>Juncao de ferro galvanizado, com rosca bsp, de 1/2"</v>
          </cell>
          <cell r="C1265" t="str">
            <v>un</v>
          </cell>
          <cell r="D1265">
            <v>7.55</v>
          </cell>
        </row>
        <row r="1266">
          <cell r="A1266">
            <v>3586</v>
          </cell>
          <cell r="B1266" t="str">
            <v>Juncao de ferro galvanizado, com rosca bsp, de 3/4"</v>
          </cell>
          <cell r="C1266" t="str">
            <v>un</v>
          </cell>
          <cell r="D1266">
            <v>13.86</v>
          </cell>
        </row>
        <row r="1267">
          <cell r="A1267">
            <v>3587</v>
          </cell>
          <cell r="B1267" t="str">
            <v>Juncao de ferro galvanizado, com rosca bsp, de 1"</v>
          </cell>
          <cell r="C1267" t="str">
            <v>un</v>
          </cell>
          <cell r="D1267">
            <v>20.38</v>
          </cell>
        </row>
        <row r="1268">
          <cell r="A1268">
            <v>3588</v>
          </cell>
          <cell r="B1268" t="str">
            <v>Juncao de ferro galvanizado, com rosca bsp, de 1 1/4"</v>
          </cell>
          <cell r="C1268" t="str">
            <v>un</v>
          </cell>
          <cell r="D1268">
            <v>30.2</v>
          </cell>
        </row>
        <row r="1269">
          <cell r="A1269">
            <v>3589</v>
          </cell>
          <cell r="B1269" t="str">
            <v>Juncao de ferro galvanizado, com rosca bsp, de 2"</v>
          </cell>
          <cell r="C1269" t="str">
            <v>un</v>
          </cell>
          <cell r="D1269">
            <v>66.319999999999993</v>
          </cell>
        </row>
        <row r="1270">
          <cell r="A1270">
            <v>3590</v>
          </cell>
          <cell r="B1270" t="str">
            <v>Juncao de ferro galvanizado, com rosca bsp, de 2 1/2"</v>
          </cell>
          <cell r="C1270" t="str">
            <v>un</v>
          </cell>
          <cell r="D1270">
            <v>98.11</v>
          </cell>
        </row>
        <row r="1271">
          <cell r="A1271">
            <v>3591</v>
          </cell>
          <cell r="B1271" t="str">
            <v>Juncao de ferro galvanizado, com rosca bsp, de 4"</v>
          </cell>
          <cell r="C1271" t="str">
            <v>un</v>
          </cell>
          <cell r="D1271">
            <v>258.3</v>
          </cell>
        </row>
        <row r="1272">
          <cell r="A1272">
            <v>3592</v>
          </cell>
          <cell r="B1272" t="str">
            <v>Juncao de ferro galvanizado, com rosca bsp, de 3"</v>
          </cell>
          <cell r="C1272" t="str">
            <v>un</v>
          </cell>
          <cell r="D1272">
            <v>149.65</v>
          </cell>
        </row>
        <row r="1273">
          <cell r="A1273">
            <v>3593</v>
          </cell>
          <cell r="B1273" t="str">
            <v>Juncao de ferro galvanizado, com rosca bsp, de 1 1/2"</v>
          </cell>
          <cell r="C1273" t="str">
            <v>un</v>
          </cell>
          <cell r="D1273">
            <v>40.53</v>
          </cell>
        </row>
        <row r="1274">
          <cell r="A1274">
            <v>3645</v>
          </cell>
          <cell r="B1274" t="str">
            <v>Juncao, pvc, 45 graus, je, bbb, dn 300 mm, para rede coletora de esgoto (nbr 10569)</v>
          </cell>
          <cell r="C1274" t="str">
            <v>un</v>
          </cell>
          <cell r="D1274">
            <v>367.36</v>
          </cell>
        </row>
        <row r="1275">
          <cell r="A1275">
            <v>3646</v>
          </cell>
          <cell r="B1275" t="str">
            <v>Juncao, pvc, 45 graus, je, bbb, dn 350 mm, para rede coletora de esgoto (nbr 10569)</v>
          </cell>
          <cell r="C1275" t="str">
            <v>un</v>
          </cell>
          <cell r="D1275">
            <v>598.11</v>
          </cell>
        </row>
        <row r="1276">
          <cell r="A1276">
            <v>3647</v>
          </cell>
          <cell r="B1276" t="str">
            <v>Juncao, pvc, 45 graus, je, bbb, dn 400 mm, para rede coletora de esgoto (nbr 10569)</v>
          </cell>
          <cell r="C1276" t="str">
            <v>un</v>
          </cell>
          <cell r="D1276">
            <v>686.8</v>
          </cell>
        </row>
        <row r="1277">
          <cell r="A1277">
            <v>3649</v>
          </cell>
          <cell r="B1277" t="str">
            <v>Juncao, pvc, 45 graus, je, bbb, dn 150 mm, para rede coletora de esgoto (nbr 10569)</v>
          </cell>
          <cell r="C1277" t="str">
            <v>un</v>
          </cell>
          <cell r="D1277">
            <v>80.28</v>
          </cell>
        </row>
        <row r="1278">
          <cell r="A1278">
            <v>3650</v>
          </cell>
          <cell r="B1278" t="str">
            <v>Juncao, pvc, 45 graus, je, bbb, dn 250 mm, para rede coletora de esgoto (nbr 10569)</v>
          </cell>
          <cell r="C1278" t="str">
            <v>un</v>
          </cell>
          <cell r="D1278">
            <v>168.4</v>
          </cell>
        </row>
        <row r="1279">
          <cell r="A1279">
            <v>3651</v>
          </cell>
          <cell r="B1279" t="str">
            <v>Juncao, pvc, 45 graus, je, bbb, dn 200 mm, para rede coletora de esgoto (nbr 10569)</v>
          </cell>
          <cell r="C1279" t="str">
            <v>un</v>
          </cell>
          <cell r="D1279">
            <v>120.89</v>
          </cell>
        </row>
        <row r="1280">
          <cell r="A1280">
            <v>3653</v>
          </cell>
          <cell r="B1280" t="str">
            <v>Juncao, pvc, 45 graus, je, bbb, dn 100 mm, para rede coletora de esgoto (nbr 10569)</v>
          </cell>
          <cell r="C1280" t="str">
            <v>un</v>
          </cell>
          <cell r="D1280">
            <v>31.35</v>
          </cell>
        </row>
        <row r="1281">
          <cell r="A1281">
            <v>3654</v>
          </cell>
          <cell r="B1281" t="str">
            <v>Juncao pvc  roscavel, 45 graus, 1/2", para agua fria predial</v>
          </cell>
          <cell r="C1281" t="str">
            <v>un</v>
          </cell>
          <cell r="D1281">
            <v>7.4</v>
          </cell>
        </row>
        <row r="1282">
          <cell r="A1282">
            <v>3655</v>
          </cell>
          <cell r="B1282" t="str">
            <v>Juncao pvc, 45 graus, roscavel, 1 1/2", para agua fria predial</v>
          </cell>
          <cell r="C1282" t="str">
            <v>un</v>
          </cell>
          <cell r="D1282">
            <v>23.7</v>
          </cell>
        </row>
        <row r="1283">
          <cell r="A1283">
            <v>3656</v>
          </cell>
          <cell r="B1283" t="str">
            <v>Juncao dupla, pvc soldavel, dn 75 x 75 x 75 mm , serie normal para esgoto predial</v>
          </cell>
          <cell r="C1283" t="str">
            <v>un</v>
          </cell>
          <cell r="D1283">
            <v>11.9</v>
          </cell>
        </row>
        <row r="1284">
          <cell r="A1284">
            <v>3657</v>
          </cell>
          <cell r="B1284" t="str">
            <v>Juncao pvc, 45 graus, roscavel, 1 1/4", agua fria predial</v>
          </cell>
          <cell r="C1284" t="str">
            <v>un</v>
          </cell>
          <cell r="D1284">
            <v>17.45</v>
          </cell>
        </row>
        <row r="1285">
          <cell r="A1285">
            <v>3658</v>
          </cell>
          <cell r="B1285" t="str">
            <v>Juncao simples, pvc, dn 75 x 75 mm, serie normal para esgoto predial</v>
          </cell>
          <cell r="C1285" t="str">
            <v>un</v>
          </cell>
          <cell r="D1285">
            <v>9.7899999999999991</v>
          </cell>
        </row>
        <row r="1286">
          <cell r="A1286">
            <v>3659</v>
          </cell>
          <cell r="B1286" t="str">
            <v>Juncao simples, pvc, dn 100 x 50 mm, serie normal para esgoto predial</v>
          </cell>
          <cell r="C1286" t="str">
            <v>un</v>
          </cell>
          <cell r="D1286">
            <v>10</v>
          </cell>
        </row>
        <row r="1287">
          <cell r="A1287">
            <v>3660</v>
          </cell>
          <cell r="B1287" t="str">
            <v>Juncao simples, pvc, dn 100 x 75 mm, serie normal para esgoto predial</v>
          </cell>
          <cell r="C1287" t="str">
            <v>un</v>
          </cell>
          <cell r="D1287">
            <v>13.65</v>
          </cell>
        </row>
        <row r="1288">
          <cell r="A1288">
            <v>3661</v>
          </cell>
          <cell r="B1288" t="str">
            <v>Juncao simples, pvc, dn 75 x 50 mm, serie normal para esgoto predial</v>
          </cell>
          <cell r="C1288" t="str">
            <v>un</v>
          </cell>
          <cell r="D1288">
            <v>7.67</v>
          </cell>
        </row>
        <row r="1289">
          <cell r="A1289">
            <v>3662</v>
          </cell>
          <cell r="B1289" t="str">
            <v>Juncao simples, pvc, dn 50 x 50 mm, serie normal para esgoto predial</v>
          </cell>
          <cell r="C1289" t="str">
            <v>un</v>
          </cell>
          <cell r="D1289">
            <v>5.17</v>
          </cell>
        </row>
        <row r="1290">
          <cell r="A1290">
            <v>3663</v>
          </cell>
          <cell r="B1290" t="str">
            <v>Juncao pvc  roscavel, 45 graus, 1", para agua fria predial</v>
          </cell>
          <cell r="C1290" t="str">
            <v>un</v>
          </cell>
          <cell r="D1290">
            <v>14.91</v>
          </cell>
        </row>
        <row r="1291">
          <cell r="A1291">
            <v>3664</v>
          </cell>
          <cell r="B1291" t="str">
            <v>Juncao pvc  roscavel, 45 graus, 3/4", para agua fria predial</v>
          </cell>
          <cell r="C1291" t="str">
            <v>un</v>
          </cell>
          <cell r="D1291">
            <v>8.5299999999999994</v>
          </cell>
        </row>
        <row r="1292">
          <cell r="A1292">
            <v>3665</v>
          </cell>
          <cell r="B1292" t="str">
            <v>Juncao pvc, 45 graus, roscavel, 2", agua fria predial</v>
          </cell>
          <cell r="C1292" t="str">
            <v>un</v>
          </cell>
          <cell r="D1292">
            <v>35.67</v>
          </cell>
        </row>
        <row r="1293">
          <cell r="A1293">
            <v>3666</v>
          </cell>
          <cell r="B1293" t="str">
            <v>Juncao simples, pvc, 45 graus, dn 40 x 40 mm, serie normal para esgoto predial</v>
          </cell>
          <cell r="C1293" t="str">
            <v>un</v>
          </cell>
          <cell r="D1293">
            <v>2.17</v>
          </cell>
        </row>
        <row r="1294">
          <cell r="A1294">
            <v>3668</v>
          </cell>
          <cell r="B1294" t="str">
            <v>Juncao dupla, pvc soldavel, dn 100 x 100 x 100 mm , serie normal para esgoto predial</v>
          </cell>
          <cell r="C1294" t="str">
            <v>un</v>
          </cell>
          <cell r="D1294">
            <v>23.57</v>
          </cell>
        </row>
        <row r="1295">
          <cell r="A1295">
            <v>3669</v>
          </cell>
          <cell r="B1295" t="str">
            <v>Juncao de reducao invertida, pvc soldavel, 75 x 50 mm, serie normal para esgoto predial</v>
          </cell>
          <cell r="C1295" t="str">
            <v>un</v>
          </cell>
          <cell r="D1295">
            <v>7.16</v>
          </cell>
        </row>
        <row r="1296">
          <cell r="A1296">
            <v>3670</v>
          </cell>
          <cell r="B1296" t="str">
            <v>Juncao simples, pvc, 45 graus, dn 100 x 100 mm, serie normal para esgoto predial</v>
          </cell>
          <cell r="C1296" t="str">
            <v>un</v>
          </cell>
          <cell r="D1296">
            <v>13.85</v>
          </cell>
        </row>
        <row r="1297">
          <cell r="A1297">
            <v>3671</v>
          </cell>
          <cell r="B1297" t="str">
            <v>Junta plastica de dilatacao para pisos, cor cinza, 17 x 3 mm (altura x espessura)</v>
          </cell>
          <cell r="C1297" t="str">
            <v>m</v>
          </cell>
          <cell r="D1297">
            <v>1.1000000000000001</v>
          </cell>
        </row>
        <row r="1298">
          <cell r="A1298">
            <v>3672</v>
          </cell>
          <cell r="B1298" t="str">
            <v>Junta plastica de dilatacao para pisos, cor cinza, 10 x 4,5 mm (altura x espessura)</v>
          </cell>
          <cell r="C1298" t="str">
            <v>m</v>
          </cell>
          <cell r="D1298">
            <v>1.1599999999999999</v>
          </cell>
        </row>
        <row r="1299">
          <cell r="A1299">
            <v>3673</v>
          </cell>
          <cell r="B1299" t="str">
            <v>Junta plastica de dilatacao para pisos, cor cinza, 27 x 3 mm (altura x espessura)</v>
          </cell>
          <cell r="C1299" t="str">
            <v>m</v>
          </cell>
          <cell r="D1299">
            <v>1.72</v>
          </cell>
        </row>
        <row r="1300">
          <cell r="A1300">
            <v>3674</v>
          </cell>
          <cell r="B1300" t="str">
            <v>Junta dilatacao elastica para concreto (fugenband) o-12, ate 5 mca</v>
          </cell>
          <cell r="C1300" t="str">
            <v>m</v>
          </cell>
          <cell r="D1300">
            <v>73.81</v>
          </cell>
        </row>
        <row r="1301">
          <cell r="A1301">
            <v>3676</v>
          </cell>
          <cell r="B1301" t="str">
            <v>Junta dilatacao elastica para concreto (fugenband) o-35/10, ate 100 mca</v>
          </cell>
          <cell r="C1301" t="str">
            <v>m</v>
          </cell>
          <cell r="D1301">
            <v>413.28</v>
          </cell>
        </row>
        <row r="1302">
          <cell r="A1302">
            <v>3678</v>
          </cell>
          <cell r="B1302" t="str">
            <v>Perfil elastomerico pre-formado em epmd, para junta de dilatacao de uso geral em medias solicitacoes, 8 mm de largura, movimentacao de *5 a 11* mm</v>
          </cell>
          <cell r="C1302" t="str">
            <v>m</v>
          </cell>
          <cell r="D1302">
            <v>76.099999999999994</v>
          </cell>
        </row>
        <row r="1303">
          <cell r="A1303">
            <v>3679</v>
          </cell>
          <cell r="B1303" t="str">
            <v>Junta dilatacao elastica para concreto (fugenband) o-35/6, ate 100 mca</v>
          </cell>
          <cell r="C1303" t="str">
            <v>m</v>
          </cell>
          <cell r="D1303">
            <v>341.92</v>
          </cell>
        </row>
        <row r="1304">
          <cell r="A1304">
            <v>3681</v>
          </cell>
          <cell r="B1304" t="str">
            <v>Junta dilatacao elastica para concreto (fugenband) o-22, ate 30 mca</v>
          </cell>
          <cell r="C1304" t="str">
            <v>m</v>
          </cell>
          <cell r="D1304">
            <v>109.82</v>
          </cell>
        </row>
        <row r="1305">
          <cell r="A1305">
            <v>3729</v>
          </cell>
          <cell r="B1305" t="str">
            <v>Kit cavalete pvc com registro 1/2", completo</v>
          </cell>
          <cell r="C1305" t="str">
            <v>un</v>
          </cell>
          <cell r="D1305">
            <v>35.82</v>
          </cell>
        </row>
        <row r="1306">
          <cell r="A1306">
            <v>3731</v>
          </cell>
          <cell r="B1306" t="str">
            <v>Ladrilho hidraulico, *20 x 20* cm, e= 2 cm, dados (36), cor natural</v>
          </cell>
          <cell r="C1306" t="str">
            <v>m2</v>
          </cell>
          <cell r="D1306">
            <v>35.5</v>
          </cell>
        </row>
        <row r="1307">
          <cell r="A1307">
            <v>3733</v>
          </cell>
          <cell r="B1307" t="str">
            <v>Ladrilho hidraulico, *20 x 20* cm, e= 2 cm, padrao copacabana, 2 cores (preto e branco)</v>
          </cell>
          <cell r="C1307" t="str">
            <v>m2</v>
          </cell>
          <cell r="D1307">
            <v>38.24</v>
          </cell>
        </row>
        <row r="1308">
          <cell r="A1308">
            <v>3736</v>
          </cell>
          <cell r="B1308" t="str">
            <v>Laje pre-moldada convencional (lajotas + vigotas) para forro, unidirecional, sobrecarga de 100 kg/m2, vao ate 4,00 m (sem colocacao)</v>
          </cell>
          <cell r="C1308" t="str">
            <v>m2</v>
          </cell>
          <cell r="D1308">
            <v>25.38</v>
          </cell>
        </row>
        <row r="1309">
          <cell r="A1309">
            <v>3737</v>
          </cell>
          <cell r="B1309" t="str">
            <v>Laje pre-moldada convencional (lajotas + vigotas) para piso, unidirecional, sobrecarga de 350 kg/m2, vao ate 4,50 m (sem colocacao)</v>
          </cell>
          <cell r="C1309" t="str">
            <v>m2</v>
          </cell>
          <cell r="D1309">
            <v>31.97</v>
          </cell>
        </row>
        <row r="1310">
          <cell r="A1310">
            <v>3738</v>
          </cell>
          <cell r="B1310" t="str">
            <v>Laje pre-moldada convencional (lajotas + vigotas) para piso, unidirecional, sobrecarga de 350 kg/m2, vao ate 5,00 m (sem colocacao)</v>
          </cell>
          <cell r="C1310" t="str">
            <v>m2</v>
          </cell>
          <cell r="D1310">
            <v>36.880000000000003</v>
          </cell>
        </row>
        <row r="1311">
          <cell r="A1311">
            <v>3739</v>
          </cell>
          <cell r="B1311" t="str">
            <v>Laje pre-moldada convencional (lajotas + vigotas) para piso, unidirecional, sobrecarga de 200 kg/m2, vao ate 5,00 m (sem colocacao)</v>
          </cell>
          <cell r="C1311" t="str">
            <v>m2</v>
          </cell>
          <cell r="D1311">
            <v>30.49</v>
          </cell>
        </row>
        <row r="1312">
          <cell r="A1312">
            <v>3741</v>
          </cell>
          <cell r="B1312" t="str">
            <v>Laje pre-moldada convencional (lajotas + vigotas) para forro, unidirecional, sobrecarga de 100 kg/m2, vao ate 4,50 m (sem colocacao)</v>
          </cell>
          <cell r="C1312" t="str">
            <v>m2</v>
          </cell>
          <cell r="D1312">
            <v>26.45</v>
          </cell>
        </row>
        <row r="1313">
          <cell r="A1313">
            <v>3742</v>
          </cell>
          <cell r="B1313" t="str">
            <v>Laje pre-moldada trelicada (lajotas + vigotas) para forro, unidirecional, sobrecarga de 100 kg/m2, vao ate 6,00 m (sem colocacao)</v>
          </cell>
          <cell r="C1313" t="str">
            <v>m2</v>
          </cell>
          <cell r="D1313">
            <v>38.26</v>
          </cell>
        </row>
        <row r="1314">
          <cell r="A1314">
            <v>3743</v>
          </cell>
          <cell r="B1314" t="str">
            <v>Laje pre-moldada convencional (lajotas + vigotas) para piso, unidirecional, sobrecarga de 200 kg/m2, vao ate 3,50 m (sem colocacao)</v>
          </cell>
          <cell r="C1314" t="str">
            <v>m2</v>
          </cell>
          <cell r="D1314">
            <v>26.36</v>
          </cell>
        </row>
        <row r="1315">
          <cell r="A1315">
            <v>3744</v>
          </cell>
          <cell r="B1315" t="str">
            <v>Laje pre-moldada convencional (lajotas + vigotas) para piso, unidirecional, sobrecarga de 200 kg/m2, vao ate 4,50 m (sem colocacao)</v>
          </cell>
          <cell r="C1315" t="str">
            <v>m2</v>
          </cell>
          <cell r="D1315">
            <v>29.01</v>
          </cell>
        </row>
        <row r="1316">
          <cell r="A1316">
            <v>3745</v>
          </cell>
          <cell r="B1316" t="str">
            <v>Laje pre-moldada convencional (lajotas + vigotas) para forro, unidirecional, sobrecarga 100 kg/m2, vao ate 5,00 m (sem colocacao)</v>
          </cell>
          <cell r="C1316" t="str">
            <v>m2</v>
          </cell>
          <cell r="D1316">
            <v>28.52</v>
          </cell>
        </row>
        <row r="1317">
          <cell r="A1317">
            <v>3746</v>
          </cell>
          <cell r="B1317" t="str">
            <v>Laje pre-moldada trelicada (lajotas + vigotas) para piso, unidirecional, sobrecarga de 200 kg/m2, vao ate 6,00 m (sem colocacao)</v>
          </cell>
          <cell r="C1317" t="str">
            <v>m2</v>
          </cell>
          <cell r="D1317">
            <v>44.68</v>
          </cell>
        </row>
        <row r="1318">
          <cell r="A1318">
            <v>3747</v>
          </cell>
          <cell r="B1318" t="str">
            <v>Laje pre-moldada convencional (lajotas + vigotas) para piso, unidirecional, sobrecarga 350 kg/m2 vao ate 3,50 m (sem colocacao)</v>
          </cell>
          <cell r="C1318" t="str">
            <v>m2</v>
          </cell>
          <cell r="D1318">
            <v>29.01</v>
          </cell>
        </row>
        <row r="1319">
          <cell r="A1319">
            <v>3749</v>
          </cell>
          <cell r="B1319" t="str">
            <v>Lampada vapor mercurio 250 w (base e40)</v>
          </cell>
          <cell r="C1319" t="str">
            <v>un</v>
          </cell>
          <cell r="D1319">
            <v>22.35</v>
          </cell>
        </row>
        <row r="1320">
          <cell r="A1320">
            <v>3750</v>
          </cell>
          <cell r="B1320" t="str">
            <v>Lampada de luz mista 250 w, base e27 (220 v)</v>
          </cell>
          <cell r="C1320" t="str">
            <v>un</v>
          </cell>
          <cell r="D1320">
            <v>18.899999999999999</v>
          </cell>
        </row>
        <row r="1321">
          <cell r="A1321">
            <v>3751</v>
          </cell>
          <cell r="B1321" t="str">
            <v>Lampada vapor mercurio 400 w (base e40)</v>
          </cell>
          <cell r="C1321" t="str">
            <v>un</v>
          </cell>
          <cell r="D1321">
            <v>30.5</v>
          </cell>
        </row>
        <row r="1322">
          <cell r="A1322">
            <v>3752</v>
          </cell>
          <cell r="B1322" t="str">
            <v>Lampada vapor metalico tubular 400 w (base e40)</v>
          </cell>
          <cell r="C1322" t="str">
            <v>un</v>
          </cell>
          <cell r="D1322">
            <v>50.31</v>
          </cell>
        </row>
        <row r="1323">
          <cell r="A1323">
            <v>3753</v>
          </cell>
          <cell r="B1323" t="str">
            <v>Lampada fluorescente tubular t10 de 20 w, bivolt</v>
          </cell>
          <cell r="C1323" t="str">
            <v>un</v>
          </cell>
          <cell r="D1323">
            <v>4.75</v>
          </cell>
        </row>
        <row r="1324">
          <cell r="A1324">
            <v>3754</v>
          </cell>
          <cell r="B1324" t="str">
            <v>Lampada fluorescente tubular t10 de 40 w, bivolt</v>
          </cell>
          <cell r="C1324" t="str">
            <v>un</v>
          </cell>
          <cell r="D1324">
            <v>4.75</v>
          </cell>
        </row>
        <row r="1325">
          <cell r="A1325">
            <v>3755</v>
          </cell>
          <cell r="B1325" t="str">
            <v>Lampada de luz mista 160 w, base e27 (220 v)</v>
          </cell>
          <cell r="C1325" t="str">
            <v>un</v>
          </cell>
          <cell r="D1325">
            <v>14.06</v>
          </cell>
        </row>
        <row r="1326">
          <cell r="A1326">
            <v>3756</v>
          </cell>
          <cell r="B1326" t="str">
            <v>Lampada de luz mista 500 w, base e40 (220 v)</v>
          </cell>
          <cell r="C1326" t="str">
            <v>un</v>
          </cell>
          <cell r="D1326">
            <v>35.33</v>
          </cell>
        </row>
        <row r="1327">
          <cell r="A1327">
            <v>3757</v>
          </cell>
          <cell r="B1327" t="str">
            <v>Lampada vapor de sodio ovoide 250 w (base e40)</v>
          </cell>
          <cell r="C1327" t="str">
            <v>un</v>
          </cell>
          <cell r="D1327">
            <v>31.4</v>
          </cell>
        </row>
        <row r="1328">
          <cell r="A1328">
            <v>3758</v>
          </cell>
          <cell r="B1328" t="str">
            <v>Lampada vapor de sodio ovoide 400 w (base e40)</v>
          </cell>
          <cell r="C1328" t="str">
            <v>un</v>
          </cell>
          <cell r="D1328">
            <v>36.619999999999997</v>
          </cell>
        </row>
        <row r="1329">
          <cell r="A1329">
            <v>3767</v>
          </cell>
          <cell r="B1329" t="str">
            <v>Lixa em folha para parede ou madeira, numero 120 (cor vermelha)</v>
          </cell>
          <cell r="C1329" t="str">
            <v>un</v>
          </cell>
          <cell r="D1329">
            <v>0.49</v>
          </cell>
        </row>
        <row r="1330">
          <cell r="A1330">
            <v>3768</v>
          </cell>
          <cell r="B1330" t="str">
            <v>Lixa em folha para ferro, numero 150</v>
          </cell>
          <cell r="C1330" t="str">
            <v>un</v>
          </cell>
          <cell r="D1330">
            <v>2.09</v>
          </cell>
        </row>
        <row r="1331">
          <cell r="A1331">
            <v>3777</v>
          </cell>
          <cell r="B1331" t="str">
            <v>Lona plastica preta, e= 150 micra</v>
          </cell>
          <cell r="C1331" t="str">
            <v>m2</v>
          </cell>
          <cell r="D1331">
            <v>1.27</v>
          </cell>
        </row>
        <row r="1332">
          <cell r="A1332">
            <v>3779</v>
          </cell>
          <cell r="B1332" t="str">
            <v>Lona plastica, preta, largura  8 m, e= 150 micra</v>
          </cell>
          <cell r="C1332" t="str">
            <v>m</v>
          </cell>
          <cell r="D1332">
            <v>10.58</v>
          </cell>
        </row>
        <row r="1333">
          <cell r="A1333">
            <v>3780</v>
          </cell>
          <cell r="B1333" t="str">
            <v>Luminaria para lampada fluorescente com calha de sobrepor em chapa de aco, incluindo 1 lampada de 40 w e reator eletronico de partida rapida.</v>
          </cell>
          <cell r="C1333" t="str">
            <v>un</v>
          </cell>
          <cell r="D1333">
            <v>40.25</v>
          </cell>
        </row>
        <row r="1334">
          <cell r="A1334">
            <v>3784</v>
          </cell>
          <cell r="B1334" t="str">
            <v>!em processo de desativacao! luminaria calha sobrepor em chapa aco c/ 4 lampadas fluorescentes 40w (completa, incl. reator part rapida e lampadas)</v>
          </cell>
          <cell r="C1334" t="str">
            <v>un</v>
          </cell>
          <cell r="D1334">
            <v>110.25</v>
          </cell>
        </row>
        <row r="1335">
          <cell r="A1335">
            <v>3785</v>
          </cell>
          <cell r="B1335" t="str">
            <v>!em processo de desativacao! luminaria de sobrepor em chapa de aco para lampada fluorescente, com 4 lampadas de 14 w e reator inclusos</v>
          </cell>
          <cell r="C1335" t="str">
            <v>un</v>
          </cell>
          <cell r="D1335">
            <v>94.69</v>
          </cell>
        </row>
        <row r="1336">
          <cell r="A1336">
            <v>3786</v>
          </cell>
          <cell r="B1336" t="str">
            <v>!em processo de desativacao! luminaria calha sobrepor em chapa aco c/ 3 lampadas fluorescentes 4ow (completa, incl. reator part rapida e lampadas)</v>
          </cell>
          <cell r="C1336" t="str">
            <v>un</v>
          </cell>
          <cell r="D1336">
            <v>86.01</v>
          </cell>
        </row>
        <row r="1337">
          <cell r="A1337">
            <v>3788</v>
          </cell>
          <cell r="B1337" t="str">
            <v>Luminaria calha sobrepor em chapa aco c/ 1 lampada fluorescente 20w   (completa, incl. reator part rapida e lampada)</v>
          </cell>
          <cell r="C1337" t="str">
            <v>un</v>
          </cell>
          <cell r="D1337">
            <v>35.200000000000003</v>
          </cell>
        </row>
        <row r="1338">
          <cell r="A1338">
            <v>3798</v>
          </cell>
          <cell r="B1338" t="str">
            <v>Luminaria aberta p/ iluminacao publica, tipo x-57 peterco ou equiv</v>
          </cell>
          <cell r="C1338" t="str">
            <v>un</v>
          </cell>
          <cell r="D1338">
            <v>32.69</v>
          </cell>
        </row>
        <row r="1339">
          <cell r="A1339">
            <v>3799</v>
          </cell>
          <cell r="B1339" t="str">
            <v>Luminaria calha sobrepor em chapa aco c/ 2 lampadas fluorescentes 40w (completa, incl reator part rapida e lampadas)</v>
          </cell>
          <cell r="C1339" t="str">
            <v>un</v>
          </cell>
          <cell r="D1339">
            <v>59.7</v>
          </cell>
        </row>
        <row r="1340">
          <cell r="A1340">
            <v>3803</v>
          </cell>
          <cell r="B1340" t="str">
            <v>Luminaria plafonier sobrepor aro/base metalica c/ globo esferico vidro leitoso boca 10cm diam 20cm p/ 1 lamp incand, incl soquete porcelana</v>
          </cell>
          <cell r="C1340" t="str">
            <v>un</v>
          </cell>
          <cell r="D1340">
            <v>21.12</v>
          </cell>
        </row>
        <row r="1341">
          <cell r="A1341">
            <v>3806</v>
          </cell>
          <cell r="B1341" t="str">
            <v>!em processo de desativacao! luminaria aquatic pial ref. 60456 branca</v>
          </cell>
          <cell r="C1341" t="str">
            <v>un</v>
          </cell>
          <cell r="D1341">
            <v>113.23</v>
          </cell>
        </row>
        <row r="1342">
          <cell r="A1342">
            <v>3811</v>
          </cell>
          <cell r="B1342" t="str">
            <v>Luminaria calha sobrepor em chapa aco c/ 2 lampadas fluorescentes 20w tipo tms 500 philips ou equiv (completa, incl. reat part rap+lamp+sup)</v>
          </cell>
          <cell r="C1342" t="str">
            <v>un</v>
          </cell>
          <cell r="D1342">
            <v>56.74</v>
          </cell>
        </row>
        <row r="1343">
          <cell r="A1343">
            <v>3812</v>
          </cell>
          <cell r="B1343" t="str">
            <v>!em processo de desativacao! luminaria calha sobrepor em chapa aco c/ 3 lampadas fluorescentes 2ow (completa, incl. reator part rapida lampadas)</v>
          </cell>
          <cell r="C1343" t="str">
            <v>un</v>
          </cell>
          <cell r="D1343">
            <v>90.59</v>
          </cell>
        </row>
        <row r="1344">
          <cell r="A1344">
            <v>3825</v>
          </cell>
          <cell r="B1344" t="str">
            <v>Luva de correr, pvc pba, je, dn 50 / de 60 mm, para rede agua (nbr 10351)</v>
          </cell>
          <cell r="C1344" t="str">
            <v>un</v>
          </cell>
          <cell r="D1344">
            <v>7.59</v>
          </cell>
        </row>
        <row r="1345">
          <cell r="A1345">
            <v>3826</v>
          </cell>
          <cell r="B1345" t="str">
            <v>Luva de correr, pvc pba, je, dn 100 / de 110 mm, para rede agua (nbr 10351)</v>
          </cell>
          <cell r="C1345" t="str">
            <v>un</v>
          </cell>
          <cell r="D1345">
            <v>29.13</v>
          </cell>
        </row>
        <row r="1346">
          <cell r="A1346">
            <v>3827</v>
          </cell>
          <cell r="B1346" t="str">
            <v>Luva de correr, pvc pba, je, dn 75 / de 85 mm, para rede agua (nbr 10351)</v>
          </cell>
          <cell r="C1346" t="str">
            <v>un</v>
          </cell>
          <cell r="D1346">
            <v>16.07</v>
          </cell>
        </row>
        <row r="1347">
          <cell r="A1347">
            <v>3830</v>
          </cell>
          <cell r="B1347" t="str">
            <v>Luva de correr pvc, je, dn 250 mm, para rede coletora de esgoto (nbr 10569)</v>
          </cell>
          <cell r="C1347" t="str">
            <v>un</v>
          </cell>
          <cell r="D1347">
            <v>84.16</v>
          </cell>
        </row>
        <row r="1348">
          <cell r="A1348">
            <v>3831</v>
          </cell>
          <cell r="B1348" t="str">
            <v>Luva de correr pvc, je, dn 300 mm, para rede coletora de esgoto (nbr 10569)</v>
          </cell>
          <cell r="C1348" t="str">
            <v>un</v>
          </cell>
          <cell r="D1348">
            <v>130.38</v>
          </cell>
        </row>
        <row r="1349">
          <cell r="A1349">
            <v>3833</v>
          </cell>
          <cell r="B1349" t="str">
            <v>Luva de correr pvc, je, dn 100 mm, para rede coletora de esgoto (nbr 10569)</v>
          </cell>
          <cell r="C1349" t="str">
            <v>un</v>
          </cell>
          <cell r="D1349">
            <v>8.81</v>
          </cell>
        </row>
        <row r="1350">
          <cell r="A1350">
            <v>3834</v>
          </cell>
          <cell r="B1350" t="str">
            <v>Luva de correr pvc, je, dn 125 mm, para rede coletora de esgoto (nbr 10569)</v>
          </cell>
          <cell r="C1350" t="str">
            <v>un</v>
          </cell>
          <cell r="D1350">
            <v>14.24</v>
          </cell>
        </row>
        <row r="1351">
          <cell r="A1351">
            <v>3835</v>
          </cell>
          <cell r="B1351" t="str">
            <v>Luva de correr pvc, je, dn 150 mm, para rede coletora de esgoto (nbr 10569)</v>
          </cell>
          <cell r="C1351" t="str">
            <v>un</v>
          </cell>
          <cell r="D1351">
            <v>19.77</v>
          </cell>
        </row>
        <row r="1352">
          <cell r="A1352">
            <v>3836</v>
          </cell>
          <cell r="B1352" t="str">
            <v>Luva de correr pvc, je, dn 200 mm, para rede coletora de esgoto (nbr 10569)</v>
          </cell>
          <cell r="C1352" t="str">
            <v>un</v>
          </cell>
          <cell r="D1352">
            <v>51.12</v>
          </cell>
        </row>
        <row r="1353">
          <cell r="A1353">
            <v>3837</v>
          </cell>
          <cell r="B1353" t="str">
            <v>Luva simples, pvc pba, je, dn 100 / de 110 mm, para rede agua (nbr 10351)</v>
          </cell>
          <cell r="C1353" t="str">
            <v>un</v>
          </cell>
          <cell r="D1353">
            <v>31.38</v>
          </cell>
        </row>
        <row r="1354">
          <cell r="A1354">
            <v>3838</v>
          </cell>
          <cell r="B1354" t="str">
            <v>Luva de correr defofo, pvc, je, dn 150 mm</v>
          </cell>
          <cell r="C1354" t="str">
            <v>un</v>
          </cell>
          <cell r="D1354">
            <v>46.43</v>
          </cell>
        </row>
        <row r="1355">
          <cell r="A1355">
            <v>3839</v>
          </cell>
          <cell r="B1355" t="str">
            <v>Luva de correr defofo, pvc, je, dn 250 mm</v>
          </cell>
          <cell r="C1355" t="str">
            <v>un</v>
          </cell>
          <cell r="D1355">
            <v>161.22999999999999</v>
          </cell>
        </row>
        <row r="1356">
          <cell r="A1356">
            <v>3840</v>
          </cell>
          <cell r="B1356" t="str">
            <v>Luva de correr defofo, pvc, je, dn 100 mm</v>
          </cell>
          <cell r="C1356" t="str">
            <v>un</v>
          </cell>
          <cell r="D1356">
            <v>19.48</v>
          </cell>
        </row>
        <row r="1357">
          <cell r="A1357">
            <v>3841</v>
          </cell>
          <cell r="B1357" t="str">
            <v>Luva de correr pvc, je, dn 350 mm, para rede coletora de esgoto (nbr 10569)</v>
          </cell>
          <cell r="C1357" t="str">
            <v>un</v>
          </cell>
          <cell r="D1357">
            <v>254.76</v>
          </cell>
        </row>
        <row r="1358">
          <cell r="A1358">
            <v>3842</v>
          </cell>
          <cell r="B1358" t="str">
            <v>Luva de correr pvc, je, dn 400 mm, para rede coletora de esgoto (nbr 10569)</v>
          </cell>
          <cell r="C1358" t="str">
            <v>un</v>
          </cell>
          <cell r="D1358">
            <v>344.51</v>
          </cell>
        </row>
        <row r="1359">
          <cell r="A1359">
            <v>3843</v>
          </cell>
          <cell r="B1359" t="str">
            <v>Luva de correr defofo, pvc, je, dn 300 mm</v>
          </cell>
          <cell r="C1359" t="str">
            <v>un</v>
          </cell>
          <cell r="D1359">
            <v>274.98</v>
          </cell>
        </row>
        <row r="1360">
          <cell r="A1360">
            <v>3844</v>
          </cell>
          <cell r="B1360" t="str">
            <v>Luva de correr defofo, pvc, je, dn 200 mm</v>
          </cell>
          <cell r="C1360" t="str">
            <v>un</v>
          </cell>
          <cell r="D1360">
            <v>131.32</v>
          </cell>
        </row>
        <row r="1361">
          <cell r="A1361">
            <v>3845</v>
          </cell>
          <cell r="B1361" t="str">
            <v>Luva simples, pvc pba, je, dn 50 / de 60 mm, para rede agua (nbr 10351)</v>
          </cell>
          <cell r="C1361" t="str">
            <v>un</v>
          </cell>
          <cell r="D1361">
            <v>9.14</v>
          </cell>
        </row>
        <row r="1362">
          <cell r="A1362">
            <v>3846</v>
          </cell>
          <cell r="B1362" t="str">
            <v>Luva de correr para tubo roscavel, pvc, 1/2", para agua fria predial</v>
          </cell>
          <cell r="C1362" t="str">
            <v>un</v>
          </cell>
          <cell r="D1362">
            <v>6.72</v>
          </cell>
        </row>
        <row r="1363">
          <cell r="A1363">
            <v>3847</v>
          </cell>
          <cell r="B1363" t="str">
            <v>Luva de correr para tubo soldavel, pvc, 50 mm, para agua fria predial</v>
          </cell>
          <cell r="C1363" t="str">
            <v>un</v>
          </cell>
          <cell r="D1363">
            <v>18.559999999999999</v>
          </cell>
        </row>
        <row r="1364">
          <cell r="A1364">
            <v>3848</v>
          </cell>
          <cell r="B1364" t="str">
            <v>Luva de correr, pvc, dn 50 mm, para esgoto predial</v>
          </cell>
          <cell r="C1364" t="str">
            <v>un</v>
          </cell>
          <cell r="D1364">
            <v>6.3</v>
          </cell>
        </row>
        <row r="1365">
          <cell r="A1365">
            <v>3850</v>
          </cell>
          <cell r="B1365" t="str">
            <v>Luva de reducao soldavel, pvc, 60 mm x 50 mm, para agua fria predial</v>
          </cell>
          <cell r="C1365" t="str">
            <v>un</v>
          </cell>
          <cell r="D1365">
            <v>6.94</v>
          </cell>
        </row>
        <row r="1366">
          <cell r="A1366">
            <v>3854</v>
          </cell>
          <cell r="B1366" t="str">
            <v>Luva de correr para tubo soldavel, pvc, 20 mm, para agua fria predial</v>
          </cell>
          <cell r="C1366" t="str">
            <v>un</v>
          </cell>
          <cell r="D1366">
            <v>5.77</v>
          </cell>
        </row>
        <row r="1367">
          <cell r="A1367">
            <v>3855</v>
          </cell>
          <cell r="B1367" t="str">
            <v>Luva soldavel com bucha de latao, pvc, 20 mm x 1/2"</v>
          </cell>
          <cell r="C1367" t="str">
            <v>un</v>
          </cell>
          <cell r="D1367">
            <v>3.52</v>
          </cell>
        </row>
        <row r="1368">
          <cell r="A1368">
            <v>3856</v>
          </cell>
          <cell r="B1368" t="str">
            <v>Luva soldavel com rosca, pvc, 25 mm x 1/2", para agua fria predial</v>
          </cell>
          <cell r="C1368" t="str">
            <v>un</v>
          </cell>
          <cell r="D1368">
            <v>1.3</v>
          </cell>
        </row>
        <row r="1369">
          <cell r="A1369">
            <v>3859</v>
          </cell>
          <cell r="B1369" t="str">
            <v>Luva soldavel com rosca, pvc, 20 mm x 1/2", para agua fria predial</v>
          </cell>
          <cell r="C1369" t="str">
            <v>un</v>
          </cell>
          <cell r="D1369">
            <v>0.85</v>
          </cell>
        </row>
        <row r="1370">
          <cell r="A1370">
            <v>3860</v>
          </cell>
          <cell r="B1370" t="str">
            <v>Luva soldavel com rosca, pvc, 32 mm x 1", para agua fria predial</v>
          </cell>
          <cell r="C1370" t="str">
            <v>un</v>
          </cell>
          <cell r="D1370">
            <v>3.15</v>
          </cell>
        </row>
        <row r="1371">
          <cell r="A1371">
            <v>3861</v>
          </cell>
          <cell r="B1371" t="str">
            <v>Luva pvc soldavel, 20 mm, para agua fria predial</v>
          </cell>
          <cell r="C1371" t="str">
            <v>un</v>
          </cell>
          <cell r="D1371">
            <v>0.48</v>
          </cell>
        </row>
        <row r="1372">
          <cell r="A1372">
            <v>3862</v>
          </cell>
          <cell r="B1372" t="str">
            <v>Luva pvc soldavel, 40 mm, para agua fria predial</v>
          </cell>
          <cell r="C1372" t="str">
            <v>un</v>
          </cell>
          <cell r="D1372">
            <v>2.56</v>
          </cell>
        </row>
        <row r="1373">
          <cell r="A1373">
            <v>3863</v>
          </cell>
          <cell r="B1373" t="str">
            <v>Luva pvc soldavel, 50 mm, para agua fria predial</v>
          </cell>
          <cell r="C1373" t="str">
            <v>un</v>
          </cell>
          <cell r="D1373">
            <v>3</v>
          </cell>
        </row>
        <row r="1374">
          <cell r="A1374">
            <v>3864</v>
          </cell>
          <cell r="B1374" t="str">
            <v>Luva pvc soldavel, 60 mm, para agua fria predial</v>
          </cell>
          <cell r="C1374" t="str">
            <v>un</v>
          </cell>
          <cell r="D1374">
            <v>8.2100000000000009</v>
          </cell>
        </row>
        <row r="1375">
          <cell r="A1375">
            <v>3865</v>
          </cell>
          <cell r="B1375" t="str">
            <v>Luva pvc soldavel, 75 mm, para agua fria predial</v>
          </cell>
          <cell r="C1375" t="str">
            <v>un</v>
          </cell>
          <cell r="D1375">
            <v>12.28</v>
          </cell>
        </row>
        <row r="1376">
          <cell r="A1376">
            <v>3866</v>
          </cell>
          <cell r="B1376" t="str">
            <v>Luva pvc soldavel, 85 mm, para agua fria predial</v>
          </cell>
          <cell r="C1376" t="str">
            <v>un</v>
          </cell>
          <cell r="D1376">
            <v>27.99</v>
          </cell>
        </row>
        <row r="1377">
          <cell r="A1377">
            <v>3867</v>
          </cell>
          <cell r="B1377" t="str">
            <v>Luva pvc soldavel, 110 mm, para agua fria predial</v>
          </cell>
          <cell r="C1377" t="str">
            <v>un</v>
          </cell>
          <cell r="D1377">
            <v>47.63</v>
          </cell>
        </row>
        <row r="1378">
          <cell r="A1378">
            <v>3868</v>
          </cell>
          <cell r="B1378" t="str">
            <v>Luva de reducao soldavel, pvc, 25 mm x 20 mm, para agua fria predial</v>
          </cell>
          <cell r="C1378" t="str">
            <v>un</v>
          </cell>
          <cell r="D1378">
            <v>0.85</v>
          </cell>
        </row>
        <row r="1379">
          <cell r="A1379">
            <v>3869</v>
          </cell>
          <cell r="B1379" t="str">
            <v>Luva de reducao soldavel, pvc, 32 mm x 25 mm, para agua fria predial</v>
          </cell>
          <cell r="C1379" t="str">
            <v>un</v>
          </cell>
          <cell r="D1379">
            <v>2.0699999999999998</v>
          </cell>
        </row>
        <row r="1380">
          <cell r="A1380">
            <v>3870</v>
          </cell>
          <cell r="B1380" t="str">
            <v>Luva soldavel com bucha de latao, pvc, 25 mm x 3/4"</v>
          </cell>
          <cell r="C1380" t="str">
            <v>un</v>
          </cell>
          <cell r="D1380">
            <v>4.7</v>
          </cell>
        </row>
        <row r="1381">
          <cell r="A1381">
            <v>3871</v>
          </cell>
          <cell r="B1381" t="str">
            <v>Luva soldavel com rosca, pvc, 50 mm x 1 1/2", para agua fria predial</v>
          </cell>
          <cell r="C1381" t="str">
            <v>un</v>
          </cell>
          <cell r="D1381">
            <v>11.94</v>
          </cell>
        </row>
        <row r="1382">
          <cell r="A1382">
            <v>3872</v>
          </cell>
          <cell r="B1382" t="str">
            <v>Luva de reducao soldavel, pvc, 40 mm x 32 mm, para agua fria predial</v>
          </cell>
          <cell r="C1382" t="str">
            <v>un</v>
          </cell>
          <cell r="D1382">
            <v>2.54</v>
          </cell>
        </row>
        <row r="1383">
          <cell r="A1383">
            <v>3873</v>
          </cell>
          <cell r="B1383" t="str">
            <v>Luva de correr para tubo soldavel, pvc, 25 mm, para agua fria predial</v>
          </cell>
          <cell r="C1383" t="str">
            <v>un</v>
          </cell>
          <cell r="D1383">
            <v>8.14</v>
          </cell>
        </row>
        <row r="1384">
          <cell r="A1384">
            <v>3874</v>
          </cell>
          <cell r="B1384" t="str">
            <v>Luva soldavel com bucha de latao, pvc, 25 mm x 1/2"</v>
          </cell>
          <cell r="C1384" t="str">
            <v>un</v>
          </cell>
          <cell r="D1384">
            <v>3.75</v>
          </cell>
        </row>
        <row r="1385">
          <cell r="A1385">
            <v>3875</v>
          </cell>
          <cell r="B1385" t="str">
            <v>Luva simples, pvc, soldavel, dn 50 mm, serie normal, para esgoto predial</v>
          </cell>
          <cell r="C1385" t="str">
            <v>un</v>
          </cell>
          <cell r="D1385">
            <v>2.0099999999999998</v>
          </cell>
        </row>
        <row r="1386">
          <cell r="A1386">
            <v>3876</v>
          </cell>
          <cell r="B1386" t="str">
            <v>Luva roscavel, pvc, 1", agua fria predial</v>
          </cell>
          <cell r="C1386" t="str">
            <v>un</v>
          </cell>
          <cell r="D1386">
            <v>2.2599999999999998</v>
          </cell>
        </row>
        <row r="1387">
          <cell r="A1387">
            <v>3877</v>
          </cell>
          <cell r="B1387" t="str">
            <v>Luva pvc, roscavel, 1 1/4", agua fria predial</v>
          </cell>
          <cell r="C1387" t="str">
            <v>un</v>
          </cell>
          <cell r="D1387">
            <v>4.54</v>
          </cell>
        </row>
        <row r="1388">
          <cell r="A1388">
            <v>3878</v>
          </cell>
          <cell r="B1388" t="str">
            <v>Luva pvc, roscavel, 1 1/2",  agua fria predial</v>
          </cell>
          <cell r="C1388" t="str">
            <v>un</v>
          </cell>
          <cell r="D1388">
            <v>4.9800000000000004</v>
          </cell>
        </row>
        <row r="1389">
          <cell r="A1389">
            <v>3879</v>
          </cell>
          <cell r="B1389" t="str">
            <v>Luva pvc, roscavel, 2",  agua fria predial</v>
          </cell>
          <cell r="C1389" t="str">
            <v>un</v>
          </cell>
          <cell r="D1389">
            <v>10.050000000000001</v>
          </cell>
        </row>
        <row r="1390">
          <cell r="A1390">
            <v>3880</v>
          </cell>
          <cell r="B1390" t="str">
            <v>Luva pvc, roscavel, 3", agua fria predial</v>
          </cell>
          <cell r="C1390" t="str">
            <v>un</v>
          </cell>
          <cell r="D1390">
            <v>22.7</v>
          </cell>
        </row>
        <row r="1391">
          <cell r="A1391">
            <v>3883</v>
          </cell>
          <cell r="B1391" t="str">
            <v>Luva roscavel, pvc, 1/2", agua fria predial</v>
          </cell>
          <cell r="C1391" t="str">
            <v>un</v>
          </cell>
          <cell r="D1391">
            <v>0.87</v>
          </cell>
        </row>
        <row r="1392">
          <cell r="A1392">
            <v>3884</v>
          </cell>
          <cell r="B1392" t="str">
            <v>Luva roscavel, pvc, 3/4", agua fria predial</v>
          </cell>
          <cell r="C1392" t="str">
            <v>un</v>
          </cell>
          <cell r="D1392">
            <v>1.3</v>
          </cell>
        </row>
        <row r="1393">
          <cell r="A1393">
            <v>3886</v>
          </cell>
          <cell r="B1393" t="str">
            <v>Luva de correr para tubo roscavel, pvc, 3/4", para agua fria predial</v>
          </cell>
          <cell r="C1393" t="str">
            <v>un</v>
          </cell>
          <cell r="D1393">
            <v>9.4499999999999993</v>
          </cell>
        </row>
        <row r="1394">
          <cell r="A1394">
            <v>3889</v>
          </cell>
          <cell r="B1394" t="str">
            <v>Luva de reducao roscavel, pvc, 3/4" x 1/2", para agua fria predial</v>
          </cell>
          <cell r="C1394" t="str">
            <v>un</v>
          </cell>
          <cell r="D1394">
            <v>1.74</v>
          </cell>
        </row>
        <row r="1395">
          <cell r="A1395">
            <v>3893</v>
          </cell>
          <cell r="B1395" t="str">
            <v>Luva de correr, pvc, dn 100 mm, para esgoto predial</v>
          </cell>
          <cell r="C1395" t="str">
            <v>un</v>
          </cell>
          <cell r="D1395">
            <v>10.37</v>
          </cell>
        </row>
        <row r="1396">
          <cell r="A1396">
            <v>3895</v>
          </cell>
          <cell r="B1396" t="str">
            <v>Luva de correr, pvc, dn 75 mm, para esgoto predial</v>
          </cell>
          <cell r="C1396" t="str">
            <v>un</v>
          </cell>
          <cell r="D1396">
            <v>6.74</v>
          </cell>
        </row>
        <row r="1397">
          <cell r="A1397">
            <v>3897</v>
          </cell>
          <cell r="B1397" t="str">
            <v>Luva simples, pvc, soldavel, dn 40 mm, serie normal, para esgoto predial</v>
          </cell>
          <cell r="C1397" t="str">
            <v>un</v>
          </cell>
          <cell r="D1397">
            <v>0.88</v>
          </cell>
        </row>
        <row r="1398">
          <cell r="A1398">
            <v>3898</v>
          </cell>
          <cell r="B1398" t="str">
            <v>Luva simples, pvc, soldavel, dn 75 mm, serie normal, para esgoto predial</v>
          </cell>
          <cell r="C1398" t="str">
            <v>un</v>
          </cell>
          <cell r="D1398">
            <v>3.73</v>
          </cell>
        </row>
        <row r="1399">
          <cell r="A1399">
            <v>3899</v>
          </cell>
          <cell r="B1399" t="str">
            <v>Luva simples, pvc, soldavel, dn 100 mm, serie normal, para esgoto predial</v>
          </cell>
          <cell r="C1399" t="str">
            <v>un</v>
          </cell>
          <cell r="D1399">
            <v>4.33</v>
          </cell>
        </row>
        <row r="1400">
          <cell r="A1400">
            <v>3900</v>
          </cell>
          <cell r="B1400" t="str">
            <v>Luva de correr para tubo roscavel, pvc, 1 1/2", para agua fria predial</v>
          </cell>
          <cell r="C1400" t="str">
            <v>un</v>
          </cell>
          <cell r="D1400">
            <v>21.58</v>
          </cell>
        </row>
        <row r="1401">
          <cell r="A1401">
            <v>3901</v>
          </cell>
          <cell r="B1401" t="str">
            <v>Luva pvc, roscavel, 4",  agua fria predial</v>
          </cell>
          <cell r="C1401" t="str">
            <v>un</v>
          </cell>
          <cell r="D1401">
            <v>28.99</v>
          </cell>
        </row>
        <row r="1402">
          <cell r="A1402">
            <v>3902</v>
          </cell>
          <cell r="B1402" t="str">
            <v>Luva pvc, roscavel,  2 1/2",  agua fria predial</v>
          </cell>
          <cell r="C1402" t="str">
            <v>un</v>
          </cell>
          <cell r="D1402">
            <v>15.79</v>
          </cell>
        </row>
        <row r="1403">
          <cell r="A1403">
            <v>3903</v>
          </cell>
          <cell r="B1403" t="str">
            <v>Luva pvc soldavel, 32 mm, para agua fria predial</v>
          </cell>
          <cell r="C1403" t="str">
            <v>un</v>
          </cell>
          <cell r="D1403">
            <v>1.1499999999999999</v>
          </cell>
        </row>
        <row r="1404">
          <cell r="A1404">
            <v>3904</v>
          </cell>
          <cell r="B1404" t="str">
            <v>Luva pvc soldavel, 25 mm, para agua fria predial</v>
          </cell>
          <cell r="C1404" t="str">
            <v>un</v>
          </cell>
          <cell r="D1404">
            <v>0.54</v>
          </cell>
        </row>
        <row r="1405">
          <cell r="A1405">
            <v>3905</v>
          </cell>
          <cell r="B1405" t="str">
            <v>Luva soldavel com rosca, pvc, 40 mm x 1 1/4", para agua fria predial</v>
          </cell>
          <cell r="C1405" t="str">
            <v>un</v>
          </cell>
          <cell r="D1405">
            <v>6.77</v>
          </cell>
        </row>
        <row r="1406">
          <cell r="A1406">
            <v>3906</v>
          </cell>
          <cell r="B1406" t="str">
            <v>Luva soldavel com rosca, pvc, 25 mm x 3/4", para agua fria predial</v>
          </cell>
          <cell r="C1406" t="str">
            <v>un</v>
          </cell>
          <cell r="D1406">
            <v>0.99</v>
          </cell>
        </row>
        <row r="1407">
          <cell r="A1407">
            <v>3907</v>
          </cell>
          <cell r="B1407" t="str">
            <v>Luva de reducao roscavel, pvc, 1" x 3/4", para agua fria predial</v>
          </cell>
          <cell r="C1407" t="str">
            <v>un</v>
          </cell>
          <cell r="D1407">
            <v>2.42</v>
          </cell>
        </row>
        <row r="1408">
          <cell r="A1408">
            <v>3908</v>
          </cell>
          <cell r="B1408" t="str">
            <v>Luva de ferro galvanizado, com rosca bsp, de 1/2"</v>
          </cell>
          <cell r="C1408" t="str">
            <v>un</v>
          </cell>
          <cell r="D1408">
            <v>2.94</v>
          </cell>
        </row>
        <row r="1409">
          <cell r="A1409">
            <v>3909</v>
          </cell>
          <cell r="B1409" t="str">
            <v>Luva de ferro galvanizado, com rosca bsp, de 3/4"</v>
          </cell>
          <cell r="C1409" t="str">
            <v>un</v>
          </cell>
          <cell r="D1409">
            <v>4.29</v>
          </cell>
        </row>
        <row r="1410">
          <cell r="A1410">
            <v>3910</v>
          </cell>
          <cell r="B1410" t="str">
            <v>Luva de ferro galvanizado, com rosca bsp, de 1"</v>
          </cell>
          <cell r="C1410" t="str">
            <v>un</v>
          </cell>
          <cell r="D1410">
            <v>6.31</v>
          </cell>
        </row>
        <row r="1411">
          <cell r="A1411">
            <v>3911</v>
          </cell>
          <cell r="B1411" t="str">
            <v>Luva de ferro galvanizado, com rosca bsp, de 1 1/4"</v>
          </cell>
          <cell r="C1411" t="str">
            <v>un</v>
          </cell>
          <cell r="D1411">
            <v>8.94</v>
          </cell>
        </row>
        <row r="1412">
          <cell r="A1412">
            <v>3912</v>
          </cell>
          <cell r="B1412" t="str">
            <v>Luva de ferro galvanizado, com rosca bsp, de 2"</v>
          </cell>
          <cell r="C1412" t="str">
            <v>un</v>
          </cell>
          <cell r="D1412">
            <v>18.12</v>
          </cell>
        </row>
        <row r="1413">
          <cell r="A1413">
            <v>3913</v>
          </cell>
          <cell r="B1413" t="str">
            <v>Luva de ferro galvanizado, com rosca bsp, de 2 1/2"</v>
          </cell>
          <cell r="C1413" t="str">
            <v>un</v>
          </cell>
          <cell r="D1413">
            <v>34.69</v>
          </cell>
        </row>
        <row r="1414">
          <cell r="A1414">
            <v>3914</v>
          </cell>
          <cell r="B1414" t="str">
            <v>Luva de ferro galvanizado, com rosca bsp, de 3"</v>
          </cell>
          <cell r="C1414" t="str">
            <v>un</v>
          </cell>
          <cell r="D1414">
            <v>51.18</v>
          </cell>
        </row>
        <row r="1415">
          <cell r="A1415">
            <v>3915</v>
          </cell>
          <cell r="B1415" t="str">
            <v>Luva de ferro galvanizado, com rosca bsp, de 4"</v>
          </cell>
          <cell r="C1415" t="str">
            <v>un</v>
          </cell>
          <cell r="D1415">
            <v>75.78</v>
          </cell>
        </row>
        <row r="1416">
          <cell r="A1416">
            <v>3916</v>
          </cell>
          <cell r="B1416" t="str">
            <v>Luva de ferro galvanizado, com rosca bsp, de 5"</v>
          </cell>
          <cell r="C1416" t="str">
            <v>un</v>
          </cell>
          <cell r="D1416">
            <v>148.74</v>
          </cell>
        </row>
        <row r="1417">
          <cell r="A1417">
            <v>3917</v>
          </cell>
          <cell r="B1417" t="str">
            <v>Luva de ferro galvanizado, com rosca bsp, de 6"</v>
          </cell>
          <cell r="C1417" t="str">
            <v>un</v>
          </cell>
          <cell r="D1417">
            <v>212.32</v>
          </cell>
        </row>
        <row r="1418">
          <cell r="A1418">
            <v>3919</v>
          </cell>
          <cell r="B1418" t="str">
            <v>Luva de reducao de ferro galvanizado, com rosca bsp, de 1" x 3/4"</v>
          </cell>
          <cell r="C1418" t="str">
            <v>un</v>
          </cell>
          <cell r="D1418">
            <v>6.43</v>
          </cell>
        </row>
        <row r="1419">
          <cell r="A1419">
            <v>3920</v>
          </cell>
          <cell r="B1419" t="str">
            <v>Luva de reducao de ferro galvanizado, com rosca bsp, de 1 1/4" x 3/4"</v>
          </cell>
          <cell r="C1419" t="str">
            <v>un</v>
          </cell>
          <cell r="D1419">
            <v>8.6999999999999993</v>
          </cell>
        </row>
        <row r="1420">
          <cell r="A1420">
            <v>3921</v>
          </cell>
          <cell r="B1420" t="str">
            <v>Luva de reducao de ferro galvanizado, com rosca bsp, de 1 1/4" x 1"</v>
          </cell>
          <cell r="C1420" t="str">
            <v>un</v>
          </cell>
          <cell r="D1420">
            <v>8.86</v>
          </cell>
        </row>
        <row r="1421">
          <cell r="A1421">
            <v>3922</v>
          </cell>
          <cell r="B1421" t="str">
            <v>Luva de reducao de ferro galvanizado, com rosca bsp, de 1 1/2" x 1/2"</v>
          </cell>
          <cell r="C1421" t="str">
            <v>un</v>
          </cell>
          <cell r="D1421">
            <v>10.76</v>
          </cell>
        </row>
        <row r="1422">
          <cell r="A1422">
            <v>3923</v>
          </cell>
          <cell r="B1422" t="str">
            <v>Luva de reducao de ferro galvanizado, com rosca bsp, de 1 1/2" x 3/4"</v>
          </cell>
          <cell r="C1422" t="str">
            <v>un</v>
          </cell>
          <cell r="D1422">
            <v>11.64</v>
          </cell>
        </row>
        <row r="1423">
          <cell r="A1423">
            <v>3924</v>
          </cell>
          <cell r="B1423" t="str">
            <v>Luva de reducao de ferro galvanizado, com rosca bsp, de 1 1/2" x 1"</v>
          </cell>
          <cell r="C1423" t="str">
            <v>un</v>
          </cell>
          <cell r="D1423">
            <v>12</v>
          </cell>
        </row>
        <row r="1424">
          <cell r="A1424">
            <v>3925</v>
          </cell>
          <cell r="B1424" t="str">
            <v>Luva de reducao de ferro galvanizado, com rosca bsp, de 2" x 1"</v>
          </cell>
          <cell r="C1424" t="str">
            <v>un</v>
          </cell>
          <cell r="D1424">
            <v>18.04</v>
          </cell>
        </row>
        <row r="1425">
          <cell r="A1425">
            <v>3926</v>
          </cell>
          <cell r="B1425" t="str">
            <v>Luva de reducao de ferro galvanizado, com rosca bsp, de 2" x 1 1/2"</v>
          </cell>
          <cell r="C1425" t="str">
            <v>un</v>
          </cell>
          <cell r="D1425">
            <v>18.239999999999998</v>
          </cell>
        </row>
        <row r="1426">
          <cell r="A1426">
            <v>3927</v>
          </cell>
          <cell r="B1426" t="str">
            <v>Luva de reducao de ferro galvanizado, com rosca bsp, de 2 1/2" x 1 1/2"</v>
          </cell>
          <cell r="C1426" t="str">
            <v>un</v>
          </cell>
          <cell r="D1426">
            <v>33.97</v>
          </cell>
        </row>
        <row r="1427">
          <cell r="A1427">
            <v>3928</v>
          </cell>
          <cell r="B1427" t="str">
            <v>Luva de reducao de ferro galvanizado, com rosca bsp, de 2 1/2" x 2"</v>
          </cell>
          <cell r="C1427" t="str">
            <v>un</v>
          </cell>
          <cell r="D1427">
            <v>33.97</v>
          </cell>
        </row>
        <row r="1428">
          <cell r="A1428">
            <v>3929</v>
          </cell>
          <cell r="B1428" t="str">
            <v>Luva de reducao de ferro galvanizado, com rosca bsp, de 3" x 1 1/2"</v>
          </cell>
          <cell r="C1428" t="str">
            <v>un</v>
          </cell>
          <cell r="D1428">
            <v>49.51</v>
          </cell>
        </row>
        <row r="1429">
          <cell r="A1429">
            <v>3930</v>
          </cell>
          <cell r="B1429" t="str">
            <v>Luva de reducao de ferro galvanizado, com rosca bsp, de 3" x 2"</v>
          </cell>
          <cell r="C1429" t="str">
            <v>un</v>
          </cell>
          <cell r="D1429">
            <v>49.51</v>
          </cell>
        </row>
        <row r="1430">
          <cell r="A1430">
            <v>3931</v>
          </cell>
          <cell r="B1430" t="str">
            <v>Luva de reducao de ferro galvanizado, com rosca bsp, de 3" x 2 1/2"</v>
          </cell>
          <cell r="C1430" t="str">
            <v>un</v>
          </cell>
          <cell r="D1430">
            <v>49.51</v>
          </cell>
        </row>
        <row r="1431">
          <cell r="A1431">
            <v>3932</v>
          </cell>
          <cell r="B1431" t="str">
            <v>Luva de reducao de ferro galvanizado, com rosca bsp, de 4" x 2 1/2"</v>
          </cell>
          <cell r="C1431" t="str">
            <v>un</v>
          </cell>
          <cell r="D1431">
            <v>73.91</v>
          </cell>
        </row>
        <row r="1432">
          <cell r="A1432">
            <v>3933</v>
          </cell>
          <cell r="B1432" t="str">
            <v>Luva de reducao de ferro galvanizado, com rosca bsp, de 4" x 2"</v>
          </cell>
          <cell r="C1432" t="str">
            <v>un</v>
          </cell>
          <cell r="D1432">
            <v>73.91</v>
          </cell>
        </row>
        <row r="1433">
          <cell r="A1433">
            <v>3934</v>
          </cell>
          <cell r="B1433" t="str">
            <v>Luva de reducao de ferro galvanizado, com rosca bsp, de 4" x 3"</v>
          </cell>
          <cell r="C1433" t="str">
            <v>un</v>
          </cell>
          <cell r="D1433">
            <v>75.180000000000007</v>
          </cell>
        </row>
        <row r="1434">
          <cell r="A1434">
            <v>3935</v>
          </cell>
          <cell r="B1434" t="str">
            <v>Luva de reducao de ferro galvanizado, com rosca bsp, de 2" x 1 1/4"</v>
          </cell>
          <cell r="C1434" t="str">
            <v>un</v>
          </cell>
          <cell r="D1434">
            <v>18.2</v>
          </cell>
        </row>
        <row r="1435">
          <cell r="A1435">
            <v>3936</v>
          </cell>
          <cell r="B1435" t="str">
            <v>Luva de reducao de ferro galvanizado, com rosca bsp, de 1 1/2" x 1 1/4"</v>
          </cell>
          <cell r="C1435" t="str">
            <v>un</v>
          </cell>
          <cell r="D1435">
            <v>11.84</v>
          </cell>
        </row>
        <row r="1436">
          <cell r="A1436">
            <v>3937</v>
          </cell>
          <cell r="B1436" t="str">
            <v>Luva de reducao de ferro galvanizado, com rosca bsp, de 1 1/4" x 1/2"</v>
          </cell>
          <cell r="C1436" t="str">
            <v>un</v>
          </cell>
          <cell r="D1436">
            <v>8.6999999999999993</v>
          </cell>
        </row>
        <row r="1437">
          <cell r="A1437">
            <v>3938</v>
          </cell>
          <cell r="B1437" t="str">
            <v>Luva de reducao de ferro galvanizado, com rosca bsp, de 1" x 1/2"</v>
          </cell>
          <cell r="C1437" t="str">
            <v>un</v>
          </cell>
          <cell r="D1437">
            <v>6.35</v>
          </cell>
        </row>
        <row r="1438">
          <cell r="A1438">
            <v>3939</v>
          </cell>
          <cell r="B1438" t="str">
            <v>Luva de ferro galvanizado, com rosca bsp, de 1 1/2"</v>
          </cell>
          <cell r="C1438" t="str">
            <v>un</v>
          </cell>
          <cell r="D1438">
            <v>12.04</v>
          </cell>
        </row>
        <row r="1439">
          <cell r="A1439">
            <v>3989</v>
          </cell>
          <cell r="B1439" t="str">
            <v>Madeira serrada aparelhada de macaranduba, angelim ou equivalente da regiao</v>
          </cell>
          <cell r="C1439" t="str">
            <v>m3</v>
          </cell>
          <cell r="D1439">
            <v>1373.1</v>
          </cell>
        </row>
        <row r="1440">
          <cell r="A1440">
            <v>3990</v>
          </cell>
          <cell r="B1440" t="str">
            <v>Tabua de madeira aparelhada *2,5 x 25* cm, macaranduba, angelim ou equivalente da regiao</v>
          </cell>
          <cell r="C1440" t="str">
            <v>m</v>
          </cell>
          <cell r="D1440">
            <v>8.59</v>
          </cell>
        </row>
        <row r="1441">
          <cell r="A1441">
            <v>3992</v>
          </cell>
          <cell r="B1441" t="str">
            <v>Tabua de madeira aparelhada *2,5 x 30* cm, macaranduba, angelim ou equivalente da regiao</v>
          </cell>
          <cell r="C1441" t="str">
            <v>m</v>
          </cell>
          <cell r="D1441">
            <v>10.55</v>
          </cell>
        </row>
        <row r="1442">
          <cell r="A1442">
            <v>3993</v>
          </cell>
          <cell r="B1442" t="str">
            <v>Tabua de madeira aparelhada *2,5 x 15* cm, macaranduba, angelim ou equivalente da regiao</v>
          </cell>
          <cell r="C1442" t="str">
            <v>m2</v>
          </cell>
          <cell r="D1442">
            <v>38.9</v>
          </cell>
        </row>
        <row r="1443">
          <cell r="A1443">
            <v>3997</v>
          </cell>
          <cell r="B1443" t="str">
            <v>Madeira serrada nao aparelhada de macaranduba, angelim ou equivalente da regiao</v>
          </cell>
          <cell r="C1443" t="str">
            <v>m3</v>
          </cell>
          <cell r="D1443">
            <v>2860.97</v>
          </cell>
        </row>
        <row r="1444">
          <cell r="A1444">
            <v>4004</v>
          </cell>
          <cell r="B1444" t="str">
            <v>Madeira 2a qualidade serrada nao aparelhada</v>
          </cell>
          <cell r="C1444" t="str">
            <v>m3</v>
          </cell>
          <cell r="D1444">
            <v>1250</v>
          </cell>
        </row>
        <row r="1445">
          <cell r="A1445">
            <v>4006</v>
          </cell>
          <cell r="B1445" t="str">
            <v>Madeira pinho serrada 3a qualidade nao aparelhada</v>
          </cell>
          <cell r="C1445" t="str">
            <v>m3</v>
          </cell>
          <cell r="D1445">
            <v>466.57</v>
          </cell>
        </row>
        <row r="1446">
          <cell r="A1446">
            <v>4011</v>
          </cell>
          <cell r="B1446" t="str">
            <v>Geotextil nao tecido agulhado de filamentos continuos 100% poliester  rt 10 tipo bidim ou equiv</v>
          </cell>
          <cell r="C1446" t="str">
            <v>m2</v>
          </cell>
          <cell r="D1446">
            <v>7.3</v>
          </cell>
        </row>
        <row r="1447">
          <cell r="A1447">
            <v>4012</v>
          </cell>
          <cell r="B1447" t="str">
            <v>Geotextil nao tecido agulhado de filamentos continuos 100% poliester  rt 21 tipo bidim ou equiv</v>
          </cell>
          <cell r="C1447" t="str">
            <v>m2</v>
          </cell>
          <cell r="D1447">
            <v>13.64</v>
          </cell>
        </row>
        <row r="1448">
          <cell r="A1448">
            <v>4013</v>
          </cell>
          <cell r="B1448" t="str">
            <v>Geotextil nao tecido agulhado de filamentos continuos 100% poliester  rt 09 p/ drenagem tipo bidim ou equiv</v>
          </cell>
          <cell r="C1448" t="str">
            <v>m2</v>
          </cell>
          <cell r="D1448">
            <v>5.53</v>
          </cell>
        </row>
        <row r="1449">
          <cell r="A1449">
            <v>4014</v>
          </cell>
          <cell r="B1449" t="str">
            <v>Manta impermeabilizante a base de asfalto modificado c/ polimeros de app tipo torodim app 3mm viapol ou equiv</v>
          </cell>
          <cell r="C1449" t="str">
            <v>m2</v>
          </cell>
          <cell r="D1449">
            <v>33.75</v>
          </cell>
        </row>
        <row r="1450">
          <cell r="A1450">
            <v>4015</v>
          </cell>
          <cell r="B1450" t="str">
            <v>Manta impermeabilizante a base de asfalto modificado c/ polimeros de app tipo torodim 4mm viapol ou equiv</v>
          </cell>
          <cell r="C1450" t="str">
            <v>m2</v>
          </cell>
          <cell r="D1450">
            <v>38.99</v>
          </cell>
        </row>
        <row r="1451">
          <cell r="A1451">
            <v>4016</v>
          </cell>
          <cell r="B1451" t="str">
            <v>Manta impermeabilizante tipo glass, a base de asfalto modificado com polimeros plastomericos (pl), e = 3 mm</v>
          </cell>
          <cell r="C1451" t="str">
            <v>m2</v>
          </cell>
          <cell r="D1451">
            <v>25.35</v>
          </cell>
        </row>
        <row r="1452">
          <cell r="A1452">
            <v>4017</v>
          </cell>
          <cell r="B1452" t="str">
            <v>Manta impermeabilizante a base de asfalto modificado c/ polimeros de app tipo torodim 5mm viapol ou equiv</v>
          </cell>
          <cell r="C1452" t="str">
            <v>m2</v>
          </cell>
          <cell r="D1452">
            <v>42.12</v>
          </cell>
        </row>
        <row r="1453">
          <cell r="A1453">
            <v>4018</v>
          </cell>
          <cell r="B1453" t="str">
            <v>Geotextil nao tecido agulhado de filamentos continuos 100% poliester  rt 31 tipo bidim ou equiv</v>
          </cell>
          <cell r="C1453" t="str">
            <v>m2</v>
          </cell>
          <cell r="D1453">
            <v>21.2</v>
          </cell>
        </row>
        <row r="1454">
          <cell r="A1454">
            <v>4019</v>
          </cell>
          <cell r="B1454" t="str">
            <v>Geotextil nao tecido agulhado de filamentos continuos 100% poliester  rt 16 tipo bidim ou equiv</v>
          </cell>
          <cell r="C1454" t="str">
            <v>m2</v>
          </cell>
          <cell r="D1454">
            <v>11.15</v>
          </cell>
        </row>
        <row r="1455">
          <cell r="A1455">
            <v>4020</v>
          </cell>
          <cell r="B1455" t="str">
            <v>Geotextil nao tecido agulhado de filamentos continuos 100% poliester  rt 26 tipo bidim ou equiv</v>
          </cell>
          <cell r="C1455" t="str">
            <v>m2</v>
          </cell>
          <cell r="D1455">
            <v>17.36</v>
          </cell>
        </row>
        <row r="1456">
          <cell r="A1456">
            <v>4021</v>
          </cell>
          <cell r="B1456" t="str">
            <v>Geotextil nao tecido agulhado de filamentos continuos 100% poliester  rt 14 p/ drenagem tipo bidim ou equiv</v>
          </cell>
          <cell r="C1456" t="str">
            <v>m2</v>
          </cell>
          <cell r="D1456">
            <v>7.94</v>
          </cell>
        </row>
        <row r="1457">
          <cell r="A1457">
            <v>4030</v>
          </cell>
          <cell r="B1457" t="str">
            <v>Veu poliester</v>
          </cell>
          <cell r="C1457" t="str">
            <v>m2</v>
          </cell>
          <cell r="D1457">
            <v>10.85</v>
          </cell>
        </row>
        <row r="1458">
          <cell r="A1458">
            <v>4031</v>
          </cell>
          <cell r="B1458" t="str">
            <v>Veu fibra de vidro aeroglass/rhodia ou similar 0,04 kg/m2</v>
          </cell>
          <cell r="C1458" t="str">
            <v>m2</v>
          </cell>
          <cell r="D1458">
            <v>4.22</v>
          </cell>
        </row>
        <row r="1459">
          <cell r="A1459">
            <v>4046</v>
          </cell>
          <cell r="B1459" t="str">
            <v>Martelo demolidor pneumatico manual, peso de 28 kg, com silenciador</v>
          </cell>
          <cell r="C1459" t="str">
            <v>un</v>
          </cell>
          <cell r="D1459">
            <v>6828.23</v>
          </cell>
        </row>
        <row r="1460">
          <cell r="A1460">
            <v>4047</v>
          </cell>
          <cell r="B1460" t="str">
            <v>Massa corrida pva para paredes internas</v>
          </cell>
          <cell r="C1460" t="str">
            <v>gl</v>
          </cell>
          <cell r="D1460">
            <v>11.4</v>
          </cell>
        </row>
        <row r="1461">
          <cell r="A1461">
            <v>4048</v>
          </cell>
          <cell r="B1461" t="str">
            <v>Massa corrida pva para paredes internas</v>
          </cell>
          <cell r="C1461" t="str">
            <v>l</v>
          </cell>
          <cell r="D1461">
            <v>3.16</v>
          </cell>
        </row>
        <row r="1462">
          <cell r="A1462">
            <v>4049</v>
          </cell>
          <cell r="B1462" t="str">
            <v>Massa epoxi bicomponente (massa + catalizador)</v>
          </cell>
          <cell r="C1462" t="str">
            <v>l</v>
          </cell>
          <cell r="D1462">
            <v>35.71</v>
          </cell>
        </row>
        <row r="1463">
          <cell r="A1463">
            <v>4051</v>
          </cell>
          <cell r="B1463" t="str">
            <v>Massa corrida pva para paredes internas</v>
          </cell>
          <cell r="C1463" t="str">
            <v>18l</v>
          </cell>
          <cell r="D1463">
            <v>57</v>
          </cell>
        </row>
        <row r="1464">
          <cell r="A1464">
            <v>4052</v>
          </cell>
          <cell r="B1464" t="str">
            <v>Massa acrilica</v>
          </cell>
          <cell r="C1464" t="str">
            <v>18l</v>
          </cell>
          <cell r="D1464">
            <v>88.57</v>
          </cell>
        </row>
        <row r="1465">
          <cell r="A1465">
            <v>4053</v>
          </cell>
          <cell r="B1465" t="str">
            <v>Massa a oleo para madeira</v>
          </cell>
          <cell r="C1465" t="str">
            <v>gl</v>
          </cell>
          <cell r="D1465">
            <v>43.42</v>
          </cell>
        </row>
        <row r="1466">
          <cell r="A1466">
            <v>4056</v>
          </cell>
          <cell r="B1466" t="str">
            <v>Massa acrilica para paredes interior/exterior</v>
          </cell>
          <cell r="C1466" t="str">
            <v>gl</v>
          </cell>
          <cell r="D1466">
            <v>22.83</v>
          </cell>
        </row>
        <row r="1467">
          <cell r="A1467">
            <v>4058</v>
          </cell>
          <cell r="B1467" t="str">
            <v>Mecanico de equipamentos pesados</v>
          </cell>
          <cell r="C1467" t="str">
            <v>h</v>
          </cell>
          <cell r="D1467">
            <v>19.327748</v>
          </cell>
        </row>
        <row r="1468">
          <cell r="A1468">
            <v>4059</v>
          </cell>
          <cell r="B1468" t="str">
            <v>Meio-fio ou guia de concreto, pre-moldado, comp 1 m, *30 x 15/ 12* cm (h x l1/l2)</v>
          </cell>
          <cell r="C1468" t="str">
            <v>m</v>
          </cell>
          <cell r="D1468">
            <v>20.75</v>
          </cell>
        </row>
        <row r="1469">
          <cell r="A1469">
            <v>4061</v>
          </cell>
          <cell r="B1469" t="str">
            <v>Meio-fio ou guia de concreto, pre-moldado, comp 80 cm, *45 x 18 /12* cm (h x l1/l2)</v>
          </cell>
          <cell r="C1469" t="str">
            <v>un</v>
          </cell>
          <cell r="D1469">
            <v>16.600000000000001</v>
          </cell>
        </row>
        <row r="1470">
          <cell r="A1470">
            <v>4062</v>
          </cell>
          <cell r="B1470" t="str">
            <v>Meio-fio ou guia de concreto, pre-moldado, comp 1 m, *30 x 15* cm (h x l)</v>
          </cell>
          <cell r="C1470" t="str">
            <v>un</v>
          </cell>
          <cell r="D1470">
            <v>17.11</v>
          </cell>
        </row>
        <row r="1471">
          <cell r="A1471">
            <v>4069</v>
          </cell>
          <cell r="B1471" t="str">
            <v>Mestre de obras</v>
          </cell>
          <cell r="C1471" t="str">
            <v>h</v>
          </cell>
          <cell r="D1471">
            <v>34.117841999999996</v>
          </cell>
        </row>
        <row r="1472">
          <cell r="A1472">
            <v>4083</v>
          </cell>
          <cell r="B1472" t="str">
            <v>Encarregado geral de obras</v>
          </cell>
          <cell r="C1472" t="str">
            <v>h</v>
          </cell>
          <cell r="D1472">
            <v>20.466908</v>
          </cell>
        </row>
        <row r="1473">
          <cell r="A1473">
            <v>4084</v>
          </cell>
          <cell r="B1473" t="str">
            <v>Bomba submersivel para drenagem e esgotamento com motor eletrico trifasico de ate 2 cv, descarga = 2", altura manometrica = 10 m, vazao = 25 m3/h (417 litros/minuto) (locacao)</v>
          </cell>
          <cell r="C1473" t="str">
            <v>h</v>
          </cell>
          <cell r="D1473">
            <v>1.08</v>
          </cell>
        </row>
        <row r="1474">
          <cell r="A1474">
            <v>4085</v>
          </cell>
          <cell r="B1474" t="str">
            <v>Bomba submersivel para drenagem e esgotamento, motor eletrico trifasico, potencia de 4 cv, diametro de recalque de 3". faixa de operacao: q=60 m3/h (+ ou - 1 m3/h) e amt=2 m; q=11 m3/h (+ ou - 1 m3/h) e amt = 23 m (+ ou - 1 m) (locacao)</v>
          </cell>
          <cell r="C1474" t="str">
            <v>h</v>
          </cell>
          <cell r="D1474">
            <v>1.51</v>
          </cell>
        </row>
        <row r="1475">
          <cell r="A1475">
            <v>4087</v>
          </cell>
          <cell r="B1475" t="str">
            <v>Motocicleta com motor de *125* cilindradas, uso urbano, com banco adaptado para fixacao de bau</v>
          </cell>
          <cell r="C1475" t="str">
            <v>un</v>
          </cell>
          <cell r="D1475">
            <v>9990</v>
          </cell>
        </row>
        <row r="1476">
          <cell r="A1476">
            <v>4090</v>
          </cell>
          <cell r="B1476" t="str">
            <v>Motoniveladora potencia basica liquida (primeira marcha) 125 hp , peso bruto 13032 kg, largura da lamina de 3,7 m</v>
          </cell>
          <cell r="C1476" t="str">
            <v>un</v>
          </cell>
          <cell r="D1476">
            <v>575000</v>
          </cell>
        </row>
        <row r="1477">
          <cell r="A1477">
            <v>4093</v>
          </cell>
          <cell r="B1477" t="str">
            <v>Motorista de caminhao</v>
          </cell>
          <cell r="C1477" t="str">
            <v>h</v>
          </cell>
          <cell r="D1477">
            <v>14.941982000000001</v>
          </cell>
        </row>
        <row r="1478">
          <cell r="A1478">
            <v>4094</v>
          </cell>
          <cell r="B1478" t="str">
            <v>Motorista de caminhao-carreta</v>
          </cell>
          <cell r="C1478" t="str">
            <v>h</v>
          </cell>
          <cell r="D1478">
            <v>14.960968000000001</v>
          </cell>
        </row>
        <row r="1479">
          <cell r="A1479">
            <v>4095</v>
          </cell>
          <cell r="B1479" t="str">
            <v>Motorista de carro de passeio</v>
          </cell>
          <cell r="C1479" t="str">
            <v>h</v>
          </cell>
          <cell r="D1479">
            <v>13.821808000000001</v>
          </cell>
        </row>
        <row r="1480">
          <cell r="A1480">
            <v>4096</v>
          </cell>
          <cell r="B1480" t="str">
            <v>Motorista operador de caminhao munck</v>
          </cell>
          <cell r="C1480" t="str">
            <v>h</v>
          </cell>
          <cell r="D1480">
            <v>16.384918000000003</v>
          </cell>
        </row>
        <row r="1481">
          <cell r="A1481">
            <v>4097</v>
          </cell>
          <cell r="B1481" t="str">
            <v>Motorista de veiculo pesado</v>
          </cell>
          <cell r="C1481" t="str">
            <v>h</v>
          </cell>
          <cell r="D1481">
            <v>14.960968000000001</v>
          </cell>
        </row>
        <row r="1482">
          <cell r="A1482">
            <v>4102</v>
          </cell>
          <cell r="B1482" t="str">
            <v>Mourao de concreto reto, 10 x 10 cm, h= 3,00 m</v>
          </cell>
          <cell r="C1482" t="str">
            <v>un</v>
          </cell>
          <cell r="D1482">
            <v>37.1</v>
          </cell>
        </row>
        <row r="1483">
          <cell r="A1483">
            <v>4107</v>
          </cell>
          <cell r="B1483" t="str">
            <v>Mourao de concreto reto, *10 x 10* cm, h= 2,30 m</v>
          </cell>
          <cell r="C1483" t="str">
            <v>un</v>
          </cell>
          <cell r="D1483">
            <v>31.02</v>
          </cell>
        </row>
        <row r="1484">
          <cell r="A1484">
            <v>4108</v>
          </cell>
          <cell r="B1484" t="str">
            <v>Mourao de concreto reto, 10 x 10 cm, h= 2,00 m</v>
          </cell>
          <cell r="C1484" t="str">
            <v>un</v>
          </cell>
          <cell r="D1484">
            <v>24.94</v>
          </cell>
        </row>
        <row r="1485">
          <cell r="A1485">
            <v>4111</v>
          </cell>
          <cell r="B1485" t="str">
            <v>Escora pre-moldada em concreto, *10 x 10* cm, h = 2,30m</v>
          </cell>
          <cell r="C1485" t="str">
            <v>un</v>
          </cell>
          <cell r="D1485">
            <v>29.2</v>
          </cell>
        </row>
        <row r="1486">
          <cell r="A1486">
            <v>4114</v>
          </cell>
          <cell r="B1486" t="str">
            <v>Mourao concreto curvo, secao "t", h = 2,80 m + curva com 0,45 m, com furos para fios</v>
          </cell>
          <cell r="C1486" t="str">
            <v>un</v>
          </cell>
          <cell r="D1486">
            <v>36.840000000000003</v>
          </cell>
        </row>
        <row r="1487">
          <cell r="A1487">
            <v>4115</v>
          </cell>
          <cell r="B1487" t="str">
            <v>Madeira rolica tratada, eucalipto ou equivalente da regiao, h = 3 m, d = 12 a 15 cm</v>
          </cell>
          <cell r="C1487" t="str">
            <v>m</v>
          </cell>
          <cell r="D1487">
            <v>5.98</v>
          </cell>
        </row>
        <row r="1488">
          <cell r="A1488">
            <v>4119</v>
          </cell>
          <cell r="B1488" t="str">
            <v>Madeira rolica tratada, eucalipto ou equivalente da regiao, h = 6 m, d = 16 a 19 cm</v>
          </cell>
          <cell r="C1488" t="str">
            <v>m</v>
          </cell>
          <cell r="D1488">
            <v>12.02</v>
          </cell>
        </row>
        <row r="1489">
          <cell r="A1489">
            <v>4126</v>
          </cell>
          <cell r="B1489" t="str">
            <v>!em processo de desativacao! terminal de porcelana (mufla) unipolar, uso externo, tensao 3,6/6 kv, para cabo de 10/16 mm2, com isolamento epr</v>
          </cell>
          <cell r="C1489" t="str">
            <v>un</v>
          </cell>
          <cell r="D1489">
            <v>161.54</v>
          </cell>
        </row>
        <row r="1490">
          <cell r="A1490">
            <v>4127</v>
          </cell>
          <cell r="B1490" t="str">
            <v>Mufla terminal primaria unipolar uso externo para cabo 25/70mm2 isol, 3,6/6kv em epr - borracha de silicone</v>
          </cell>
          <cell r="C1490" t="str">
            <v>un</v>
          </cell>
          <cell r="D1490">
            <v>162.19</v>
          </cell>
        </row>
        <row r="1491">
          <cell r="A1491">
            <v>4135</v>
          </cell>
          <cell r="B1491" t="str">
            <v>Mufla terminal primaria unipolar uso externo para cabo 35/70mm2 isol. 20/35kv em epr - borracha de silicone</v>
          </cell>
          <cell r="C1491" t="str">
            <v>un</v>
          </cell>
          <cell r="D1491">
            <v>244.59</v>
          </cell>
        </row>
        <row r="1492">
          <cell r="A1492">
            <v>4145</v>
          </cell>
          <cell r="B1492" t="str">
            <v>Mufla terminal primaria unipolar uso externo para cabo 50/185mm2 isol. 20/35kv em epr</v>
          </cell>
          <cell r="C1492" t="str">
            <v>un</v>
          </cell>
          <cell r="D1492">
            <v>193.58</v>
          </cell>
        </row>
        <row r="1493">
          <cell r="A1493">
            <v>4154</v>
          </cell>
          <cell r="B1493" t="str">
            <v>Mufla terminal primaria unipolar uso interno para cabo 25/70mm2 isol 6/10kv em epr- borracha de silicone</v>
          </cell>
          <cell r="C1493" t="str">
            <v>un</v>
          </cell>
          <cell r="D1493">
            <v>198.16</v>
          </cell>
        </row>
        <row r="1494">
          <cell r="A1494">
            <v>4161</v>
          </cell>
          <cell r="B1494" t="str">
            <v>Mufla terminal primaria unipolar uso interno para cabo 35/70mm2 isolacao 8,7/15kv em epr - borracha de silicone</v>
          </cell>
          <cell r="C1494" t="str">
            <v>un</v>
          </cell>
          <cell r="D1494">
            <v>201.43</v>
          </cell>
        </row>
        <row r="1495">
          <cell r="A1495">
            <v>4168</v>
          </cell>
          <cell r="B1495" t="str">
            <v>Mufla terminal primaria unipolar uso interno para cabo 35/120mm2 isolacao 15/25kv em epr - borracha de silicone</v>
          </cell>
          <cell r="C1495" t="str">
            <v>un</v>
          </cell>
          <cell r="D1495">
            <v>209.28</v>
          </cell>
        </row>
        <row r="1496">
          <cell r="A1496">
            <v>4177</v>
          </cell>
          <cell r="B1496" t="str">
            <v>Niple de ferro galvanizado, com rosca bsp, de 1/2"</v>
          </cell>
          <cell r="C1496" t="str">
            <v>un</v>
          </cell>
          <cell r="D1496">
            <v>2.2999999999999998</v>
          </cell>
        </row>
        <row r="1497">
          <cell r="A1497">
            <v>4178</v>
          </cell>
          <cell r="B1497" t="str">
            <v>Niple de ferro galvanizado, com rosca bsp, de 3/4"</v>
          </cell>
          <cell r="C1497" t="str">
            <v>un</v>
          </cell>
          <cell r="D1497">
            <v>3.29</v>
          </cell>
        </row>
        <row r="1498">
          <cell r="A1498">
            <v>4179</v>
          </cell>
          <cell r="B1498" t="str">
            <v>Niple de ferro galvanizado, com rosca bsp, de 1"</v>
          </cell>
          <cell r="C1498" t="str">
            <v>un</v>
          </cell>
          <cell r="D1498">
            <v>5.56</v>
          </cell>
        </row>
        <row r="1499">
          <cell r="A1499">
            <v>4180</v>
          </cell>
          <cell r="B1499" t="str">
            <v>Niple de ferro galvanizado, com rosca bsp, de 1 1/4"</v>
          </cell>
          <cell r="C1499" t="str">
            <v>un</v>
          </cell>
          <cell r="D1499">
            <v>7.74</v>
          </cell>
        </row>
        <row r="1500">
          <cell r="A1500">
            <v>4181</v>
          </cell>
          <cell r="B1500" t="str">
            <v>Niple de ferro galvanizado, com rosca bsp, de 2"</v>
          </cell>
          <cell r="C1500" t="str">
            <v>un</v>
          </cell>
          <cell r="D1500">
            <v>19.11</v>
          </cell>
        </row>
        <row r="1501">
          <cell r="A1501">
            <v>4182</v>
          </cell>
          <cell r="B1501" t="str">
            <v>Niple de ferro galvanizado, com rosca bsp, de 3"</v>
          </cell>
          <cell r="C1501" t="str">
            <v>un</v>
          </cell>
          <cell r="D1501">
            <v>38.78</v>
          </cell>
        </row>
        <row r="1502">
          <cell r="A1502">
            <v>4183</v>
          </cell>
          <cell r="B1502" t="str">
            <v>Niple de ferro galvanizado, com rosca bsp, de 4"</v>
          </cell>
          <cell r="C1502" t="str">
            <v>un</v>
          </cell>
          <cell r="D1502">
            <v>60.92</v>
          </cell>
        </row>
        <row r="1503">
          <cell r="A1503">
            <v>4184</v>
          </cell>
          <cell r="B1503" t="str">
            <v>Niple de ferro galvanizado, com rosca bsp, de 5"</v>
          </cell>
          <cell r="C1503" t="str">
            <v>un</v>
          </cell>
          <cell r="D1503">
            <v>109.4</v>
          </cell>
        </row>
        <row r="1504">
          <cell r="A1504">
            <v>4185</v>
          </cell>
          <cell r="B1504" t="str">
            <v>Niple de ferro galvanizado, com rosca bsp, de 6"</v>
          </cell>
          <cell r="C1504" t="str">
            <v>un</v>
          </cell>
          <cell r="D1504">
            <v>133.68</v>
          </cell>
        </row>
        <row r="1505">
          <cell r="A1505">
            <v>4186</v>
          </cell>
          <cell r="B1505" t="str">
            <v>Niple de reducao de ferro galvanizado, com rosca bsp, de 1/2" x 1/4"</v>
          </cell>
          <cell r="C1505" t="str">
            <v>un</v>
          </cell>
          <cell r="D1505">
            <v>2.2999999999999998</v>
          </cell>
        </row>
        <row r="1506">
          <cell r="A1506">
            <v>4187</v>
          </cell>
          <cell r="B1506" t="str">
            <v>Niple de reducao de ferro galvanizado, com rosca bsp, de 3/4" x 1/2"</v>
          </cell>
          <cell r="C1506" t="str">
            <v>un</v>
          </cell>
          <cell r="D1506">
            <v>3.29</v>
          </cell>
        </row>
        <row r="1507">
          <cell r="A1507">
            <v>4188</v>
          </cell>
          <cell r="B1507" t="str">
            <v>Niple de reducao de ferro galvanizado, com rosca bsp, de 1" x 1/2"</v>
          </cell>
          <cell r="C1507" t="str">
            <v>un</v>
          </cell>
          <cell r="D1507">
            <v>5.48</v>
          </cell>
        </row>
        <row r="1508">
          <cell r="A1508">
            <v>4189</v>
          </cell>
          <cell r="B1508" t="str">
            <v>Niple de reducao de ferro galvanizado, com rosca bsp, de 1" x 3/4"</v>
          </cell>
          <cell r="C1508" t="str">
            <v>un</v>
          </cell>
          <cell r="D1508">
            <v>5.36</v>
          </cell>
        </row>
        <row r="1509">
          <cell r="A1509">
            <v>4190</v>
          </cell>
          <cell r="B1509" t="str">
            <v>Niple de reducao de ferro galvanizado, com rosca bsp, de 1 1/4" x 3/4"</v>
          </cell>
          <cell r="C1509" t="str">
            <v>un</v>
          </cell>
          <cell r="D1509">
            <v>7.47</v>
          </cell>
        </row>
        <row r="1510">
          <cell r="A1510">
            <v>4191</v>
          </cell>
          <cell r="B1510" t="str">
            <v>Niple de reducao de ferro galvanizado, com rosca bsp, de 1 1/2" x 3/4"</v>
          </cell>
          <cell r="C1510" t="str">
            <v>un</v>
          </cell>
          <cell r="D1510">
            <v>8.66</v>
          </cell>
        </row>
        <row r="1511">
          <cell r="A1511">
            <v>4192</v>
          </cell>
          <cell r="B1511" t="str">
            <v>Niple de reducao de ferro galvanizado, com rosca bsp, de 1 1/2" x 1"</v>
          </cell>
          <cell r="C1511" t="str">
            <v>un</v>
          </cell>
          <cell r="D1511">
            <v>8.66</v>
          </cell>
        </row>
        <row r="1512">
          <cell r="A1512">
            <v>4193</v>
          </cell>
          <cell r="B1512" t="str">
            <v>Niple de reducao de ferro galvanizado, com rosca bsp, de 2" x 1 1/4"</v>
          </cell>
          <cell r="C1512" t="str">
            <v>un</v>
          </cell>
          <cell r="D1512">
            <v>18.670000000000002</v>
          </cell>
        </row>
        <row r="1513">
          <cell r="A1513">
            <v>4194</v>
          </cell>
          <cell r="B1513" t="str">
            <v>Niple de reducao de ferro galvanizado, com rosca bsp, de 2" x 1 1/2"</v>
          </cell>
          <cell r="C1513" t="str">
            <v>un</v>
          </cell>
          <cell r="D1513">
            <v>18.670000000000002</v>
          </cell>
        </row>
        <row r="1514">
          <cell r="A1514">
            <v>4197</v>
          </cell>
          <cell r="B1514" t="str">
            <v>Niple de reducao de ferro galvanizado, com rosca bsp, de 2 1/2" x 2"</v>
          </cell>
          <cell r="C1514" t="str">
            <v>un</v>
          </cell>
          <cell r="D1514">
            <v>26.54</v>
          </cell>
        </row>
        <row r="1515">
          <cell r="A1515">
            <v>4202</v>
          </cell>
          <cell r="B1515" t="str">
            <v>Niple de reducao de ferro galvanizado, com rosca bsp, de 3" x 2 1/2"</v>
          </cell>
          <cell r="C1515" t="str">
            <v>un</v>
          </cell>
          <cell r="D1515">
            <v>38.299999999999997</v>
          </cell>
        </row>
        <row r="1516">
          <cell r="A1516">
            <v>4203</v>
          </cell>
          <cell r="B1516" t="str">
            <v>Niple de reducao de ferro galvanizado, com rosca bsp, de 3" x 2"</v>
          </cell>
          <cell r="C1516" t="str">
            <v>un</v>
          </cell>
          <cell r="D1516">
            <v>38.299999999999997</v>
          </cell>
        </row>
        <row r="1517">
          <cell r="A1517">
            <v>4204</v>
          </cell>
          <cell r="B1517" t="str">
            <v>Niple de reducao de ferro galvanizado, com rosca bsp, de 2" x 1"</v>
          </cell>
          <cell r="C1517" t="str">
            <v>un</v>
          </cell>
          <cell r="D1517">
            <v>18.670000000000002</v>
          </cell>
        </row>
        <row r="1518">
          <cell r="A1518">
            <v>4205</v>
          </cell>
          <cell r="B1518" t="str">
            <v>Niple de reducao de ferro galvanizado, com rosca bsp, de 1 1/2" x 1 1/4"</v>
          </cell>
          <cell r="C1518" t="str">
            <v>un</v>
          </cell>
          <cell r="D1518">
            <v>8.74</v>
          </cell>
        </row>
        <row r="1519">
          <cell r="A1519">
            <v>4206</v>
          </cell>
          <cell r="B1519" t="str">
            <v>Niple de reducao de ferro galvanizado, com rosca bsp, de 1 1/4" x 1"</v>
          </cell>
          <cell r="C1519" t="str">
            <v>un</v>
          </cell>
          <cell r="D1519">
            <v>7.66</v>
          </cell>
        </row>
        <row r="1520">
          <cell r="A1520">
            <v>4207</v>
          </cell>
          <cell r="B1520" t="str">
            <v>Niple de reducao de ferro galvanizado, com rosca bsp, de 1 1/4" x 1/2"</v>
          </cell>
          <cell r="C1520" t="str">
            <v>un</v>
          </cell>
          <cell r="D1520">
            <v>7.27</v>
          </cell>
        </row>
        <row r="1521">
          <cell r="A1521">
            <v>4208</v>
          </cell>
          <cell r="B1521" t="str">
            <v>Niple de ferro galvanizado, com rosca bsp, de 2 1/2"</v>
          </cell>
          <cell r="C1521" t="str">
            <v>un</v>
          </cell>
          <cell r="D1521">
            <v>27.3</v>
          </cell>
        </row>
        <row r="1522">
          <cell r="A1522">
            <v>4209</v>
          </cell>
          <cell r="B1522" t="str">
            <v>Niple de ferro galvanizado, com rosca bsp, de 1 1/2"</v>
          </cell>
          <cell r="C1522" t="str">
            <v>un</v>
          </cell>
          <cell r="D1522">
            <v>8.7799999999999994</v>
          </cell>
        </row>
        <row r="1523">
          <cell r="A1523">
            <v>4210</v>
          </cell>
          <cell r="B1523" t="str">
            <v>Nipel pvc, roscavel, 1/2",  agua fria predial</v>
          </cell>
          <cell r="C1523" t="str">
            <v>un</v>
          </cell>
          <cell r="D1523">
            <v>0.48</v>
          </cell>
        </row>
        <row r="1524">
          <cell r="A1524">
            <v>4211</v>
          </cell>
          <cell r="B1524" t="str">
            <v>Nipel pvc, roscavel, 3/4",  agua fria predial</v>
          </cell>
          <cell r="C1524" t="str">
            <v>un</v>
          </cell>
          <cell r="D1524">
            <v>0.71</v>
          </cell>
        </row>
        <row r="1525">
          <cell r="A1525">
            <v>4212</v>
          </cell>
          <cell r="B1525" t="str">
            <v>Nipel pvc, roscavel, 1",  agua fria predial</v>
          </cell>
          <cell r="C1525" t="str">
            <v>un</v>
          </cell>
          <cell r="D1525">
            <v>1.26</v>
          </cell>
        </row>
        <row r="1526">
          <cell r="A1526">
            <v>4213</v>
          </cell>
          <cell r="B1526" t="str">
            <v>Nipel pvc, roscavel, 2",  agua fria predial</v>
          </cell>
          <cell r="C1526" t="str">
            <v>un</v>
          </cell>
          <cell r="D1526">
            <v>6.85</v>
          </cell>
        </row>
        <row r="1527">
          <cell r="A1527">
            <v>4214</v>
          </cell>
          <cell r="B1527" t="str">
            <v>Nipel pvc, roscavel, 1 1/2",  agua fria predial</v>
          </cell>
          <cell r="C1527" t="str">
            <v>un</v>
          </cell>
          <cell r="D1527">
            <v>3.79</v>
          </cell>
        </row>
        <row r="1528">
          <cell r="A1528">
            <v>4215</v>
          </cell>
          <cell r="B1528" t="str">
            <v>Nipel pvc, roscavel, 1 1/4",  agua fria predial</v>
          </cell>
          <cell r="C1528" t="str">
            <v>un</v>
          </cell>
          <cell r="D1528">
            <v>3.15</v>
          </cell>
        </row>
        <row r="1529">
          <cell r="A1529">
            <v>4221</v>
          </cell>
          <cell r="B1529" t="str">
            <v>Oleo diesel combustivel comum</v>
          </cell>
          <cell r="C1529" t="str">
            <v>l</v>
          </cell>
          <cell r="D1529">
            <v>2.97</v>
          </cell>
        </row>
        <row r="1530">
          <cell r="A1530">
            <v>4222</v>
          </cell>
          <cell r="B1530" t="str">
            <v>Gasolina comum</v>
          </cell>
          <cell r="C1530" t="str">
            <v>l</v>
          </cell>
          <cell r="D1530">
            <v>3.62</v>
          </cell>
        </row>
        <row r="1531">
          <cell r="A1531">
            <v>4223</v>
          </cell>
          <cell r="B1531" t="str">
            <v>Etanol</v>
          </cell>
          <cell r="C1531" t="str">
            <v>l</v>
          </cell>
          <cell r="D1531">
            <v>2.88</v>
          </cell>
        </row>
        <row r="1532">
          <cell r="A1532">
            <v>4224</v>
          </cell>
          <cell r="B1532" t="str">
            <v>Querosene</v>
          </cell>
          <cell r="C1532" t="str">
            <v>l</v>
          </cell>
          <cell r="D1532">
            <v>10.18</v>
          </cell>
        </row>
        <row r="1533">
          <cell r="A1533">
            <v>4226</v>
          </cell>
          <cell r="B1533" t="str">
            <v>Gas de cozinha - glp</v>
          </cell>
          <cell r="C1533" t="str">
            <v>kg</v>
          </cell>
          <cell r="D1533">
            <v>3.85</v>
          </cell>
        </row>
        <row r="1534">
          <cell r="A1534">
            <v>4227</v>
          </cell>
          <cell r="B1534" t="str">
            <v>Oleo lubrificante para motores de equipamentos pesados (caminhoes, tratores, retros e etc)</v>
          </cell>
          <cell r="C1534" t="str">
            <v>l</v>
          </cell>
          <cell r="D1534">
            <v>14.01</v>
          </cell>
        </row>
        <row r="1535">
          <cell r="A1535">
            <v>4229</v>
          </cell>
          <cell r="B1535" t="str">
            <v>Graxa lubrificante</v>
          </cell>
          <cell r="C1535" t="str">
            <v>kg</v>
          </cell>
          <cell r="D1535">
            <v>20.56</v>
          </cell>
        </row>
        <row r="1536">
          <cell r="A1536">
            <v>4230</v>
          </cell>
          <cell r="B1536" t="str">
            <v>Operador de maquinas e tratores diversos (terraplanagem)</v>
          </cell>
          <cell r="C1536" t="str">
            <v>h</v>
          </cell>
          <cell r="D1536">
            <v>14.80908</v>
          </cell>
        </row>
        <row r="1537">
          <cell r="A1537">
            <v>4233</v>
          </cell>
          <cell r="B1537" t="str">
            <v>Operador de usina de asfalto, de solos ou de concreto</v>
          </cell>
          <cell r="C1537" t="str">
            <v>h</v>
          </cell>
          <cell r="D1537">
            <v>14.941982000000001</v>
          </cell>
        </row>
        <row r="1538">
          <cell r="A1538">
            <v>4234</v>
          </cell>
          <cell r="B1538" t="str">
            <v>Operador de escavadeira</v>
          </cell>
          <cell r="C1538" t="str">
            <v>h</v>
          </cell>
          <cell r="D1538">
            <v>17.656980000000001</v>
          </cell>
        </row>
        <row r="1539">
          <cell r="A1539">
            <v>4235</v>
          </cell>
          <cell r="B1539" t="str">
            <v>Cavouqueiro ou operador de perfuratriz / rompedor</v>
          </cell>
          <cell r="C1539" t="str">
            <v>h</v>
          </cell>
          <cell r="D1539">
            <v>10.954922</v>
          </cell>
        </row>
        <row r="1540">
          <cell r="A1540">
            <v>4237</v>
          </cell>
          <cell r="B1540" t="str">
            <v>Operador de trator - exclusive agropecuaria</v>
          </cell>
          <cell r="C1540" t="str">
            <v>h</v>
          </cell>
          <cell r="D1540">
            <v>15.625478000000001</v>
          </cell>
        </row>
        <row r="1541">
          <cell r="A1541">
            <v>4238</v>
          </cell>
          <cell r="B1541" t="str">
            <v>Operador de rolo compactador</v>
          </cell>
          <cell r="C1541" t="str">
            <v>h</v>
          </cell>
          <cell r="D1541">
            <v>14.296458000000001</v>
          </cell>
        </row>
        <row r="1542">
          <cell r="A1542">
            <v>4239</v>
          </cell>
          <cell r="B1542" t="str">
            <v>Operador de motoniveladora</v>
          </cell>
          <cell r="C1542" t="str">
            <v>h</v>
          </cell>
          <cell r="D1542">
            <v>23.181906000000001</v>
          </cell>
        </row>
        <row r="1543">
          <cell r="A1543">
            <v>4240</v>
          </cell>
          <cell r="B1543" t="str">
            <v>Operador de moto scraper</v>
          </cell>
          <cell r="C1543" t="str">
            <v>h</v>
          </cell>
          <cell r="D1543">
            <v>23.181906000000001</v>
          </cell>
        </row>
        <row r="1544">
          <cell r="A1544">
            <v>4242</v>
          </cell>
          <cell r="B1544" t="str">
            <v>Operador de mesa vibroacabadora</v>
          </cell>
          <cell r="C1544" t="str">
            <v>h</v>
          </cell>
          <cell r="D1544">
            <v>14.941982000000001</v>
          </cell>
        </row>
        <row r="1545">
          <cell r="A1545">
            <v>4243</v>
          </cell>
          <cell r="B1545" t="str">
            <v>Operador de betoneira (caminhao)</v>
          </cell>
          <cell r="C1545" t="str">
            <v>h</v>
          </cell>
          <cell r="D1545">
            <v>15.815338000000001</v>
          </cell>
        </row>
        <row r="1546">
          <cell r="A1546">
            <v>4244</v>
          </cell>
          <cell r="B1546" t="str">
            <v>Macariqueiro</v>
          </cell>
          <cell r="C1546" t="str">
            <v>h</v>
          </cell>
          <cell r="D1546">
            <v>19.327748</v>
          </cell>
        </row>
        <row r="1547">
          <cell r="A1547">
            <v>4248</v>
          </cell>
          <cell r="B1547" t="str">
            <v>Operador de pa carregadeira</v>
          </cell>
          <cell r="C1547" t="str">
            <v>h</v>
          </cell>
          <cell r="D1547">
            <v>16.593764</v>
          </cell>
        </row>
        <row r="1548">
          <cell r="A1548">
            <v>4250</v>
          </cell>
          <cell r="B1548" t="str">
            <v>Operador de compressor de ar ou compressorista</v>
          </cell>
          <cell r="C1548" t="str">
            <v>h</v>
          </cell>
          <cell r="D1548">
            <v>10.518244000000001</v>
          </cell>
        </row>
        <row r="1549">
          <cell r="A1549">
            <v>4251</v>
          </cell>
          <cell r="B1549" t="str">
            <v>Operador de jato abrasivo ou jatista</v>
          </cell>
          <cell r="C1549" t="str">
            <v>h</v>
          </cell>
          <cell r="D1549">
            <v>10.423314000000001</v>
          </cell>
        </row>
        <row r="1550">
          <cell r="A1550">
            <v>4252</v>
          </cell>
          <cell r="B1550" t="str">
            <v>Operador de bate-estacas</v>
          </cell>
          <cell r="C1550" t="str">
            <v>h</v>
          </cell>
          <cell r="D1550">
            <v>12.340900000000001</v>
          </cell>
        </row>
        <row r="1551">
          <cell r="A1551">
            <v>4253</v>
          </cell>
          <cell r="B1551" t="str">
            <v>Operador de guincho ou guincheiro</v>
          </cell>
          <cell r="C1551" t="str">
            <v>h</v>
          </cell>
          <cell r="D1551">
            <v>9.7208319999999997</v>
          </cell>
        </row>
        <row r="1552">
          <cell r="A1552">
            <v>4254</v>
          </cell>
          <cell r="B1552" t="str">
            <v>Operador de guindaste</v>
          </cell>
          <cell r="C1552" t="str">
            <v>h</v>
          </cell>
          <cell r="D1552">
            <v>20.466908</v>
          </cell>
        </row>
        <row r="1553">
          <cell r="A1553">
            <v>4257</v>
          </cell>
          <cell r="B1553" t="str">
            <v>Operador de martelete ou marteleteiro</v>
          </cell>
          <cell r="C1553" t="str">
            <v>h</v>
          </cell>
          <cell r="D1553">
            <v>9.7588039999999996</v>
          </cell>
        </row>
        <row r="1554">
          <cell r="A1554">
            <v>4262</v>
          </cell>
          <cell r="B1554" t="str">
            <v>Pa carregadeira sobre rodas, potencia liquida 128 hp, capacidade da cacamba de 1,7 a 2,8 m3, peso operacional de 11632 kg</v>
          </cell>
          <cell r="C1554" t="str">
            <v>un</v>
          </cell>
          <cell r="D1554">
            <v>328500</v>
          </cell>
        </row>
        <row r="1555">
          <cell r="A1555">
            <v>4263</v>
          </cell>
          <cell r="B1555" t="str">
            <v>Pa carregadeira sobre rodas, potencia liquida 197 hp, capacidade da cacamba de 2,5 a 3,5 m3, peso operacional de 18338 kg</v>
          </cell>
          <cell r="C1555" t="str">
            <v>un</v>
          </cell>
          <cell r="D1555">
            <v>455519.97</v>
          </cell>
        </row>
        <row r="1556">
          <cell r="A1556">
            <v>4266</v>
          </cell>
          <cell r="B1556" t="str">
            <v>!em processo de desativacao! copia heliografica</v>
          </cell>
          <cell r="C1556" t="str">
            <v>m2</v>
          </cell>
          <cell r="D1556">
            <v>16.05</v>
          </cell>
        </row>
        <row r="1557">
          <cell r="A1557">
            <v>4272</v>
          </cell>
          <cell r="B1557" t="str">
            <v>Para-raios de baixa tensao, tensao de operacao *280* v , corrente maxima *20* ka</v>
          </cell>
          <cell r="C1557" t="str">
            <v>un</v>
          </cell>
          <cell r="D1557">
            <v>83.56</v>
          </cell>
        </row>
        <row r="1558">
          <cell r="A1558">
            <v>4273</v>
          </cell>
          <cell r="B1558" t="str">
            <v>Para-raios de distribuicao, tensao nominal 30 kv, corrente nominal de descarga 10 ka</v>
          </cell>
          <cell r="C1558" t="str">
            <v>un</v>
          </cell>
          <cell r="D1558">
            <v>409.69</v>
          </cell>
        </row>
        <row r="1559">
          <cell r="A1559">
            <v>4274</v>
          </cell>
          <cell r="B1559" t="str">
            <v>Para-raios tipo franklin 350 mm, em latao cromado, duas descidas, para protecao de edificacoes contra descargas atmosfericas</v>
          </cell>
          <cell r="C1559" t="str">
            <v>un</v>
          </cell>
          <cell r="D1559">
            <v>95</v>
          </cell>
        </row>
        <row r="1560">
          <cell r="A1560">
            <v>4276</v>
          </cell>
          <cell r="B1560" t="str">
            <v>Para-raios de distribuicao, tensao nominal 15 kv, corrente nominal de descarga 5 ka</v>
          </cell>
          <cell r="C1560" t="str">
            <v>un</v>
          </cell>
          <cell r="D1560">
            <v>246.62</v>
          </cell>
        </row>
        <row r="1561">
          <cell r="A1561">
            <v>4299</v>
          </cell>
          <cell r="B1561" t="str">
            <v>Parafuso zincado rosca soberba, cabeca sextavada, 5/16 " x 110 mm, para fixacao de telha em madeira</v>
          </cell>
          <cell r="C1561" t="str">
            <v>un</v>
          </cell>
          <cell r="D1561">
            <v>0.8</v>
          </cell>
        </row>
        <row r="1562">
          <cell r="A1562">
            <v>4300</v>
          </cell>
          <cell r="B1562" t="str">
            <v>Parafuso zincado rosca soberba, cabeca sextavada, 5/16 " x 50 mm, para fixacao de telha em madeira</v>
          </cell>
          <cell r="C1562" t="str">
            <v>un</v>
          </cell>
          <cell r="D1562">
            <v>0.54</v>
          </cell>
        </row>
        <row r="1563">
          <cell r="A1563">
            <v>4301</v>
          </cell>
          <cell r="B1563" t="str">
            <v>Parafuso zincado rosca soberba, cabeca sextavada, 5/16 " x 85 mm, para fixacao de telha em madeira</v>
          </cell>
          <cell r="C1563" t="str">
            <v>un</v>
          </cell>
          <cell r="D1563">
            <v>0.66</v>
          </cell>
        </row>
        <row r="1564">
          <cell r="A1564">
            <v>4302</v>
          </cell>
          <cell r="B1564" t="str">
            <v>Parafuso zincado rosca soberba, cabeca sextavada, 5/16 " x 250 mm, para fixacao de telha em madeira</v>
          </cell>
          <cell r="C1564" t="str">
            <v>un</v>
          </cell>
          <cell r="D1564">
            <v>2.2799999999999998</v>
          </cell>
        </row>
        <row r="1565">
          <cell r="A1565">
            <v>4304</v>
          </cell>
          <cell r="B1565" t="str">
            <v>Parafuso zincado rosca soberba, cabeca sextavada, 5/16 " x 150 mm, para fixacao de telha em madeira</v>
          </cell>
          <cell r="C1565" t="str">
            <v>un</v>
          </cell>
          <cell r="D1565">
            <v>1.0900000000000001</v>
          </cell>
        </row>
        <row r="1566">
          <cell r="A1566">
            <v>4305</v>
          </cell>
          <cell r="B1566" t="str">
            <v>Parafuso zincado rosca soberba, cabeca sextavada, 5/16 " x 180 mm, para fixacao de telha em madeira</v>
          </cell>
          <cell r="C1566" t="str">
            <v>un</v>
          </cell>
          <cell r="D1566">
            <v>1.26</v>
          </cell>
        </row>
        <row r="1567">
          <cell r="A1567">
            <v>4306</v>
          </cell>
          <cell r="B1567" t="str">
            <v>Parafuso zincado rosca soberba, cabeca sextavada, 5/16 " x 200 mm, para fixacao de telha em madeira</v>
          </cell>
          <cell r="C1567" t="str">
            <v>un</v>
          </cell>
          <cell r="D1567">
            <v>1.47</v>
          </cell>
        </row>
        <row r="1568">
          <cell r="A1568">
            <v>4307</v>
          </cell>
          <cell r="B1568" t="str">
            <v>Placa de ventilacao para telha de fibrocimento, canalete 90 ou kalhetao</v>
          </cell>
          <cell r="C1568" t="str">
            <v>un</v>
          </cell>
          <cell r="D1568">
            <v>7.49</v>
          </cell>
        </row>
        <row r="1569">
          <cell r="A1569">
            <v>4308</v>
          </cell>
          <cell r="B1569" t="str">
            <v>Parafuso zincado rosca soberba, cabeca sextavada, 5/16 " x 230 mm, para fixacao de telha em madeira</v>
          </cell>
          <cell r="C1569" t="str">
            <v>un</v>
          </cell>
          <cell r="D1569">
            <v>3.04</v>
          </cell>
        </row>
        <row r="1570">
          <cell r="A1570">
            <v>4309</v>
          </cell>
          <cell r="B1570" t="str">
            <v>Placa de ventilacao para telha de fibrocimento canalete 49 kalheta</v>
          </cell>
          <cell r="C1570" t="str">
            <v>un</v>
          </cell>
          <cell r="D1570">
            <v>4.38</v>
          </cell>
        </row>
        <row r="1571">
          <cell r="A1571">
            <v>4310</v>
          </cell>
          <cell r="B1571" t="str">
            <v>Fixador de aba autotravante para telha de fibrocimento, tipo canalete 90 ou kalhetao</v>
          </cell>
          <cell r="C1571" t="str">
            <v>un</v>
          </cell>
          <cell r="D1571">
            <v>1.8</v>
          </cell>
        </row>
        <row r="1572">
          <cell r="A1572">
            <v>4311</v>
          </cell>
          <cell r="B1572" t="str">
            <v>Fixador de aba simples para telha de fibrocimento, tipo canaleta 49 ou kalheta</v>
          </cell>
          <cell r="C1572" t="str">
            <v>un</v>
          </cell>
          <cell r="D1572">
            <v>1.26</v>
          </cell>
        </row>
        <row r="1573">
          <cell r="A1573">
            <v>4312</v>
          </cell>
          <cell r="B1573" t="str">
            <v>Fixador de aba simples para telha de fibrocimento, tipo canaleta 90 ou kalhetao</v>
          </cell>
          <cell r="C1573" t="str">
            <v>un</v>
          </cell>
          <cell r="D1573">
            <v>1.77</v>
          </cell>
        </row>
        <row r="1574">
          <cell r="A1574">
            <v>4313</v>
          </cell>
          <cell r="B1574" t="str">
            <v>Haste reta para gancho de ferro galvanizado, com rosca 5/16" x 35 cm para fixacao de telha de fibrocimento, inclui porca e arruelas de vedacao</v>
          </cell>
          <cell r="C1574" t="str">
            <v>cj</v>
          </cell>
          <cell r="D1574">
            <v>1.63</v>
          </cell>
        </row>
        <row r="1575">
          <cell r="A1575">
            <v>4314</v>
          </cell>
          <cell r="B1575" t="str">
            <v>Haste reta para gancho de ferro galvanizado, com rosca 5/16" x 45 cm para fixacao de telha de fibrocimento, inclui porca e arruelas de vedacao</v>
          </cell>
          <cell r="C1575" t="str">
            <v>cj</v>
          </cell>
          <cell r="D1575">
            <v>2.1800000000000002</v>
          </cell>
        </row>
        <row r="1576">
          <cell r="A1576">
            <v>4315</v>
          </cell>
          <cell r="B1576" t="str">
            <v>Gancho chato em ferro galvanizado,  l = 110 mm, recobrimento = 100mm, secao 1/8 x 1/2" (3 mm x 12 mm), para fixar telha de fibrocimento ondulada</v>
          </cell>
          <cell r="C1576" t="str">
            <v>un</v>
          </cell>
          <cell r="D1576">
            <v>1.3</v>
          </cell>
        </row>
        <row r="1577">
          <cell r="A1577">
            <v>4316</v>
          </cell>
          <cell r="B1577" t="str">
            <v>Haste reta para gancho de ferro galvanizado, com rosca 1/4 " x 40 cm para fixacao de telha de fibrocimento, inclui porca sextavada de  zinco</v>
          </cell>
          <cell r="C1577" t="str">
            <v>un</v>
          </cell>
          <cell r="D1577">
            <v>1.1399999999999999</v>
          </cell>
        </row>
        <row r="1578">
          <cell r="A1578">
            <v>4317</v>
          </cell>
          <cell r="B1578" t="str">
            <v>Haste reta para gancho de ferro galvanizado, com rosca 5/16" x 40 cm para fixacao de telha de fibrocimento, inclui porca sextavada de  zinco</v>
          </cell>
          <cell r="C1578" t="str">
            <v>un</v>
          </cell>
          <cell r="D1578">
            <v>1.86</v>
          </cell>
        </row>
        <row r="1579">
          <cell r="A1579">
            <v>4318</v>
          </cell>
          <cell r="B1579" t="str">
            <v>Parafuso zincado 5/16 " x 85 mm para fixacao de telha de fibrocimento canalete 90, inclui bucha nylon s-10</v>
          </cell>
          <cell r="C1579" t="str">
            <v>un</v>
          </cell>
          <cell r="D1579">
            <v>0.98</v>
          </cell>
        </row>
        <row r="1580">
          <cell r="A1580">
            <v>4319</v>
          </cell>
          <cell r="B1580" t="str">
            <v>Afastador para telha de fibrocimento canalete 90 ou kalhetao</v>
          </cell>
          <cell r="C1580" t="str">
            <v>un</v>
          </cell>
          <cell r="D1580">
            <v>1.02</v>
          </cell>
        </row>
        <row r="1581">
          <cell r="A1581">
            <v>4320</v>
          </cell>
          <cell r="B1581" t="str">
            <v>Parafuso zincado 5/16 " x 250 mm para fixacao de telha de fibrocimento canalete 49, inclui bucha nylon s-10</v>
          </cell>
          <cell r="C1581" t="str">
            <v>un</v>
          </cell>
          <cell r="D1581">
            <v>2.0099999999999998</v>
          </cell>
        </row>
        <row r="1582">
          <cell r="A1582">
            <v>4329</v>
          </cell>
          <cell r="B1582" t="str">
            <v>Parafuso em aco galvanizado, tipo maquina, sextavado, sem porca, diametro 1/2", comprimento 2"</v>
          </cell>
          <cell r="C1582" t="str">
            <v>un</v>
          </cell>
          <cell r="D1582">
            <v>0.85</v>
          </cell>
        </row>
        <row r="1583">
          <cell r="A1583">
            <v>4330</v>
          </cell>
          <cell r="B1583" t="str">
            <v>Porca zincada, sextavada, diametro 5/16"</v>
          </cell>
          <cell r="C1583" t="str">
            <v>un</v>
          </cell>
          <cell r="D1583">
            <v>0.05</v>
          </cell>
        </row>
        <row r="1584">
          <cell r="A1584">
            <v>4331</v>
          </cell>
          <cell r="B1584" t="str">
            <v>Parafuso zincado, sextavado, com rosca inteira, diametro 5/8", comprimento 2 1/4"</v>
          </cell>
          <cell r="C1584" t="str">
            <v>un</v>
          </cell>
          <cell r="D1584">
            <v>1.61</v>
          </cell>
        </row>
        <row r="1585">
          <cell r="A1585">
            <v>4332</v>
          </cell>
          <cell r="B1585" t="str">
            <v>Parafuso zincado, sextavado, com rosca inteira, diametro 3/8", comprimento 2"</v>
          </cell>
          <cell r="C1585" t="str">
            <v>un</v>
          </cell>
          <cell r="D1585">
            <v>0.42</v>
          </cell>
        </row>
        <row r="1586">
          <cell r="A1586">
            <v>4333</v>
          </cell>
          <cell r="B1586" t="str">
            <v>Parafuso de latao com rosca soberba, cabeca chata e fenda simples, diametro 3,2 mm, comprimento 16 mm</v>
          </cell>
          <cell r="C1586" t="str">
            <v>un</v>
          </cell>
          <cell r="D1586">
            <v>0.1</v>
          </cell>
        </row>
        <row r="1587">
          <cell r="A1587">
            <v>4334</v>
          </cell>
          <cell r="B1587" t="str">
            <v>Parafuso frances zincado, diametro 1/2", comprimento 15", com porca e arruela lisa media</v>
          </cell>
          <cell r="C1587" t="str">
            <v>un</v>
          </cell>
          <cell r="D1587">
            <v>7.42</v>
          </cell>
        </row>
        <row r="1588">
          <cell r="A1588">
            <v>4335</v>
          </cell>
          <cell r="B1588" t="str">
            <v>Parafuso frances zincado, diametro 1/2", comprimento 12", com porca e arruela lisa media</v>
          </cell>
          <cell r="C1588" t="str">
            <v>un</v>
          </cell>
          <cell r="D1588">
            <v>5.41</v>
          </cell>
        </row>
        <row r="1589">
          <cell r="A1589">
            <v>4336</v>
          </cell>
          <cell r="B1589" t="str">
            <v>Parafuso zincado, sextavado, com rosca inteira, diametro 5/8", comprimento 3", com porca e arruela de pressao media</v>
          </cell>
          <cell r="C1589" t="str">
            <v>un</v>
          </cell>
          <cell r="D1589">
            <v>2.06</v>
          </cell>
        </row>
        <row r="1590">
          <cell r="A1590">
            <v>4337</v>
          </cell>
          <cell r="B1590" t="str">
            <v>Porca zincada, quadrada, diametro 5/8"</v>
          </cell>
          <cell r="C1590" t="str">
            <v>un</v>
          </cell>
          <cell r="D1590">
            <v>1</v>
          </cell>
        </row>
        <row r="1591">
          <cell r="A1591">
            <v>4339</v>
          </cell>
          <cell r="B1591" t="str">
            <v>Porca zincada, sextavada, diametro 1/2"</v>
          </cell>
          <cell r="C1591" t="str">
            <v>un</v>
          </cell>
          <cell r="D1591">
            <v>0.21</v>
          </cell>
        </row>
        <row r="1592">
          <cell r="A1592">
            <v>4340</v>
          </cell>
          <cell r="B1592" t="str">
            <v>Porca zincada, sextavada, diametro 5/8"</v>
          </cell>
          <cell r="C1592" t="str">
            <v>un</v>
          </cell>
          <cell r="D1592">
            <v>0.46</v>
          </cell>
        </row>
        <row r="1593">
          <cell r="A1593">
            <v>4341</v>
          </cell>
          <cell r="B1593" t="str">
            <v>Porca zincada, quadrada, diametro 3/8"</v>
          </cell>
          <cell r="C1593" t="str">
            <v>un</v>
          </cell>
          <cell r="D1593">
            <v>0.39</v>
          </cell>
        </row>
        <row r="1594">
          <cell r="A1594">
            <v>4342</v>
          </cell>
          <cell r="B1594" t="str">
            <v>Porca zincada, sextavada, diametro 3/8"</v>
          </cell>
          <cell r="C1594" t="str">
            <v>un</v>
          </cell>
          <cell r="D1594">
            <v>0.08</v>
          </cell>
        </row>
        <row r="1595">
          <cell r="A1595">
            <v>4343</v>
          </cell>
          <cell r="B1595" t="str">
            <v>Parafuso frances zincado, diametro 1/2", comprimento 4", com porca e arruela</v>
          </cell>
          <cell r="C1595" t="str">
            <v>un</v>
          </cell>
          <cell r="D1595">
            <v>1.82</v>
          </cell>
        </row>
        <row r="1596">
          <cell r="A1596">
            <v>4344</v>
          </cell>
          <cell r="B1596" t="str">
            <v>Parafuso frances metrico zincado, diametro 12 mm, comprimento 150mm, com porca sextavada e arruela de pressao media</v>
          </cell>
          <cell r="C1596" t="str">
            <v>un</v>
          </cell>
          <cell r="D1596">
            <v>1.7</v>
          </cell>
        </row>
        <row r="1597">
          <cell r="A1597">
            <v>4346</v>
          </cell>
          <cell r="B1597" t="str">
            <v>Parafuso de ferro polido, sextavado, com rosca parcial, diametro 5/8", comprimento 6", com porca e arruela de pressao media</v>
          </cell>
          <cell r="C1597" t="str">
            <v>un</v>
          </cell>
          <cell r="D1597">
            <v>3.98</v>
          </cell>
        </row>
        <row r="1598">
          <cell r="A1598">
            <v>4350</v>
          </cell>
          <cell r="B1598" t="str">
            <v>Bucha de nylon, diametro do furo 8 mm, comprimento 40 mm, com parafuso de rosca soberba, cabeca chata, fenda simples, 4,8 x 50 mm</v>
          </cell>
          <cell r="C1598" t="str">
            <v>un</v>
          </cell>
          <cell r="D1598">
            <v>0.25</v>
          </cell>
        </row>
        <row r="1599">
          <cell r="A1599">
            <v>4351</v>
          </cell>
          <cell r="B1599" t="str">
            <v>Parafuso niquelado p/ fixar peca sanitaria - incl porca cega, arruela e bucha de nylon s-8</v>
          </cell>
          <cell r="C1599" t="str">
            <v>un</v>
          </cell>
          <cell r="D1599">
            <v>1.63</v>
          </cell>
        </row>
        <row r="1600">
          <cell r="A1600">
            <v>4354</v>
          </cell>
          <cell r="B1600" t="str">
            <v>Parafuso sextavado zincado grau 5 rosca inteira 1.1/2" x 4" "</v>
          </cell>
          <cell r="C1600" t="str">
            <v>un</v>
          </cell>
          <cell r="D1600">
            <v>0.88</v>
          </cell>
        </row>
        <row r="1601">
          <cell r="A1601">
            <v>4356</v>
          </cell>
          <cell r="B1601" t="str">
            <v>Parafuso de aco zincado com rosca soberba, cabeca chata e fenda simples, diametro 4,8 mm, comprimento 45 mm</v>
          </cell>
          <cell r="C1601" t="str">
            <v>un</v>
          </cell>
          <cell r="D1601">
            <v>0.1</v>
          </cell>
        </row>
        <row r="1602">
          <cell r="A1602">
            <v>4358</v>
          </cell>
          <cell r="B1602" t="str">
            <v>Parafuso de latao com rosca soberba, cabeca chata e fenda simples, diametro 4,8 mm, comprimento 65 mm</v>
          </cell>
          <cell r="C1602" t="str">
            <v>un</v>
          </cell>
          <cell r="D1602">
            <v>0.79</v>
          </cell>
        </row>
        <row r="1603">
          <cell r="A1603">
            <v>4374</v>
          </cell>
          <cell r="B1603" t="str">
            <v>Bucha de nylon sem aba s10</v>
          </cell>
          <cell r="C1603" t="str">
            <v>un</v>
          </cell>
          <cell r="D1603">
            <v>0.37</v>
          </cell>
        </row>
        <row r="1604">
          <cell r="A1604">
            <v>4375</v>
          </cell>
          <cell r="B1604" t="str">
            <v>Bucha de nylon sem aba s6</v>
          </cell>
          <cell r="C1604" t="str">
            <v>un</v>
          </cell>
          <cell r="D1604">
            <v>0.1</v>
          </cell>
        </row>
        <row r="1605">
          <cell r="A1605">
            <v>4376</v>
          </cell>
          <cell r="B1605" t="str">
            <v>Bucha de nylon sem aba s8</v>
          </cell>
          <cell r="C1605" t="str">
            <v>un</v>
          </cell>
          <cell r="D1605">
            <v>0.19</v>
          </cell>
        </row>
        <row r="1606">
          <cell r="A1606">
            <v>4377</v>
          </cell>
          <cell r="B1606" t="str">
            <v>Parafuso de aco zincado com rosca soberba, cabeca chata e fenda simples, diametro 4,2 mm, comprimento * 32 * mm</v>
          </cell>
          <cell r="C1606" t="str">
            <v>un</v>
          </cell>
          <cell r="D1606">
            <v>7.0000000000000007E-2</v>
          </cell>
        </row>
        <row r="1607">
          <cell r="A1607">
            <v>4379</v>
          </cell>
          <cell r="B1607" t="str">
            <v>Parafuso de aco zincado com rosca soberba, cabeca chata e fenda simples, diametro 2,5 mm, comprimento * 9,5 * mm</v>
          </cell>
          <cell r="C1607" t="str">
            <v>un</v>
          </cell>
          <cell r="D1607">
            <v>0.02</v>
          </cell>
        </row>
        <row r="1608">
          <cell r="A1608">
            <v>4380</v>
          </cell>
          <cell r="B1608" t="str">
            <v>Parafuso zincado rosca soberba 5/16 " x 120 mm para telha fibrocimento</v>
          </cell>
          <cell r="C1608" t="str">
            <v>un</v>
          </cell>
          <cell r="D1608">
            <v>0.85</v>
          </cell>
        </row>
        <row r="1609">
          <cell r="A1609">
            <v>4382</v>
          </cell>
          <cell r="B1609" t="str">
            <v>Parafuso zincado, sextavado, com rosca soberba, diametro 5/16", comprimento 80 mm</v>
          </cell>
          <cell r="C1609" t="str">
            <v>un</v>
          </cell>
          <cell r="D1609">
            <v>0.44</v>
          </cell>
        </row>
        <row r="1610">
          <cell r="A1610">
            <v>4383</v>
          </cell>
          <cell r="B1610" t="str">
            <v>Parafuso frances metrico zincado 12 x 140mm, incl porca sext e arruela de pressao/media</v>
          </cell>
          <cell r="C1610" t="str">
            <v>un</v>
          </cell>
          <cell r="D1610">
            <v>1.83</v>
          </cell>
        </row>
        <row r="1611">
          <cell r="A1611">
            <v>4384</v>
          </cell>
          <cell r="B1611" t="str">
            <v>Parafuso niquelado com acabamento cromado para fixar peca sanitaria, inclui porca cega, arruela e bucha de nylon tamanho s-10</v>
          </cell>
          <cell r="C1611" t="str">
            <v>un</v>
          </cell>
          <cell r="D1611">
            <v>8.83</v>
          </cell>
        </row>
        <row r="1612">
          <cell r="A1612">
            <v>4385</v>
          </cell>
          <cell r="B1612" t="str">
            <v>Paralelepipedo granitico ou basaltico, para pavimentacao, sem frete,  *30 a 35* pecas por m2</v>
          </cell>
          <cell r="C1612" t="str">
            <v>mil</v>
          </cell>
          <cell r="D1612">
            <v>450</v>
          </cell>
        </row>
        <row r="1613">
          <cell r="A1613">
            <v>4386</v>
          </cell>
          <cell r="B1613" t="str">
            <v>Paralelepipedo granitico ou basaltico, para pavimentacao, sem frete,  *30 a 35* pecas por m2</v>
          </cell>
          <cell r="C1613" t="str">
            <v>m2</v>
          </cell>
          <cell r="D1613">
            <v>19.02</v>
          </cell>
        </row>
        <row r="1614">
          <cell r="A1614">
            <v>4396</v>
          </cell>
          <cell r="B1614" t="str">
            <v>Pastilha ceramica/porcelana, revest int/ext e  piscina, cores branca ou frias, *2,5 x 2,5* cm</v>
          </cell>
          <cell r="C1614" t="str">
            <v>m2</v>
          </cell>
          <cell r="D1614">
            <v>83</v>
          </cell>
        </row>
        <row r="1615">
          <cell r="A1615">
            <v>4397</v>
          </cell>
          <cell r="B1615" t="str">
            <v>Pastilha ceramica/porcelana, revest int/ext e  piscina, cores quentes, *2,5 x 2,5* cm</v>
          </cell>
          <cell r="C1615" t="str">
            <v>m2</v>
          </cell>
          <cell r="D1615">
            <v>134.59</v>
          </cell>
        </row>
        <row r="1616">
          <cell r="A1616">
            <v>4400</v>
          </cell>
          <cell r="B1616" t="str">
            <v>Caibro de madeira nao aparelhada *6 x 8* cm, macaranduba, angelim ou equivalente da regiao</v>
          </cell>
          <cell r="C1616" t="str">
            <v>m</v>
          </cell>
          <cell r="D1616">
            <v>12.06</v>
          </cell>
        </row>
        <row r="1617">
          <cell r="A1617">
            <v>4408</v>
          </cell>
          <cell r="B1617" t="str">
            <v>Ripa de madeira nao aparelhada *1,5 x 5* cm, macaranduba, angelim ou equivalente da regiao</v>
          </cell>
          <cell r="C1617" t="str">
            <v>m</v>
          </cell>
          <cell r="D1617">
            <v>2.11</v>
          </cell>
        </row>
        <row r="1618">
          <cell r="A1618">
            <v>4412</v>
          </cell>
          <cell r="B1618" t="str">
            <v>Ripa de madeira nao aparelhada 1 x 3* cm, macaranduba, angelim ou equivalente da regiao</v>
          </cell>
          <cell r="C1618" t="str">
            <v>m</v>
          </cell>
          <cell r="D1618">
            <v>1.55</v>
          </cell>
        </row>
        <row r="1619">
          <cell r="A1619">
            <v>4415</v>
          </cell>
          <cell r="B1619" t="str">
            <v>Sarrafo de madeira nao aparelhada 2,5 x 5 cm, macaranduba, angelim ou equivalente da regiao</v>
          </cell>
          <cell r="C1619" t="str">
            <v>m</v>
          </cell>
          <cell r="D1619">
            <v>4.22</v>
          </cell>
        </row>
        <row r="1620">
          <cell r="A1620">
            <v>4417</v>
          </cell>
          <cell r="B1620" t="str">
            <v>Sarrafo de madeira nao aparelhada *2,5 x 7* cm, macaranduba, angelim ou equivalente da regiao</v>
          </cell>
          <cell r="C1620" t="str">
            <v>m</v>
          </cell>
          <cell r="D1620">
            <v>5.0199999999999996</v>
          </cell>
        </row>
        <row r="1621">
          <cell r="A1621">
            <v>4419</v>
          </cell>
          <cell r="B1621" t="str">
            <v>!em processo de desativacao! peca de madeira nao aparelhada *10 x 10 x 3* cm, macaranduba, angelim ou equivalente da regiao</v>
          </cell>
          <cell r="C1621" t="str">
            <v>un</v>
          </cell>
          <cell r="D1621">
            <v>0.91</v>
          </cell>
        </row>
        <row r="1622">
          <cell r="A1622">
            <v>4425</v>
          </cell>
          <cell r="B1622" t="str">
            <v>Viga de madeira nao aparelhada 6 x 12 cm, macaranduba, angelim ou equivalente da regiao</v>
          </cell>
          <cell r="C1622" t="str">
            <v>m</v>
          </cell>
          <cell r="D1622">
            <v>18.5</v>
          </cell>
        </row>
        <row r="1623">
          <cell r="A1623">
            <v>4430</v>
          </cell>
          <cell r="B1623" t="str">
            <v>Caibro de madeira nao aparelhada *5 x 6* cm, macaranduba, angelim ou equivalente da regiao</v>
          </cell>
          <cell r="C1623" t="str">
            <v>m</v>
          </cell>
          <cell r="D1623">
            <v>9.5500000000000007</v>
          </cell>
        </row>
        <row r="1624">
          <cell r="A1624">
            <v>4433</v>
          </cell>
          <cell r="B1624" t="str">
            <v>Peca de madeira nao aparelhada *7,5 x 7,5* cm (3 x 3 ") macaranduba, angelim ou equivalente da regiao</v>
          </cell>
          <cell r="C1624" t="str">
            <v>m</v>
          </cell>
          <cell r="D1624">
            <v>11.56</v>
          </cell>
        </row>
        <row r="1625">
          <cell r="A1625">
            <v>4437</v>
          </cell>
          <cell r="B1625" t="str">
            <v>Pranchao de madeira nao aparelhada *7,5 x 23* cm (3 x 9 ") macaranduba, angelim ou equivalente da regiao</v>
          </cell>
          <cell r="C1625" t="str">
            <v>m</v>
          </cell>
          <cell r="D1625">
            <v>55.29</v>
          </cell>
        </row>
        <row r="1626">
          <cell r="A1626">
            <v>4448</v>
          </cell>
          <cell r="B1626" t="str">
            <v>Peca de madeira nativa/regional 7,5 x 12,50 cm (3x5") nao aparelhada (p/forma)</v>
          </cell>
          <cell r="C1626" t="str">
            <v>m</v>
          </cell>
          <cell r="D1626">
            <v>9.49</v>
          </cell>
        </row>
        <row r="1627">
          <cell r="A1627">
            <v>4460</v>
          </cell>
          <cell r="B1627" t="str">
            <v>Sarrafo de madeira nao aparelhada *2,5 x 10 cm, macaranduba, angelim ou equivalente da regiao</v>
          </cell>
          <cell r="C1627" t="str">
            <v>m</v>
          </cell>
          <cell r="D1627">
            <v>8.74</v>
          </cell>
        </row>
        <row r="1628">
          <cell r="A1628">
            <v>4465</v>
          </cell>
          <cell r="B1628" t="str">
            <v>Prancha de madeira nao aparelhada *6 x 25* cm, macaranduba, angelim ou equivalente da regiao</v>
          </cell>
          <cell r="C1628" t="str">
            <v>m</v>
          </cell>
          <cell r="D1628">
            <v>46.25</v>
          </cell>
        </row>
        <row r="1629">
          <cell r="A1629">
            <v>4466</v>
          </cell>
          <cell r="B1629" t="str">
            <v>!em processo de desativacao! peca de madeira de lei nativa/regional *5 x 15* cm nao aparelhada</v>
          </cell>
          <cell r="C1629" t="str">
            <v>m</v>
          </cell>
          <cell r="D1629">
            <v>24</v>
          </cell>
        </row>
        <row r="1630">
          <cell r="A1630">
            <v>4470</v>
          </cell>
          <cell r="B1630" t="str">
            <v>Prancha de madeira nao aparelhada *6 x 40* cm, macaranduba, angelim ou equivalente da regiao</v>
          </cell>
          <cell r="C1630" t="str">
            <v>m</v>
          </cell>
          <cell r="D1630">
            <v>76.36</v>
          </cell>
        </row>
        <row r="1631">
          <cell r="A1631">
            <v>4472</v>
          </cell>
          <cell r="B1631" t="str">
            <v>Viga de madeira nao aparelhada *6 x 16* cm, macaranduba, angelim ou equivalente da regiao</v>
          </cell>
          <cell r="C1631" t="str">
            <v>m</v>
          </cell>
          <cell r="D1631">
            <v>25.18</v>
          </cell>
        </row>
        <row r="1632">
          <cell r="A1632">
            <v>4481</v>
          </cell>
          <cell r="B1632" t="str">
            <v>Viga de madeira nao aparelhada 8 x 16 cm, macaranduba, angelim ou equivalente da regiao</v>
          </cell>
          <cell r="C1632" t="str">
            <v>m</v>
          </cell>
          <cell r="D1632">
            <v>34.08</v>
          </cell>
        </row>
        <row r="1633">
          <cell r="A1633">
            <v>4487</v>
          </cell>
          <cell r="B1633" t="str">
            <v>Vigota de madeira nao aparelhada *5 x 10* cm, macaranduba, angelim ou equivalente da regiao</v>
          </cell>
          <cell r="C1633" t="str">
            <v>m</v>
          </cell>
          <cell r="D1633">
            <v>16.53</v>
          </cell>
        </row>
        <row r="1634">
          <cell r="A1634">
            <v>4491</v>
          </cell>
          <cell r="B1634" t="str">
            <v>Peca de madeira nativa / regional 7,5 x 7,5cm (3x3) nao aparelhada (p/forma)</v>
          </cell>
          <cell r="C1634" t="str">
            <v>m</v>
          </cell>
          <cell r="D1634">
            <v>5.2</v>
          </cell>
        </row>
        <row r="1635">
          <cell r="A1635">
            <v>4496</v>
          </cell>
          <cell r="B1635" t="str">
            <v>Caibro de madeira nativa/regional 5 x 5 cm nao aparelhada (p/forma)</v>
          </cell>
          <cell r="C1635" t="str">
            <v>m</v>
          </cell>
          <cell r="D1635">
            <v>1.8</v>
          </cell>
        </row>
        <row r="1636">
          <cell r="A1636">
            <v>4500</v>
          </cell>
          <cell r="B1636" t="str">
            <v>Peca de madeira 3a/4a qualidade 7,5 x 10cm nao aparelhada</v>
          </cell>
          <cell r="C1636" t="str">
            <v>m</v>
          </cell>
          <cell r="D1636">
            <v>8.0500000000000007</v>
          </cell>
        </row>
        <row r="1637">
          <cell r="A1637">
            <v>4505</v>
          </cell>
          <cell r="B1637" t="str">
            <v>Peca de madeira nativa/regional 1 x 7cm nao aparelhada (p/forma)</v>
          </cell>
          <cell r="C1637" t="str">
            <v>m</v>
          </cell>
          <cell r="D1637">
            <v>2.0499999999999998</v>
          </cell>
        </row>
        <row r="1638">
          <cell r="A1638">
            <v>4509</v>
          </cell>
          <cell r="B1638" t="str">
            <v>Peca de madeira 3a qualidade 2,5 x 10cm nao aparelhada</v>
          </cell>
          <cell r="C1638" t="str">
            <v>m</v>
          </cell>
          <cell r="D1638">
            <v>2.67</v>
          </cell>
        </row>
        <row r="1639">
          <cell r="A1639">
            <v>4512</v>
          </cell>
          <cell r="B1639" t="str">
            <v>Peca de madeira 3a/4a qualidade 2,5 x 5cm nao aparelhada</v>
          </cell>
          <cell r="C1639" t="str">
            <v>m</v>
          </cell>
          <cell r="D1639">
            <v>1.64</v>
          </cell>
        </row>
        <row r="1640">
          <cell r="A1640">
            <v>4513</v>
          </cell>
          <cell r="B1640" t="str">
            <v>Peca de madeira 3a/4a nativa/regional 5 x 5 cm</v>
          </cell>
          <cell r="C1640" t="str">
            <v>m</v>
          </cell>
          <cell r="D1640">
            <v>1.17</v>
          </cell>
        </row>
        <row r="1641">
          <cell r="A1641">
            <v>4517</v>
          </cell>
          <cell r="B1641" t="str">
            <v>Peca de madeira nativa/regional 2,5 x 7,0 cm (sarrafo-p/forma)</v>
          </cell>
          <cell r="C1641" t="str">
            <v>m</v>
          </cell>
          <cell r="D1641">
            <v>0.81</v>
          </cell>
        </row>
        <row r="1642">
          <cell r="A1642">
            <v>4704</v>
          </cell>
          <cell r="B1642" t="str">
            <v>Pedra ardosia, cinza, 20  x  40 cm,  e=  *1 cm</v>
          </cell>
          <cell r="C1642" t="str">
            <v>m2</v>
          </cell>
          <cell r="D1642">
            <v>12.61</v>
          </cell>
        </row>
        <row r="1643">
          <cell r="A1643">
            <v>4708</v>
          </cell>
          <cell r="B1643" t="str">
            <v>Pedra portuguesa  ou petit pave, preta</v>
          </cell>
          <cell r="C1643" t="str">
            <v>m2</v>
          </cell>
          <cell r="D1643">
            <v>50.69</v>
          </cell>
        </row>
        <row r="1644">
          <cell r="A1644">
            <v>4710</v>
          </cell>
          <cell r="B1644" t="str">
            <v>Pedra quartzito ou calcario laminado, serrada, tipo cariri, itacolomi, lagoa santa, luminaria, pirenopolis, sao tome ou outras similares da regiao, *20 x *40 cm, e=  *1,5 a *2,5 cm</v>
          </cell>
          <cell r="C1644" t="str">
            <v>m2</v>
          </cell>
          <cell r="D1644">
            <v>79.47</v>
          </cell>
        </row>
        <row r="1645">
          <cell r="A1645">
            <v>4712</v>
          </cell>
          <cell r="B1645" t="str">
            <v>Pedra quartzito ou calcario laminado, caco, tipo cariri, itacolomi, lagoa santa, luminaria, pirenopolis, sao tome ou outras similares da regiao, e=  *1,5 a *2,5 cm</v>
          </cell>
          <cell r="C1645" t="str">
            <v>m2</v>
          </cell>
          <cell r="D1645">
            <v>24.78</v>
          </cell>
        </row>
        <row r="1646">
          <cell r="A1646">
            <v>4717</v>
          </cell>
          <cell r="B1646" t="str">
            <v>Pedra portuguesa  ou petit pave, branca</v>
          </cell>
          <cell r="C1646" t="str">
            <v>m2</v>
          </cell>
          <cell r="D1646">
            <v>50.69</v>
          </cell>
        </row>
        <row r="1647">
          <cell r="A1647">
            <v>4718</v>
          </cell>
          <cell r="B1647" t="str">
            <v>Pedra britada n. 2 (19 a 38 mm) posto pedreira/fornecedor, sem frete</v>
          </cell>
          <cell r="C1647" t="str">
            <v>m3</v>
          </cell>
          <cell r="D1647">
            <v>56</v>
          </cell>
        </row>
        <row r="1648">
          <cell r="A1648">
            <v>4720</v>
          </cell>
          <cell r="B1648" t="str">
            <v>Pedra britada n. 0, ou pedrisco (4,8 a 9,5 mm) posto pedreira/fornecedor, sem frete</v>
          </cell>
          <cell r="C1648" t="str">
            <v>m3</v>
          </cell>
          <cell r="D1648">
            <v>71.5</v>
          </cell>
        </row>
        <row r="1649">
          <cell r="A1649">
            <v>4721</v>
          </cell>
          <cell r="B1649" t="str">
            <v>Pedra britada n. 1 (9,5 a 19 mm) posto pedreira/fornecedor, sem frete</v>
          </cell>
          <cell r="C1649" t="str">
            <v>m3</v>
          </cell>
          <cell r="D1649">
            <v>56</v>
          </cell>
        </row>
        <row r="1650">
          <cell r="A1650">
            <v>4722</v>
          </cell>
          <cell r="B1650" t="str">
            <v>Pedra britada n. 3 (38 a 50 mm) posto pedreira/fornecedor, sem frete</v>
          </cell>
          <cell r="C1650" t="str">
            <v>m3</v>
          </cell>
          <cell r="D1650">
            <v>56</v>
          </cell>
        </row>
        <row r="1651">
          <cell r="A1651">
            <v>4723</v>
          </cell>
          <cell r="B1651" t="str">
            <v>Pedra britada n. 4 (50 a 76 mm) posto pedreira/fornecedor, sem frete</v>
          </cell>
          <cell r="C1651" t="str">
            <v>m3</v>
          </cell>
          <cell r="D1651">
            <v>61.09</v>
          </cell>
        </row>
        <row r="1652">
          <cell r="A1652">
            <v>4727</v>
          </cell>
          <cell r="B1652" t="str">
            <v>Pedra britada n. 5 (76 a 100 mm) posto pedreira/fornecedor, sem frete</v>
          </cell>
          <cell r="C1652" t="str">
            <v>m3</v>
          </cell>
          <cell r="D1652">
            <v>62.79</v>
          </cell>
        </row>
        <row r="1653">
          <cell r="A1653">
            <v>4729</v>
          </cell>
          <cell r="B1653" t="str">
            <v>Pedra britada graduada, classificada (posto pedreira/fornecedor, sem frete)</v>
          </cell>
          <cell r="C1653" t="str">
            <v>m3</v>
          </cell>
          <cell r="D1653">
            <v>65.39</v>
          </cell>
        </row>
        <row r="1654">
          <cell r="A1654">
            <v>4730</v>
          </cell>
          <cell r="B1654" t="str">
            <v>Pedra de mao ou pedra rachao para arrimo/fundacao (posto pedreira/fornecedor, sem frete)</v>
          </cell>
          <cell r="C1654" t="str">
            <v>m3</v>
          </cell>
          <cell r="D1654">
            <v>58.55</v>
          </cell>
        </row>
        <row r="1655">
          <cell r="A1655">
            <v>4734</v>
          </cell>
          <cell r="B1655" t="str">
            <v>Seixo rolado para aplicacao em concreto (posto pedreira/fornecedor, sem frete)</v>
          </cell>
          <cell r="C1655" t="str">
            <v>m3</v>
          </cell>
          <cell r="D1655">
            <v>71.650000000000006</v>
          </cell>
        </row>
        <row r="1656">
          <cell r="A1656">
            <v>4741</v>
          </cell>
          <cell r="B1656" t="str">
            <v>Po de pedra (posto pedreira/fornecedor, sem frete)</v>
          </cell>
          <cell r="C1656" t="str">
            <v>m3</v>
          </cell>
          <cell r="D1656">
            <v>53.45</v>
          </cell>
        </row>
        <row r="1657">
          <cell r="A1657">
            <v>4743</v>
          </cell>
          <cell r="B1657" t="str">
            <v>Cascalho de cava</v>
          </cell>
          <cell r="C1657" t="str">
            <v>m3</v>
          </cell>
          <cell r="D1657">
            <v>25.96</v>
          </cell>
        </row>
        <row r="1658">
          <cell r="A1658">
            <v>4744</v>
          </cell>
          <cell r="B1658" t="str">
            <v>Cascalho de rio</v>
          </cell>
          <cell r="C1658" t="str">
            <v>m3</v>
          </cell>
          <cell r="D1658">
            <v>33.94</v>
          </cell>
        </row>
        <row r="1659">
          <cell r="A1659">
            <v>4745</v>
          </cell>
          <cell r="B1659" t="str">
            <v>Cascalho lavado</v>
          </cell>
          <cell r="C1659" t="str">
            <v>m3</v>
          </cell>
          <cell r="D1659">
            <v>45.47</v>
          </cell>
        </row>
        <row r="1660">
          <cell r="A1660">
            <v>4746</v>
          </cell>
          <cell r="B1660" t="str">
            <v>Pedregulho ou picarra de jazida, ao natural, para base de pavimentacao (retirado na jazida, sem transporte)</v>
          </cell>
          <cell r="C1660" t="str">
            <v>m3</v>
          </cell>
          <cell r="D1660">
            <v>54.3</v>
          </cell>
        </row>
        <row r="1661">
          <cell r="A1661">
            <v>4748</v>
          </cell>
          <cell r="B1661" t="str">
            <v>Pedra britada ou bica corrida, nao classificada (posto pedreira/fornecedor, sem frete)</v>
          </cell>
          <cell r="C1661" t="str">
            <v>m3</v>
          </cell>
          <cell r="D1661">
            <v>60.58</v>
          </cell>
        </row>
        <row r="1662">
          <cell r="A1662">
            <v>4750</v>
          </cell>
          <cell r="B1662" t="str">
            <v>Pedreiro</v>
          </cell>
          <cell r="C1662" t="str">
            <v>h</v>
          </cell>
          <cell r="D1662">
            <v>13.2902</v>
          </cell>
        </row>
        <row r="1663">
          <cell r="A1663">
            <v>4751</v>
          </cell>
          <cell r="B1663" t="str">
            <v>Pastilheiro</v>
          </cell>
          <cell r="C1663" t="str">
            <v>h</v>
          </cell>
          <cell r="D1663">
            <v>16.04317</v>
          </cell>
        </row>
        <row r="1664">
          <cell r="A1664">
            <v>4752</v>
          </cell>
          <cell r="B1664" t="str">
            <v>Poceiro / escavador de valas e tubuloes</v>
          </cell>
          <cell r="C1664" t="str">
            <v>h</v>
          </cell>
          <cell r="D1664">
            <v>21.473166000000003</v>
          </cell>
        </row>
        <row r="1665">
          <cell r="A1665">
            <v>4755</v>
          </cell>
          <cell r="B1665" t="str">
            <v>Marmorista / graniteiro</v>
          </cell>
          <cell r="C1665" t="str">
            <v>h</v>
          </cell>
          <cell r="D1665">
            <v>12.530759999999999</v>
          </cell>
        </row>
        <row r="1666">
          <cell r="A1666">
            <v>4757</v>
          </cell>
          <cell r="B1666" t="str">
            <v>!em processo de desativacao! asfaltador</v>
          </cell>
          <cell r="C1666" t="str">
            <v>h</v>
          </cell>
          <cell r="D1666">
            <v>20.163132000000001</v>
          </cell>
        </row>
        <row r="1667">
          <cell r="A1667">
            <v>4758</v>
          </cell>
          <cell r="B1667" t="str">
            <v>Calafetador / calafate</v>
          </cell>
          <cell r="C1667" t="str">
            <v>h</v>
          </cell>
          <cell r="D1667">
            <v>12.454815999999999</v>
          </cell>
        </row>
        <row r="1668">
          <cell r="A1668">
            <v>4759</v>
          </cell>
          <cell r="B1668" t="str">
            <v>Calceteiro</v>
          </cell>
          <cell r="C1668" t="str">
            <v>h</v>
          </cell>
          <cell r="D1668">
            <v>13.745864000000001</v>
          </cell>
        </row>
        <row r="1669">
          <cell r="A1669">
            <v>4760</v>
          </cell>
          <cell r="B1669" t="str">
            <v>Azulejista ou ladrilheiro</v>
          </cell>
          <cell r="C1669" t="str">
            <v>h</v>
          </cell>
          <cell r="D1669">
            <v>12.094082</v>
          </cell>
        </row>
        <row r="1670">
          <cell r="A1670">
            <v>4763</v>
          </cell>
          <cell r="B1670" t="str">
            <v>Taqueador ou taqueiro</v>
          </cell>
          <cell r="C1670" t="str">
            <v>h</v>
          </cell>
          <cell r="D1670">
            <v>10.91695</v>
          </cell>
        </row>
        <row r="1671">
          <cell r="A1671">
            <v>4765</v>
          </cell>
          <cell r="B1671" t="str">
            <v>Perfil "i" de aco laminado, "i" 102 x 12,7</v>
          </cell>
          <cell r="C1671" t="str">
            <v>m</v>
          </cell>
          <cell r="D1671">
            <v>50.36</v>
          </cell>
        </row>
        <row r="1672">
          <cell r="A1672">
            <v>4766</v>
          </cell>
          <cell r="B1672" t="str">
            <v>Perfil "i" de aco laminado, "i" 152 x 22</v>
          </cell>
          <cell r="C1672" t="str">
            <v>kg</v>
          </cell>
          <cell r="D1672">
            <v>4.01</v>
          </cell>
        </row>
        <row r="1673">
          <cell r="A1673">
            <v>4767</v>
          </cell>
          <cell r="B1673" t="str">
            <v>Perfil "i" de aco laminado, "i" 152 x 22</v>
          </cell>
          <cell r="C1673" t="str">
            <v>m</v>
          </cell>
          <cell r="D1673">
            <v>86.77</v>
          </cell>
        </row>
        <row r="1674">
          <cell r="A1674">
            <v>4773</v>
          </cell>
          <cell r="B1674" t="str">
            <v>Perfil "i" de aco laminado, "w" 250 x 44,8</v>
          </cell>
          <cell r="C1674" t="str">
            <v>m</v>
          </cell>
          <cell r="D1674">
            <v>173.59</v>
          </cell>
        </row>
        <row r="1675">
          <cell r="A1675">
            <v>4774</v>
          </cell>
          <cell r="B1675" t="str">
            <v>Perfil "i" de aco laminado, "w" 410 x 67</v>
          </cell>
          <cell r="C1675" t="str">
            <v>kg</v>
          </cell>
          <cell r="D1675">
            <v>4.01</v>
          </cell>
        </row>
        <row r="1676">
          <cell r="A1676">
            <v>4776</v>
          </cell>
          <cell r="B1676" t="str">
            <v>Perfil "i" de aco laminado, "w" 410 x 67</v>
          </cell>
          <cell r="C1676" t="str">
            <v>m</v>
          </cell>
          <cell r="D1676">
            <v>269.13</v>
          </cell>
        </row>
        <row r="1677">
          <cell r="A1677">
            <v>4777</v>
          </cell>
          <cell r="B1677" t="str">
            <v>Cantoneira de aco abas iguais (qualquer bitola), e = 1/4 "</v>
          </cell>
          <cell r="C1677" t="str">
            <v>kg</v>
          </cell>
          <cell r="D1677">
            <v>3</v>
          </cell>
        </row>
        <row r="1678">
          <cell r="A1678">
            <v>4778</v>
          </cell>
          <cell r="B1678" t="str">
            <v>Perfuratriz pneumatica de peso medio, * 18 * kg, para rocha (locacao)</v>
          </cell>
          <cell r="C1678" t="str">
            <v>h</v>
          </cell>
          <cell r="D1678">
            <v>2.4300000000000002</v>
          </cell>
        </row>
        <row r="1679">
          <cell r="A1679">
            <v>4780</v>
          </cell>
          <cell r="B1679" t="str">
            <v>Perfuratriz pneumatica de peso medio, * 24 * kg, para rocha (locacao)</v>
          </cell>
          <cell r="C1679" t="str">
            <v>h</v>
          </cell>
          <cell r="D1679">
            <v>2.63</v>
          </cell>
        </row>
        <row r="1680">
          <cell r="A1680">
            <v>4783</v>
          </cell>
          <cell r="B1680" t="str">
            <v>Pintor</v>
          </cell>
          <cell r="C1680" t="str">
            <v>h</v>
          </cell>
          <cell r="D1680">
            <v>13.2902</v>
          </cell>
        </row>
        <row r="1681">
          <cell r="A1681">
            <v>4785</v>
          </cell>
          <cell r="B1681" t="str">
            <v>Pintor para tinta epoxi</v>
          </cell>
          <cell r="C1681" t="str">
            <v>h</v>
          </cell>
          <cell r="D1681">
            <v>15.815338000000001</v>
          </cell>
        </row>
        <row r="1682">
          <cell r="A1682">
            <v>4786</v>
          </cell>
          <cell r="B1682" t="str">
            <v>Piso em granilite, marmorite ou granitina, agregado cor preto, cinza, palha ou branco, e=  *8* mm (incluso execucao)</v>
          </cell>
          <cell r="C1682" t="str">
            <v>m2</v>
          </cell>
          <cell r="D1682">
            <v>65</v>
          </cell>
        </row>
        <row r="1683">
          <cell r="A1683">
            <v>4790</v>
          </cell>
          <cell r="B1683" t="str">
            <v>Placa vinilica semiflexivel para revestimento de pisos e paredes, e = 2 mm (sem colocacao)</v>
          </cell>
          <cell r="C1683" t="str">
            <v>m2</v>
          </cell>
          <cell r="D1683">
            <v>56.9</v>
          </cell>
        </row>
        <row r="1684">
          <cell r="A1684">
            <v>4791</v>
          </cell>
          <cell r="B1684" t="str">
            <v>Adesivo acrilico/cola de contato</v>
          </cell>
          <cell r="C1684" t="str">
            <v>kg</v>
          </cell>
          <cell r="D1684">
            <v>20.64</v>
          </cell>
        </row>
        <row r="1685">
          <cell r="A1685">
            <v>4792</v>
          </cell>
          <cell r="B1685" t="str">
            <v>Placa vinilica semiflexivel para pisos, e = 3,2 mm, 30 x 30 cm (sem colocacao)</v>
          </cell>
          <cell r="C1685" t="str">
            <v>m2</v>
          </cell>
          <cell r="D1685">
            <v>94.63</v>
          </cell>
        </row>
        <row r="1686">
          <cell r="A1686">
            <v>4794</v>
          </cell>
          <cell r="B1686" t="str">
            <v>Piso de borracha esportivo em placas 50 x 50 cm, e = 15 mm, para argamassa, preto</v>
          </cell>
          <cell r="C1686" t="str">
            <v>m2</v>
          </cell>
          <cell r="D1686">
            <v>201.6</v>
          </cell>
        </row>
        <row r="1687">
          <cell r="A1687">
            <v>4795</v>
          </cell>
          <cell r="B1687" t="str">
            <v>Piso de borracha pastilhado em placas 50 x 50 cm, e = 15 mm, para argamassa, preto</v>
          </cell>
          <cell r="C1687" t="str">
            <v>m2</v>
          </cell>
          <cell r="D1687">
            <v>196.24</v>
          </cell>
        </row>
        <row r="1688">
          <cell r="A1688">
            <v>4796</v>
          </cell>
          <cell r="B1688" t="str">
            <v>Piso de borracha frisado em placas 50 x 50 cm, e = 7 mm, para argamassa, preto</v>
          </cell>
          <cell r="C1688" t="str">
            <v>m2</v>
          </cell>
          <cell r="D1688">
            <v>122.45</v>
          </cell>
        </row>
        <row r="1689">
          <cell r="A1689">
            <v>4797</v>
          </cell>
          <cell r="B1689" t="str">
            <v>Piso de borracha pastilhado em placas 50 x 50 cm, e = 7 mm, para argamassa, preto</v>
          </cell>
          <cell r="C1689" t="str">
            <v>m2</v>
          </cell>
          <cell r="D1689">
            <v>122.45</v>
          </cell>
        </row>
        <row r="1690">
          <cell r="A1690">
            <v>4800</v>
          </cell>
          <cell r="B1690" t="str">
            <v>Piso de borracha pastilhado em placas 50 x 50 cm, e = *3,5* mm, para cola, preto</v>
          </cell>
          <cell r="C1690" t="str">
            <v>m2</v>
          </cell>
          <cell r="D1690">
            <v>33.67</v>
          </cell>
        </row>
        <row r="1691">
          <cell r="A1691">
            <v>4801</v>
          </cell>
          <cell r="B1691" t="str">
            <v>Piso de borracha canelado em placas 50 x 50 cm, e = *3,5* mm, para cola</v>
          </cell>
          <cell r="C1691" t="str">
            <v>m2</v>
          </cell>
          <cell r="D1691">
            <v>44.26</v>
          </cell>
        </row>
        <row r="1692">
          <cell r="A1692">
            <v>4803</v>
          </cell>
          <cell r="B1692" t="str">
            <v>Rodape de borracha liso, h = 70 mm, e = *2* mm, para argamassa, preto</v>
          </cell>
          <cell r="C1692" t="str">
            <v>m</v>
          </cell>
          <cell r="D1692">
            <v>17.989999999999998</v>
          </cell>
        </row>
        <row r="1693">
          <cell r="A1693">
            <v>4804</v>
          </cell>
          <cell r="B1693" t="str">
            <v>Rodape plano para piso vinilico, h = 5 cm</v>
          </cell>
          <cell r="C1693" t="str">
            <v>m</v>
          </cell>
          <cell r="D1693">
            <v>13.81</v>
          </cell>
        </row>
        <row r="1694">
          <cell r="A1694">
            <v>4806</v>
          </cell>
          <cell r="B1694" t="str">
            <v>Testeira antiderrapante para piso vinilico *5 x 2,5* cm, e = 2 mm</v>
          </cell>
          <cell r="C1694" t="str">
            <v>m</v>
          </cell>
          <cell r="D1694">
            <v>10.45</v>
          </cell>
        </row>
        <row r="1695">
          <cell r="A1695">
            <v>4812</v>
          </cell>
          <cell r="B1695" t="str">
            <v>Placa de gesso para forro, de  *60 x 60* cm e espessura de 12 mm (30 mm nas bordas) sem colocacao</v>
          </cell>
          <cell r="C1695" t="str">
            <v>m2</v>
          </cell>
          <cell r="D1695">
            <v>6.5</v>
          </cell>
        </row>
        <row r="1696">
          <cell r="A1696">
            <v>4813</v>
          </cell>
          <cell r="B1696" t="str">
            <v>Placa de obra (para construcao civil) em chapa galvanizada *n. 22*, de *2,0 x 1,125* m</v>
          </cell>
          <cell r="C1696" t="str">
            <v>m2</v>
          </cell>
          <cell r="D1696">
            <v>200</v>
          </cell>
        </row>
        <row r="1697">
          <cell r="A1697">
            <v>4814</v>
          </cell>
          <cell r="B1697" t="str">
            <v>Aparelho sinalizador de saida de garagem completo c/ celula fotoeletrica e bracadeira</v>
          </cell>
          <cell r="C1697" t="str">
            <v>un</v>
          </cell>
          <cell r="D1697">
            <v>328.57</v>
          </cell>
        </row>
        <row r="1698">
          <cell r="A1698">
            <v>4815</v>
          </cell>
          <cell r="B1698" t="str">
            <v>Balde vermelho para sinalizacao de vias</v>
          </cell>
          <cell r="C1698" t="str">
            <v>un</v>
          </cell>
          <cell r="D1698">
            <v>3.85</v>
          </cell>
        </row>
        <row r="1699">
          <cell r="A1699">
            <v>4818</v>
          </cell>
          <cell r="B1699" t="str">
            <v>Piso/ revestimento em marmore, polido, branco comum, formato menor ou igual a 3025 cm2, e = *2* cm</v>
          </cell>
          <cell r="C1699" t="str">
            <v>m2</v>
          </cell>
          <cell r="D1699">
            <v>185.25</v>
          </cell>
        </row>
        <row r="1700">
          <cell r="A1700">
            <v>4822</v>
          </cell>
          <cell r="B1700" t="str">
            <v>Piso/ revestimento em marmore, polido, branco comum, formato maior ou igual a 3025 cm2, e = *2* cm</v>
          </cell>
          <cell r="C1700" t="str">
            <v>m2</v>
          </cell>
          <cell r="D1700">
            <v>180.22</v>
          </cell>
        </row>
        <row r="1701">
          <cell r="A1701">
            <v>4823</v>
          </cell>
          <cell r="B1701" t="str">
            <v>Massa plastica para marmore/granito</v>
          </cell>
          <cell r="C1701" t="str">
            <v>kg</v>
          </cell>
          <cell r="D1701">
            <v>29.14</v>
          </cell>
        </row>
        <row r="1702">
          <cell r="A1702">
            <v>4824</v>
          </cell>
          <cell r="B1702" t="str">
            <v>Granilha/ grana/ pedrisco ou agregado em marmore/ granito/ quartzo e calcario, preto, cinza, palha ou branco</v>
          </cell>
          <cell r="C1702" t="str">
            <v>kg</v>
          </cell>
          <cell r="D1702">
            <v>0.26</v>
          </cell>
        </row>
        <row r="1703">
          <cell r="A1703">
            <v>4825</v>
          </cell>
          <cell r="B1703" t="str">
            <v>Peitoril/ soleira em marmore, polido, branco comum, l= *25* cm, e=  *3* cm, corte reto</v>
          </cell>
          <cell r="C1703" t="str">
            <v>m</v>
          </cell>
          <cell r="D1703">
            <v>65.11</v>
          </cell>
        </row>
        <row r="1704">
          <cell r="A1704">
            <v>4826</v>
          </cell>
          <cell r="B1704" t="str">
            <v>Peitoril em marmore, polido, branco comum, l= *15* cm, e=  *3* cm, corte reto</v>
          </cell>
          <cell r="C1704" t="str">
            <v>m</v>
          </cell>
          <cell r="D1704">
            <v>47.04</v>
          </cell>
        </row>
        <row r="1705">
          <cell r="A1705">
            <v>4828</v>
          </cell>
          <cell r="B1705" t="str">
            <v>Soleira/ peitoril em marmore, polido, branco comum, l= *15* cm, e=  *2* cm,  corte reto</v>
          </cell>
          <cell r="C1705" t="str">
            <v>m</v>
          </cell>
          <cell r="D1705">
            <v>32.909999999999997</v>
          </cell>
        </row>
        <row r="1706">
          <cell r="A1706">
            <v>4829</v>
          </cell>
          <cell r="B1706" t="str">
            <v>Rodape em marmore, polido, branco comum, l= *7* cm, e=  *2* cm, corte reto</v>
          </cell>
          <cell r="C1706" t="str">
            <v>m</v>
          </cell>
          <cell r="D1706">
            <v>22.05</v>
          </cell>
        </row>
        <row r="1707">
          <cell r="A1707">
            <v>4888</v>
          </cell>
          <cell r="B1707" t="str">
            <v>Plug ou bujao ferro galv 1/2"</v>
          </cell>
          <cell r="C1707" t="str">
            <v>un</v>
          </cell>
          <cell r="D1707">
            <v>1.47</v>
          </cell>
        </row>
        <row r="1708">
          <cell r="A1708">
            <v>4889</v>
          </cell>
          <cell r="B1708" t="str">
            <v>Plug ou bujao ferro galv 3/4"</v>
          </cell>
          <cell r="C1708" t="str">
            <v>un</v>
          </cell>
          <cell r="D1708">
            <v>2.2999999999999998</v>
          </cell>
        </row>
        <row r="1709">
          <cell r="A1709">
            <v>4890</v>
          </cell>
          <cell r="B1709" t="str">
            <v>Plug ou bujao ferro galv 1"</v>
          </cell>
          <cell r="C1709" t="str">
            <v>un</v>
          </cell>
          <cell r="D1709">
            <v>3.29</v>
          </cell>
        </row>
        <row r="1710">
          <cell r="A1710">
            <v>4891</v>
          </cell>
          <cell r="B1710" t="str">
            <v>Plug ou bujao ferro galv 2"</v>
          </cell>
          <cell r="C1710" t="str">
            <v>un</v>
          </cell>
          <cell r="D1710">
            <v>9.77</v>
          </cell>
        </row>
        <row r="1711">
          <cell r="A1711">
            <v>4892</v>
          </cell>
          <cell r="B1711" t="str">
            <v>Plug ou bujao ferro galv 3"</v>
          </cell>
          <cell r="C1711" t="str">
            <v>un</v>
          </cell>
          <cell r="D1711">
            <v>25.27</v>
          </cell>
        </row>
        <row r="1712">
          <cell r="A1712">
            <v>4893</v>
          </cell>
          <cell r="B1712" t="str">
            <v>Plug ou bujao ferro galv 1 1/2"</v>
          </cell>
          <cell r="C1712" t="str">
            <v>un</v>
          </cell>
          <cell r="D1712">
            <v>6.43</v>
          </cell>
        </row>
        <row r="1713">
          <cell r="A1713">
            <v>4894</v>
          </cell>
          <cell r="B1713" t="str">
            <v>Plug ou bujao ferro galv 1 1/4"</v>
          </cell>
          <cell r="C1713" t="str">
            <v>un</v>
          </cell>
          <cell r="D1713">
            <v>4.96</v>
          </cell>
        </row>
        <row r="1714">
          <cell r="A1714">
            <v>4895</v>
          </cell>
          <cell r="B1714" t="str">
            <v>Plug pvc roscavel,  1/2",  agua fria predial (nbr 5648)</v>
          </cell>
          <cell r="C1714" t="str">
            <v>un</v>
          </cell>
          <cell r="D1714">
            <v>0.55000000000000004</v>
          </cell>
        </row>
        <row r="1715">
          <cell r="A1715">
            <v>4896</v>
          </cell>
          <cell r="B1715" t="str">
            <v>Plug pvc, roscavel 3/4", para  agua fria predial</v>
          </cell>
          <cell r="C1715" t="str">
            <v>un</v>
          </cell>
          <cell r="D1715">
            <v>0.44</v>
          </cell>
        </row>
        <row r="1716">
          <cell r="A1716">
            <v>4897</v>
          </cell>
          <cell r="B1716" t="str">
            <v>Plug pvc, roscavel 1", para agua fria predial</v>
          </cell>
          <cell r="C1716" t="str">
            <v>un</v>
          </cell>
          <cell r="D1716">
            <v>1.05</v>
          </cell>
        </row>
        <row r="1717">
          <cell r="A1717">
            <v>4898</v>
          </cell>
          <cell r="B1717" t="str">
            <v>Plug pvc, roscavel, 1 1/4",  agua fria predial</v>
          </cell>
          <cell r="C1717" t="str">
            <v>un</v>
          </cell>
          <cell r="D1717">
            <v>1.33</v>
          </cell>
        </row>
        <row r="1718">
          <cell r="A1718">
            <v>4899</v>
          </cell>
          <cell r="B1718" t="str">
            <v>Plug pvc, roscavel, 2",  agua fria predial</v>
          </cell>
          <cell r="C1718" t="str">
            <v>un</v>
          </cell>
          <cell r="D1718">
            <v>4.16</v>
          </cell>
        </row>
        <row r="1719">
          <cell r="A1719">
            <v>4900</v>
          </cell>
          <cell r="B1719" t="str">
            <v>Plug pvc, roscavel, 1 1/2",  agua fria predial</v>
          </cell>
          <cell r="C1719" t="str">
            <v>un</v>
          </cell>
          <cell r="D1719">
            <v>3.05</v>
          </cell>
        </row>
        <row r="1720">
          <cell r="A1720">
            <v>4902</v>
          </cell>
          <cell r="B1720" t="str">
            <v>Plug pvc, je, dn 150 mm, para rede coletora esgoto (nbr 10569)</v>
          </cell>
          <cell r="C1720" t="str">
            <v>un</v>
          </cell>
          <cell r="D1720">
            <v>56.45</v>
          </cell>
        </row>
        <row r="1721">
          <cell r="A1721">
            <v>4903</v>
          </cell>
          <cell r="B1721" t="str">
            <v>Plug pvc, je, dn 350 mm, para rede coletora esgoto (nbr 10569)</v>
          </cell>
          <cell r="C1721" t="str">
            <v>un</v>
          </cell>
          <cell r="D1721">
            <v>292.92</v>
          </cell>
        </row>
        <row r="1722">
          <cell r="A1722">
            <v>4904</v>
          </cell>
          <cell r="B1722" t="str">
            <v>Plug pvc,  je, dn 300 mm, para rede coletora esgoto (nbr 10569)</v>
          </cell>
          <cell r="C1722" t="str">
            <v>un</v>
          </cell>
          <cell r="D1722">
            <v>201.27</v>
          </cell>
        </row>
        <row r="1723">
          <cell r="A1723">
            <v>4905</v>
          </cell>
          <cell r="B1723" t="str">
            <v>Plug pvc,  je, dn 400 mm, para rede coletora esgoto ( nbr 10569)</v>
          </cell>
          <cell r="C1723" t="str">
            <v>un</v>
          </cell>
          <cell r="D1723">
            <v>328.27</v>
          </cell>
        </row>
        <row r="1724">
          <cell r="A1724">
            <v>4907</v>
          </cell>
          <cell r="B1724" t="str">
            <v>Plug pvc,  je, dn 100 mm, para rede coletora esgoto (nbr 10569)</v>
          </cell>
          <cell r="C1724" t="str">
            <v>un</v>
          </cell>
          <cell r="D1724">
            <v>24.93</v>
          </cell>
        </row>
        <row r="1725">
          <cell r="A1725">
            <v>4908</v>
          </cell>
          <cell r="B1725" t="str">
            <v>Plug pvc, je, dn 200 mm, para rede coletora esgoto (nbr 10569)</v>
          </cell>
          <cell r="C1725" t="str">
            <v>un</v>
          </cell>
          <cell r="D1725">
            <v>81.25</v>
          </cell>
        </row>
        <row r="1726">
          <cell r="A1726">
            <v>4909</v>
          </cell>
          <cell r="B1726" t="str">
            <v>Plug pvc, je, dn 250 mm, para rede coletora esgoto (nbr 10569)</v>
          </cell>
          <cell r="C1726" t="str">
            <v>un</v>
          </cell>
          <cell r="D1726">
            <v>148.94</v>
          </cell>
        </row>
        <row r="1727">
          <cell r="A1727">
            <v>4910</v>
          </cell>
          <cell r="B1727" t="str">
            <v>Porta de enrolar manual completa, perfil meia cana cega, em aco galvanizado natural, chapa numero 24 (sem instalacao)</v>
          </cell>
          <cell r="C1727" t="str">
            <v>m2</v>
          </cell>
          <cell r="D1727">
            <v>172.5</v>
          </cell>
        </row>
        <row r="1728">
          <cell r="A1728">
            <v>4911</v>
          </cell>
          <cell r="B1728" t="str">
            <v>Porta de enrolar manual completa, articulada raiada larga, em aco galvanizado natural, chapa numero 24 (sem instalacao)</v>
          </cell>
          <cell r="C1728" t="str">
            <v>m2</v>
          </cell>
          <cell r="D1728">
            <v>172.5</v>
          </cell>
        </row>
        <row r="1729">
          <cell r="A1729">
            <v>4912</v>
          </cell>
          <cell r="B1729" t="str">
            <v>Cantoneira de aco 3 "  x  3 "  x  1/4 "</v>
          </cell>
          <cell r="C1729" t="str">
            <v>kg</v>
          </cell>
          <cell r="D1729">
            <v>3.48</v>
          </cell>
        </row>
        <row r="1730">
          <cell r="A1730">
            <v>4914</v>
          </cell>
          <cell r="B1730" t="str">
            <v>Porta de abrir em aluminio com lambri horizontal/laminada, acabamento anodizado natural, sem guarnicao/alizar/vista</v>
          </cell>
          <cell r="C1730" t="str">
            <v>m2</v>
          </cell>
          <cell r="D1730">
            <v>435.08</v>
          </cell>
        </row>
        <row r="1731">
          <cell r="A1731">
            <v>4917</v>
          </cell>
          <cell r="B1731" t="str">
            <v>Porta de abrir em aluminio tipo veneziana, acabamento anodizado natural, sem guarnicao/alizar/vista</v>
          </cell>
          <cell r="C1731" t="str">
            <v>m2</v>
          </cell>
          <cell r="D1731">
            <v>300.47000000000003</v>
          </cell>
        </row>
        <row r="1732">
          <cell r="A1732">
            <v>4922</v>
          </cell>
          <cell r="B1732" t="str">
            <v>Porta de correr em aluminio, duas folhas moveis com vidro, fechadura e puxador embutido, acabamento anodizado natural, sem guarnicao/alizar/vista</v>
          </cell>
          <cell r="C1732" t="str">
            <v>m2</v>
          </cell>
          <cell r="D1732">
            <v>278.70999999999998</v>
          </cell>
        </row>
        <row r="1733">
          <cell r="A1733">
            <v>4929</v>
          </cell>
          <cell r="B1733" t="str">
            <v>!em processo de desativacao! porta de abrir em ferro (tipo chapa numero 18), com almofada e guarnicao, sem bascula, de *0,87 x 2,10* m.</v>
          </cell>
          <cell r="C1733" t="str">
            <v>m2</v>
          </cell>
          <cell r="D1733">
            <v>345.56</v>
          </cell>
        </row>
        <row r="1734">
          <cell r="A1734">
            <v>4930</v>
          </cell>
          <cell r="B1734" t="str">
            <v>Porta de abrir em gradil com barra chata 3 cm x 1/4", com requadro e guarnicao - completo - acabamento natural</v>
          </cell>
          <cell r="C1734" t="str">
            <v>m2</v>
          </cell>
          <cell r="D1734">
            <v>351.75</v>
          </cell>
        </row>
        <row r="1735">
          <cell r="A1735">
            <v>4931</v>
          </cell>
          <cell r="B1735" t="str">
            <v>!em processo de desativacao! porta ferro abrir tp chapa c/ guarnicao 70 x 210cm</v>
          </cell>
          <cell r="C1735" t="str">
            <v>un</v>
          </cell>
          <cell r="D1735">
            <v>312.05</v>
          </cell>
        </row>
        <row r="1736">
          <cell r="A1736">
            <v>4939</v>
          </cell>
          <cell r="B1736" t="str">
            <v>!em processo de desativacao! porta ferro abrir tp quadriculada c/ guarnicao 87 x 210cm</v>
          </cell>
          <cell r="C1736" t="str">
            <v>m2</v>
          </cell>
          <cell r="D1736">
            <v>346.9</v>
          </cell>
        </row>
        <row r="1737">
          <cell r="A1737">
            <v>4943</v>
          </cell>
          <cell r="B1737" t="str">
            <v>Porta de enrolar manual completa, perfil meia cana vazada tijolinho, em aco galvanizado natural, chapa numero 24 (sem instalacao)</v>
          </cell>
          <cell r="C1737" t="str">
            <v>m2</v>
          </cell>
          <cell r="D1737">
            <v>273.79000000000002</v>
          </cell>
        </row>
        <row r="1738">
          <cell r="A1738">
            <v>4944</v>
          </cell>
          <cell r="B1738" t="str">
            <v>Porta grade de enrolar manual completa, perfil tubular tijolinho 3/4 ", em aco galvanizado natural (sem instalacao)</v>
          </cell>
          <cell r="C1738" t="str">
            <v>m2</v>
          </cell>
          <cell r="D1738">
            <v>335.77</v>
          </cell>
        </row>
        <row r="1739">
          <cell r="A1739">
            <v>4947</v>
          </cell>
          <cell r="B1739" t="str">
            <v>Portao basculante manual em aco galvanizado natural, tipo lambril com requadro/batente, chapa numero 26 (sem instalacao)</v>
          </cell>
          <cell r="C1739" t="str">
            <v>m2</v>
          </cell>
          <cell r="D1739">
            <v>505.43</v>
          </cell>
        </row>
        <row r="1740">
          <cell r="A1740">
            <v>4948</v>
          </cell>
          <cell r="B1740" t="str">
            <v>Portao de abrir em gradil de metalon redondo de 3/4"  vertical, com requadro, acabamento natural - completo</v>
          </cell>
          <cell r="C1740" t="str">
            <v>m2</v>
          </cell>
          <cell r="D1740">
            <v>315</v>
          </cell>
        </row>
        <row r="1741">
          <cell r="A1741">
            <v>4958</v>
          </cell>
          <cell r="B1741" t="str">
            <v>Porta madeira semi-oca almofadada regional 2a 80 x 210 x 3,5</v>
          </cell>
          <cell r="C1741" t="str">
            <v>m2</v>
          </cell>
          <cell r="D1741">
            <v>252.88</v>
          </cell>
        </row>
        <row r="1742">
          <cell r="A1742">
            <v>4962</v>
          </cell>
          <cell r="B1742" t="str">
            <v>Porta madeira semi-oca almofadada regional 1a   70 x 210 x 3cm</v>
          </cell>
          <cell r="C1742" t="str">
            <v>un</v>
          </cell>
          <cell r="D1742">
            <v>243.76</v>
          </cell>
        </row>
        <row r="1743">
          <cell r="A1743">
            <v>4964</v>
          </cell>
          <cell r="B1743" t="str">
            <v>Porta madeira semi-oca frisada nas 2 faces *80 x 210 x 3,5* cm</v>
          </cell>
          <cell r="C1743" t="str">
            <v>un</v>
          </cell>
          <cell r="D1743">
            <v>199.45</v>
          </cell>
        </row>
        <row r="1744">
          <cell r="A1744">
            <v>4969</v>
          </cell>
          <cell r="B1744" t="str">
            <v>Porta madeira regional 1a veneziana 80 x 210 x 3cm</v>
          </cell>
          <cell r="C1744" t="str">
            <v>m2</v>
          </cell>
          <cell r="D1744">
            <v>312.38</v>
          </cell>
        </row>
        <row r="1745">
          <cell r="A1745">
            <v>4977</v>
          </cell>
          <cell r="B1745" t="str">
            <v>Porta de madeira tipo veneziana, eucalipto ou similar da regiao, e = *3,5* cm</v>
          </cell>
          <cell r="C1745" t="str">
            <v>m2</v>
          </cell>
          <cell r="D1745">
            <v>209.48</v>
          </cell>
        </row>
        <row r="1746">
          <cell r="A1746">
            <v>4981</v>
          </cell>
          <cell r="B1746" t="str">
            <v>Porta de madeira semi-oca encabecada, folha lisa para verniz, *70 x 210 x 3,5* cm</v>
          </cell>
          <cell r="C1746" t="str">
            <v>un</v>
          </cell>
          <cell r="D1746">
            <v>110.45</v>
          </cell>
        </row>
        <row r="1747">
          <cell r="A1747">
            <v>4982</v>
          </cell>
          <cell r="B1747" t="str">
            <v>Porta de madeira semi-oca, folha lisa para pintura *100 x 210 x 3,5* cm</v>
          </cell>
          <cell r="C1747" t="str">
            <v>un</v>
          </cell>
          <cell r="D1747">
            <v>107.03</v>
          </cell>
        </row>
        <row r="1748">
          <cell r="A1748">
            <v>4987</v>
          </cell>
          <cell r="B1748" t="str">
            <v>Porta de madeira semi-oca encabecada, folha lisa para verniz, *90 x 210 x 3,5* cm</v>
          </cell>
          <cell r="C1748" t="str">
            <v>un</v>
          </cell>
          <cell r="D1748">
            <v>132.66999999999999</v>
          </cell>
        </row>
        <row r="1749">
          <cell r="A1749">
            <v>4989</v>
          </cell>
          <cell r="B1749" t="str">
            <v>Porta de madeira semi-oca encabecada, folha lisa para verniz, *100 x 210 x 3,5* cm</v>
          </cell>
          <cell r="C1749" t="str">
            <v>un</v>
          </cell>
          <cell r="D1749">
            <v>150.30000000000001</v>
          </cell>
        </row>
        <row r="1750">
          <cell r="A1750">
            <v>4992</v>
          </cell>
          <cell r="B1750" t="str">
            <v>Porta madeira compensada lisa para cera ou verniz 80 x 210 x 3,5cm</v>
          </cell>
          <cell r="C1750" t="str">
            <v>un</v>
          </cell>
          <cell r="D1750">
            <v>114.97</v>
          </cell>
        </row>
        <row r="1751">
          <cell r="A1751">
            <v>4998</v>
          </cell>
          <cell r="B1751" t="str">
            <v>Porta tipo mexicana de madeira macica de 1a. qualidade, de *0,80 x 2,10 x 0,035* m</v>
          </cell>
          <cell r="C1751" t="str">
            <v>m2</v>
          </cell>
          <cell r="D1751">
            <v>321.35000000000002</v>
          </cell>
        </row>
        <row r="1752">
          <cell r="A1752">
            <v>5002</v>
          </cell>
          <cell r="B1752" t="str">
            <v>Porta madeira regional 3a correr p/ vidro e = 3cm</v>
          </cell>
          <cell r="C1752" t="str">
            <v>m2</v>
          </cell>
          <cell r="D1752">
            <v>315.98</v>
          </cell>
        </row>
        <row r="1753">
          <cell r="A1753">
            <v>5020</v>
          </cell>
          <cell r="B1753" t="str">
            <v>Porta de madeira semi-oca encabecada, folha lisa para verniz, *60 x 210 x 3,5* cm</v>
          </cell>
          <cell r="C1753" t="str">
            <v>un</v>
          </cell>
          <cell r="D1753">
            <v>101.16</v>
          </cell>
        </row>
        <row r="1754">
          <cell r="A1754">
            <v>5028</v>
          </cell>
          <cell r="B1754" t="str">
            <v>Porta quadriculada de madeira-de-lei (angelim ou equivalente regional), de correr para vidro e = *3,5* cm</v>
          </cell>
          <cell r="C1754" t="str">
            <v>m2</v>
          </cell>
          <cell r="D1754">
            <v>321.01</v>
          </cell>
        </row>
        <row r="1755">
          <cell r="A1755">
            <v>5031</v>
          </cell>
          <cell r="B1755" t="str">
            <v>Vidro temperado incolor para porta de abrir, e = 10 mm (sem ferragens e sem colocacao)</v>
          </cell>
          <cell r="C1755" t="str">
            <v>m2</v>
          </cell>
          <cell r="D1755">
            <v>256.83999999999997</v>
          </cell>
        </row>
        <row r="1756">
          <cell r="A1756">
            <v>5033</v>
          </cell>
          <cell r="B1756" t="str">
            <v>Poste de concreto duplo t, tipo b, 300 kg, h = 9 m (nbr 8451)</v>
          </cell>
          <cell r="C1756" t="str">
            <v>un</v>
          </cell>
          <cell r="D1756">
            <v>540.4</v>
          </cell>
        </row>
        <row r="1757">
          <cell r="A1757">
            <v>5034</v>
          </cell>
          <cell r="B1757" t="str">
            <v>Poste de concreto circular, 600 kg, h = 10 m (nbr 8451)</v>
          </cell>
          <cell r="C1757" t="str">
            <v>un</v>
          </cell>
          <cell r="D1757">
            <v>1044.5999999999999</v>
          </cell>
        </row>
        <row r="1758">
          <cell r="A1758">
            <v>5035</v>
          </cell>
          <cell r="B1758" t="str">
            <v>Poste de concreto circular, 400 kg, h = 11 m (nbr 8451)</v>
          </cell>
          <cell r="C1758" t="str">
            <v>un</v>
          </cell>
          <cell r="D1758">
            <v>967.93</v>
          </cell>
        </row>
        <row r="1759">
          <cell r="A1759">
            <v>5036</v>
          </cell>
          <cell r="B1759" t="str">
            <v>Poste de concreto circular, 400 kg, h = 14 m (nbr 8451)</v>
          </cell>
          <cell r="C1759" t="str">
            <v>un</v>
          </cell>
          <cell r="D1759">
            <v>1615.79</v>
          </cell>
        </row>
        <row r="1760">
          <cell r="A1760">
            <v>5037</v>
          </cell>
          <cell r="B1760" t="str">
            <v>Poste de concreto duplo t, tipo d, 100 kg, h = 7 m (nbr 8451)</v>
          </cell>
          <cell r="C1760" t="str">
            <v>un</v>
          </cell>
          <cell r="D1760">
            <v>274.17</v>
          </cell>
        </row>
        <row r="1761">
          <cell r="A1761">
            <v>5038</v>
          </cell>
          <cell r="B1761" t="str">
            <v>Poste de concreto duplo t, tipo d, 200 kg, h = 9 m (nbr 8451)</v>
          </cell>
          <cell r="C1761" t="str">
            <v>un</v>
          </cell>
          <cell r="D1761">
            <v>440.42</v>
          </cell>
        </row>
        <row r="1762">
          <cell r="A1762">
            <v>5040</v>
          </cell>
          <cell r="B1762" t="str">
            <v>Poste de concreto circular, 100 kg, h = 5 m (nbr 8451)</v>
          </cell>
          <cell r="C1762" t="str">
            <v>un</v>
          </cell>
          <cell r="D1762">
            <v>209.67</v>
          </cell>
        </row>
        <row r="1763">
          <cell r="A1763">
            <v>5041</v>
          </cell>
          <cell r="B1763" t="str">
            <v>Poste de concreto circular, 300 kg, h = 5 m (nbr 8451)</v>
          </cell>
          <cell r="C1763" t="str">
            <v>un</v>
          </cell>
          <cell r="D1763">
            <v>281</v>
          </cell>
        </row>
        <row r="1764">
          <cell r="A1764">
            <v>5042</v>
          </cell>
          <cell r="B1764" t="str">
            <v>Poste de concreto circular, 200 kg, h = 7 m (nbr 8451)</v>
          </cell>
          <cell r="C1764" t="str">
            <v>un</v>
          </cell>
          <cell r="D1764">
            <v>395.57</v>
          </cell>
        </row>
        <row r="1765">
          <cell r="A1765">
            <v>5043</v>
          </cell>
          <cell r="B1765" t="str">
            <v>Poste de concreto circular, 300 kg, h = 7 m (nbr 8451)</v>
          </cell>
          <cell r="C1765" t="str">
            <v>un</v>
          </cell>
          <cell r="D1765">
            <v>485.27</v>
          </cell>
        </row>
        <row r="1766">
          <cell r="A1766">
            <v>5044</v>
          </cell>
          <cell r="B1766" t="str">
            <v>Poste de concreto circular, 200 kg, h = 9 m (nbr 8451)</v>
          </cell>
          <cell r="C1766" t="str">
            <v>un</v>
          </cell>
          <cell r="D1766">
            <v>534.99</v>
          </cell>
        </row>
        <row r="1767">
          <cell r="A1767">
            <v>5045</v>
          </cell>
          <cell r="B1767" t="str">
            <v>Poste de concreto circular, 200 kg, h = 11 m (nbr 8451)</v>
          </cell>
          <cell r="C1767" t="str">
            <v>un</v>
          </cell>
          <cell r="D1767">
            <v>758.31</v>
          </cell>
        </row>
        <row r="1768">
          <cell r="A1768">
            <v>5047</v>
          </cell>
          <cell r="B1768" t="str">
            <v>Chave fusivel de distribuicao 15,0kv/100a</v>
          </cell>
          <cell r="C1768" t="str">
            <v>un</v>
          </cell>
          <cell r="D1768">
            <v>182.41</v>
          </cell>
        </row>
        <row r="1769">
          <cell r="A1769">
            <v>5048</v>
          </cell>
          <cell r="B1769" t="str">
            <v>Chave fusivel de distribuicao 34,5kv/100a</v>
          </cell>
          <cell r="C1769" t="str">
            <v>un</v>
          </cell>
          <cell r="D1769">
            <v>245.75</v>
          </cell>
        </row>
        <row r="1770">
          <cell r="A1770">
            <v>5050</v>
          </cell>
          <cell r="B1770" t="str">
            <v>Poste conico continuo em aco galvanizado, reto, flangeado,  h = 3 m, diametro inferior = *95* mm</v>
          </cell>
          <cell r="C1770" t="str">
            <v>un</v>
          </cell>
          <cell r="D1770">
            <v>218.54</v>
          </cell>
        </row>
        <row r="1771">
          <cell r="A1771">
            <v>5051</v>
          </cell>
          <cell r="B1771" t="str">
            <v>Poste conico continuo em aco galvanizado, curvo, braco simples, engastado,  h = 9 m, diametro inferior = *135* mm</v>
          </cell>
          <cell r="C1771" t="str">
            <v>un</v>
          </cell>
          <cell r="D1771">
            <v>849.47</v>
          </cell>
        </row>
        <row r="1772">
          <cell r="A1772">
            <v>5052</v>
          </cell>
          <cell r="B1772" t="str">
            <v>Poste conico continuo em aco galvanizado, curvo, braco simples, flangeado, h = 7 m, diametro inferior = *125* mm</v>
          </cell>
          <cell r="C1772" t="str">
            <v>un</v>
          </cell>
          <cell r="D1772">
            <v>632.91</v>
          </cell>
        </row>
        <row r="1773">
          <cell r="A1773">
            <v>5053</v>
          </cell>
          <cell r="B1773" t="str">
            <v>Poste de concreto circular, 300 kg, h = 9 m (nbr 8451)</v>
          </cell>
          <cell r="C1773" t="str">
            <v>un</v>
          </cell>
          <cell r="D1773">
            <v>592.01</v>
          </cell>
        </row>
        <row r="1774">
          <cell r="A1774">
            <v>5054</v>
          </cell>
          <cell r="B1774" t="str">
            <v>Poste de concreto circular, 100 kg, h = 7 m (nbr 8451)</v>
          </cell>
          <cell r="C1774" t="str">
            <v>un</v>
          </cell>
          <cell r="D1774">
            <v>305.86</v>
          </cell>
        </row>
        <row r="1775">
          <cell r="A1775">
            <v>5055</v>
          </cell>
          <cell r="B1775" t="str">
            <v>Poste de concreto circular, 300 kg, h = 11 m (nbr 8451)</v>
          </cell>
          <cell r="C1775" t="str">
            <v>un</v>
          </cell>
          <cell r="D1775">
            <v>760.62</v>
          </cell>
        </row>
        <row r="1776">
          <cell r="A1776">
            <v>5056</v>
          </cell>
          <cell r="B1776" t="str">
            <v>Poste de concreto duplo t ,tipo b, 500 kg, h = 9 m (nbr 8451)</v>
          </cell>
          <cell r="C1776" t="str">
            <v>un</v>
          </cell>
          <cell r="D1776">
            <v>811.68</v>
          </cell>
        </row>
        <row r="1777">
          <cell r="A1777">
            <v>5057</v>
          </cell>
          <cell r="B1777" t="str">
            <v>Poste de concreto duplo t, tipo b, 300 kg, h = 10 m (nbr 8451)</v>
          </cell>
          <cell r="C1777" t="str">
            <v>un</v>
          </cell>
          <cell r="D1777">
            <v>650.96</v>
          </cell>
        </row>
        <row r="1778">
          <cell r="A1778">
            <v>5059</v>
          </cell>
          <cell r="B1778" t="str">
            <v>Poste de concreto circular, 400 kg, h = 9 m (nbr 8451)</v>
          </cell>
          <cell r="C1778" t="str">
            <v>un</v>
          </cell>
          <cell r="D1778">
            <v>757.01</v>
          </cell>
        </row>
        <row r="1779">
          <cell r="A1779">
            <v>5061</v>
          </cell>
          <cell r="B1779" t="str">
            <v>Prego de aco polido com cabeca 18 x 27 (2 1/2 x 10)</v>
          </cell>
          <cell r="C1779" t="str">
            <v>kg</v>
          </cell>
          <cell r="D1779">
            <v>9</v>
          </cell>
        </row>
        <row r="1780">
          <cell r="A1780">
            <v>5062</v>
          </cell>
          <cell r="B1780" t="str">
            <v>Prego de aco polido com cabeca 19 x 33 (3 x 9)</v>
          </cell>
          <cell r="C1780" t="str">
            <v>kg</v>
          </cell>
          <cell r="D1780">
            <v>9.27</v>
          </cell>
        </row>
        <row r="1781">
          <cell r="A1781">
            <v>5063</v>
          </cell>
          <cell r="B1781" t="str">
            <v>Prego de aco polido com cabeca 14 x 18 (1 1/2 x 14)</v>
          </cell>
          <cell r="C1781" t="str">
            <v>kg</v>
          </cell>
          <cell r="D1781">
            <v>10.92</v>
          </cell>
        </row>
        <row r="1782">
          <cell r="A1782">
            <v>5065</v>
          </cell>
          <cell r="B1782" t="str">
            <v>Prego de aco polido com cabeca 10 x 10 (7/8 x 17)</v>
          </cell>
          <cell r="C1782" t="str">
            <v>kg</v>
          </cell>
          <cell r="D1782">
            <v>17.41</v>
          </cell>
        </row>
        <row r="1783">
          <cell r="A1783">
            <v>5066</v>
          </cell>
          <cell r="B1783" t="str">
            <v>Prego de aco polido com cabeca 12 x 12</v>
          </cell>
          <cell r="C1783" t="str">
            <v>kg</v>
          </cell>
          <cell r="D1783">
            <v>12.06</v>
          </cell>
        </row>
        <row r="1784">
          <cell r="A1784">
            <v>5067</v>
          </cell>
          <cell r="B1784" t="str">
            <v>Prego de aco polido com cabeca 16 x 24 (2 1/4 x 12)</v>
          </cell>
          <cell r="C1784" t="str">
            <v>kg</v>
          </cell>
          <cell r="D1784">
            <v>9.75</v>
          </cell>
        </row>
        <row r="1785">
          <cell r="A1785">
            <v>5068</v>
          </cell>
          <cell r="B1785" t="str">
            <v>Prego de aco polido com cabeca 17 x 21 (2 x 11)</v>
          </cell>
          <cell r="C1785" t="str">
            <v>kg</v>
          </cell>
          <cell r="D1785">
            <v>9.15</v>
          </cell>
        </row>
        <row r="1786">
          <cell r="A1786">
            <v>5069</v>
          </cell>
          <cell r="B1786" t="str">
            <v>Prego de aco polido com cabeca 17 x 27 (2 1/2 x 11)</v>
          </cell>
          <cell r="C1786" t="str">
            <v>kg</v>
          </cell>
          <cell r="D1786">
            <v>9.33</v>
          </cell>
        </row>
        <row r="1787">
          <cell r="A1787">
            <v>5070</v>
          </cell>
          <cell r="B1787" t="str">
            <v>Prego de aco polido com cabeca 17 x 30 (2 3/4 x 11)</v>
          </cell>
          <cell r="C1787" t="str">
            <v>kg</v>
          </cell>
          <cell r="D1787">
            <v>9.43</v>
          </cell>
        </row>
        <row r="1788">
          <cell r="A1788">
            <v>5071</v>
          </cell>
          <cell r="B1788" t="str">
            <v>Prego de aco polido com cabeca 18 x 24 (2 1/4 x 10)</v>
          </cell>
          <cell r="C1788" t="str">
            <v>kg</v>
          </cell>
          <cell r="D1788">
            <v>9.15</v>
          </cell>
        </row>
        <row r="1789">
          <cell r="A1789">
            <v>5072</v>
          </cell>
          <cell r="B1789" t="str">
            <v>Prego de aco polido com cabeca 10 x 11 (1 x 17)</v>
          </cell>
          <cell r="C1789" t="str">
            <v>kg</v>
          </cell>
          <cell r="D1789">
            <v>16.11</v>
          </cell>
        </row>
        <row r="1790">
          <cell r="A1790">
            <v>5073</v>
          </cell>
          <cell r="B1790" t="str">
            <v>Prego de aco polido com cabeca 17 x 24 (2 1/4 x 11)</v>
          </cell>
          <cell r="C1790" t="str">
            <v>kg</v>
          </cell>
          <cell r="D1790">
            <v>9.33</v>
          </cell>
        </row>
        <row r="1791">
          <cell r="A1791">
            <v>5074</v>
          </cell>
          <cell r="B1791" t="str">
            <v>Prego de aco polido com cabeca 15 x 18 (1 1/2 x 13)</v>
          </cell>
          <cell r="C1791" t="str">
            <v>kg</v>
          </cell>
          <cell r="D1791">
            <v>10.25</v>
          </cell>
        </row>
        <row r="1792">
          <cell r="A1792">
            <v>5075</v>
          </cell>
          <cell r="B1792" t="str">
            <v>Prego de aco polido com cabeca 18 x 30 (2 3/4 x 10)</v>
          </cell>
          <cell r="C1792" t="str">
            <v>kg</v>
          </cell>
          <cell r="D1792">
            <v>9.15</v>
          </cell>
        </row>
        <row r="1793">
          <cell r="A1793">
            <v>5076</v>
          </cell>
          <cell r="B1793" t="str">
            <v>Grampo de aco polido 1 " x 9</v>
          </cell>
          <cell r="C1793" t="str">
            <v>kg</v>
          </cell>
          <cell r="D1793">
            <v>9.25</v>
          </cell>
        </row>
        <row r="1794">
          <cell r="A1794">
            <v>5077</v>
          </cell>
          <cell r="B1794" t="str">
            <v>Grampo de aco polido 7/8 " x 9</v>
          </cell>
          <cell r="C1794" t="str">
            <v>kg</v>
          </cell>
          <cell r="D1794">
            <v>10.220000000000001</v>
          </cell>
        </row>
        <row r="1795">
          <cell r="A1795">
            <v>5078</v>
          </cell>
          <cell r="B1795" t="str">
            <v>Prego de aco polido com cabeca 16 x 27 (2 1/2 x 12)</v>
          </cell>
          <cell r="C1795" t="str">
            <v>kg</v>
          </cell>
          <cell r="D1795">
            <v>9.64</v>
          </cell>
        </row>
        <row r="1796">
          <cell r="A1796">
            <v>5080</v>
          </cell>
          <cell r="B1796" t="str">
            <v>Puxador central, tipo alca, em zamac cromado, com rosetas, comprimento *100* mm, para porta / janela em madeira ou metalica - inclui parafusos</v>
          </cell>
          <cell r="C1796" t="str">
            <v>un</v>
          </cell>
          <cell r="D1796">
            <v>9.02</v>
          </cell>
        </row>
        <row r="1797">
          <cell r="A1797">
            <v>5081</v>
          </cell>
          <cell r="B1797" t="str">
            <v>Borboleta em latao fundido cromado, para travar janela tipo guilhotina</v>
          </cell>
          <cell r="C1797" t="str">
            <v>par</v>
          </cell>
          <cell r="D1797">
            <v>16.11</v>
          </cell>
        </row>
        <row r="1798">
          <cell r="A1798">
            <v>5082</v>
          </cell>
          <cell r="B1798" t="str">
            <v>!em processo de desativacao! borboleta ferro cromado p/ janela madeira tp guilhotina</v>
          </cell>
          <cell r="C1798" t="str">
            <v>par</v>
          </cell>
          <cell r="D1798">
            <v>12.76</v>
          </cell>
        </row>
        <row r="1799">
          <cell r="A1799">
            <v>5085</v>
          </cell>
          <cell r="B1799" t="str">
            <v>Cadeado simples, em latao macico cromado, largura de 35 mm,  haste de aco temperado, cementado (nao longa), inclui 2 chaves</v>
          </cell>
          <cell r="C1799" t="str">
            <v>un</v>
          </cell>
          <cell r="D1799">
            <v>14.29</v>
          </cell>
        </row>
        <row r="1800">
          <cell r="A1800">
            <v>5086</v>
          </cell>
          <cell r="B1800" t="str">
            <v>Corrente de elo curto comum, soldada, galvanizada, espessura do elo = 1/2" (12,5 mm)</v>
          </cell>
          <cell r="C1800" t="str">
            <v>kg</v>
          </cell>
          <cell r="D1800">
            <v>20.97</v>
          </cell>
        </row>
        <row r="1801">
          <cell r="A1801">
            <v>5088</v>
          </cell>
          <cell r="B1801" t="str">
            <v>Porta cadeado zincado oxidado preto</v>
          </cell>
          <cell r="C1801" t="str">
            <v>un</v>
          </cell>
          <cell r="D1801">
            <v>5.78</v>
          </cell>
        </row>
        <row r="1802">
          <cell r="A1802">
            <v>5090</v>
          </cell>
          <cell r="B1802" t="str">
            <v>Cadeado simples/comum, em latao macico cromado, largura de 25 mm,  haste de aco temperado, cementado (nao longa), inclui 2 chaves</v>
          </cell>
          <cell r="C1802" t="str">
            <v>un</v>
          </cell>
          <cell r="D1802">
            <v>12.82</v>
          </cell>
        </row>
        <row r="1803">
          <cell r="A1803">
            <v>5091</v>
          </cell>
          <cell r="B1803" t="str">
            <v>Carranca para janela veneziana de abrir, em latao cromado, simples, para aparafusar na parede</v>
          </cell>
          <cell r="C1803" t="str">
            <v>un</v>
          </cell>
          <cell r="D1803">
            <v>12.51</v>
          </cell>
        </row>
        <row r="1804">
          <cell r="A1804">
            <v>5092</v>
          </cell>
          <cell r="B1804" t="str">
            <v>Gonzo de embutir, em latao / zamac, *20 x 48* mm, para janela basculante / pivotante -  inclui parafusos</v>
          </cell>
          <cell r="C1804" t="str">
            <v>par</v>
          </cell>
          <cell r="D1804">
            <v>11.25</v>
          </cell>
        </row>
        <row r="1805">
          <cell r="A1805">
            <v>5093</v>
          </cell>
          <cell r="B1805" t="str">
            <v>Levantador de janela guilhotina, em latao cromado</v>
          </cell>
          <cell r="C1805" t="str">
            <v>par</v>
          </cell>
          <cell r="D1805">
            <v>11.12</v>
          </cell>
        </row>
        <row r="1806">
          <cell r="A1806">
            <v>5097</v>
          </cell>
          <cell r="B1806" t="str">
            <v>!em processo de desativacao! quadro de distribuicao de embutir c/ barramento trifasico p/ 40 disjuntores unipolares em chapa de ferro galv</v>
          </cell>
          <cell r="C1806" t="str">
            <v>un</v>
          </cell>
          <cell r="D1806">
            <v>677.25</v>
          </cell>
        </row>
        <row r="1807">
          <cell r="A1807">
            <v>5102</v>
          </cell>
          <cell r="B1807" t="str">
            <v>Ralo seco pvc quadrado, 100 x 100 x 53 mm, saida 40 mm, com grelha branca</v>
          </cell>
          <cell r="C1807" t="str">
            <v>un</v>
          </cell>
          <cell r="D1807">
            <v>7</v>
          </cell>
        </row>
        <row r="1808">
          <cell r="A1808">
            <v>5103</v>
          </cell>
          <cell r="B1808" t="str">
            <v>Caixa sifonada pvc, 100 x 100 x 50 mm, com grelha redonda branca</v>
          </cell>
          <cell r="C1808" t="str">
            <v>un</v>
          </cell>
          <cell r="D1808">
            <v>9.9</v>
          </cell>
        </row>
        <row r="1809">
          <cell r="A1809">
            <v>5104</v>
          </cell>
          <cell r="B1809" t="str">
            <v>Rebite de aluminio vazado de repuxo, 3,2 x 8 mm (1kg = 1025 unidades)</v>
          </cell>
          <cell r="C1809" t="str">
            <v>kg</v>
          </cell>
          <cell r="D1809">
            <v>41.72</v>
          </cell>
        </row>
        <row r="1810">
          <cell r="A1810">
            <v>5318</v>
          </cell>
          <cell r="B1810" t="str">
            <v>Solvente diluente a base de aguarras</v>
          </cell>
          <cell r="C1810" t="str">
            <v>l</v>
          </cell>
          <cell r="D1810">
            <v>9.68</v>
          </cell>
        </row>
        <row r="1811">
          <cell r="A1811">
            <v>5320</v>
          </cell>
          <cell r="B1811" t="str">
            <v>Removedor de tinta oleo/esmalte verniz</v>
          </cell>
          <cell r="C1811" t="str">
            <v>l</v>
          </cell>
          <cell r="D1811">
            <v>26.03</v>
          </cell>
        </row>
        <row r="1812">
          <cell r="A1812">
            <v>5327</v>
          </cell>
          <cell r="B1812" t="str">
            <v>Pigmento em po para argamassas, cimentos e outros</v>
          </cell>
          <cell r="C1812" t="str">
            <v>kg</v>
          </cell>
          <cell r="D1812">
            <v>23.33</v>
          </cell>
        </row>
        <row r="1813">
          <cell r="A1813">
            <v>5328</v>
          </cell>
          <cell r="B1813" t="str">
            <v>Corante liquido para tinta pva, bisnaga 50 ml</v>
          </cell>
          <cell r="C1813" t="str">
            <v>un</v>
          </cell>
          <cell r="D1813">
            <v>3.38</v>
          </cell>
        </row>
        <row r="1814">
          <cell r="A1814">
            <v>5330</v>
          </cell>
          <cell r="B1814" t="str">
            <v>Diluente epoxi</v>
          </cell>
          <cell r="C1814" t="str">
            <v>l</v>
          </cell>
          <cell r="D1814">
            <v>28.63</v>
          </cell>
        </row>
        <row r="1815">
          <cell r="A1815">
            <v>5333</v>
          </cell>
          <cell r="B1815" t="str">
            <v>Oleo de linhaca</v>
          </cell>
          <cell r="C1815" t="str">
            <v>l</v>
          </cell>
          <cell r="D1815">
            <v>14.71</v>
          </cell>
        </row>
        <row r="1816">
          <cell r="A1816">
            <v>6005</v>
          </cell>
          <cell r="B1816" t="str">
            <v>Registro gaveta com acabamento e canopla cromados, simples, bitola 3/4 " (ref 1509)</v>
          </cell>
          <cell r="C1816" t="str">
            <v>un</v>
          </cell>
          <cell r="D1816">
            <v>58</v>
          </cell>
        </row>
        <row r="1817">
          <cell r="A1817">
            <v>6006</v>
          </cell>
          <cell r="B1817" t="str">
            <v>Registro gaveta com acabamento e canopla cromados, simples, bitola 1/2 " (ref 1509)</v>
          </cell>
          <cell r="C1817" t="str">
            <v>un</v>
          </cell>
          <cell r="D1817">
            <v>51.41</v>
          </cell>
        </row>
        <row r="1818">
          <cell r="A1818">
            <v>6010</v>
          </cell>
          <cell r="B1818" t="str">
            <v>Registro gaveta bruto em latao forjado, bitola 1 1/2 " (ref 1509)</v>
          </cell>
          <cell r="C1818" t="str">
            <v>un</v>
          </cell>
          <cell r="D1818">
            <v>64.569999999999993</v>
          </cell>
        </row>
        <row r="1819">
          <cell r="A1819">
            <v>6011</v>
          </cell>
          <cell r="B1819" t="str">
            <v>Registro gaveta bruto em latao forjado, bitola 2 1/2 " (ref 1509)</v>
          </cell>
          <cell r="C1819" t="str">
            <v>un</v>
          </cell>
          <cell r="D1819">
            <v>186.52</v>
          </cell>
        </row>
        <row r="1820">
          <cell r="A1820">
            <v>6012</v>
          </cell>
          <cell r="B1820" t="str">
            <v>Registro gaveta bruto em latao forjado, bitola 3 " (ref 1509)</v>
          </cell>
          <cell r="C1820" t="str">
            <v>un</v>
          </cell>
          <cell r="D1820">
            <v>344.88</v>
          </cell>
        </row>
        <row r="1821">
          <cell r="A1821">
            <v>6013</v>
          </cell>
          <cell r="B1821" t="str">
            <v>Registro gaveta com acabamento e canopla cromados, simples, bitola 1 " (ref 1509)</v>
          </cell>
          <cell r="C1821" t="str">
            <v>un</v>
          </cell>
          <cell r="D1821">
            <v>71</v>
          </cell>
        </row>
        <row r="1822">
          <cell r="A1822">
            <v>6014</v>
          </cell>
          <cell r="B1822" t="str">
            <v>Registro gaveta com acabamento e canopla cromados, simples, bitola 1 1/4 " (ref 1509)</v>
          </cell>
          <cell r="C1822" t="str">
            <v>un</v>
          </cell>
          <cell r="D1822">
            <v>98.71</v>
          </cell>
        </row>
        <row r="1823">
          <cell r="A1823">
            <v>6015</v>
          </cell>
          <cell r="B1823" t="str">
            <v>Registro gaveta com acabamento e canopla cromados, simples, bitola 1 1/2 " (ref 1509)</v>
          </cell>
          <cell r="C1823" t="str">
            <v>un</v>
          </cell>
          <cell r="D1823">
            <v>103.25</v>
          </cell>
        </row>
        <row r="1824">
          <cell r="A1824">
            <v>6016</v>
          </cell>
          <cell r="B1824" t="str">
            <v>Registro gaveta bruto em latao forjado, bitola 3/4 " (ref 1509)</v>
          </cell>
          <cell r="C1824" t="str">
            <v>un</v>
          </cell>
          <cell r="D1824">
            <v>23.77</v>
          </cell>
        </row>
        <row r="1825">
          <cell r="A1825">
            <v>6017</v>
          </cell>
          <cell r="B1825" t="str">
            <v>Registro gaveta bruto em latao forjado, bitola 1 1/4 " (ref 1509)</v>
          </cell>
          <cell r="C1825" t="str">
            <v>un</v>
          </cell>
          <cell r="D1825">
            <v>51.14</v>
          </cell>
        </row>
        <row r="1826">
          <cell r="A1826">
            <v>6019</v>
          </cell>
          <cell r="B1826" t="str">
            <v>Registro gaveta bruto em latao forjado, bitola 1 " (ref 1509)</v>
          </cell>
          <cell r="C1826" t="str">
            <v>un</v>
          </cell>
          <cell r="D1826">
            <v>37.520000000000003</v>
          </cell>
        </row>
        <row r="1827">
          <cell r="A1827">
            <v>6020</v>
          </cell>
          <cell r="B1827" t="str">
            <v>Registro gaveta bruto em latao forjado, bitola 1/2 " (ref 1509)</v>
          </cell>
          <cell r="C1827" t="str">
            <v>un</v>
          </cell>
          <cell r="D1827">
            <v>22.54</v>
          </cell>
        </row>
        <row r="1828">
          <cell r="A1828">
            <v>6021</v>
          </cell>
          <cell r="B1828" t="str">
            <v>Registro pressao com acabamento e canopla cromada, simples, bitola 1/2 " (ref 1416)</v>
          </cell>
          <cell r="C1828" t="str">
            <v>un</v>
          </cell>
          <cell r="D1828">
            <v>52.92</v>
          </cell>
        </row>
        <row r="1829">
          <cell r="A1829">
            <v>6024</v>
          </cell>
          <cell r="B1829" t="str">
            <v>Registro pressao com acabamento e canopla cromada, simples, bitola 3/4 " (ref 1416)</v>
          </cell>
          <cell r="C1829" t="str">
            <v>un</v>
          </cell>
          <cell r="D1829">
            <v>54.7</v>
          </cell>
        </row>
        <row r="1830">
          <cell r="A1830">
            <v>6027</v>
          </cell>
          <cell r="B1830" t="str">
            <v>Registro gaveta bruto em latao forjado, bitola 4 " (ref 1509)</v>
          </cell>
          <cell r="C1830" t="str">
            <v>un</v>
          </cell>
          <cell r="D1830">
            <v>587.72</v>
          </cell>
        </row>
        <row r="1831">
          <cell r="A1831">
            <v>6028</v>
          </cell>
          <cell r="B1831" t="str">
            <v>Registro gaveta bruto em latao forjado, bitola 2 " (ref 1509)</v>
          </cell>
          <cell r="C1831" t="str">
            <v>un</v>
          </cell>
          <cell r="D1831">
            <v>89.93</v>
          </cell>
        </row>
        <row r="1832">
          <cell r="A1832">
            <v>6029</v>
          </cell>
          <cell r="B1832" t="str">
            <v>Registro de esfera pvc, com cabeca quadrada, com rosca, 1/2"</v>
          </cell>
          <cell r="C1832" t="str">
            <v>un</v>
          </cell>
          <cell r="D1832">
            <v>10.9</v>
          </cell>
        </row>
        <row r="1833">
          <cell r="A1833">
            <v>6031</v>
          </cell>
          <cell r="B1833" t="str">
            <v>Registro de esfera pvc, com borboleta, com rosca externa, de 3/4"</v>
          </cell>
          <cell r="C1833" t="str">
            <v>un</v>
          </cell>
          <cell r="D1833">
            <v>10.78</v>
          </cell>
        </row>
        <row r="1834">
          <cell r="A1834">
            <v>6032</v>
          </cell>
          <cell r="B1834" t="str">
            <v>Registro de esfera, pvc, com volante, vs, roscavel, dn 3/4", com corpo dividido</v>
          </cell>
          <cell r="C1834" t="str">
            <v>un</v>
          </cell>
          <cell r="D1834">
            <v>13.66</v>
          </cell>
        </row>
        <row r="1835">
          <cell r="A1835">
            <v>6033</v>
          </cell>
          <cell r="B1835" t="str">
            <v>Registro de esfera pvc, com cabeca quadrada, com rosca, 3/4"</v>
          </cell>
          <cell r="C1835" t="str">
            <v>un</v>
          </cell>
          <cell r="D1835">
            <v>14.36</v>
          </cell>
        </row>
        <row r="1836">
          <cell r="A1836">
            <v>6034</v>
          </cell>
          <cell r="B1836" t="str">
            <v>Registro de esfera de passeio, pvc para polietileno, 20 mm</v>
          </cell>
          <cell r="C1836" t="str">
            <v>un</v>
          </cell>
          <cell r="D1836">
            <v>6.74</v>
          </cell>
        </row>
        <row r="1837">
          <cell r="A1837">
            <v>6036</v>
          </cell>
          <cell r="B1837" t="str">
            <v>Registro de esfera pvc, com borboleta, com rosca externa, de 1/2"</v>
          </cell>
          <cell r="C1837" t="str">
            <v>un</v>
          </cell>
          <cell r="D1837">
            <v>9.17</v>
          </cell>
        </row>
        <row r="1838">
          <cell r="A1838">
            <v>6037</v>
          </cell>
          <cell r="B1838" t="str">
            <v>Registro de pressao pvc, soldavel, volante simples, de 20 mm</v>
          </cell>
          <cell r="C1838" t="str">
            <v>un</v>
          </cell>
          <cell r="D1838">
            <v>7.34</v>
          </cell>
        </row>
        <row r="1839">
          <cell r="A1839">
            <v>6038</v>
          </cell>
          <cell r="B1839" t="str">
            <v>Registro de pressao pvc, roscavel, volante simples, de 1/2"</v>
          </cell>
          <cell r="C1839" t="str">
            <v>un</v>
          </cell>
          <cell r="D1839">
            <v>3.53</v>
          </cell>
        </row>
        <row r="1840">
          <cell r="A1840">
            <v>6046</v>
          </cell>
          <cell r="B1840" t="str">
            <v>Retroescavadeira sobre rodas com carregadeira, tracao 4 x 4, potencia liquida 72 hp, peso operacional minimo de 7140 kg, capacidade minima da carregadeira de 0,79 m3 e da retroescavadeira minima de 0,18 m3, profundidade de escavacao maxima de 4,50 m</v>
          </cell>
          <cell r="C1840" t="str">
            <v>un</v>
          </cell>
          <cell r="D1840">
            <v>225000</v>
          </cell>
        </row>
        <row r="1841">
          <cell r="A1841">
            <v>6066</v>
          </cell>
          <cell r="B1841" t="str">
            <v>Rolo compactador de pneus, estatico, pressao variavel, potencia 99 hp, peso sem/com lastro 9,45/21,0 t, largura de rolagem 2,265 m</v>
          </cell>
          <cell r="C1841" t="str">
            <v>un</v>
          </cell>
          <cell r="D1841">
            <v>314321.44</v>
          </cell>
        </row>
        <row r="1842">
          <cell r="A1842">
            <v>6067</v>
          </cell>
          <cell r="B1842" t="str">
            <v>Rolo compactador vibratorio tandem, aco liso, potencia 58 cv, peso sem/com lastro 6,5/9,4 t, largura de trabalho 1,20 m</v>
          </cell>
          <cell r="C1842" t="str">
            <v>un</v>
          </cell>
          <cell r="D1842">
            <v>255357.14</v>
          </cell>
        </row>
        <row r="1843">
          <cell r="A1843">
            <v>6068</v>
          </cell>
          <cell r="B1843" t="str">
            <v>Rolo compactador vibratorio de um cilindro de aco liso, potencia 80 hp, peso sem/com lastro de 7,4/8,1 t, largura de trabalho 1,676 m</v>
          </cell>
          <cell r="C1843" t="str">
            <v>un</v>
          </cell>
          <cell r="D1843">
            <v>216171.44</v>
          </cell>
        </row>
        <row r="1844">
          <cell r="A1844">
            <v>6069</v>
          </cell>
          <cell r="B1844" t="str">
            <v>Rolo compactador vibratorio rebocavel, cilindro de aco liso, potencia de tracao de 65 cv, peso de 4,7 t, impacto dinamico total de 18,3 t, largura do rolo 1,67 m</v>
          </cell>
          <cell r="C1844" t="str">
            <v>un</v>
          </cell>
          <cell r="D1844">
            <v>62771.44</v>
          </cell>
        </row>
        <row r="1845">
          <cell r="A1845">
            <v>6070</v>
          </cell>
          <cell r="B1845" t="str">
            <v>Rolo compactador vibratorio pe de carneiro, com controle remoto por radio, potencia  12,5 kw, peso operacional de 1,675 t, largura de trabalho 0,85 m</v>
          </cell>
          <cell r="C1845" t="str">
            <v>un</v>
          </cell>
          <cell r="D1845">
            <v>284142.84999999998</v>
          </cell>
        </row>
        <row r="1846">
          <cell r="A1846">
            <v>6076</v>
          </cell>
          <cell r="B1846" t="str">
            <v>Saibro para argamassa (coletado no comercio)</v>
          </cell>
          <cell r="C1846" t="str">
            <v>m3</v>
          </cell>
          <cell r="D1846">
            <v>50</v>
          </cell>
        </row>
        <row r="1847">
          <cell r="A1847">
            <v>6077</v>
          </cell>
          <cell r="B1847" t="str">
            <v>Argila ou barro para aterro/reaterro (retirado na jazida, sem transporte)</v>
          </cell>
          <cell r="C1847" t="str">
            <v>m3</v>
          </cell>
          <cell r="D1847">
            <v>15.31</v>
          </cell>
        </row>
        <row r="1848">
          <cell r="A1848">
            <v>6079</v>
          </cell>
          <cell r="B1848" t="str">
            <v>Argila, argila vermelha ou argila arenosa (retirada na jazida, sem transporte)</v>
          </cell>
          <cell r="C1848" t="str">
            <v>m3</v>
          </cell>
          <cell r="D1848">
            <v>8.75</v>
          </cell>
        </row>
        <row r="1849">
          <cell r="A1849">
            <v>6081</v>
          </cell>
          <cell r="B1849" t="str">
            <v>Argila ou barro para aterro/reaterro (com transporte ate 10 km)</v>
          </cell>
          <cell r="C1849" t="str">
            <v>m3</v>
          </cell>
          <cell r="D1849">
            <v>26.56</v>
          </cell>
        </row>
        <row r="1850">
          <cell r="A1850">
            <v>6085</v>
          </cell>
          <cell r="B1850" t="str">
            <v>Selador acrilico paredes internas/externas</v>
          </cell>
          <cell r="C1850" t="str">
            <v>l</v>
          </cell>
          <cell r="D1850">
            <v>6.41</v>
          </cell>
        </row>
        <row r="1851">
          <cell r="A1851">
            <v>6086</v>
          </cell>
          <cell r="B1851" t="str">
            <v>Fundo sintetico nivelador branco fosco para madeira</v>
          </cell>
          <cell r="C1851" t="str">
            <v>gl</v>
          </cell>
          <cell r="D1851">
            <v>56.34</v>
          </cell>
        </row>
        <row r="1852">
          <cell r="A1852">
            <v>6090</v>
          </cell>
          <cell r="B1852" t="str">
            <v>Selador pva paredes internas</v>
          </cell>
          <cell r="C1852" t="str">
            <v>l</v>
          </cell>
          <cell r="D1852">
            <v>12.18</v>
          </cell>
        </row>
        <row r="1853">
          <cell r="A1853">
            <v>6091</v>
          </cell>
          <cell r="B1853" t="str">
            <v>Liquido para brilho paredes internas</v>
          </cell>
          <cell r="C1853" t="str">
            <v>l</v>
          </cell>
          <cell r="D1853">
            <v>17.29</v>
          </cell>
        </row>
        <row r="1854">
          <cell r="A1854">
            <v>6094</v>
          </cell>
          <cell r="B1854" t="str">
            <v>Selante a base de resinas acrilicas para trincas</v>
          </cell>
          <cell r="C1854" t="str">
            <v>kg</v>
          </cell>
          <cell r="D1854">
            <v>20.59</v>
          </cell>
        </row>
        <row r="1855">
          <cell r="A1855">
            <v>6105</v>
          </cell>
          <cell r="B1855" t="str">
            <v>Selim pvc, com travas, je, 90 graus,  dn 125 x 100 mm, para rede coletora esgoto (nbr 10569)</v>
          </cell>
          <cell r="C1855" t="str">
            <v>un</v>
          </cell>
          <cell r="D1855">
            <v>3.97</v>
          </cell>
        </row>
        <row r="1856">
          <cell r="A1856">
            <v>6106</v>
          </cell>
          <cell r="B1856" t="str">
            <v>Selim pvc, com travas, je, 90 graus,  dn 150 x 100 mm, para rede coletora esgoto (nbr 10569)</v>
          </cell>
          <cell r="C1856" t="str">
            <v>un</v>
          </cell>
          <cell r="D1856">
            <v>3.97</v>
          </cell>
        </row>
        <row r="1857">
          <cell r="A1857">
            <v>6107</v>
          </cell>
          <cell r="B1857" t="str">
            <v>Selim pvc, soldavel, sem travas, je, 90 graus,  dn 200 x 100 mm, para rede coletora esgoto (nbr 10569)</v>
          </cell>
          <cell r="C1857" t="str">
            <v>un</v>
          </cell>
          <cell r="D1857">
            <v>11.51</v>
          </cell>
        </row>
        <row r="1858">
          <cell r="A1858">
            <v>6108</v>
          </cell>
          <cell r="B1858" t="str">
            <v>Selim pvc, soldavel, sem travas, je, 90 graus,  dn 250 x 100 mm, para rede coletora esgoto (nbr 10569)</v>
          </cell>
          <cell r="C1858" t="str">
            <v>un</v>
          </cell>
          <cell r="D1858">
            <v>14.7</v>
          </cell>
        </row>
        <row r="1859">
          <cell r="A1859">
            <v>6109</v>
          </cell>
          <cell r="B1859" t="str">
            <v>Selim pvc, soldavel, sem travas, je, 90 graus,  dn 300 x 100 mm, para rede coletora esgoto (nbr 10569)</v>
          </cell>
          <cell r="C1859" t="str">
            <v>un</v>
          </cell>
          <cell r="D1859">
            <v>20.87</v>
          </cell>
        </row>
        <row r="1860">
          <cell r="A1860">
            <v>6110</v>
          </cell>
          <cell r="B1860" t="str">
            <v>Serralheiro</v>
          </cell>
          <cell r="C1860" t="str">
            <v>h</v>
          </cell>
          <cell r="D1860">
            <v>12.568732000000001</v>
          </cell>
        </row>
        <row r="1861">
          <cell r="A1861">
            <v>6111</v>
          </cell>
          <cell r="B1861" t="str">
            <v>Servente</v>
          </cell>
          <cell r="C1861" t="str">
            <v>h</v>
          </cell>
          <cell r="D1861">
            <v>7.8602039999999995</v>
          </cell>
        </row>
        <row r="1862">
          <cell r="A1862">
            <v>6114</v>
          </cell>
          <cell r="B1862" t="str">
            <v>Ajudante de armador</v>
          </cell>
          <cell r="C1862" t="str">
            <v>h</v>
          </cell>
          <cell r="D1862">
            <v>9.9866360000000007</v>
          </cell>
        </row>
        <row r="1863">
          <cell r="A1863">
            <v>6117</v>
          </cell>
          <cell r="B1863" t="str">
            <v>Carpinteiro auxiliar</v>
          </cell>
          <cell r="C1863" t="str">
            <v>h</v>
          </cell>
          <cell r="D1863">
            <v>9.9866360000000007</v>
          </cell>
        </row>
        <row r="1864">
          <cell r="A1864">
            <v>6121</v>
          </cell>
          <cell r="B1864" t="str">
            <v>Auxiliar de servicos gerais</v>
          </cell>
          <cell r="C1864" t="str">
            <v>h</v>
          </cell>
          <cell r="D1864">
            <v>7.4425119999999998</v>
          </cell>
        </row>
        <row r="1865">
          <cell r="A1865">
            <v>6122</v>
          </cell>
          <cell r="B1865" t="str">
            <v>Apontador ou apropriador</v>
          </cell>
          <cell r="C1865" t="str">
            <v>h</v>
          </cell>
          <cell r="D1865">
            <v>17.979742000000002</v>
          </cell>
        </row>
        <row r="1866">
          <cell r="A1866">
            <v>6127</v>
          </cell>
          <cell r="B1866" t="str">
            <v>Auxiliar de pedreiro</v>
          </cell>
          <cell r="C1866" t="str">
            <v>h</v>
          </cell>
          <cell r="D1866">
            <v>9.6828599999999998</v>
          </cell>
        </row>
        <row r="1867">
          <cell r="A1867">
            <v>6136</v>
          </cell>
          <cell r="B1867" t="str">
            <v>Sifao em metal cromado para pia ou lavatorio, 1 x 1.1/2 "</v>
          </cell>
          <cell r="C1867" t="str">
            <v>un</v>
          </cell>
          <cell r="D1867">
            <v>76.58</v>
          </cell>
        </row>
        <row r="1868">
          <cell r="A1868">
            <v>6138</v>
          </cell>
          <cell r="B1868" t="str">
            <v>Vedacao pvc, 100 mm, para saida vaso sanitario</v>
          </cell>
          <cell r="C1868" t="str">
            <v>un</v>
          </cell>
          <cell r="D1868">
            <v>1.56</v>
          </cell>
        </row>
        <row r="1869">
          <cell r="A1869">
            <v>6140</v>
          </cell>
          <cell r="B1869" t="str">
            <v>Bolsa de ligacao em pvc flexivel para vaso sanitario 1.1/2 " (40 mm)</v>
          </cell>
          <cell r="C1869" t="str">
            <v>un</v>
          </cell>
          <cell r="D1869">
            <v>2.4700000000000002</v>
          </cell>
        </row>
        <row r="1870">
          <cell r="A1870">
            <v>6141</v>
          </cell>
          <cell r="B1870" t="str">
            <v>Engate/rabicho flexivel plastico (pvc ou abs) branco 1/2 " x 30 cm</v>
          </cell>
          <cell r="C1870" t="str">
            <v>un</v>
          </cell>
          <cell r="D1870">
            <v>2.89</v>
          </cell>
        </row>
        <row r="1871">
          <cell r="A1871">
            <v>6142</v>
          </cell>
          <cell r="B1871" t="str">
            <v>Conjunto de ligacao para bacia sanitaria ajustavel, em plastico branco, com tubo, canopla e espude</v>
          </cell>
          <cell r="C1871" t="str">
            <v>un</v>
          </cell>
          <cell r="D1871">
            <v>5.38</v>
          </cell>
        </row>
        <row r="1872">
          <cell r="A1872">
            <v>6145</v>
          </cell>
          <cell r="B1872" t="str">
            <v>Sifao plastico tipo copo para pia americana 1.1/2 x 1.1/2 "</v>
          </cell>
          <cell r="C1872" t="str">
            <v>un</v>
          </cell>
          <cell r="D1872">
            <v>11.52</v>
          </cell>
        </row>
        <row r="1873">
          <cell r="A1873">
            <v>6146</v>
          </cell>
          <cell r="B1873" t="str">
            <v>Sifao plastico tipo copo para tanque, 1.1/4 x 1.1/2 "</v>
          </cell>
          <cell r="C1873" t="str">
            <v>un</v>
          </cell>
          <cell r="D1873">
            <v>11.53</v>
          </cell>
        </row>
        <row r="1874">
          <cell r="A1874">
            <v>6148</v>
          </cell>
          <cell r="B1874" t="str">
            <v>Sifao plastico flexivel saida vertical para coluna lavatorio, 1 x 1.1/2 "</v>
          </cell>
          <cell r="C1874" t="str">
            <v>un</v>
          </cell>
          <cell r="D1874">
            <v>6.42</v>
          </cell>
        </row>
        <row r="1875">
          <cell r="A1875">
            <v>6149</v>
          </cell>
          <cell r="B1875" t="str">
            <v>Sifao plastico tipo copo para pia ou lavatorio, 1 x 1.1/2 "</v>
          </cell>
          <cell r="C1875" t="str">
            <v>un</v>
          </cell>
          <cell r="D1875">
            <v>10.87</v>
          </cell>
        </row>
        <row r="1876">
          <cell r="A1876">
            <v>6150</v>
          </cell>
          <cell r="B1876" t="str">
            <v>Sifao em metal cromado para pia americana, 1.1/2 x 2 "</v>
          </cell>
          <cell r="C1876" t="str">
            <v>un</v>
          </cell>
          <cell r="D1876">
            <v>97.42</v>
          </cell>
        </row>
        <row r="1877">
          <cell r="A1877">
            <v>6152</v>
          </cell>
          <cell r="B1877" t="str">
            <v>Valvula em plastico branco com saida lisa para tanque 1.1/4 " x 1.1/2 "</v>
          </cell>
          <cell r="C1877" t="str">
            <v>un</v>
          </cell>
          <cell r="D1877">
            <v>2.4700000000000002</v>
          </cell>
        </row>
        <row r="1878">
          <cell r="A1878">
            <v>6153</v>
          </cell>
          <cell r="B1878" t="str">
            <v>Valvula em plastico branco para tanque ou lavatorio 1 ", sem unho e sem ladrao</v>
          </cell>
          <cell r="C1878" t="str">
            <v>un</v>
          </cell>
          <cell r="D1878">
            <v>2.3199999999999998</v>
          </cell>
        </row>
        <row r="1879">
          <cell r="A1879">
            <v>6154</v>
          </cell>
          <cell r="B1879" t="str">
            <v>Valvula em plastico cromado para lavatorio 1 ", sem unho, com ladrao</v>
          </cell>
          <cell r="C1879" t="str">
            <v>un</v>
          </cell>
          <cell r="D1879">
            <v>5.52</v>
          </cell>
        </row>
        <row r="1880">
          <cell r="A1880">
            <v>6155</v>
          </cell>
          <cell r="B1880" t="str">
            <v>Valvula em plastico cromado tipo americana para pia de cozinha 3.1/2 " x 1.1/2 ", sem adaptador</v>
          </cell>
          <cell r="C1880" t="str">
            <v>un</v>
          </cell>
          <cell r="D1880">
            <v>11.42</v>
          </cell>
        </row>
        <row r="1881">
          <cell r="A1881">
            <v>6156</v>
          </cell>
          <cell r="B1881" t="str">
            <v>Valvula em plastico branco para tanque 1.1/4 " x 1.1/2 ", sem unho e sem ladrao</v>
          </cell>
          <cell r="C1881" t="str">
            <v>un</v>
          </cell>
          <cell r="D1881">
            <v>2.93</v>
          </cell>
        </row>
        <row r="1882">
          <cell r="A1882">
            <v>6157</v>
          </cell>
          <cell r="B1882" t="str">
            <v>Valvula em metal cromado para pia americana 3.1/2 x 1.1/2 "</v>
          </cell>
          <cell r="C1882" t="str">
            <v>un</v>
          </cell>
          <cell r="D1882">
            <v>26.15</v>
          </cell>
        </row>
        <row r="1883">
          <cell r="A1883">
            <v>6158</v>
          </cell>
          <cell r="B1883" t="str">
            <v>Valvula em plastico branco para lavatorio 1 ", sem unho, com ladrao</v>
          </cell>
          <cell r="C1883" t="str">
            <v>un</v>
          </cell>
          <cell r="D1883">
            <v>2.97</v>
          </cell>
        </row>
        <row r="1884">
          <cell r="A1884">
            <v>6160</v>
          </cell>
          <cell r="B1884" t="str">
            <v>Soldador</v>
          </cell>
          <cell r="C1884" t="str">
            <v>h</v>
          </cell>
          <cell r="D1884">
            <v>13.309186</v>
          </cell>
        </row>
        <row r="1885">
          <cell r="A1885">
            <v>6166</v>
          </cell>
          <cell r="B1885" t="str">
            <v>Soldador eletrico (para solda a ser testada com raios "x")</v>
          </cell>
          <cell r="C1885" t="str">
            <v>h</v>
          </cell>
          <cell r="D1885">
            <v>14.543276000000001</v>
          </cell>
        </row>
        <row r="1886">
          <cell r="A1886">
            <v>6175</v>
          </cell>
          <cell r="B1886" t="str">
            <v>Tecnico em sondagem</v>
          </cell>
          <cell r="C1886" t="str">
            <v>h</v>
          </cell>
          <cell r="D1886">
            <v>39.813642000000002</v>
          </cell>
        </row>
        <row r="1887">
          <cell r="A1887">
            <v>6178</v>
          </cell>
          <cell r="B1887" t="str">
            <v>Tabua de  madeira para piso, cumaru/ipe champanhe ou equivalente da regiao, encaixe macho/femea, *10 x 2* cm</v>
          </cell>
          <cell r="C1887" t="str">
            <v>m2</v>
          </cell>
          <cell r="D1887">
            <v>148.25</v>
          </cell>
        </row>
        <row r="1888">
          <cell r="A1888">
            <v>6180</v>
          </cell>
          <cell r="B1888" t="str">
            <v>Tabua de  madeira para piso, cumaru/ipe champanhe ou equivalente da regiao, encaixe macho/femea, *15 x 2* cm</v>
          </cell>
          <cell r="C1888" t="str">
            <v>m2</v>
          </cell>
          <cell r="D1888">
            <v>160</v>
          </cell>
        </row>
        <row r="1889">
          <cell r="A1889">
            <v>6182</v>
          </cell>
          <cell r="B1889" t="str">
            <v>Tabua de  madeira para piso, ipe (cerne) ou equivalente da regiao, encaixe macho/femea, *20 x 2* cm</v>
          </cell>
          <cell r="C1889" t="str">
            <v>m2</v>
          </cell>
          <cell r="D1889">
            <v>198.6</v>
          </cell>
        </row>
        <row r="1890">
          <cell r="A1890">
            <v>6186</v>
          </cell>
          <cell r="B1890" t="str">
            <v>Rodape de madeira macica cumaru/ipe champanhe ou equivalente da regiao, *1,5 x 7 cm</v>
          </cell>
          <cell r="C1890" t="str">
            <v>m</v>
          </cell>
          <cell r="D1890">
            <v>8.8800000000000008</v>
          </cell>
        </row>
        <row r="1891">
          <cell r="A1891">
            <v>6188</v>
          </cell>
          <cell r="B1891" t="str">
            <v>Tabua madeira 3a qualidade 2,5 x 30cm (1 x 12 ) nao aparelhada</v>
          </cell>
          <cell r="C1891" t="str">
            <v>m2</v>
          </cell>
          <cell r="D1891">
            <v>64.319999999999993</v>
          </cell>
        </row>
        <row r="1892">
          <cell r="A1892">
            <v>6189</v>
          </cell>
          <cell r="B1892" t="str">
            <v>Tabua madeira 2a qualidade 2,5 x 30,0cm (1 x 12") nao aparelhada</v>
          </cell>
          <cell r="C1892" t="str">
            <v>m</v>
          </cell>
          <cell r="D1892">
            <v>20.32</v>
          </cell>
        </row>
        <row r="1893">
          <cell r="A1893">
            <v>6193</v>
          </cell>
          <cell r="B1893" t="str">
            <v>Tabua madeira 2a qualidade 2,5 x 20,0cm (1 x 8") nao aparelhada</v>
          </cell>
          <cell r="C1893" t="str">
            <v>m</v>
          </cell>
          <cell r="D1893">
            <v>13.54</v>
          </cell>
        </row>
        <row r="1894">
          <cell r="A1894">
            <v>6194</v>
          </cell>
          <cell r="B1894" t="str">
            <v>Peca de madeira 2a qualidade 2,5 x 15cm (1x6") nao aparelhada</v>
          </cell>
          <cell r="C1894" t="str">
            <v>m</v>
          </cell>
          <cell r="D1894">
            <v>9.44</v>
          </cell>
        </row>
        <row r="1895">
          <cell r="A1895">
            <v>6204</v>
          </cell>
          <cell r="B1895" t="str">
            <v>Tabua de madeira de lei, *2,5 x 15* cm (1â x 6â) nao aparelhada, (tabeira-p/telhado).</v>
          </cell>
          <cell r="C1895" t="str">
            <v>m</v>
          </cell>
          <cell r="D1895">
            <v>15.11</v>
          </cell>
        </row>
        <row r="1896">
          <cell r="A1896">
            <v>6212</v>
          </cell>
          <cell r="B1896" t="str">
            <v>Tabua madeira 3a qualidade 2,5 x 30,0cm (1 x 12 ) nao aparelhada</v>
          </cell>
          <cell r="C1896" t="str">
            <v>m</v>
          </cell>
          <cell r="D1896">
            <v>19.29</v>
          </cell>
        </row>
        <row r="1897">
          <cell r="A1897">
            <v>6214</v>
          </cell>
          <cell r="B1897" t="str">
            <v>Taco de madeira para piso, ipe (cerne) ou equivalente da regiao, 7 x 42 cm, e = 2 cm</v>
          </cell>
          <cell r="C1897" t="str">
            <v>m2</v>
          </cell>
          <cell r="D1897">
            <v>92.86</v>
          </cell>
        </row>
        <row r="1898">
          <cell r="A1898">
            <v>6240</v>
          </cell>
          <cell r="B1898" t="str">
            <v>Tampao fofo simples com base, classe d400 carga max 40 t, redondo tampa 600 mm, rede pluvial/esgoto</v>
          </cell>
          <cell r="C1898" t="str">
            <v>un</v>
          </cell>
          <cell r="D1898">
            <v>409.12</v>
          </cell>
        </row>
        <row r="1899">
          <cell r="A1899">
            <v>6243</v>
          </cell>
          <cell r="B1899" t="str">
            <v>Tampao fofo simples com base, classe b125 carga max 12,5 t, redondo tampa 600 mm, rede pluvial/esgoto</v>
          </cell>
          <cell r="C1899" t="str">
            <v>un</v>
          </cell>
          <cell r="D1899">
            <v>309</v>
          </cell>
        </row>
        <row r="1900">
          <cell r="A1900">
            <v>6249</v>
          </cell>
          <cell r="B1900" t="str">
            <v>Tampao completo para til, em pvc,  dn 100 mm, para rede coletora de esgoto</v>
          </cell>
          <cell r="C1900" t="str">
            <v>un</v>
          </cell>
          <cell r="D1900">
            <v>48.8</v>
          </cell>
        </row>
        <row r="1901">
          <cell r="A1901">
            <v>6250</v>
          </cell>
          <cell r="B1901" t="str">
            <v>Tampao completo para til, em pvc,  dn 250 mm, para rede coletora de esgoto</v>
          </cell>
          <cell r="C1901" t="str">
            <v>un</v>
          </cell>
          <cell r="D1901">
            <v>118.33</v>
          </cell>
        </row>
        <row r="1902">
          <cell r="A1902">
            <v>6251</v>
          </cell>
          <cell r="B1902" t="str">
            <v>Tampao completo para til, em pvc,  dn 150 mm, para rede coletora de esgoto</v>
          </cell>
          <cell r="C1902" t="str">
            <v>un</v>
          </cell>
          <cell r="D1902">
            <v>74.87</v>
          </cell>
        </row>
        <row r="1903">
          <cell r="A1903">
            <v>6252</v>
          </cell>
          <cell r="B1903" t="str">
            <v>Tampao completo para til, em pvc,  dn 200 mm, para rede coletora de esgoto</v>
          </cell>
          <cell r="C1903" t="str">
            <v>un</v>
          </cell>
          <cell r="D1903">
            <v>95.56</v>
          </cell>
        </row>
        <row r="1904">
          <cell r="A1904">
            <v>6253</v>
          </cell>
          <cell r="B1904" t="str">
            <v>Tanque de lavar roupas em concreto pre-moldado, 1 boca, com apoio/pes, de *60 x 65 x 80* cm (l x p x a)</v>
          </cell>
          <cell r="C1904" t="str">
            <v>un</v>
          </cell>
          <cell r="D1904">
            <v>76</v>
          </cell>
        </row>
        <row r="1905">
          <cell r="A1905">
            <v>6294</v>
          </cell>
          <cell r="B1905" t="str">
            <v>Te ferro galvanizado 90g 1/2"</v>
          </cell>
          <cell r="C1905" t="str">
            <v>un</v>
          </cell>
          <cell r="D1905">
            <v>4.17</v>
          </cell>
        </row>
        <row r="1906">
          <cell r="A1906">
            <v>6295</v>
          </cell>
          <cell r="B1906" t="str">
            <v>Te ferro galvanizado 90g 3/4"</v>
          </cell>
          <cell r="C1906" t="str">
            <v>un</v>
          </cell>
          <cell r="D1906">
            <v>6.31</v>
          </cell>
        </row>
        <row r="1907">
          <cell r="A1907">
            <v>6296</v>
          </cell>
          <cell r="B1907" t="str">
            <v>Te ferro galvanizado 90g 1.1/4"</v>
          </cell>
          <cell r="C1907" t="str">
            <v>un</v>
          </cell>
          <cell r="D1907">
            <v>16.45</v>
          </cell>
        </row>
        <row r="1908">
          <cell r="A1908">
            <v>6297</v>
          </cell>
          <cell r="B1908" t="str">
            <v>Te ferro galvanizado 90g 1.1/2"</v>
          </cell>
          <cell r="C1908" t="str">
            <v>un</v>
          </cell>
          <cell r="D1908">
            <v>18.75</v>
          </cell>
        </row>
        <row r="1909">
          <cell r="A1909">
            <v>6298</v>
          </cell>
          <cell r="B1909" t="str">
            <v>Te ferro galvanizado 90g 2"</v>
          </cell>
          <cell r="C1909" t="str">
            <v>un</v>
          </cell>
          <cell r="D1909">
            <v>34.049999999999997</v>
          </cell>
        </row>
        <row r="1910">
          <cell r="A1910">
            <v>6299</v>
          </cell>
          <cell r="B1910" t="str">
            <v>Te ferro galvanizado 90g 2.1/2"</v>
          </cell>
          <cell r="C1910" t="str">
            <v>un</v>
          </cell>
          <cell r="D1910">
            <v>59.96</v>
          </cell>
        </row>
        <row r="1911">
          <cell r="A1911">
            <v>6300</v>
          </cell>
          <cell r="B1911" t="str">
            <v>Te ferro galvanizado 90g 4"</v>
          </cell>
          <cell r="C1911" t="str">
            <v>un</v>
          </cell>
          <cell r="D1911">
            <v>148.18</v>
          </cell>
        </row>
        <row r="1912">
          <cell r="A1912">
            <v>6301</v>
          </cell>
          <cell r="B1912" t="str">
            <v>Te ferro galvanizado 90g 6"</v>
          </cell>
          <cell r="C1912" t="str">
            <v>un</v>
          </cell>
          <cell r="D1912">
            <v>399.02</v>
          </cell>
        </row>
        <row r="1913">
          <cell r="A1913">
            <v>6302</v>
          </cell>
          <cell r="B1913" t="str">
            <v>Te de reducao de ferro galvanizado, com rosca bsp, de 3/4" x 1/2"</v>
          </cell>
          <cell r="C1913" t="str">
            <v>un</v>
          </cell>
          <cell r="D1913">
            <v>6.35</v>
          </cell>
        </row>
        <row r="1914">
          <cell r="A1914">
            <v>6303</v>
          </cell>
          <cell r="B1914" t="str">
            <v>Te de reducao de ferro galvanizado, com rosca bsp, de 1" x 3/4"</v>
          </cell>
          <cell r="C1914" t="str">
            <v>un</v>
          </cell>
          <cell r="D1914">
            <v>10.61</v>
          </cell>
        </row>
        <row r="1915">
          <cell r="A1915">
            <v>6304</v>
          </cell>
          <cell r="B1915" t="str">
            <v>Te de reducao de ferro galvanizado, com rosca bsp, de 1 1/2" x 3/4"</v>
          </cell>
          <cell r="C1915" t="str">
            <v>un</v>
          </cell>
          <cell r="D1915">
            <v>18.239999999999998</v>
          </cell>
        </row>
        <row r="1916">
          <cell r="A1916">
            <v>6305</v>
          </cell>
          <cell r="B1916" t="str">
            <v>Te de reducao de ferro galvanizado, com rosca bsp, de 2" x 1"</v>
          </cell>
          <cell r="C1916" t="str">
            <v>un</v>
          </cell>
          <cell r="D1916">
            <v>32.94</v>
          </cell>
        </row>
        <row r="1917">
          <cell r="A1917">
            <v>6306</v>
          </cell>
          <cell r="B1917" t="str">
            <v>Te de reducao de ferro galvanizado, com rosca bsp, de 2" x 1 1/4"</v>
          </cell>
          <cell r="C1917" t="str">
            <v>un</v>
          </cell>
          <cell r="D1917">
            <v>33.340000000000003</v>
          </cell>
        </row>
        <row r="1918">
          <cell r="A1918">
            <v>6307</v>
          </cell>
          <cell r="B1918" t="str">
            <v>Te de reducao de ferro galvanizado, com rosca bsp, de 2 1/2" x 1"</v>
          </cell>
          <cell r="C1918" t="str">
            <v>un</v>
          </cell>
          <cell r="D1918">
            <v>59.96</v>
          </cell>
        </row>
        <row r="1919">
          <cell r="A1919">
            <v>6308</v>
          </cell>
          <cell r="B1919" t="str">
            <v>Te de reducao de ferro galvanizado, com rosca bsp, de 2 1/2" x 1 1/2"</v>
          </cell>
          <cell r="C1919" t="str">
            <v>un</v>
          </cell>
          <cell r="D1919">
            <v>60.2</v>
          </cell>
        </row>
        <row r="1920">
          <cell r="A1920">
            <v>6309</v>
          </cell>
          <cell r="B1920" t="str">
            <v>Te de reducao de ferro galvanizado, com rosca bsp, de 2 1/2" x 2"</v>
          </cell>
          <cell r="C1920" t="str">
            <v>un</v>
          </cell>
          <cell r="D1920">
            <v>59.96</v>
          </cell>
        </row>
        <row r="1921">
          <cell r="A1921">
            <v>6310</v>
          </cell>
          <cell r="B1921" t="str">
            <v>Te de reducao de ferro galvanizado, com rosca bsp, de 3" x 1"</v>
          </cell>
          <cell r="C1921" t="str">
            <v>un</v>
          </cell>
          <cell r="D1921">
            <v>75.900000000000006</v>
          </cell>
        </row>
        <row r="1922">
          <cell r="A1922">
            <v>6311</v>
          </cell>
          <cell r="B1922" t="str">
            <v>Te de reducao de ferro galvanizado, com rosca bsp, de 3" x 1 1/4"</v>
          </cell>
          <cell r="C1922" t="str">
            <v>un</v>
          </cell>
          <cell r="D1922">
            <v>76.849999999999994</v>
          </cell>
        </row>
        <row r="1923">
          <cell r="A1923">
            <v>6312</v>
          </cell>
          <cell r="B1923" t="str">
            <v>Te de reducao de ferro galvanizado, com rosca bsp, de 3" x 1 1/2"</v>
          </cell>
          <cell r="C1923" t="str">
            <v>un</v>
          </cell>
          <cell r="D1923">
            <v>77.8</v>
          </cell>
        </row>
        <row r="1924">
          <cell r="A1924">
            <v>6313</v>
          </cell>
          <cell r="B1924" t="str">
            <v>Te de reducao de ferro galvanizado, com rosca bsp, de 3" x 2"</v>
          </cell>
          <cell r="C1924" t="str">
            <v>un</v>
          </cell>
          <cell r="D1924">
            <v>77.8</v>
          </cell>
        </row>
        <row r="1925">
          <cell r="A1925">
            <v>6314</v>
          </cell>
          <cell r="B1925" t="str">
            <v>Te de reducao de ferro galvanizado, com rosca bsp, de 3" x 2 1/2"</v>
          </cell>
          <cell r="C1925" t="str">
            <v>un</v>
          </cell>
          <cell r="D1925">
            <v>78.44</v>
          </cell>
        </row>
        <row r="1926">
          <cell r="A1926">
            <v>6315</v>
          </cell>
          <cell r="B1926" t="str">
            <v>Te de reducao de ferro galvanizado, com rosca bsp, de 4" x 2"</v>
          </cell>
          <cell r="C1926" t="str">
            <v>un</v>
          </cell>
          <cell r="D1926">
            <v>145.80000000000001</v>
          </cell>
        </row>
        <row r="1927">
          <cell r="A1927">
            <v>6316</v>
          </cell>
          <cell r="B1927" t="str">
            <v>Te de reducao de ferro galvanizado, com rosca bsp, de 4" x 3"</v>
          </cell>
          <cell r="C1927" t="str">
            <v>un</v>
          </cell>
          <cell r="D1927">
            <v>145.80000000000001</v>
          </cell>
        </row>
        <row r="1928">
          <cell r="A1928">
            <v>6317</v>
          </cell>
          <cell r="B1928" t="str">
            <v>Te de reducao de ferro galvanizado, com rosca bsp, de 2 1/2" x 1 1/4"</v>
          </cell>
          <cell r="C1928" t="str">
            <v>un</v>
          </cell>
          <cell r="D1928">
            <v>59.48</v>
          </cell>
        </row>
        <row r="1929">
          <cell r="A1929">
            <v>6318</v>
          </cell>
          <cell r="B1929" t="str">
            <v>Te de reducao de ferro galvanizado, com rosca bsp, de 2" x 1 1/2"</v>
          </cell>
          <cell r="C1929" t="str">
            <v>un</v>
          </cell>
          <cell r="D1929">
            <v>33.89</v>
          </cell>
        </row>
        <row r="1930">
          <cell r="A1930">
            <v>6319</v>
          </cell>
          <cell r="B1930" t="str">
            <v>Te de reducao de ferro galvanizado, com rosca bsp, de 1 1/2" x 1"</v>
          </cell>
          <cell r="C1930" t="str">
            <v>un</v>
          </cell>
          <cell r="D1930">
            <v>18.670000000000002</v>
          </cell>
        </row>
        <row r="1931">
          <cell r="A1931">
            <v>6320</v>
          </cell>
          <cell r="B1931" t="str">
            <v>Te de reducao de ferro galvanizado, com rosca bsp, de 1" x 1/2"</v>
          </cell>
          <cell r="C1931" t="str">
            <v>un</v>
          </cell>
          <cell r="D1931">
            <v>10.37</v>
          </cell>
        </row>
        <row r="1932">
          <cell r="A1932">
            <v>6321</v>
          </cell>
          <cell r="B1932" t="str">
            <v>Te ferro galvanizado 90g 5"</v>
          </cell>
          <cell r="C1932" t="str">
            <v>un</v>
          </cell>
          <cell r="D1932">
            <v>278.61</v>
          </cell>
        </row>
        <row r="1933">
          <cell r="A1933">
            <v>6322</v>
          </cell>
          <cell r="B1933" t="str">
            <v>Te ferro galvanizado 90g 3"</v>
          </cell>
          <cell r="C1933" t="str">
            <v>un</v>
          </cell>
          <cell r="D1933">
            <v>77.8</v>
          </cell>
        </row>
        <row r="1934">
          <cell r="A1934">
            <v>6323</v>
          </cell>
          <cell r="B1934" t="str">
            <v>Te ferro galvanizado 90g 1"</v>
          </cell>
          <cell r="C1934" t="str">
            <v>un</v>
          </cell>
          <cell r="D1934">
            <v>10.65</v>
          </cell>
        </row>
        <row r="1935">
          <cell r="A1935">
            <v>7048</v>
          </cell>
          <cell r="B1935" t="str">
            <v>Te, pvc pba, bbb, 90 graus, dn 50 / de 60 mm, para rede agua (nbr 10351)</v>
          </cell>
          <cell r="C1935" t="str">
            <v>un</v>
          </cell>
          <cell r="D1935">
            <v>18.39</v>
          </cell>
        </row>
        <row r="1936">
          <cell r="A1936">
            <v>7068</v>
          </cell>
          <cell r="B1936" t="str">
            <v>Te de reducao, pvc, bbb, je, 90 graus, dn 250 x 150 mm, para rede coletora esgoto (nbr 10569)</v>
          </cell>
          <cell r="C1936" t="str">
            <v>un</v>
          </cell>
          <cell r="D1936">
            <v>372.04</v>
          </cell>
        </row>
        <row r="1937">
          <cell r="A1937">
            <v>7069</v>
          </cell>
          <cell r="B1937" t="str">
            <v>Te, pvc, 90 graus, bbb, je, dn 150 mm, para rede coletora esgoto (nbr 10569)</v>
          </cell>
          <cell r="C1937" t="str">
            <v>un</v>
          </cell>
          <cell r="D1937">
            <v>105.62</v>
          </cell>
        </row>
        <row r="1938">
          <cell r="A1938">
            <v>7070</v>
          </cell>
          <cell r="B1938" t="str">
            <v>Te, pvc, 90 graus, bbb, je, dn 200 mm, para rede coletora esgoto (nbr 10569)</v>
          </cell>
          <cell r="C1938" t="str">
            <v>un</v>
          </cell>
          <cell r="D1938">
            <v>179.57</v>
          </cell>
        </row>
        <row r="1939">
          <cell r="A1939">
            <v>7082</v>
          </cell>
          <cell r="B1939" t="str">
            <v>Te, pvc, 90 graus, bbb, je, dn 100 mm, para rede coletora esgoto (nbr 10569)</v>
          </cell>
          <cell r="C1939" t="str">
            <v>un</v>
          </cell>
          <cell r="D1939">
            <v>64.09</v>
          </cell>
        </row>
        <row r="1940">
          <cell r="A1940">
            <v>7088</v>
          </cell>
          <cell r="B1940" t="str">
            <v>Te, pvc pba, bbb, 90 graus, dn 75 / de 85 mm, para rede agua (nbr 10351)</v>
          </cell>
          <cell r="C1940" t="str">
            <v>un</v>
          </cell>
          <cell r="D1940">
            <v>46.09</v>
          </cell>
        </row>
        <row r="1941">
          <cell r="A1941">
            <v>7091</v>
          </cell>
          <cell r="B1941" t="str">
            <v>Te sanitario, pvc, dn 100 x 100 mm, serie normal, para esgoto predial</v>
          </cell>
          <cell r="C1941" t="str">
            <v>un</v>
          </cell>
          <cell r="D1941">
            <v>9.99</v>
          </cell>
        </row>
        <row r="1942">
          <cell r="A1942">
            <v>7094</v>
          </cell>
          <cell r="B1942" t="str">
            <v>Te pvc roscavel 90 graus, 1", para  agua fria predial</v>
          </cell>
          <cell r="C1942" t="str">
            <v>un</v>
          </cell>
          <cell r="D1942">
            <v>5.64</v>
          </cell>
        </row>
        <row r="1943">
          <cell r="A1943">
            <v>7097</v>
          </cell>
          <cell r="B1943" t="str">
            <v>Te sanitario, pvc, dn 50 x 50 mm, serie normal, para esgoto predial</v>
          </cell>
          <cell r="C1943" t="str">
            <v>un</v>
          </cell>
          <cell r="D1943">
            <v>4.4400000000000004</v>
          </cell>
        </row>
        <row r="1944">
          <cell r="A1944">
            <v>7098</v>
          </cell>
          <cell r="B1944" t="str">
            <v>Te pvc, roscavel, 90 graus, 1/2",  agua fria predial</v>
          </cell>
          <cell r="C1944" t="str">
            <v>un</v>
          </cell>
          <cell r="D1944">
            <v>1.48</v>
          </cell>
        </row>
        <row r="1945">
          <cell r="A1945">
            <v>7103</v>
          </cell>
          <cell r="B1945" t="str">
            <v>Te pvc, soldavel, com rosca na bolsa central, 90 graus, 32 mm x 3/4", para agua fria predial</v>
          </cell>
          <cell r="C1945" t="str">
            <v>un</v>
          </cell>
          <cell r="D1945">
            <v>11.08</v>
          </cell>
        </row>
        <row r="1946">
          <cell r="A1946">
            <v>7104</v>
          </cell>
          <cell r="B1946" t="str">
            <v>Te de reducao, pvc, soldavel, 90 graus, 25 mm x 20 mm, para agua fria predial</v>
          </cell>
          <cell r="C1946" t="str">
            <v>un</v>
          </cell>
          <cell r="D1946">
            <v>2.0299999999999998</v>
          </cell>
        </row>
        <row r="1947">
          <cell r="A1947">
            <v>7105</v>
          </cell>
          <cell r="B1947" t="str">
            <v>Te de inspecao, pvc,  100 x 75 mm, serie normal para esgoto predial</v>
          </cell>
          <cell r="C1947" t="str">
            <v>un</v>
          </cell>
          <cell r="D1947">
            <v>24.76</v>
          </cell>
        </row>
        <row r="1948">
          <cell r="A1948">
            <v>7106</v>
          </cell>
          <cell r="B1948" t="str">
            <v>Te de reducao, pvc, soldavel, 90 graus, 110 mm x 60 mm, para agua fria predial</v>
          </cell>
          <cell r="C1948" t="str">
            <v>un</v>
          </cell>
          <cell r="D1948">
            <v>73.94</v>
          </cell>
        </row>
        <row r="1949">
          <cell r="A1949">
            <v>7108</v>
          </cell>
          <cell r="B1949" t="str">
            <v>Te de reducao, pvc, soldavel, 90 graus, 50 mm x 20 mm, para agua fria predial</v>
          </cell>
          <cell r="C1949" t="str">
            <v>un</v>
          </cell>
          <cell r="D1949">
            <v>5.97</v>
          </cell>
        </row>
        <row r="1950">
          <cell r="A1950">
            <v>7109</v>
          </cell>
          <cell r="B1950" t="str">
            <v>Te pvc, soldavel, com rosca na bolsa central, 90 graus, 20 mm x 1/2", para agua fria predial</v>
          </cell>
          <cell r="C1950" t="str">
            <v>un</v>
          </cell>
          <cell r="D1950">
            <v>1.57</v>
          </cell>
        </row>
        <row r="1951">
          <cell r="A1951">
            <v>7110</v>
          </cell>
          <cell r="B1951" t="str">
            <v>Te pvc, roscavel, 90 graus, 2",  agua fria predial</v>
          </cell>
          <cell r="C1951" t="str">
            <v>un</v>
          </cell>
          <cell r="D1951">
            <v>21.27</v>
          </cell>
        </row>
        <row r="1952">
          <cell r="A1952">
            <v>7114</v>
          </cell>
          <cell r="B1952" t="str">
            <v>Te pvc, soldavel, com bucha de latao na bolsa central, 90 graus, 32 mm x 3/4", para agua fria predial</v>
          </cell>
          <cell r="C1952" t="str">
            <v>un</v>
          </cell>
          <cell r="D1952">
            <v>11.08</v>
          </cell>
        </row>
        <row r="1953">
          <cell r="A1953">
            <v>7116</v>
          </cell>
          <cell r="B1953" t="str">
            <v>Te pvc soldavel, bbb, 90 graus, dn 40 mm, para esgoto secundario predial</v>
          </cell>
          <cell r="C1953" t="str">
            <v>un</v>
          </cell>
          <cell r="D1953">
            <v>1.84</v>
          </cell>
        </row>
        <row r="1954">
          <cell r="A1954">
            <v>7117</v>
          </cell>
          <cell r="B1954" t="str">
            <v>Te pvc, roscavel, 90 graus, 1 1/4", agua fria predial</v>
          </cell>
          <cell r="C1954" t="str">
            <v>un</v>
          </cell>
          <cell r="D1954">
            <v>8.9499999999999993</v>
          </cell>
        </row>
        <row r="1955">
          <cell r="A1955">
            <v>7118</v>
          </cell>
          <cell r="B1955" t="str">
            <v>Te pvc, roscavel, 90 graus, 1 1/2", agua fria predial</v>
          </cell>
          <cell r="C1955" t="str">
            <v>un</v>
          </cell>
          <cell r="D1955">
            <v>11.77</v>
          </cell>
        </row>
        <row r="1956">
          <cell r="A1956">
            <v>7119</v>
          </cell>
          <cell r="B1956" t="str">
            <v>Te de reducao com rosca, pvc, 90 graus, 1 x 3/4", para agua fria predial</v>
          </cell>
          <cell r="C1956" t="str">
            <v>un</v>
          </cell>
          <cell r="D1956">
            <v>5.46</v>
          </cell>
        </row>
        <row r="1957">
          <cell r="A1957">
            <v>7120</v>
          </cell>
          <cell r="B1957" t="str">
            <v>Te de reducao com rosca, pvc, 90 graus, 3/4 x 1/2", para agua fria predial</v>
          </cell>
          <cell r="C1957" t="str">
            <v>un</v>
          </cell>
          <cell r="D1957">
            <v>3.23</v>
          </cell>
        </row>
        <row r="1958">
          <cell r="A1958">
            <v>7121</v>
          </cell>
          <cell r="B1958" t="str">
            <v>Te pvc, soldavel, com bucha de latao na bolsa central, 90 graus, 20 mm x 1/2", para agua fria predial</v>
          </cell>
          <cell r="C1958" t="str">
            <v>un</v>
          </cell>
          <cell r="D1958">
            <v>5.89</v>
          </cell>
        </row>
        <row r="1959">
          <cell r="A1959">
            <v>7122</v>
          </cell>
          <cell r="B1959" t="str">
            <v>Te pvc, soldavel, com bucha de latao na bolsa central, 90 graus, 25 mm x 3/4", para agua fria predial</v>
          </cell>
          <cell r="C1959" t="str">
            <v>un</v>
          </cell>
          <cell r="D1959">
            <v>6.64</v>
          </cell>
        </row>
        <row r="1960">
          <cell r="A1960">
            <v>7123</v>
          </cell>
          <cell r="B1960" t="str">
            <v>Te pvc, roscavel, 90 graus, 3/4", agua fria predial</v>
          </cell>
          <cell r="C1960" t="str">
            <v>un</v>
          </cell>
          <cell r="D1960">
            <v>1.96</v>
          </cell>
        </row>
        <row r="1961">
          <cell r="A1961">
            <v>7126</v>
          </cell>
          <cell r="B1961" t="str">
            <v>Te reducao pvc, roscavel, 90 graus,  1.1/2" x 3/4",  agua fria predial</v>
          </cell>
          <cell r="C1961" t="str">
            <v>un</v>
          </cell>
          <cell r="D1961">
            <v>9.42</v>
          </cell>
        </row>
        <row r="1962">
          <cell r="A1962">
            <v>7128</v>
          </cell>
          <cell r="B1962" t="str">
            <v>Te de reducao, pvc, soldavel, 90 graus, 40 mm x 32 mm, para agua fria predial</v>
          </cell>
          <cell r="C1962" t="str">
            <v>un</v>
          </cell>
          <cell r="D1962">
            <v>5.39</v>
          </cell>
        </row>
        <row r="1963">
          <cell r="A1963">
            <v>7129</v>
          </cell>
          <cell r="B1963" t="str">
            <v>Te de reducao, pvc, soldavel, 90 graus, 50 mm x 25 mm, para agua fria predial</v>
          </cell>
          <cell r="C1963" t="str">
            <v>un</v>
          </cell>
          <cell r="D1963">
            <v>6</v>
          </cell>
        </row>
        <row r="1964">
          <cell r="A1964">
            <v>7130</v>
          </cell>
          <cell r="B1964" t="str">
            <v>Te de reducao, pvc, soldavel, 90 graus, 50 mm x 32 mm, para agua fria predial</v>
          </cell>
          <cell r="C1964" t="str">
            <v>un</v>
          </cell>
          <cell r="D1964">
            <v>8.1300000000000008</v>
          </cell>
        </row>
        <row r="1965">
          <cell r="A1965">
            <v>7131</v>
          </cell>
          <cell r="B1965" t="str">
            <v>Te de reducao, pvc, soldavel, 90 graus, 50 mm x 40 mm, para agua fria predial</v>
          </cell>
          <cell r="C1965" t="str">
            <v>un</v>
          </cell>
          <cell r="D1965">
            <v>9.35</v>
          </cell>
        </row>
        <row r="1966">
          <cell r="A1966">
            <v>7132</v>
          </cell>
          <cell r="B1966" t="str">
            <v>Te de reducao, pvc, soldavel, 90 graus, 75 mm x 50 mm, para agua fria predial</v>
          </cell>
          <cell r="C1966" t="str">
            <v>un</v>
          </cell>
          <cell r="D1966">
            <v>27.86</v>
          </cell>
        </row>
        <row r="1967">
          <cell r="A1967">
            <v>7133</v>
          </cell>
          <cell r="B1967" t="str">
            <v>Te de reducao, pvc, soldavel, 90 graus, 85 mm x 60 mm, para agua fria predial</v>
          </cell>
          <cell r="C1967" t="str">
            <v>un</v>
          </cell>
          <cell r="D1967">
            <v>44.22</v>
          </cell>
        </row>
        <row r="1968">
          <cell r="A1968">
            <v>7135</v>
          </cell>
          <cell r="B1968" t="str">
            <v>Te pvc, soldavel, com rosca na bolsa central, 90 graus, 25 mm x 1/2", para agua fria predial</v>
          </cell>
          <cell r="C1968" t="str">
            <v>un</v>
          </cell>
          <cell r="D1968">
            <v>2.5</v>
          </cell>
        </row>
        <row r="1969">
          <cell r="A1969">
            <v>7136</v>
          </cell>
          <cell r="B1969" t="str">
            <v>Te de reducao, pvc, soldavel, 90 graus, 32 mm x 25 mm, para agua fria predial</v>
          </cell>
          <cell r="C1969" t="str">
            <v>un</v>
          </cell>
          <cell r="D1969">
            <v>3.95</v>
          </cell>
        </row>
        <row r="1970">
          <cell r="A1970">
            <v>7137</v>
          </cell>
          <cell r="B1970" t="str">
            <v>Te pvc, soldavel, com bucha de latao na bolsa central, 90 graus, 25 mm x 1/2", para agua fria predial</v>
          </cell>
          <cell r="C1970" t="str">
            <v>un</v>
          </cell>
          <cell r="D1970">
            <v>6.44</v>
          </cell>
        </row>
        <row r="1971">
          <cell r="A1971">
            <v>7138</v>
          </cell>
          <cell r="B1971" t="str">
            <v>Te soldavel, pvc, 90 graus, 20 mm, para agua fria predial (nbr 5648)</v>
          </cell>
          <cell r="C1971" t="str">
            <v>un</v>
          </cell>
          <cell r="D1971">
            <v>0.62</v>
          </cell>
        </row>
        <row r="1972">
          <cell r="A1972">
            <v>7139</v>
          </cell>
          <cell r="B1972" t="str">
            <v>Te soldavel, pvc, 90 graus, 25 mm, para agua fria predial (nbr 5648)</v>
          </cell>
          <cell r="C1972" t="str">
            <v>un</v>
          </cell>
          <cell r="D1972">
            <v>0.85</v>
          </cell>
        </row>
        <row r="1973">
          <cell r="A1973">
            <v>7140</v>
          </cell>
          <cell r="B1973" t="str">
            <v>Te soldavel, pvc, 90 graus, 32 mm, para agua fria predial (nbr 5648)</v>
          </cell>
          <cell r="C1973" t="str">
            <v>un</v>
          </cell>
          <cell r="D1973">
            <v>2.13</v>
          </cell>
        </row>
        <row r="1974">
          <cell r="A1974">
            <v>7141</v>
          </cell>
          <cell r="B1974" t="str">
            <v>Te soldavel, pvc, 90 graus, 40 mm, para agua fria predial (nbr 5648)</v>
          </cell>
          <cell r="C1974" t="str">
            <v>un</v>
          </cell>
          <cell r="D1974">
            <v>5.49</v>
          </cell>
        </row>
        <row r="1975">
          <cell r="A1975">
            <v>7142</v>
          </cell>
          <cell r="B1975" t="str">
            <v>Te soldavel, pvc, 90 graus,50 mm, para agua fria predial (nbr 5648)</v>
          </cell>
          <cell r="C1975" t="str">
            <v>un</v>
          </cell>
          <cell r="D1975">
            <v>6.21</v>
          </cell>
        </row>
        <row r="1976">
          <cell r="A1976">
            <v>7143</v>
          </cell>
          <cell r="B1976" t="str">
            <v>Te soldavel, pvc, 90 graus, 60 mm, para agua fria predial (nbr 5648)</v>
          </cell>
          <cell r="C1976" t="str">
            <v>un</v>
          </cell>
          <cell r="D1976">
            <v>17.8</v>
          </cell>
        </row>
        <row r="1977">
          <cell r="A1977">
            <v>7144</v>
          </cell>
          <cell r="B1977" t="str">
            <v>Te soldavel, pvc, 90 graus, 75 mm, para agua fria predial (nbr 5648)</v>
          </cell>
          <cell r="C1977" t="str">
            <v>un</v>
          </cell>
          <cell r="D1977">
            <v>34.130000000000003</v>
          </cell>
        </row>
        <row r="1978">
          <cell r="A1978">
            <v>7145</v>
          </cell>
          <cell r="B1978" t="str">
            <v>Te soldavel, pvc, 90 graus, 85 mm, para agua fria predial (nbr 5648)</v>
          </cell>
          <cell r="C1978" t="str">
            <v>un</v>
          </cell>
          <cell r="D1978">
            <v>53.53</v>
          </cell>
        </row>
        <row r="1979">
          <cell r="A1979">
            <v>7146</v>
          </cell>
          <cell r="B1979" t="str">
            <v>Te soldavel, pvc, 90 graus, 110 mm, para agua fria predial (nbr 5648)</v>
          </cell>
          <cell r="C1979" t="str">
            <v>un</v>
          </cell>
          <cell r="D1979">
            <v>100.14</v>
          </cell>
        </row>
        <row r="1980">
          <cell r="A1980">
            <v>7153</v>
          </cell>
          <cell r="B1980" t="str">
            <v>Tecnico em laboratorio e campo de construcao civil</v>
          </cell>
          <cell r="C1980" t="str">
            <v>h</v>
          </cell>
          <cell r="D1980">
            <v>33.130569999999999</v>
          </cell>
        </row>
        <row r="1981">
          <cell r="A1981">
            <v>7154</v>
          </cell>
          <cell r="B1981" t="str">
            <v>Tela de aco soldada nervurada ca-60, q-138, (2,20 kg/m2), diametro do fio = 4,2 mm, largura =  2,45 x 120 m de comprimento, espacamento da malha = 10 x 10 cm</v>
          </cell>
          <cell r="C1981" t="str">
            <v>kg</v>
          </cell>
          <cell r="D1981">
            <v>5.99</v>
          </cell>
        </row>
        <row r="1982">
          <cell r="A1982">
            <v>7155</v>
          </cell>
          <cell r="B1982" t="str">
            <v>Tela de aco soldada nervurada ca-60, q-138, (2,20 kg/m2), diametro do fio = 4,2 mm, largura =  2,45 x 120 m de comprimento, espacamento da malha = 10  x 10 cm</v>
          </cell>
          <cell r="C1982" t="str">
            <v>m2</v>
          </cell>
          <cell r="D1982">
            <v>13.32</v>
          </cell>
        </row>
        <row r="1983">
          <cell r="A1983">
            <v>7156</v>
          </cell>
          <cell r="B1983" t="str">
            <v>Tela de aco soldada nervurada, ca-60, q-196, (3,11 kg/m2), diametro do fio = 5,0 mm, largura =  2,45 m, espacamento da malha = 10 x 10 cm</v>
          </cell>
          <cell r="C1983" t="str">
            <v>m2</v>
          </cell>
          <cell r="D1983">
            <v>18</v>
          </cell>
        </row>
        <row r="1984">
          <cell r="A1984">
            <v>7158</v>
          </cell>
          <cell r="B1984" t="str">
            <v>Tela de arame galv quadrangular / losangular,  fio 2,77 mm (12 bwg), malha  5 x 5 cm, h = 2 m</v>
          </cell>
          <cell r="C1984" t="str">
            <v>m2</v>
          </cell>
          <cell r="D1984">
            <v>19.86</v>
          </cell>
        </row>
        <row r="1985">
          <cell r="A1985">
            <v>7161</v>
          </cell>
          <cell r="B1985" t="str">
            <v>Tela em metal para estuque (deploye)</v>
          </cell>
          <cell r="C1985" t="str">
            <v>m2</v>
          </cell>
          <cell r="D1985">
            <v>3.74</v>
          </cell>
        </row>
        <row r="1986">
          <cell r="A1986">
            <v>7162</v>
          </cell>
          <cell r="B1986" t="str">
            <v>Tela de arame galv quadrangular / losangular,  fio 3,4 mm (10  bwg), malha  5 x 5 cm, h = 2 m</v>
          </cell>
          <cell r="C1986" t="str">
            <v>m2</v>
          </cell>
          <cell r="D1986">
            <v>29.86</v>
          </cell>
        </row>
        <row r="1987">
          <cell r="A1987">
            <v>7164</v>
          </cell>
          <cell r="B1987" t="str">
            <v>Tela de arame ondulada,  fio *2,77* mm (10  bwg), malha  5 x 5 cm, h = 2 m</v>
          </cell>
          <cell r="C1987" t="str">
            <v>m2</v>
          </cell>
          <cell r="D1987">
            <v>24.67</v>
          </cell>
        </row>
        <row r="1988">
          <cell r="A1988">
            <v>7167</v>
          </cell>
          <cell r="B1988" t="str">
            <v>Tela de arame galv quadrangular / losangular,  fio 2,11 mm (14 bwg), malha  5 x 5 cm, h = 2 m</v>
          </cell>
          <cell r="C1988" t="str">
            <v>m2</v>
          </cell>
          <cell r="D1988">
            <v>13.18</v>
          </cell>
        </row>
        <row r="1989">
          <cell r="A1989">
            <v>7170</v>
          </cell>
          <cell r="B1989" t="str">
            <v>Tela fachadeira em polietileno, rolo de 3 x 100 m (l x c), cor branca, sem logomarca - para protecao de obras</v>
          </cell>
          <cell r="C1989" t="str">
            <v>m2</v>
          </cell>
          <cell r="D1989">
            <v>2.65</v>
          </cell>
        </row>
        <row r="1990">
          <cell r="A1990">
            <v>7173</v>
          </cell>
          <cell r="B1990" t="str">
            <v>Telha ceramica tipo colonial, comprimento de *44* cm, rendimento de *26* telhas/m2</v>
          </cell>
          <cell r="C1990" t="str">
            <v>mil</v>
          </cell>
          <cell r="D1990">
            <v>512.5</v>
          </cell>
        </row>
        <row r="1991">
          <cell r="A1991">
            <v>7175</v>
          </cell>
          <cell r="B1991" t="str">
            <v>Telha ceramica tipo romana, comprimento de *41* cm,  rendimento de *16* telhas/m2</v>
          </cell>
          <cell r="C1991" t="str">
            <v>un</v>
          </cell>
          <cell r="D1991">
            <v>0.56999999999999995</v>
          </cell>
        </row>
        <row r="1992">
          <cell r="A1992">
            <v>7176</v>
          </cell>
          <cell r="B1992" t="str">
            <v>Telha ceramica tipo colonial, comprimento de *44* cm, rendimento de *26* telhas/m2</v>
          </cell>
          <cell r="C1992" t="str">
            <v>un</v>
          </cell>
          <cell r="D1992">
            <v>0.51</v>
          </cell>
        </row>
        <row r="1993">
          <cell r="A1993">
            <v>7180</v>
          </cell>
          <cell r="B1993" t="str">
            <v>Telha ceramica tipo paulista, comprimento de *48* cm, rendimento de *26* telhas/m2</v>
          </cell>
          <cell r="C1993" t="str">
            <v>un</v>
          </cell>
          <cell r="D1993">
            <v>0.7</v>
          </cell>
        </row>
        <row r="1994">
          <cell r="A1994">
            <v>7181</v>
          </cell>
          <cell r="B1994" t="str">
            <v>Cumeeira para telha ceramica, comprimento de *41* cm, rendimento de *3* telhas/m</v>
          </cell>
          <cell r="C1994" t="str">
            <v>un</v>
          </cell>
          <cell r="D1994">
            <v>1.32</v>
          </cell>
        </row>
        <row r="1995">
          <cell r="A1995">
            <v>7183</v>
          </cell>
          <cell r="B1995" t="str">
            <v>Telha ceramica tipo francesa, comprimento de *40* cm, rendimento de *16* telhas/m2</v>
          </cell>
          <cell r="C1995" t="str">
            <v>un</v>
          </cell>
          <cell r="D1995">
            <v>0.82</v>
          </cell>
        </row>
        <row r="1996">
          <cell r="A1996">
            <v>7184</v>
          </cell>
          <cell r="B1996" t="str">
            <v>Telha de fibra de vidro ondulada incolor, e = 0,6 mm, de *0,50 x 2,44* m</v>
          </cell>
          <cell r="C1996" t="str">
            <v>m2</v>
          </cell>
          <cell r="D1996">
            <v>24.68</v>
          </cell>
        </row>
        <row r="1997">
          <cell r="A1997">
            <v>7186</v>
          </cell>
          <cell r="B1997" t="str">
            <v>Telha de fibrocimento ondulada e = 6 mm, de 1,83 x 1,10 m (sem amianto)</v>
          </cell>
          <cell r="C1997" t="str">
            <v>un</v>
          </cell>
          <cell r="D1997">
            <v>40.64</v>
          </cell>
        </row>
        <row r="1998">
          <cell r="A1998">
            <v>7189</v>
          </cell>
          <cell r="B1998" t="str">
            <v>Telha de fibrocimento ondulada e = 8 mm, de 2,44 x 1,10 m (sem amianto)</v>
          </cell>
          <cell r="C1998" t="str">
            <v>un</v>
          </cell>
          <cell r="D1998">
            <v>74.930000000000007</v>
          </cell>
        </row>
        <row r="1999">
          <cell r="A1999">
            <v>7190</v>
          </cell>
          <cell r="B1999" t="str">
            <v>Telha de fibrocimento ondulada e = 4 mm, de 1,22 x 0,50 m (sem amianto)</v>
          </cell>
          <cell r="C1999" t="str">
            <v>un</v>
          </cell>
          <cell r="D1999">
            <v>7.07</v>
          </cell>
        </row>
        <row r="2000">
          <cell r="A2000">
            <v>7191</v>
          </cell>
          <cell r="B2000" t="str">
            <v>Telha de fibrocimento ondulada e = 4 mm, de 2,44 x 0,50 m (sem amianto)</v>
          </cell>
          <cell r="C2000" t="str">
            <v>un</v>
          </cell>
          <cell r="D2000">
            <v>14.25</v>
          </cell>
        </row>
        <row r="2001">
          <cell r="A2001">
            <v>7192</v>
          </cell>
          <cell r="B2001" t="str">
            <v>Telha de fibrocimento ondulada e = 8 mm, de 1,53 x 1,10 m (sem amianto)</v>
          </cell>
          <cell r="C2001" t="str">
            <v>un</v>
          </cell>
          <cell r="D2001">
            <v>44.69</v>
          </cell>
        </row>
        <row r="2002">
          <cell r="A2002">
            <v>7193</v>
          </cell>
          <cell r="B2002" t="str">
            <v>Telha de fibrocimento ondulada e = 8 mm, de 1,83 x 1,10 m (sem amianto)</v>
          </cell>
          <cell r="C2002" t="str">
            <v>un</v>
          </cell>
          <cell r="D2002">
            <v>53.35</v>
          </cell>
        </row>
        <row r="2003">
          <cell r="A2003">
            <v>7194</v>
          </cell>
          <cell r="B2003" t="str">
            <v>Telha de fibrocimento ondulada e = 6 mm, de 2,44 x 1,10 m (sem amianto)</v>
          </cell>
          <cell r="C2003" t="str">
            <v>m2</v>
          </cell>
          <cell r="D2003">
            <v>20.149999999999999</v>
          </cell>
        </row>
        <row r="2004">
          <cell r="A2004">
            <v>7195</v>
          </cell>
          <cell r="B2004" t="str">
            <v>Telha de fibrocimento ondulada e = 6 mm, de 1,53 x 1,10 m (sem amianto)</v>
          </cell>
          <cell r="C2004" t="str">
            <v>un</v>
          </cell>
          <cell r="D2004">
            <v>33.97</v>
          </cell>
        </row>
        <row r="2005">
          <cell r="A2005">
            <v>7197</v>
          </cell>
          <cell r="B2005" t="str">
            <v>Telha de fibrocimento ondulada e = 6 mm, de 3,66 x 1,10 m (sem amianto)</v>
          </cell>
          <cell r="C2005" t="str">
            <v>un</v>
          </cell>
          <cell r="D2005">
            <v>81.260000000000005</v>
          </cell>
        </row>
        <row r="2006">
          <cell r="A2006">
            <v>7198</v>
          </cell>
          <cell r="B2006" t="str">
            <v>Telha de fibrocimento ondulada e = 8 mm, de 3,66 x 1,10 m (sem amianto)</v>
          </cell>
          <cell r="C2006" t="str">
            <v>m2</v>
          </cell>
          <cell r="D2006">
            <v>27.89</v>
          </cell>
        </row>
        <row r="2007">
          <cell r="A2007">
            <v>7202</v>
          </cell>
          <cell r="B2007" t="str">
            <v>Telha de fibrocimento e= 8 mm, de *3,70 x 1,06* m (sem amianto)</v>
          </cell>
          <cell r="C2007" t="str">
            <v>m2</v>
          </cell>
          <cell r="D2007">
            <v>41.25</v>
          </cell>
        </row>
        <row r="2008">
          <cell r="A2008">
            <v>7207</v>
          </cell>
          <cell r="B2008" t="str">
            <v>Telha de fibrocimento ondulada e = 6 mm, de 2,44 x 1,10 m (sem amianto)</v>
          </cell>
          <cell r="C2008" t="str">
            <v>un</v>
          </cell>
          <cell r="D2008">
            <v>54.09</v>
          </cell>
        </row>
        <row r="2009">
          <cell r="A2009">
            <v>7210</v>
          </cell>
          <cell r="B2009" t="str">
            <v>Telha estrutural de fibrocimento 1 aba, de 0,52 x 4,50 m (sem amianto)</v>
          </cell>
          <cell r="C2009" t="str">
            <v>un</v>
          </cell>
          <cell r="D2009">
            <v>146.74</v>
          </cell>
        </row>
        <row r="2010">
          <cell r="A2010">
            <v>7212</v>
          </cell>
          <cell r="B2010" t="str">
            <v>Telha estrutural de fibrocimento 1 aba, de 0,52 x 7,20 m (sem amianto)</v>
          </cell>
          <cell r="C2010" t="str">
            <v>un</v>
          </cell>
          <cell r="D2010">
            <v>234.73</v>
          </cell>
        </row>
        <row r="2011">
          <cell r="A2011">
            <v>7213</v>
          </cell>
          <cell r="B2011" t="str">
            <v>Telha de fibrocimento ondulada e = 4 mm, de 2,44 x 0,50 m (sem amianto)</v>
          </cell>
          <cell r="C2011" t="str">
            <v>m2</v>
          </cell>
          <cell r="D2011">
            <v>11.68</v>
          </cell>
        </row>
        <row r="2012">
          <cell r="A2012">
            <v>7214</v>
          </cell>
          <cell r="B2012" t="str">
            <v>Cumeeira shed para telha ondulada de fibrocimento, e = 6 mm, aba 280 mm, comprimento 1100 mm (sem amianto)</v>
          </cell>
          <cell r="C2012" t="str">
            <v>un</v>
          </cell>
          <cell r="D2012">
            <v>27.66</v>
          </cell>
        </row>
        <row r="2013">
          <cell r="A2013">
            <v>7215</v>
          </cell>
          <cell r="B2013" t="str">
            <v>Cumeeira normal para telha estrutural de fibrocimento 1 aba, e = 6 mm, comprimento 608 mm (sem amianto)</v>
          </cell>
          <cell r="C2013" t="str">
            <v>un</v>
          </cell>
          <cell r="D2013">
            <v>19.309999999999999</v>
          </cell>
        </row>
        <row r="2014">
          <cell r="A2014">
            <v>7216</v>
          </cell>
          <cell r="B2014" t="str">
            <v>Cumeeira normal para telha estrutural de fibrocimento 2 abas, e = 6 mm, de 1050 x 935 mm (sem amianto)</v>
          </cell>
          <cell r="C2014" t="str">
            <v>un</v>
          </cell>
          <cell r="D2014">
            <v>80.73</v>
          </cell>
        </row>
        <row r="2015">
          <cell r="A2015">
            <v>7219</v>
          </cell>
          <cell r="B2015" t="str">
            <v>Cumeeira universal para telha ondulada de fibrocimento, e = 6 mm, aba 210 mm, comprimento 1100 mm (sem amianto)</v>
          </cell>
          <cell r="C2015" t="str">
            <v>un</v>
          </cell>
          <cell r="D2015">
            <v>28.63</v>
          </cell>
        </row>
        <row r="2016">
          <cell r="A2016">
            <v>7220</v>
          </cell>
          <cell r="B2016" t="str">
            <v>Telha estrutural de fibrocimento 2 abas, de 1,00 x 7,40 m (sem amianto)</v>
          </cell>
          <cell r="C2016" t="str">
            <v>un</v>
          </cell>
          <cell r="D2016">
            <v>399.4</v>
          </cell>
        </row>
        <row r="2017">
          <cell r="A2017">
            <v>7221</v>
          </cell>
          <cell r="B2017" t="str">
            <v>Telha estrutural de fibrocimento 1 aba, de 0,52 x 4,50 m (sem amianto)</v>
          </cell>
          <cell r="C2017" t="str">
            <v>m2</v>
          </cell>
          <cell r="D2017">
            <v>62.7</v>
          </cell>
        </row>
        <row r="2018">
          <cell r="A2018">
            <v>7223</v>
          </cell>
          <cell r="B2018" t="str">
            <v>Telha estrutural de fibrocimento 1 aba, de 0,52 x 2,50 m (sem amianto)</v>
          </cell>
          <cell r="C2018" t="str">
            <v>un</v>
          </cell>
          <cell r="D2018">
            <v>80.95</v>
          </cell>
        </row>
        <row r="2019">
          <cell r="A2019">
            <v>7224</v>
          </cell>
          <cell r="B2019" t="str">
            <v>Telha estrutural de fibrocimento 1 aba, de 0,52 x 4,00 m (sem amianto)</v>
          </cell>
          <cell r="C2019" t="str">
            <v>un</v>
          </cell>
          <cell r="D2019">
            <v>128.96</v>
          </cell>
        </row>
        <row r="2020">
          <cell r="A2020">
            <v>7225</v>
          </cell>
          <cell r="B2020" t="str">
            <v>Telha estrutural de fibrocimento 1 aba, de 0,52 x 5,00 m (sem amianto)</v>
          </cell>
          <cell r="C2020" t="str">
            <v>un</v>
          </cell>
          <cell r="D2020">
            <v>163.05000000000001</v>
          </cell>
        </row>
        <row r="2021">
          <cell r="A2021">
            <v>7226</v>
          </cell>
          <cell r="B2021" t="str">
            <v>Telha estrutural de fibrocimento 1 aba, de 0,52 x 5,50 m (sem amianto)</v>
          </cell>
          <cell r="C2021" t="str">
            <v>un</v>
          </cell>
          <cell r="D2021">
            <v>179.43</v>
          </cell>
        </row>
        <row r="2022">
          <cell r="A2022">
            <v>7227</v>
          </cell>
          <cell r="B2022" t="str">
            <v>Telha estrutural de fibrocimento 1 aba, de 0,52 x 6,50 m (sem amianto)</v>
          </cell>
          <cell r="C2022" t="str">
            <v>un</v>
          </cell>
          <cell r="D2022">
            <v>212</v>
          </cell>
        </row>
        <row r="2023">
          <cell r="A2023">
            <v>7229</v>
          </cell>
          <cell r="B2023" t="str">
            <v>Telha estrutural de fibrocimento 2 abas, de 1,00 x 3,00 m (sem amianto)</v>
          </cell>
          <cell r="C2023" t="str">
            <v>un</v>
          </cell>
          <cell r="D2023">
            <v>155.22999999999999</v>
          </cell>
        </row>
        <row r="2024">
          <cell r="A2024">
            <v>7230</v>
          </cell>
          <cell r="B2024" t="str">
            <v>Telha estrutural de fibrocimento 2 abas, de 1,00 x 4,60 m (sem amianto)</v>
          </cell>
          <cell r="C2024" t="str">
            <v>un</v>
          </cell>
          <cell r="D2024">
            <v>247.37</v>
          </cell>
        </row>
        <row r="2025">
          <cell r="A2025">
            <v>7231</v>
          </cell>
          <cell r="B2025" t="str">
            <v>Telha estrutural de fibrocimento 2 abas, de 1,00 x 6,00 m (sem amianto)</v>
          </cell>
          <cell r="C2025" t="str">
            <v>un</v>
          </cell>
          <cell r="D2025">
            <v>324.87</v>
          </cell>
        </row>
        <row r="2026">
          <cell r="A2026">
            <v>7233</v>
          </cell>
          <cell r="B2026" t="str">
            <v>Telha estrutural de fibrocimento 2 abas, de 1,00 x 9,20 m (sem amianto)</v>
          </cell>
          <cell r="C2026" t="str">
            <v>un</v>
          </cell>
          <cell r="D2026">
            <v>497.68</v>
          </cell>
        </row>
        <row r="2027">
          <cell r="A2027">
            <v>7234</v>
          </cell>
          <cell r="B2027" t="str">
            <v>Telha estrutural de fibrocimento 1 aba, de 0,52 x 3,60 m (sem amianto)</v>
          </cell>
          <cell r="C2027" t="str">
            <v>un</v>
          </cell>
          <cell r="D2027">
            <v>116.76</v>
          </cell>
        </row>
        <row r="2028">
          <cell r="A2028">
            <v>7236</v>
          </cell>
          <cell r="B2028" t="str">
            <v>Telha estrutural de fibrocimento 1 aba, de 0,52 x 6,00 m (sem amianto)</v>
          </cell>
          <cell r="C2028" t="str">
            <v>un</v>
          </cell>
          <cell r="D2028">
            <v>195.69</v>
          </cell>
        </row>
        <row r="2029">
          <cell r="A2029">
            <v>7237</v>
          </cell>
          <cell r="B2029" t="str">
            <v>Rufo para telha ondulada de fibrocimento, e = 6 mm, aba *260* mm, comprimento 1100 mm (sem amianto)</v>
          </cell>
          <cell r="C2029" t="str">
            <v>un</v>
          </cell>
          <cell r="D2029">
            <v>17.72</v>
          </cell>
        </row>
        <row r="2030">
          <cell r="A2030">
            <v>7238</v>
          </cell>
          <cell r="B2030" t="str">
            <v>Telha aluminio ondulada, altura = *18* mm, e = 0,5 mm</v>
          </cell>
          <cell r="C2030" t="str">
            <v>m2</v>
          </cell>
          <cell r="D2030">
            <v>33.630000000000003</v>
          </cell>
        </row>
        <row r="2031">
          <cell r="A2031">
            <v>7239</v>
          </cell>
          <cell r="B2031" t="str">
            <v>Telha aluminio ondulada, altura = *18* mm, e = 0,6 mm</v>
          </cell>
          <cell r="C2031" t="str">
            <v>m2</v>
          </cell>
          <cell r="D2031">
            <v>41.81</v>
          </cell>
        </row>
        <row r="2032">
          <cell r="A2032">
            <v>7240</v>
          </cell>
          <cell r="B2032" t="str">
            <v>Telha aluminio ondulada, altura = *18* mm, e = 0,7 mm</v>
          </cell>
          <cell r="C2032" t="str">
            <v>m2</v>
          </cell>
          <cell r="D2032">
            <v>48.01</v>
          </cell>
        </row>
        <row r="2033">
          <cell r="A2033">
            <v>7241</v>
          </cell>
          <cell r="B2033" t="str">
            <v>Cumeeira aluminio ondulada, comprimento = *1,12* m, e = 0,8 mm</v>
          </cell>
          <cell r="C2033" t="str">
            <v>m2</v>
          </cell>
          <cell r="D2033">
            <v>48.52</v>
          </cell>
        </row>
        <row r="2034">
          <cell r="A2034">
            <v>7243</v>
          </cell>
          <cell r="B2034" t="str">
            <v>Telha de aco zincado trapezoidal, a = *40* mm, e = 0,5 mm, sem pintura</v>
          </cell>
          <cell r="C2034" t="str">
            <v>m2</v>
          </cell>
          <cell r="D2034">
            <v>21.61</v>
          </cell>
        </row>
        <row r="2035">
          <cell r="A2035">
            <v>7245</v>
          </cell>
          <cell r="B2035" t="str">
            <v>Telha de vidro tipo francesa, *39 x 23* cm</v>
          </cell>
          <cell r="C2035" t="str">
            <v>un</v>
          </cell>
          <cell r="D2035">
            <v>34.86</v>
          </cell>
        </row>
        <row r="2036">
          <cell r="A2036">
            <v>7246</v>
          </cell>
          <cell r="B2036" t="str">
            <v>Telha vidro tipo canal ou colonial, c = 46 a 50 cm</v>
          </cell>
          <cell r="C2036" t="str">
            <v>un</v>
          </cell>
          <cell r="D2036">
            <v>32.43</v>
          </cell>
        </row>
        <row r="2037">
          <cell r="A2037">
            <v>7247</v>
          </cell>
          <cell r="B2037" t="str">
            <v>Teodolito eletronico, precisao angular de 5 a 7 segundos, incluindo tripe (locacao)</v>
          </cell>
          <cell r="C2037" t="str">
            <v>h</v>
          </cell>
          <cell r="D2037">
            <v>2.2999999999999998</v>
          </cell>
        </row>
        <row r="2038">
          <cell r="A2038">
            <v>7252</v>
          </cell>
          <cell r="B2038" t="str">
            <v>Nivel optico, com precisao de 0,7 mm, aumento de 32x (locacao)</v>
          </cell>
          <cell r="C2038" t="str">
            <v>h</v>
          </cell>
          <cell r="D2038">
            <v>2.2999999999999998</v>
          </cell>
        </row>
        <row r="2039">
          <cell r="A2039">
            <v>7253</v>
          </cell>
          <cell r="B2039" t="str">
            <v>Terra vegetal (granel)</v>
          </cell>
          <cell r="C2039" t="str">
            <v>m3</v>
          </cell>
          <cell r="D2039">
            <v>113.57</v>
          </cell>
        </row>
        <row r="2040">
          <cell r="A2040">
            <v>7256</v>
          </cell>
          <cell r="B2040" t="str">
            <v>Tijolo ceramico macico aparente 2 furos, *6,5 x 10 x 20* cm</v>
          </cell>
          <cell r="C2040" t="str">
            <v>un</v>
          </cell>
          <cell r="D2040">
            <v>0.5</v>
          </cell>
        </row>
        <row r="2041">
          <cell r="A2041">
            <v>7258</v>
          </cell>
          <cell r="B2041" t="str">
            <v>Tijolo ceramico macico *5 x 10 x 20* cm</v>
          </cell>
          <cell r="C2041" t="str">
            <v>un</v>
          </cell>
          <cell r="D2041">
            <v>0.28000000000000003</v>
          </cell>
        </row>
        <row r="2042">
          <cell r="A2042">
            <v>7260</v>
          </cell>
          <cell r="B2042" t="str">
            <v>Tijolo ceramico macico aparente *6 x 12 x 24* cm</v>
          </cell>
          <cell r="C2042" t="str">
            <v>un</v>
          </cell>
          <cell r="D2042">
            <v>0.86</v>
          </cell>
        </row>
        <row r="2043">
          <cell r="A2043">
            <v>7266</v>
          </cell>
          <cell r="B2043" t="str">
            <v>Bloco ceramico (alvenaria de vedacao), de 9 x 19 x 19 cm</v>
          </cell>
          <cell r="C2043" t="str">
            <v>mil</v>
          </cell>
          <cell r="D2043">
            <v>447.18</v>
          </cell>
        </row>
        <row r="2044">
          <cell r="A2044">
            <v>7267</v>
          </cell>
          <cell r="B2044" t="str">
            <v>Bloco ceramico (alvenaria vedacao), 6 furos, de 9 x 14 x 19 cm</v>
          </cell>
          <cell r="C2044" t="str">
            <v>un</v>
          </cell>
          <cell r="D2044">
            <v>0.31</v>
          </cell>
        </row>
        <row r="2045">
          <cell r="A2045">
            <v>7268</v>
          </cell>
          <cell r="B2045" t="str">
            <v>Bloco ceramico (alvenaria de vedacao), 8 furos, de 9 x 19 x 29 cm</v>
          </cell>
          <cell r="C2045" t="str">
            <v>un</v>
          </cell>
          <cell r="D2045">
            <v>0.63</v>
          </cell>
        </row>
        <row r="2046">
          <cell r="A2046">
            <v>7269</v>
          </cell>
          <cell r="B2046" t="str">
            <v>Bloco ceramico (alvenaria de vedacao), 6 furos, de 9 x 9 x 19 cm</v>
          </cell>
          <cell r="C2046" t="str">
            <v>un</v>
          </cell>
          <cell r="D2046">
            <v>0.3</v>
          </cell>
        </row>
        <row r="2047">
          <cell r="A2047">
            <v>7270</v>
          </cell>
          <cell r="B2047" t="str">
            <v>Bloco ceramico (alvenaria de vedacao), 4 furos, de 9 x 9 x 19 cm</v>
          </cell>
          <cell r="C2047" t="str">
            <v>un</v>
          </cell>
          <cell r="D2047">
            <v>0.42</v>
          </cell>
        </row>
        <row r="2048">
          <cell r="A2048">
            <v>7271</v>
          </cell>
          <cell r="B2048" t="str">
            <v>Bloco ceramico (alvenaria de vedacao), 8 furos, de 9 x 19 x 19 cm</v>
          </cell>
          <cell r="C2048" t="str">
            <v>un</v>
          </cell>
          <cell r="D2048">
            <v>0.44</v>
          </cell>
        </row>
        <row r="2049">
          <cell r="A2049">
            <v>7272</v>
          </cell>
          <cell r="B2049" t="str">
            <v>Elemento vazado ceramico 9 x 20 x 20 cm</v>
          </cell>
          <cell r="C2049" t="str">
            <v>un</v>
          </cell>
          <cell r="D2049">
            <v>3.02</v>
          </cell>
        </row>
        <row r="2050">
          <cell r="A2050">
            <v>7273</v>
          </cell>
          <cell r="B2050" t="str">
            <v>Elemento vazado ceramico 7 x 20 x 20 cm</v>
          </cell>
          <cell r="C2050" t="str">
            <v>un</v>
          </cell>
          <cell r="D2050">
            <v>2.16</v>
          </cell>
        </row>
        <row r="2051">
          <cell r="A2051">
            <v>7274</v>
          </cell>
          <cell r="B2051" t="str">
            <v>Til para ligacao predial, em pvc, je, bbb, dn 100 x 100 mm, para rede coletora esgoto (nbr 10569)</v>
          </cell>
          <cell r="C2051" t="str">
            <v>un</v>
          </cell>
          <cell r="D2051">
            <v>23.2</v>
          </cell>
        </row>
        <row r="2052">
          <cell r="A2052">
            <v>7275</v>
          </cell>
          <cell r="B2052" t="str">
            <v>Til radial, pvc, je, bbb, dn 150 x 200 mm, para rede coletora de esgoto (nbr 10569)</v>
          </cell>
          <cell r="C2052" t="str">
            <v>un</v>
          </cell>
          <cell r="D2052">
            <v>610.46</v>
          </cell>
        </row>
        <row r="2053">
          <cell r="A2053">
            <v>7276</v>
          </cell>
          <cell r="B2053" t="str">
            <v>Til de passagem, em pvc, je, bbb, dn 200 x 150 mm, para rede coletora de esgoto nbr 10569</v>
          </cell>
          <cell r="C2053" t="str">
            <v>un</v>
          </cell>
          <cell r="D2053">
            <v>674.57</v>
          </cell>
        </row>
        <row r="2054">
          <cell r="A2054">
            <v>7277</v>
          </cell>
          <cell r="B2054" t="str">
            <v>Til de passagem, em pvc, je, bbb, dn 250 x 150 mm, para rede coletora de esgoto nbr 10569</v>
          </cell>
          <cell r="C2054" t="str">
            <v>un</v>
          </cell>
          <cell r="D2054">
            <v>870.9</v>
          </cell>
        </row>
        <row r="2055">
          <cell r="A2055">
            <v>7278</v>
          </cell>
          <cell r="B2055" t="str">
            <v>Til de passagem, em pvc, je, bbb, dn 300 x 150 mm, para rede coletora de esgoto nbr 10569</v>
          </cell>
          <cell r="C2055" t="str">
            <v>un</v>
          </cell>
          <cell r="D2055">
            <v>1116.29</v>
          </cell>
        </row>
        <row r="2056">
          <cell r="A2056">
            <v>7280</v>
          </cell>
          <cell r="B2056" t="str">
            <v>Til de passagem, em pvc, je, bbb, dn 100 x 100 mm, para rede coletora de esgoto nbr 10569</v>
          </cell>
          <cell r="C2056" t="str">
            <v>un</v>
          </cell>
          <cell r="D2056">
            <v>330.99</v>
          </cell>
        </row>
        <row r="2057">
          <cell r="A2057">
            <v>7282</v>
          </cell>
          <cell r="B2057" t="str">
            <v>Til de passagem, em pvc, je, bbb, dn 150 x 150 mm, para rede coletora de esgoto nbr 10569</v>
          </cell>
          <cell r="C2057" t="str">
            <v>un</v>
          </cell>
          <cell r="D2057">
            <v>623.04999999999995</v>
          </cell>
        </row>
        <row r="2058">
          <cell r="A2058">
            <v>7284</v>
          </cell>
          <cell r="B2058" t="str">
            <v>Til radial, pvc, je, bbb, dn 300 x 200 mm, para rede coletora de esgoto (nbr 10569)</v>
          </cell>
          <cell r="C2058" t="str">
            <v>un</v>
          </cell>
          <cell r="D2058">
            <v>1880.2</v>
          </cell>
        </row>
        <row r="2059">
          <cell r="A2059">
            <v>7287</v>
          </cell>
          <cell r="B2059" t="str">
            <v>Tinta a oleo brilhante para madeira e metais</v>
          </cell>
          <cell r="C2059" t="str">
            <v>gl</v>
          </cell>
          <cell r="D2059">
            <v>65.81</v>
          </cell>
        </row>
        <row r="2060">
          <cell r="A2060">
            <v>7288</v>
          </cell>
          <cell r="B2060" t="str">
            <v>Tinta esmalte sintetico premium fosco</v>
          </cell>
          <cell r="C2060" t="str">
            <v>l</v>
          </cell>
          <cell r="D2060">
            <v>23.43</v>
          </cell>
        </row>
        <row r="2061">
          <cell r="A2061">
            <v>7292</v>
          </cell>
          <cell r="B2061" t="str">
            <v>Tinta esmalte sintetico premium brilhante</v>
          </cell>
          <cell r="C2061" t="str">
            <v>l</v>
          </cell>
          <cell r="D2061">
            <v>20.68</v>
          </cell>
        </row>
        <row r="2062">
          <cell r="A2062">
            <v>7293</v>
          </cell>
          <cell r="B2062" t="str">
            <v>Tinta esmalte sintetico grafite com protecao para metais ferrosos</v>
          </cell>
          <cell r="C2062" t="str">
            <v>l</v>
          </cell>
          <cell r="D2062">
            <v>22.02</v>
          </cell>
        </row>
        <row r="2063">
          <cell r="A2063">
            <v>7300</v>
          </cell>
          <cell r="B2063" t="str">
            <v>!em processo de desativacao! tinta aluminio esmalte protetora superficie metalica</v>
          </cell>
          <cell r="C2063" t="str">
            <v>gl</v>
          </cell>
          <cell r="D2063">
            <v>88.31</v>
          </cell>
        </row>
        <row r="2064">
          <cell r="A2064">
            <v>7304</v>
          </cell>
          <cell r="B2064" t="str">
            <v>Tinta epoxi</v>
          </cell>
          <cell r="C2064" t="str">
            <v>l</v>
          </cell>
          <cell r="D2064">
            <v>49.11</v>
          </cell>
        </row>
        <row r="2065">
          <cell r="A2065">
            <v>7306</v>
          </cell>
          <cell r="B2065" t="str">
            <v>Tinta protetora superficie metalica aluminio</v>
          </cell>
          <cell r="C2065" t="str">
            <v>l</v>
          </cell>
          <cell r="D2065">
            <v>25.25</v>
          </cell>
        </row>
        <row r="2066">
          <cell r="A2066">
            <v>7307</v>
          </cell>
          <cell r="B2066" t="str">
            <v>Fundo anticorrosivo para metais ferrosos (zarcao)</v>
          </cell>
          <cell r="C2066" t="str">
            <v>l</v>
          </cell>
          <cell r="D2066">
            <v>21.48</v>
          </cell>
        </row>
        <row r="2067">
          <cell r="A2067">
            <v>7311</v>
          </cell>
          <cell r="B2067" t="str">
            <v>Tinta esmalte sintetico premium acetinado</v>
          </cell>
          <cell r="C2067" t="str">
            <v>l</v>
          </cell>
          <cell r="D2067">
            <v>21.3</v>
          </cell>
        </row>
        <row r="2068">
          <cell r="A2068">
            <v>7313</v>
          </cell>
          <cell r="B2068" t="str">
            <v>Tinta asfaltica impermeabilizante diluida em solvente, para materiais cimenticios, metal e madeira</v>
          </cell>
          <cell r="C2068" t="str">
            <v>l</v>
          </cell>
          <cell r="D2068">
            <v>11.39</v>
          </cell>
        </row>
        <row r="2069">
          <cell r="A2069">
            <v>7314</v>
          </cell>
          <cell r="B2069" t="str">
            <v>Tinta borracha clorada, acabamento semibrilho, cores vivas</v>
          </cell>
          <cell r="C2069" t="str">
            <v>l</v>
          </cell>
          <cell r="D2069">
            <v>84.05</v>
          </cell>
        </row>
        <row r="2070">
          <cell r="A2070">
            <v>7317</v>
          </cell>
          <cell r="B2070" t="str">
            <v>Selante de base asfaltica para vedacao</v>
          </cell>
          <cell r="C2070" t="str">
            <v>kg</v>
          </cell>
          <cell r="D2070">
            <v>21.58</v>
          </cell>
        </row>
        <row r="2071">
          <cell r="A2071">
            <v>7319</v>
          </cell>
          <cell r="B2071" t="str">
            <v>Tinta asfaltica impermeabilizante dispersa em agua, para materiais cimenticios</v>
          </cell>
          <cell r="C2071" t="str">
            <v>l</v>
          </cell>
          <cell r="D2071">
            <v>6.52</v>
          </cell>
        </row>
        <row r="2072">
          <cell r="A2072">
            <v>7321</v>
          </cell>
          <cell r="B2072" t="str">
            <v>!em processo de desativacao! mastique elastico base silicone</v>
          </cell>
          <cell r="C2072" t="str">
            <v>310ml</v>
          </cell>
          <cell r="D2072">
            <v>27.82</v>
          </cell>
        </row>
        <row r="2073">
          <cell r="A2073">
            <v>7325</v>
          </cell>
          <cell r="B2073" t="str">
            <v>Aditivo impermeabilizante de pega normal para argamassas e  concretos sem armacao</v>
          </cell>
          <cell r="C2073" t="str">
            <v>kg</v>
          </cell>
          <cell r="D2073">
            <v>4.1100000000000003</v>
          </cell>
        </row>
        <row r="2074">
          <cell r="A2074">
            <v>7331</v>
          </cell>
          <cell r="B2074" t="str">
            <v>!em processo de desativacao! emulsao asfaltica com elastomero</v>
          </cell>
          <cell r="C2074" t="str">
            <v>kg</v>
          </cell>
          <cell r="D2074">
            <v>12.72</v>
          </cell>
        </row>
        <row r="2075">
          <cell r="A2075">
            <v>7334</v>
          </cell>
          <cell r="B2075" t="str">
            <v>Aditivo adesivo liquido para argamassas de revestimentos cimenticios</v>
          </cell>
          <cell r="C2075" t="str">
            <v>l</v>
          </cell>
          <cell r="D2075">
            <v>8.2899999999999991</v>
          </cell>
        </row>
        <row r="2076">
          <cell r="A2076">
            <v>7337</v>
          </cell>
          <cell r="B2076" t="str">
            <v>!em processo de desativacao! tinta base resina epoxi</v>
          </cell>
          <cell r="C2076" t="str">
            <v>l</v>
          </cell>
          <cell r="D2076">
            <v>46.18</v>
          </cell>
        </row>
        <row r="2077">
          <cell r="A2077">
            <v>7338</v>
          </cell>
          <cell r="B2077" t="str">
            <v>Tinta/revestimento a base de resina epoxi com alcatrao, bicomponente</v>
          </cell>
          <cell r="C2077" t="str">
            <v>kg</v>
          </cell>
          <cell r="D2077">
            <v>22.41</v>
          </cell>
        </row>
        <row r="2078">
          <cell r="A2078">
            <v>7340</v>
          </cell>
          <cell r="B2078" t="str">
            <v>Imunizante para madeira, incolor</v>
          </cell>
          <cell r="C2078" t="str">
            <v>l</v>
          </cell>
          <cell r="D2078">
            <v>15.48</v>
          </cell>
        </row>
        <row r="2079">
          <cell r="A2079">
            <v>7342</v>
          </cell>
          <cell r="B2079" t="str">
            <v>Tinta mineral impermeavel em po, branca</v>
          </cell>
          <cell r="C2079" t="str">
            <v>kg</v>
          </cell>
          <cell r="D2079">
            <v>1.25</v>
          </cell>
        </row>
        <row r="2080">
          <cell r="A2080">
            <v>7343</v>
          </cell>
          <cell r="B2080" t="str">
            <v>Tinta a base de resina acrilica, para sinalizacao horizontal viaria (nbr 11862)</v>
          </cell>
          <cell r="C2080" t="str">
            <v>l</v>
          </cell>
          <cell r="D2080">
            <v>11.72</v>
          </cell>
        </row>
        <row r="2081">
          <cell r="A2081">
            <v>7344</v>
          </cell>
          <cell r="B2081" t="str">
            <v>Tinta latex pva premium,  cor branca</v>
          </cell>
          <cell r="C2081" t="str">
            <v>gl</v>
          </cell>
          <cell r="D2081">
            <v>46.03</v>
          </cell>
        </row>
        <row r="2082">
          <cell r="A2082">
            <v>7345</v>
          </cell>
          <cell r="B2082" t="str">
            <v>Tinta latex pva premium, cor branca</v>
          </cell>
          <cell r="C2082" t="str">
            <v>l</v>
          </cell>
          <cell r="D2082">
            <v>12.78</v>
          </cell>
        </row>
        <row r="2083">
          <cell r="A2083">
            <v>7347</v>
          </cell>
          <cell r="B2083" t="str">
            <v>Tinta acrilica premium para piso</v>
          </cell>
          <cell r="C2083" t="str">
            <v>gl</v>
          </cell>
          <cell r="D2083">
            <v>35.53</v>
          </cell>
        </row>
        <row r="2084">
          <cell r="A2084">
            <v>7348</v>
          </cell>
          <cell r="B2084" t="str">
            <v>Tinta acrilica premium para piso</v>
          </cell>
          <cell r="C2084" t="str">
            <v>l</v>
          </cell>
          <cell r="D2084">
            <v>9.8699999999999992</v>
          </cell>
        </row>
        <row r="2085">
          <cell r="A2085">
            <v>7350</v>
          </cell>
          <cell r="B2085" t="str">
            <v>Tinta acrilica para ceramica</v>
          </cell>
          <cell r="C2085" t="str">
            <v>l</v>
          </cell>
          <cell r="D2085">
            <v>17.59</v>
          </cell>
        </row>
        <row r="2086">
          <cell r="A2086">
            <v>7353</v>
          </cell>
          <cell r="B2086" t="str">
            <v>Resina acrilica base agua - cor branca</v>
          </cell>
          <cell r="C2086" t="str">
            <v>l</v>
          </cell>
          <cell r="D2086">
            <v>17.13</v>
          </cell>
        </row>
        <row r="2087">
          <cell r="A2087">
            <v>7355</v>
          </cell>
          <cell r="B2087" t="str">
            <v>Tinta acrilica premium, cor branco  fosco</v>
          </cell>
          <cell r="C2087" t="str">
            <v>gl</v>
          </cell>
          <cell r="D2087">
            <v>53.25</v>
          </cell>
        </row>
        <row r="2088">
          <cell r="A2088">
            <v>7356</v>
          </cell>
          <cell r="B2088" t="str">
            <v>Tinta acrilica premium, cor branco fosco</v>
          </cell>
          <cell r="C2088" t="str">
            <v>l</v>
          </cell>
          <cell r="D2088">
            <v>14.79</v>
          </cell>
        </row>
        <row r="2089">
          <cell r="A2089">
            <v>7370</v>
          </cell>
          <cell r="B2089" t="str">
            <v>!em processo de desativacao! guincho manual de alavanca, capacidade de 1,6 t, com 20 m de cabo de aco (locacao)</v>
          </cell>
          <cell r="C2089" t="str">
            <v>h</v>
          </cell>
          <cell r="D2089">
            <v>1.31</v>
          </cell>
        </row>
        <row r="2090">
          <cell r="A2090">
            <v>7524</v>
          </cell>
          <cell r="B2090" t="str">
            <v>Tomada embutir 3p + t 30a/440v ref 56403 uso industrial sem placa, pial ou equiv</v>
          </cell>
          <cell r="C2090" t="str">
            <v>un</v>
          </cell>
          <cell r="D2090">
            <v>19.05</v>
          </cell>
        </row>
        <row r="2091">
          <cell r="A2091">
            <v>7525</v>
          </cell>
          <cell r="B2091" t="str">
            <v>Tomada embutir 3p + t 30a/440v ref 56404 uso industrial c/ placa, pial ou equiv</v>
          </cell>
          <cell r="C2091" t="str">
            <v>un</v>
          </cell>
          <cell r="D2091">
            <v>24.4</v>
          </cell>
        </row>
        <row r="2092">
          <cell r="A2092">
            <v>7527</v>
          </cell>
          <cell r="B2092" t="str">
            <v>!em processo de desativacao! tomada telefone 4p telebras s/placa pial ou similar</v>
          </cell>
          <cell r="C2092" t="str">
            <v>un</v>
          </cell>
          <cell r="D2092">
            <v>10.09</v>
          </cell>
        </row>
        <row r="2093">
          <cell r="A2093">
            <v>7528</v>
          </cell>
          <cell r="B2093" t="str">
            <v>Tomada de embutir, 2 p + t, universal, de 10 a / 250 v, com placa</v>
          </cell>
          <cell r="C2093" t="str">
            <v>un</v>
          </cell>
          <cell r="D2093">
            <v>6.36</v>
          </cell>
        </row>
        <row r="2094">
          <cell r="A2094">
            <v>7543</v>
          </cell>
          <cell r="B2094" t="str">
            <v>Tampa cega em pvc para condulete 4 x 2"</v>
          </cell>
          <cell r="C2094" t="str">
            <v>un</v>
          </cell>
          <cell r="D2094">
            <v>3.37</v>
          </cell>
        </row>
        <row r="2095">
          <cell r="A2095">
            <v>7552</v>
          </cell>
          <cell r="B2095" t="str">
            <v>Tampa cega em latao polido para condulete em liga de aluminio 4 x 4"</v>
          </cell>
          <cell r="C2095" t="str">
            <v>un</v>
          </cell>
          <cell r="D2095">
            <v>9.5299999999999994</v>
          </cell>
        </row>
        <row r="2096">
          <cell r="A2096">
            <v>7568</v>
          </cell>
          <cell r="B2096" t="str">
            <v>Bucha de nylon sem aba s10, com parafuso de 6,10 x 65 mm em aco zincado com rosca soberba, cabeca chata e fenda phillips</v>
          </cell>
          <cell r="C2096" t="str">
            <v>un</v>
          </cell>
          <cell r="D2096">
            <v>0.61</v>
          </cell>
        </row>
        <row r="2097">
          <cell r="A2097">
            <v>7569</v>
          </cell>
          <cell r="B2097" t="str">
            <v>Haste ancora em aco galvanizado, dimensoes 16 mm x 2000 mm</v>
          </cell>
          <cell r="C2097" t="str">
            <v>un</v>
          </cell>
          <cell r="D2097">
            <v>49.02</v>
          </cell>
        </row>
        <row r="2098">
          <cell r="A2098">
            <v>7571</v>
          </cell>
          <cell r="B2098" t="str">
            <v>Terminal aereo em aco galvanizado dn 5/16", comprimento de 350mm, com base de fixacao horizontal</v>
          </cell>
          <cell r="C2098" t="str">
            <v>un</v>
          </cell>
          <cell r="D2098">
            <v>10.01</v>
          </cell>
        </row>
        <row r="2099">
          <cell r="A2099">
            <v>7572</v>
          </cell>
          <cell r="B2099" t="str">
            <v>Suporte isolador reforcado diametro nominal 5/16", com rosca soberba e bucha</v>
          </cell>
          <cell r="C2099" t="str">
            <v>un</v>
          </cell>
          <cell r="D2099">
            <v>8.2100000000000009</v>
          </cell>
        </row>
        <row r="2100">
          <cell r="A2100">
            <v>7576</v>
          </cell>
          <cell r="B2100" t="str">
            <v>Suporte em aco galvanizado para transformador para poste duplo t 185 x 95 mm, chapa de 5/16"</v>
          </cell>
          <cell r="C2100" t="str">
            <v>un</v>
          </cell>
          <cell r="D2100">
            <v>122.41</v>
          </cell>
        </row>
        <row r="2101">
          <cell r="A2101">
            <v>7581</v>
          </cell>
          <cell r="B2101" t="str">
            <v>Sapatilha em aco galvanizado para cabos com diametro nominal ate 5/8"</v>
          </cell>
          <cell r="C2101" t="str">
            <v>un</v>
          </cell>
          <cell r="D2101">
            <v>2.98</v>
          </cell>
        </row>
        <row r="2102">
          <cell r="A2102">
            <v>7583</v>
          </cell>
          <cell r="B2102" t="str">
            <v>Bucha de nylon sem aba s8, com parafuso de 4,80 x 50 mm em aco zincado com rosca soberba, cabeca chata e fenda phillips</v>
          </cell>
          <cell r="C2102" t="str">
            <v>un</v>
          </cell>
          <cell r="D2102">
            <v>0.41</v>
          </cell>
        </row>
        <row r="2103">
          <cell r="A2103">
            <v>7584</v>
          </cell>
          <cell r="B2103" t="str">
            <v>Bucha de nylon sem aba s12, com parafuso de 5/16" x 80 mm em aco zincado com rosca soberba e cabeca sextavada</v>
          </cell>
          <cell r="C2103" t="str">
            <v>un</v>
          </cell>
          <cell r="D2103">
            <v>0.93</v>
          </cell>
        </row>
        <row r="2104">
          <cell r="A2104">
            <v>7588</v>
          </cell>
          <cell r="B2104" t="str">
            <v>Automatico de boia superior / inferior, *15* a / 250 v</v>
          </cell>
          <cell r="C2104" t="str">
            <v>un</v>
          </cell>
          <cell r="D2104">
            <v>38.61</v>
          </cell>
        </row>
        <row r="2105">
          <cell r="A2105">
            <v>7592</v>
          </cell>
          <cell r="B2105" t="str">
            <v>Topografo</v>
          </cell>
          <cell r="C2105" t="str">
            <v>h</v>
          </cell>
          <cell r="D2105">
            <v>24.264108</v>
          </cell>
        </row>
        <row r="2106">
          <cell r="A2106">
            <v>7595</v>
          </cell>
          <cell r="B2106" t="str">
            <v>Nivelador</v>
          </cell>
          <cell r="C2106" t="str">
            <v>h</v>
          </cell>
          <cell r="D2106">
            <v>19.688482</v>
          </cell>
        </row>
        <row r="2107">
          <cell r="A2107">
            <v>7600</v>
          </cell>
          <cell r="B2107" t="str">
            <v>Aparelho misturador cromado p/ bide c/ ducha</v>
          </cell>
          <cell r="C2107" t="str">
            <v>cj</v>
          </cell>
          <cell r="D2107">
            <v>255.24</v>
          </cell>
        </row>
        <row r="2108">
          <cell r="A2108">
            <v>7602</v>
          </cell>
          <cell r="B2108" t="str">
            <v>Torneira metal amarelo com bico para jardim, padrao popular, 1/2 " ou 3/4 " (ref 1128)</v>
          </cell>
          <cell r="C2108" t="str">
            <v>un</v>
          </cell>
          <cell r="D2108">
            <v>9.7200000000000006</v>
          </cell>
        </row>
        <row r="2109">
          <cell r="A2109">
            <v>7603</v>
          </cell>
          <cell r="B2109" t="str">
            <v>Torneira metal amarelo curta sem bico para tanque, padrao popular, 1/2 " ou 3/4 " (ref 1120)</v>
          </cell>
          <cell r="C2109" t="str">
            <v>un</v>
          </cell>
          <cell r="D2109">
            <v>9.42</v>
          </cell>
        </row>
        <row r="2110">
          <cell r="A2110">
            <v>7604</v>
          </cell>
          <cell r="B2110" t="str">
            <v>Torneira cromada sem bico para tanque, padrao popular, 1/2 " ou 3/4 " (ref 1126)</v>
          </cell>
          <cell r="C2110" t="str">
            <v>un</v>
          </cell>
          <cell r="D2110">
            <v>9.8000000000000007</v>
          </cell>
        </row>
        <row r="2111">
          <cell r="A2111">
            <v>7606</v>
          </cell>
          <cell r="B2111" t="str">
            <v>Torneira de boia real 3/4" c/ balao metalico</v>
          </cell>
          <cell r="C2111" t="str">
            <v>un</v>
          </cell>
          <cell r="D2111">
            <v>33.75</v>
          </cell>
        </row>
        <row r="2112">
          <cell r="A2112">
            <v>7608</v>
          </cell>
          <cell r="B2112" t="str">
            <v>Chuveiro plastico branco simples 5 '' para acoplar em haste 1/2 ", agua fria</v>
          </cell>
          <cell r="C2112" t="str">
            <v>un</v>
          </cell>
          <cell r="D2112">
            <v>3.96</v>
          </cell>
        </row>
        <row r="2113">
          <cell r="A2113">
            <v>7610</v>
          </cell>
          <cell r="B2113" t="str">
            <v>Transformador trifasico de distribuicao, potencia de 30 kva, tensao nominal de 15 kv, tensao secundaria de 220/127v, em oleo isolante tipo mineral</v>
          </cell>
          <cell r="C2113" t="str">
            <v>un</v>
          </cell>
          <cell r="D2113">
            <v>6715.38</v>
          </cell>
        </row>
        <row r="2114">
          <cell r="A2114">
            <v>7611</v>
          </cell>
          <cell r="B2114" t="str">
            <v>Transformador trifasico de distribuicao, potencia de 75 kva, tensao nominal de 15 kv, tensao secundaria de 220/127v, em oleo isolante tipo mineral</v>
          </cell>
          <cell r="C2114" t="str">
            <v>un</v>
          </cell>
          <cell r="D2114">
            <v>9700</v>
          </cell>
        </row>
        <row r="2115">
          <cell r="A2115">
            <v>7612</v>
          </cell>
          <cell r="B2115" t="str">
            <v>Transformador trifasico de distribuicao, potencia de 750 kva, tensao nominal de 15 kv, tensao secundaria de 220/127v, em oleo isolante tipo mineral</v>
          </cell>
          <cell r="C2115" t="str">
            <v>un</v>
          </cell>
          <cell r="D2115">
            <v>55378.75</v>
          </cell>
        </row>
        <row r="2116">
          <cell r="A2116">
            <v>7613</v>
          </cell>
          <cell r="B2116" t="str">
            <v>Transformador trifasico de distribuicao, potencia de 1000 kva, tensao nominal de 15 kv, tensao secundaria de 220/127v, em oleo isolante tipo mineral</v>
          </cell>
          <cell r="C2116" t="str">
            <v>un</v>
          </cell>
          <cell r="D2116">
            <v>77537.16</v>
          </cell>
        </row>
        <row r="2117">
          <cell r="A2117">
            <v>7614</v>
          </cell>
          <cell r="B2117" t="str">
            <v>Transformador trifasico de distribuicao, potencia de 150 kva, tensao nominal de 15 kv, tensao secundaria de 220/127v, em oleo isolante tipo mineral</v>
          </cell>
          <cell r="C2117" t="str">
            <v>un</v>
          </cell>
          <cell r="D2117">
            <v>15116.68</v>
          </cell>
        </row>
        <row r="2118">
          <cell r="A2118">
            <v>7615</v>
          </cell>
          <cell r="B2118" t="str">
            <v>Transformador trifasico de distribuicao, potencia de 300 kva, tensao nominal de 15 kv, tensao secundaria de 220/127v, em oleo isolante tipo mineral</v>
          </cell>
          <cell r="C2118" t="str">
            <v>un</v>
          </cell>
          <cell r="D2118">
            <v>24740.880000000001</v>
          </cell>
        </row>
        <row r="2119">
          <cell r="A2119">
            <v>7616</v>
          </cell>
          <cell r="B2119" t="str">
            <v>Transformador trifasico de distribuicao, potencia de 500 kva, tensao nominal de 15 kv, tensao secundaria de 220/127v, em oleo isolante tipo mineral</v>
          </cell>
          <cell r="C2119" t="str">
            <v>un</v>
          </cell>
          <cell r="D2119">
            <v>40373.199999999997</v>
          </cell>
        </row>
        <row r="2120">
          <cell r="A2120">
            <v>7617</v>
          </cell>
          <cell r="B2120" t="str">
            <v>Transformador trifasico de distribuicao, potencia de 45 kva, tensao nominal de 15 kv, tensao secundaria de 220/127v, em oleo isolante tipo mineral</v>
          </cell>
          <cell r="C2120" t="str">
            <v>un</v>
          </cell>
          <cell r="D2120">
            <v>7500.8</v>
          </cell>
        </row>
        <row r="2121">
          <cell r="A2121">
            <v>7618</v>
          </cell>
          <cell r="B2121" t="str">
            <v>Transformador trifasico de distribuicao, potencia de 1500 kva, tensao nominal de 15 kv, tensao secundaria de 220/127v, em oleo isolante tipo mineral</v>
          </cell>
          <cell r="C2121" t="str">
            <v>un</v>
          </cell>
          <cell r="D2121">
            <v>98043.04</v>
          </cell>
        </row>
        <row r="2122">
          <cell r="A2122">
            <v>7619</v>
          </cell>
          <cell r="B2122" t="str">
            <v>Transformador trifasico de distribuicao, potencia de 112,5 kva, tensao nominal de 15 kv, tensao secundaria de 220/127v, em oleo isolante tipo mineral</v>
          </cell>
          <cell r="C2122" t="str">
            <v>un</v>
          </cell>
          <cell r="D2122">
            <v>11985.58</v>
          </cell>
        </row>
        <row r="2123">
          <cell r="A2123">
            <v>7620</v>
          </cell>
          <cell r="B2123" t="str">
            <v>Transformador trifasico de distribuicao, potencia de 225 kva, tensao nominal de 15 kv, tensao secundaria de 220/127v, em oleo isolante tipo mineral</v>
          </cell>
          <cell r="C2123" t="str">
            <v>un</v>
          </cell>
          <cell r="D2123">
            <v>21206.47</v>
          </cell>
        </row>
        <row r="2124">
          <cell r="A2124">
            <v>7622</v>
          </cell>
          <cell r="B2124" t="str">
            <v>Trator de esteiras, potencia de 100 hp, peso operacional de 9,4 t, com lamina com capacidade de 2,19 m3</v>
          </cell>
          <cell r="C2124" t="str">
            <v>un</v>
          </cell>
          <cell r="D2124">
            <v>470535.7</v>
          </cell>
        </row>
        <row r="2125">
          <cell r="A2125">
            <v>7623</v>
          </cell>
          <cell r="B2125" t="str">
            <v>Trator de esteiras, potencia de 347 hp, peso operacional de 38,5 t, com lamina com capacidade de 8,70m3</v>
          </cell>
          <cell r="C2125" t="str">
            <v>un</v>
          </cell>
          <cell r="D2125">
            <v>1998092.27</v>
          </cell>
        </row>
        <row r="2126">
          <cell r="A2126">
            <v>7624</v>
          </cell>
          <cell r="B2126" t="str">
            <v>Trator de esteiras, potencia de 150 hp, peso operacional de 16,7 t, com roda motriz elevada e lamina com contato de 3,18m3</v>
          </cell>
          <cell r="C2126" t="str">
            <v>un</v>
          </cell>
          <cell r="D2126">
            <v>610000</v>
          </cell>
        </row>
        <row r="2127">
          <cell r="A2127">
            <v>7625</v>
          </cell>
          <cell r="B2127" t="str">
            <v>Trator de esteiras, potencia de 170 hp, peso operacional de 19 t, com lamina com capacidade de 5,2 m3</v>
          </cell>
          <cell r="C2127" t="str">
            <v>un</v>
          </cell>
          <cell r="D2127">
            <v>606269.05000000005</v>
          </cell>
        </row>
        <row r="2128">
          <cell r="A2128">
            <v>7640</v>
          </cell>
          <cell r="B2128" t="str">
            <v>Trator de pneus com potencia de 85 cv, tracao 4 x 4, peso com lastro de 4675 kg</v>
          </cell>
          <cell r="C2128" t="str">
            <v>un</v>
          </cell>
          <cell r="D2128">
            <v>112000</v>
          </cell>
        </row>
        <row r="2129">
          <cell r="A2129">
            <v>7660</v>
          </cell>
          <cell r="B2129" t="str">
            <v>Tubo chapa preta e = 1/4" - 30" - 175kg</v>
          </cell>
          <cell r="C2129" t="str">
            <v>m</v>
          </cell>
          <cell r="D2129">
            <v>918.67</v>
          </cell>
        </row>
        <row r="2130">
          <cell r="A2130">
            <v>7661</v>
          </cell>
          <cell r="B2130" t="str">
            <v>Tubo aco preto sem costura 8", e= *8,18 mm, schedule 40, *42,55 kg/m</v>
          </cell>
          <cell r="C2130" t="str">
            <v>m</v>
          </cell>
          <cell r="D2130">
            <v>320.52</v>
          </cell>
        </row>
        <row r="2131">
          <cell r="A2131">
            <v>7667</v>
          </cell>
          <cell r="B2131" t="str">
            <v>Tubo chapa preta e = 3/16" - 26" - 147kg</v>
          </cell>
          <cell r="C2131" t="str">
            <v>m</v>
          </cell>
          <cell r="D2131">
            <v>771.68</v>
          </cell>
        </row>
        <row r="2132">
          <cell r="A2132">
            <v>7672</v>
          </cell>
          <cell r="B2132" t="str">
            <v>Tubo aco preto sem costura 6", e= 7,11 mm,  schedule 40, *28,26 kg/m</v>
          </cell>
          <cell r="C2132" t="str">
            <v>m</v>
          </cell>
          <cell r="D2132">
            <v>212.88</v>
          </cell>
        </row>
        <row r="2133">
          <cell r="A2133">
            <v>7676</v>
          </cell>
          <cell r="B2133" t="str">
            <v>Tubo chapa preta e = 3/8" - 30" -177kg</v>
          </cell>
          <cell r="C2133" t="str">
            <v>m</v>
          </cell>
          <cell r="D2133">
            <v>929.17</v>
          </cell>
        </row>
        <row r="2134">
          <cell r="A2134">
            <v>7690</v>
          </cell>
          <cell r="B2134" t="str">
            <v>Tubo aco preto sem costura 8", e= *6,35 mm,  schedule 20, *33,27 kg/m</v>
          </cell>
          <cell r="C2134" t="str">
            <v>m</v>
          </cell>
          <cell r="D2134">
            <v>246.99</v>
          </cell>
        </row>
        <row r="2135">
          <cell r="A2135">
            <v>7691</v>
          </cell>
          <cell r="B2135" t="str">
            <v>Tubo aco galv c/ costura din 2440/nbr 5580 classe media dn 1/2" (15mm) e = 2,65mm - 1,22kg/m</v>
          </cell>
          <cell r="C2135" t="str">
            <v>m</v>
          </cell>
          <cell r="D2135">
            <v>9.2200000000000006</v>
          </cell>
        </row>
        <row r="2136">
          <cell r="A2136">
            <v>7692</v>
          </cell>
          <cell r="B2136" t="str">
            <v>Tubo aco galv c/ costura din 2440/nbr 5580 classe media dn 5" (125mm) e=5,40mm - 17,80kg/m</v>
          </cell>
          <cell r="C2136" t="str">
            <v>m</v>
          </cell>
          <cell r="D2136">
            <v>126.95</v>
          </cell>
        </row>
        <row r="2137">
          <cell r="A2137">
            <v>7693</v>
          </cell>
          <cell r="B2137" t="str">
            <v>Tubo aco galv c/ costura din 2440/nbr 5580 classe media dn 4" (100mm) e = 4,50mm - 12,10kg/m</v>
          </cell>
          <cell r="C2137" t="str">
            <v>m</v>
          </cell>
          <cell r="D2137">
            <v>92.1</v>
          </cell>
        </row>
        <row r="2138">
          <cell r="A2138">
            <v>7694</v>
          </cell>
          <cell r="B2138" t="str">
            <v>Tubo aco galv c/ costura din 2440/nbr 5580 classe media dn 3" (80mm) e = 4,05mm - 8,47kg/m</v>
          </cell>
          <cell r="C2138" t="str">
            <v>m</v>
          </cell>
          <cell r="D2138">
            <v>56.95</v>
          </cell>
        </row>
        <row r="2139">
          <cell r="A2139">
            <v>7695</v>
          </cell>
          <cell r="B2139" t="str">
            <v>Tubo de aco galvanizado com costura, classe media, tamanho nominal = 150, de = 6", e = 4,85 mm, peso = 19,68 kg/m (nbr 5580)</v>
          </cell>
          <cell r="C2139" t="str">
            <v>m</v>
          </cell>
          <cell r="D2139">
            <v>142.69999999999999</v>
          </cell>
        </row>
        <row r="2140">
          <cell r="A2140">
            <v>7696</v>
          </cell>
          <cell r="B2140" t="str">
            <v>Tubo aco galv c/ costura din 2440/nbr 5580 classe media dn 2" (50mm) e=3,65mm - 5,10kg/m</v>
          </cell>
          <cell r="C2140" t="str">
            <v>m</v>
          </cell>
          <cell r="D2140">
            <v>37.979999999999997</v>
          </cell>
        </row>
        <row r="2141">
          <cell r="A2141">
            <v>7697</v>
          </cell>
          <cell r="B2141" t="str">
            <v>Tubo aco galv c/ costura din 2440/nbr 5580 classe media dn 1.1/2" (40mm) e=3,25mm - 3,61kg/m</v>
          </cell>
          <cell r="C2141" t="str">
            <v>m</v>
          </cell>
          <cell r="D2141">
            <v>27.19</v>
          </cell>
        </row>
        <row r="2142">
          <cell r="A2142">
            <v>7698</v>
          </cell>
          <cell r="B2142" t="str">
            <v>Tubo aco galv c/ costura din 2440/nbr 5580 classe media dn 1.1/4" (32mm) e=3,25mm - 3,14kg/m</v>
          </cell>
          <cell r="C2142" t="str">
            <v>m</v>
          </cell>
          <cell r="D2142">
            <v>24.62</v>
          </cell>
        </row>
        <row r="2143">
          <cell r="A2143">
            <v>7700</v>
          </cell>
          <cell r="B2143" t="str">
            <v>Tubo aco galv c/ costura din 2440/nbr 5580 classe media dn 3/4" (20mm) e = 2,65mm - 1,58kg/m</v>
          </cell>
          <cell r="C2143" t="str">
            <v>m</v>
          </cell>
          <cell r="D2143">
            <v>12.57</v>
          </cell>
        </row>
        <row r="2144">
          <cell r="A2144">
            <v>7701</v>
          </cell>
          <cell r="B2144" t="str">
            <v>Tubo aco galv c/ costura din 2440/nbr 5580 classe media dn 2.1/2" (65mm) e=3,65mm - 6,51kg/m</v>
          </cell>
          <cell r="C2144" t="str">
            <v>m</v>
          </cell>
          <cell r="D2144">
            <v>50.24</v>
          </cell>
        </row>
        <row r="2145">
          <cell r="A2145">
            <v>7714</v>
          </cell>
          <cell r="B2145" t="str">
            <v>Tubo concreto armado, classe pa-1, pb, dn 500 mm, para aguas pluviais (nbr 8890)</v>
          </cell>
          <cell r="C2145" t="str">
            <v>m</v>
          </cell>
          <cell r="D2145">
            <v>103.79</v>
          </cell>
        </row>
        <row r="2146">
          <cell r="A2146">
            <v>7720</v>
          </cell>
          <cell r="B2146" t="str">
            <v>Tubo concreto armado, classe ea-2, pb je, dn 1000 mm, para esgoto sanitario (nbr 8890)</v>
          </cell>
          <cell r="C2146" t="str">
            <v>m</v>
          </cell>
          <cell r="D2146">
            <v>512.66999999999996</v>
          </cell>
        </row>
        <row r="2147">
          <cell r="A2147">
            <v>7722</v>
          </cell>
          <cell r="B2147" t="str">
            <v>Tubo concreto armado, classe pa-2, pb, dn 700 mm, para aguas pluviais (nbr 8890)</v>
          </cell>
          <cell r="C2147" t="str">
            <v>m</v>
          </cell>
          <cell r="D2147">
            <v>203.17</v>
          </cell>
        </row>
        <row r="2148">
          <cell r="A2148">
            <v>7725</v>
          </cell>
          <cell r="B2148" t="str">
            <v>Tubo concreto armado, classe pa-1, pb, dn 600 mm, para aguas pluviais (nbr 8890)</v>
          </cell>
          <cell r="C2148" t="str">
            <v>m</v>
          </cell>
          <cell r="D2148">
            <v>137.30000000000001</v>
          </cell>
        </row>
        <row r="2149">
          <cell r="A2149">
            <v>7727</v>
          </cell>
          <cell r="B2149" t="str">
            <v>Tubo concreto armado, classe pa-2, pb, dn 2000 mm, para aguas pluviais (nbr 8890)</v>
          </cell>
          <cell r="C2149" t="str">
            <v>m</v>
          </cell>
          <cell r="D2149">
            <v>1612.33</v>
          </cell>
        </row>
        <row r="2150">
          <cell r="A2150">
            <v>7733</v>
          </cell>
          <cell r="B2150" t="str">
            <v>Tubo concreto armado, classe ea-3, pb je, dn 700 mm, para esgoto sanitario (nbr 8890)</v>
          </cell>
          <cell r="C2150" t="str">
            <v>m</v>
          </cell>
          <cell r="D2150">
            <v>332.64</v>
          </cell>
        </row>
        <row r="2151">
          <cell r="A2151">
            <v>7734</v>
          </cell>
          <cell r="B2151" t="str">
            <v>Tubo concreto armado, classe ea-3, pb je, dn 900 mm, para esgoto sanitario (nbr 8890)</v>
          </cell>
          <cell r="C2151" t="str">
            <v>m</v>
          </cell>
          <cell r="D2151">
            <v>591.65</v>
          </cell>
        </row>
        <row r="2152">
          <cell r="A2152">
            <v>7735</v>
          </cell>
          <cell r="B2152" t="str">
            <v>Tubo concreto armado, classe ea-3, pb je, dn 1000 mm, para esgoto sanitario (nbr 8890)</v>
          </cell>
          <cell r="C2152" t="str">
            <v>m</v>
          </cell>
          <cell r="D2152">
            <v>647.17999999999995</v>
          </cell>
        </row>
        <row r="2153">
          <cell r="A2153">
            <v>7740</v>
          </cell>
          <cell r="B2153" t="str">
            <v>Tubo concreto armado, classe ea-2, pb je, dn 400 mm, para esgoto sanitario (nbr 8890)</v>
          </cell>
          <cell r="C2153" t="str">
            <v>m</v>
          </cell>
          <cell r="D2153">
            <v>142.47</v>
          </cell>
        </row>
        <row r="2154">
          <cell r="A2154">
            <v>7741</v>
          </cell>
          <cell r="B2154" t="str">
            <v>Tubo concreto armado, classe ea-2, pb je, dn 500 mm, para esgoto sanitario (nbr 8890)</v>
          </cell>
          <cell r="C2154" t="str">
            <v>m</v>
          </cell>
          <cell r="D2154">
            <v>179.8</v>
          </cell>
        </row>
        <row r="2155">
          <cell r="A2155">
            <v>7742</v>
          </cell>
          <cell r="B2155" t="str">
            <v>Tubo concreto armado, classe pa-1, pb, dn 700 mm, para aguas pluviais (nbr 8890)</v>
          </cell>
          <cell r="C2155" t="str">
            <v>m</v>
          </cell>
          <cell r="D2155">
            <v>204.94</v>
          </cell>
        </row>
        <row r="2156">
          <cell r="A2156">
            <v>7743</v>
          </cell>
          <cell r="B2156" t="str">
            <v>Tubo concreto armado, classe ea-3, pb je, dn 600 mm, para esgoto sanitario (nbr 8890)</v>
          </cell>
          <cell r="C2156" t="str">
            <v>m</v>
          </cell>
          <cell r="D2156">
            <v>298.31</v>
          </cell>
        </row>
        <row r="2157">
          <cell r="A2157">
            <v>7744</v>
          </cell>
          <cell r="B2157" t="str">
            <v>Tubo concreto armado, classe ea-2, pb je, dn 700 mm, para esgoto sanitario (nbr 8890)</v>
          </cell>
          <cell r="C2157" t="str">
            <v>m</v>
          </cell>
          <cell r="D2157">
            <v>279</v>
          </cell>
        </row>
        <row r="2158">
          <cell r="A2158">
            <v>7745</v>
          </cell>
          <cell r="B2158" t="str">
            <v>Tubo concreto armado, classe pa-1, pb, dn 400 mm, para aguas pluviais (nbr 8890)</v>
          </cell>
          <cell r="C2158" t="str">
            <v>m</v>
          </cell>
          <cell r="D2158">
            <v>78.599999999999994</v>
          </cell>
        </row>
        <row r="2159">
          <cell r="A2159">
            <v>7750</v>
          </cell>
          <cell r="B2159" t="str">
            <v>Tubo concreto armado, classe pa-1, pb, dn 800 mm, para aguas pluviais (nbr 8890)</v>
          </cell>
          <cell r="C2159" t="str">
            <v>m</v>
          </cell>
          <cell r="D2159">
            <v>218.54</v>
          </cell>
        </row>
        <row r="2160">
          <cell r="A2160">
            <v>7752</v>
          </cell>
          <cell r="B2160" t="str">
            <v>Tubo concreto armado, classe pa-2, pb, dn 500 mm, para aguas pluviais (nbr 8890)</v>
          </cell>
          <cell r="C2160" t="str">
            <v>m</v>
          </cell>
          <cell r="D2160">
            <v>100.7</v>
          </cell>
        </row>
        <row r="2161">
          <cell r="A2161">
            <v>7753</v>
          </cell>
          <cell r="B2161" t="str">
            <v>Tubo concreto armado, classe pa-1, pb, dn 1000 mm, para aguas pluviais (nbr 8890)</v>
          </cell>
          <cell r="C2161" t="str">
            <v>m</v>
          </cell>
          <cell r="D2161">
            <v>299.98</v>
          </cell>
        </row>
        <row r="2162">
          <cell r="A2162">
            <v>7754</v>
          </cell>
          <cell r="B2162" t="str">
            <v>Tubo concreto armado, classe ea-2, pb je, dn 900 mm, para esgoto sanitario (nbr 8890)</v>
          </cell>
          <cell r="C2162" t="str">
            <v>m</v>
          </cell>
          <cell r="D2162">
            <v>472.18</v>
          </cell>
        </row>
        <row r="2163">
          <cell r="A2163">
            <v>7755</v>
          </cell>
          <cell r="B2163" t="str">
            <v>Tubo concreto armado, classe ea-3, pb je, dn 400 mm, para esgoto sanitario (nbr 8890)</v>
          </cell>
          <cell r="C2163" t="str">
            <v>m</v>
          </cell>
          <cell r="D2163">
            <v>173.56</v>
          </cell>
        </row>
        <row r="2164">
          <cell r="A2164">
            <v>7756</v>
          </cell>
          <cell r="B2164" t="str">
            <v>Tubo concreto armado, classe pa-1, pb, dn 900 mm, para aguas pluviais (nbr 8890)</v>
          </cell>
          <cell r="C2164" t="str">
            <v>m</v>
          </cell>
          <cell r="D2164">
            <v>269.81</v>
          </cell>
        </row>
        <row r="2165">
          <cell r="A2165">
            <v>7757</v>
          </cell>
          <cell r="B2165" t="str">
            <v>Tubo concreto armado, classe pa-1, pb, dn 1200 mm, para aguas pluviais (nbr 8890)</v>
          </cell>
          <cell r="C2165" t="str">
            <v>m</v>
          </cell>
          <cell r="D2165">
            <v>425.12</v>
          </cell>
        </row>
        <row r="2166">
          <cell r="A2166">
            <v>7758</v>
          </cell>
          <cell r="B2166" t="str">
            <v>Tubo concreto armado, classe pa-1, pb, dn 1500 mm, para aguas pluviais (nbr 8890)</v>
          </cell>
          <cell r="C2166" t="str">
            <v>m</v>
          </cell>
          <cell r="D2166">
            <v>632.33000000000004</v>
          </cell>
        </row>
        <row r="2167">
          <cell r="A2167">
            <v>7759</v>
          </cell>
          <cell r="B2167" t="str">
            <v>Tubo concreto armado, classe pa-1, pb, dn 2000 mm, para aguas pluviais (nbr 8890)</v>
          </cell>
          <cell r="C2167" t="str">
            <v>m</v>
          </cell>
          <cell r="D2167">
            <v>1377.62</v>
          </cell>
        </row>
        <row r="2168">
          <cell r="A2168">
            <v>7760</v>
          </cell>
          <cell r="B2168" t="str">
            <v>Tubo concreto armado, classe pa-2, pb, dn 300 mm, para aguas pluviais (nbr 8890)</v>
          </cell>
          <cell r="C2168" t="str">
            <v>m</v>
          </cell>
          <cell r="D2168">
            <v>78.22</v>
          </cell>
        </row>
        <row r="2169">
          <cell r="A2169">
            <v>7761</v>
          </cell>
          <cell r="B2169" t="str">
            <v>Tubo concreto armado, classe pa-2, pb, dn 400 mm, para aguas pluviais (nbr 8890)</v>
          </cell>
          <cell r="C2169" t="str">
            <v>m</v>
          </cell>
          <cell r="D2169">
            <v>83.13</v>
          </cell>
        </row>
        <row r="2170">
          <cell r="A2170">
            <v>7762</v>
          </cell>
          <cell r="B2170" t="str">
            <v>Tubo concreto armado, classe pa-2, pb, dn 600 mm, para aguas pluviais (nbr 8890)</v>
          </cell>
          <cell r="C2170" t="str">
            <v>m</v>
          </cell>
          <cell r="D2170">
            <v>131.75</v>
          </cell>
        </row>
        <row r="2171">
          <cell r="A2171">
            <v>7763</v>
          </cell>
          <cell r="B2171" t="str">
            <v>Tubo concreto armado, classe pa-2, pb, dn 800 mm, para aguas pluviais (nbr 8890)</v>
          </cell>
          <cell r="C2171" t="str">
            <v>m</v>
          </cell>
          <cell r="D2171">
            <v>226.41</v>
          </cell>
        </row>
        <row r="2172">
          <cell r="A2172">
            <v>7764</v>
          </cell>
          <cell r="B2172" t="str">
            <v>Tubo concreto armado, classe pa-2, pb, dn 900 mm, para aguas pluviais (nbr 8890)</v>
          </cell>
          <cell r="C2172" t="str">
            <v>m</v>
          </cell>
          <cell r="D2172">
            <v>340.1</v>
          </cell>
        </row>
        <row r="2173">
          <cell r="A2173">
            <v>7765</v>
          </cell>
          <cell r="B2173" t="str">
            <v>Tubo concreto armado, classe pa-2, pb, dn 1000 mm, para aguas pluviais (nbr 8890)</v>
          </cell>
          <cell r="C2173" t="str">
            <v>m</v>
          </cell>
          <cell r="D2173">
            <v>331.28</v>
          </cell>
        </row>
        <row r="2174">
          <cell r="A2174">
            <v>7766</v>
          </cell>
          <cell r="B2174" t="str">
            <v>Tubo concreto armado, classe pa-2, pb, dn 1200 mm, para aguas pluviais (nbr 8890)</v>
          </cell>
          <cell r="C2174" t="str">
            <v>m</v>
          </cell>
          <cell r="D2174">
            <v>481.8</v>
          </cell>
        </row>
        <row r="2175">
          <cell r="A2175">
            <v>7767</v>
          </cell>
          <cell r="B2175" t="str">
            <v>Tubo concreto armado, classe pa-2, pb, dn 1500 mm, para aguas pluviais (nbr 8890)</v>
          </cell>
          <cell r="C2175" t="str">
            <v>m</v>
          </cell>
          <cell r="D2175">
            <v>742.44</v>
          </cell>
        </row>
        <row r="2176">
          <cell r="A2176">
            <v>7773</v>
          </cell>
          <cell r="B2176" t="str">
            <v>Tubo concreto armado, classe ea-2, pb je, dn 800 mm, para esgoto sanitario (nbr 8890)</v>
          </cell>
          <cell r="C2176" t="str">
            <v>m</v>
          </cell>
          <cell r="D2176">
            <v>347.46</v>
          </cell>
        </row>
        <row r="2177">
          <cell r="A2177">
            <v>7774</v>
          </cell>
          <cell r="B2177" t="str">
            <v>Tubo concreto armado, classe ea-2, pb je, dn 600 mm, para esgoto sanitario (nbr 8890)</v>
          </cell>
          <cell r="C2177" t="str">
            <v>m</v>
          </cell>
          <cell r="D2177">
            <v>242.03</v>
          </cell>
        </row>
        <row r="2178">
          <cell r="A2178">
            <v>7775</v>
          </cell>
          <cell r="B2178" t="str">
            <v>Tubo concreto armado, classe ea-3, pb je, dn 800 mm, para esgoto sanitario (nbr 8890)</v>
          </cell>
          <cell r="C2178" t="str">
            <v>m</v>
          </cell>
          <cell r="D2178">
            <v>409.25</v>
          </cell>
        </row>
        <row r="2179">
          <cell r="A2179">
            <v>7776</v>
          </cell>
          <cell r="B2179" t="str">
            <v>Tubo concreto armado, classe ea-3, pb je, dn 500 mm, para esgoto sanitario (nbr 8890)</v>
          </cell>
          <cell r="C2179" t="str">
            <v>m</v>
          </cell>
          <cell r="D2179">
            <v>225.89</v>
          </cell>
        </row>
        <row r="2180">
          <cell r="A2180">
            <v>7778</v>
          </cell>
          <cell r="B2180" t="str">
            <v>Tubo de concreto simples, classe- ps1, pb, dn 200 mm, para aguas pluviais (nbr 8890)</v>
          </cell>
          <cell r="C2180" t="str">
            <v>m</v>
          </cell>
          <cell r="D2180">
            <v>24.91</v>
          </cell>
        </row>
        <row r="2181">
          <cell r="A2181">
            <v>7781</v>
          </cell>
          <cell r="B2181" t="str">
            <v>Tubo de concreto simples, classe- ps1, pb, dn 400 mm, para aguas pluviais (nbr 8890)</v>
          </cell>
          <cell r="C2181" t="str">
            <v>m</v>
          </cell>
          <cell r="D2181">
            <v>39.659999999999997</v>
          </cell>
        </row>
        <row r="2182">
          <cell r="A2182">
            <v>7783</v>
          </cell>
          <cell r="B2182" t="str">
            <v>Tubo de concreto simples, classe- ps2, pb, dn 200 mm, para aguas pluviais (nbr 8890)</v>
          </cell>
          <cell r="C2182" t="str">
            <v>m</v>
          </cell>
          <cell r="D2182">
            <v>27.96</v>
          </cell>
        </row>
        <row r="2183">
          <cell r="A2183">
            <v>7785</v>
          </cell>
          <cell r="B2183" t="str">
            <v>Tubo de concreto simples, classe- ps2, pb, dn 400 mm, para aguas pluviais (nbr 8890)</v>
          </cell>
          <cell r="C2183" t="str">
            <v>m</v>
          </cell>
          <cell r="D2183">
            <v>42.71</v>
          </cell>
        </row>
        <row r="2184">
          <cell r="A2184">
            <v>7790</v>
          </cell>
          <cell r="B2184" t="str">
            <v>Tubo de concreto simples, classe- ps2, pb, dn 300 mm, para aguas pluviais (nbr 8890)</v>
          </cell>
          <cell r="C2184" t="str">
            <v>m</v>
          </cell>
          <cell r="D2184">
            <v>32.54</v>
          </cell>
        </row>
        <row r="2185">
          <cell r="A2185">
            <v>7791</v>
          </cell>
          <cell r="B2185" t="str">
            <v>Tubo de concreto simples, classe- ps1, pb, dn 600 mm, para aguas pluviais (nbr 8890)</v>
          </cell>
          <cell r="C2185" t="str">
            <v>m</v>
          </cell>
          <cell r="D2185">
            <v>73.22</v>
          </cell>
        </row>
        <row r="2186">
          <cell r="A2186">
            <v>7792</v>
          </cell>
          <cell r="B2186" t="str">
            <v>Tubo de concreto simples, classe- ps2, pb, dn 500 mm, para aguas pluviais (nbr 8890)</v>
          </cell>
          <cell r="C2186" t="str">
            <v>m</v>
          </cell>
          <cell r="D2186">
            <v>62.03</v>
          </cell>
        </row>
        <row r="2187">
          <cell r="A2187">
            <v>7793</v>
          </cell>
          <cell r="B2187" t="str">
            <v>Tubo de concreto simples, classe- ps2, pb, dn 600 mm, para aguas pluviais (nbr 8890)</v>
          </cell>
          <cell r="C2187" t="str">
            <v>m</v>
          </cell>
          <cell r="D2187">
            <v>80.05</v>
          </cell>
        </row>
        <row r="2188">
          <cell r="A2188">
            <v>7795</v>
          </cell>
          <cell r="B2188" t="str">
            <v>Tubo de concreto simples, classe- ps1, pb, dn 500 mm, para aguas pluviais (nbr 8890)</v>
          </cell>
          <cell r="C2188" t="str">
            <v>m</v>
          </cell>
          <cell r="D2188">
            <v>57.45</v>
          </cell>
        </row>
        <row r="2189">
          <cell r="A2189">
            <v>7796</v>
          </cell>
          <cell r="B2189" t="str">
            <v>Tubo de concreto simples, classe- ps1, pb, dn 300 mm, para aguas pluviais (nbr 8890)</v>
          </cell>
          <cell r="C2189" t="str">
            <v>m</v>
          </cell>
          <cell r="D2189">
            <v>30</v>
          </cell>
        </row>
        <row r="2190">
          <cell r="A2190">
            <v>9813</v>
          </cell>
          <cell r="B2190" t="str">
            <v>Tubo de polietileno de alta densidade (pead), pe-80, de = 20 mm x 2,3 mm de parede, para ligacao de agua predial (nbr 8417)</v>
          </cell>
          <cell r="C2190" t="str">
            <v>m</v>
          </cell>
          <cell r="D2190">
            <v>2.85</v>
          </cell>
        </row>
        <row r="2191">
          <cell r="A2191">
            <v>9815</v>
          </cell>
          <cell r="B2191" t="str">
            <v>Tubo de polietileno de alta densidade (pead), pe-80, de = 32 mm x 3,0 mm de parede, para ligacao de agua predial (nbr 8417)</v>
          </cell>
          <cell r="C2191" t="str">
            <v>m</v>
          </cell>
          <cell r="D2191">
            <v>5.62</v>
          </cell>
        </row>
        <row r="2192">
          <cell r="A2192">
            <v>9817</v>
          </cell>
          <cell r="B2192" t="str">
            <v>Tubo pvc, je, dn 100 mm,  rede coletora esgoto (nbr 7362)</v>
          </cell>
          <cell r="C2192" t="str">
            <v>m</v>
          </cell>
          <cell r="D2192">
            <v>13.49</v>
          </cell>
        </row>
        <row r="2193">
          <cell r="A2193">
            <v>9818</v>
          </cell>
          <cell r="B2193" t="str">
            <v>Tubo pvc,  je,  dn 150 mm, rede coletora esgoto (nbr 7362)</v>
          </cell>
          <cell r="C2193" t="str">
            <v>m</v>
          </cell>
          <cell r="D2193">
            <v>25.91</v>
          </cell>
        </row>
        <row r="2194">
          <cell r="A2194">
            <v>9819</v>
          </cell>
          <cell r="B2194" t="str">
            <v>Tubo pvc,  je, dn 200 mm, rede coletora esgoto (nbr 7362)</v>
          </cell>
          <cell r="C2194" t="str">
            <v>m</v>
          </cell>
          <cell r="D2194">
            <v>43.53</v>
          </cell>
        </row>
        <row r="2195">
          <cell r="A2195">
            <v>9820</v>
          </cell>
          <cell r="B2195" t="str">
            <v>Tubo pvc, je, dn 250 mm, rede coletora esgoto (nbr 7362)</v>
          </cell>
          <cell r="C2195" t="str">
            <v>m</v>
          </cell>
          <cell r="D2195">
            <v>70.209999999999994</v>
          </cell>
        </row>
        <row r="2196">
          <cell r="A2196">
            <v>9821</v>
          </cell>
          <cell r="B2196" t="str">
            <v>Tubo pvc, je, dn 300 mm, rede coletora esgoto (nbr 7362)</v>
          </cell>
          <cell r="C2196" t="str">
            <v>m</v>
          </cell>
          <cell r="D2196">
            <v>115.03</v>
          </cell>
        </row>
        <row r="2197">
          <cell r="A2197">
            <v>9822</v>
          </cell>
          <cell r="B2197" t="str">
            <v>Tubo pvc, je, dn 350 mm, rede coletora esgoto (nbr 7362)</v>
          </cell>
          <cell r="C2197" t="str">
            <v>m</v>
          </cell>
          <cell r="D2197">
            <v>143.57</v>
          </cell>
        </row>
        <row r="2198">
          <cell r="A2198">
            <v>9823</v>
          </cell>
          <cell r="B2198" t="str">
            <v>Tubo pvc,  je, dn 400 mm, rede coletora esgoto (nbr 7362)</v>
          </cell>
          <cell r="C2198" t="str">
            <v>m</v>
          </cell>
          <cell r="D2198">
            <v>187.87</v>
          </cell>
        </row>
        <row r="2199">
          <cell r="A2199">
            <v>9824</v>
          </cell>
          <cell r="B2199" t="str">
            <v>Tubo pvc, je, dn 125 mm, rede coletora esgoto (nbr 7362)</v>
          </cell>
          <cell r="C2199" t="str">
            <v>m</v>
          </cell>
          <cell r="D2199">
            <v>22.87</v>
          </cell>
        </row>
        <row r="2200">
          <cell r="A2200">
            <v>9825</v>
          </cell>
          <cell r="B2200" t="str">
            <v>Tubo pvc defofo, jei, 1 mpa, dn 100 mm, para rede de agua (nbr 7665)</v>
          </cell>
          <cell r="C2200" t="str">
            <v>m</v>
          </cell>
          <cell r="D2200">
            <v>26.98</v>
          </cell>
        </row>
        <row r="2201">
          <cell r="A2201">
            <v>9826</v>
          </cell>
          <cell r="B2201" t="str">
            <v>Tubo pvc defofo, jei, 1 mpa, dn 250 mm, para rede de agua (nbr 7665)</v>
          </cell>
          <cell r="C2201" t="str">
            <v>m</v>
          </cell>
          <cell r="D2201">
            <v>138.91999999999999</v>
          </cell>
        </row>
        <row r="2202">
          <cell r="A2202">
            <v>9827</v>
          </cell>
          <cell r="B2202" t="str">
            <v>Tubo pvc defofo, jei, 1 mpa, dn 300 mm, para rede de agua (nbr 7665)</v>
          </cell>
          <cell r="C2202" t="str">
            <v>m</v>
          </cell>
          <cell r="D2202">
            <v>201.9</v>
          </cell>
        </row>
        <row r="2203">
          <cell r="A2203">
            <v>9828</v>
          </cell>
          <cell r="B2203" t="str">
            <v>Tubo pvc defofo, jei, 1 mpa, dn 150 mm, para redede  agua (nbr 7665)</v>
          </cell>
          <cell r="C2203" t="str">
            <v>m</v>
          </cell>
          <cell r="D2203">
            <v>52.6</v>
          </cell>
        </row>
        <row r="2204">
          <cell r="A2204">
            <v>9829</v>
          </cell>
          <cell r="B2204" t="str">
            <v>Tubo pvc defofo, jei, 1 mpa, dn 200 mm, para rede de agua (nbr 7665)</v>
          </cell>
          <cell r="C2204" t="str">
            <v>m</v>
          </cell>
          <cell r="D2204">
            <v>93.64</v>
          </cell>
        </row>
        <row r="2205">
          <cell r="A2205">
            <v>9830</v>
          </cell>
          <cell r="B2205" t="str">
            <v>Tubo pvc, flexivel, corrugado, perfurado, dn 65 mm, para drenagem, sistema irrigacao</v>
          </cell>
          <cell r="C2205" t="str">
            <v>m</v>
          </cell>
          <cell r="D2205">
            <v>4.18</v>
          </cell>
        </row>
        <row r="2206">
          <cell r="A2206">
            <v>9833</v>
          </cell>
          <cell r="B2206" t="str">
            <v>Tubo pvc, flexivel, corrugado, perfurado, dn 110 mm, para drenagem, sistema irrigacao</v>
          </cell>
          <cell r="C2206" t="str">
            <v>m</v>
          </cell>
          <cell r="D2206">
            <v>7.81</v>
          </cell>
        </row>
        <row r="2207">
          <cell r="A2207">
            <v>9834</v>
          </cell>
          <cell r="B2207" t="str">
            <v>Tubo pvc, rigido, corrugado, perfurado, dn 150 mm, para drenagem, sistema irrigacao</v>
          </cell>
          <cell r="C2207" t="str">
            <v>m</v>
          </cell>
          <cell r="D2207">
            <v>21.74</v>
          </cell>
        </row>
        <row r="2208">
          <cell r="A2208">
            <v>9835</v>
          </cell>
          <cell r="B2208" t="str">
            <v>Tubo pvc  serie normal, dn 40 mm, para esgoto  predial (nbr 5688)</v>
          </cell>
          <cell r="C2208" t="str">
            <v>m</v>
          </cell>
          <cell r="D2208">
            <v>3.15</v>
          </cell>
        </row>
        <row r="2209">
          <cell r="A2209">
            <v>9836</v>
          </cell>
          <cell r="B2209" t="str">
            <v>Tubo pvc  serie normal, dn 100 mm, para esgoto  predial (nbr 5688)</v>
          </cell>
          <cell r="C2209" t="str">
            <v>m</v>
          </cell>
          <cell r="D2209">
            <v>8.32</v>
          </cell>
        </row>
        <row r="2210">
          <cell r="A2210">
            <v>9837</v>
          </cell>
          <cell r="B2210" t="str">
            <v>Tubo pvc serie normal, dn 75 mm, para esgoto predial (nbr 5688)</v>
          </cell>
          <cell r="C2210" t="str">
            <v>m</v>
          </cell>
          <cell r="D2210">
            <v>7.33</v>
          </cell>
        </row>
        <row r="2211">
          <cell r="A2211">
            <v>9838</v>
          </cell>
          <cell r="B2211" t="str">
            <v>Tubo pvc serie normal, dn 50 mm, para esgoto predial (nbr 5688)</v>
          </cell>
          <cell r="C2211" t="str">
            <v>m</v>
          </cell>
          <cell r="D2211">
            <v>5.41</v>
          </cell>
        </row>
        <row r="2212">
          <cell r="A2212">
            <v>9839</v>
          </cell>
          <cell r="B2212" t="str">
            <v>Tubo pvc, pbv, serie r, dn 75 mm, para esgoto ou aguas pluviais predial (nbr 5688)</v>
          </cell>
          <cell r="C2212" t="str">
            <v>m</v>
          </cell>
          <cell r="D2212">
            <v>9.6999999999999993</v>
          </cell>
        </row>
        <row r="2213">
          <cell r="A2213">
            <v>9840</v>
          </cell>
          <cell r="B2213" t="str">
            <v>Tubo pvc, pbv, serie r, dn 150 mm, para esgoto ou aguas pluviais predial (nbr 5688)</v>
          </cell>
          <cell r="C2213" t="str">
            <v>m</v>
          </cell>
          <cell r="D2213">
            <v>33.22</v>
          </cell>
        </row>
        <row r="2214">
          <cell r="A2214">
            <v>9841</v>
          </cell>
          <cell r="B2214" t="str">
            <v>Tubo pvc, pbv, serie r, dn 100 mm, para esgoto ou aguas pluviais predial (nbr 5688)</v>
          </cell>
          <cell r="C2214" t="str">
            <v>m</v>
          </cell>
          <cell r="D2214">
            <v>15.97</v>
          </cell>
        </row>
        <row r="2215">
          <cell r="A2215">
            <v>9844</v>
          </cell>
          <cell r="B2215" t="str">
            <v>Tubo pvc pba, classe 12, je, dn 50/de 60 mm, rede agua (nbr 5647)</v>
          </cell>
          <cell r="C2215" t="str">
            <v>m</v>
          </cell>
          <cell r="D2215">
            <v>7.84</v>
          </cell>
        </row>
        <row r="2216">
          <cell r="A2216">
            <v>9846</v>
          </cell>
          <cell r="B2216" t="str">
            <v>Tubo pvc pba, classe 12, je, dn 75/de 85 mm, rede agua (nbr 5647)</v>
          </cell>
          <cell r="C2216" t="str">
            <v>m</v>
          </cell>
          <cell r="D2216">
            <v>16.03</v>
          </cell>
        </row>
        <row r="2217">
          <cell r="A2217">
            <v>9847</v>
          </cell>
          <cell r="B2217" t="str">
            <v>Tubo pvc pba, classe 12, je, dn 100/de 110 mm, rede agua (nbr 5647)</v>
          </cell>
          <cell r="C2217" t="str">
            <v>m</v>
          </cell>
          <cell r="D2217">
            <v>26.27</v>
          </cell>
        </row>
        <row r="2218">
          <cell r="A2218">
            <v>9850</v>
          </cell>
          <cell r="B2218" t="str">
            <v>Tubo pvc de revestimento geomecanico nervurado reforcado, dn = 150 mm, comprimento = 2 m</v>
          </cell>
          <cell r="C2218" t="str">
            <v>m</v>
          </cell>
          <cell r="D2218">
            <v>94</v>
          </cell>
        </row>
        <row r="2219">
          <cell r="A2219">
            <v>9851</v>
          </cell>
          <cell r="B2219" t="str">
            <v>Tubo pvc de revestimento geomecanico nervurado standard, dn = 206 mm, comprimento = 2 m</v>
          </cell>
          <cell r="C2219" t="str">
            <v>m</v>
          </cell>
          <cell r="D2219">
            <v>127</v>
          </cell>
        </row>
        <row r="2220">
          <cell r="A2220">
            <v>9853</v>
          </cell>
          <cell r="B2220" t="str">
            <v>Tubo pvc de revestimento geomecanico nervurado reforcado, dn = 200 mm, comprimento = 2 m</v>
          </cell>
          <cell r="C2220" t="str">
            <v>m</v>
          </cell>
          <cell r="D2220">
            <v>167.16</v>
          </cell>
        </row>
        <row r="2221">
          <cell r="A2221">
            <v>9854</v>
          </cell>
          <cell r="B2221" t="str">
            <v>Tubo pvc de revestimento geomecanico nervurado standard, dn = 154 mm, comprimento = 2 m</v>
          </cell>
          <cell r="C2221" t="str">
            <v>m</v>
          </cell>
          <cell r="D2221">
            <v>73.239999999999995</v>
          </cell>
        </row>
        <row r="2222">
          <cell r="A2222">
            <v>9855</v>
          </cell>
          <cell r="B2222" t="str">
            <v>Tubo pvc de revestimento geomecanico nervurado standard, dn = 250 mm, comprimento = 2 m</v>
          </cell>
          <cell r="C2222" t="str">
            <v>m</v>
          </cell>
          <cell r="D2222">
            <v>212.42</v>
          </cell>
        </row>
        <row r="2223">
          <cell r="A2223">
            <v>9856</v>
          </cell>
          <cell r="B2223" t="str">
            <v>Tubo pvc, roscavel, 1/2", agua fria predial</v>
          </cell>
          <cell r="C2223" t="str">
            <v>m</v>
          </cell>
          <cell r="D2223">
            <v>3.43</v>
          </cell>
        </row>
        <row r="2224">
          <cell r="A2224">
            <v>9857</v>
          </cell>
          <cell r="B2224" t="str">
            <v>Tubo pvc, roscavel, 3", agua fria predial</v>
          </cell>
          <cell r="C2224" t="str">
            <v>m</v>
          </cell>
          <cell r="D2224">
            <v>46.41</v>
          </cell>
        </row>
        <row r="2225">
          <cell r="A2225">
            <v>9858</v>
          </cell>
          <cell r="B2225" t="str">
            <v>Tubo pvc, roscavel, 6",  agua fria predial</v>
          </cell>
          <cell r="C2225" t="str">
            <v>m</v>
          </cell>
          <cell r="D2225">
            <v>90.28</v>
          </cell>
        </row>
        <row r="2226">
          <cell r="A2226">
            <v>9859</v>
          </cell>
          <cell r="B2226" t="str">
            <v>Tubo pvc roscavel, 3/4",  agua fria predial</v>
          </cell>
          <cell r="C2226" t="str">
            <v>m</v>
          </cell>
          <cell r="D2226">
            <v>4.6500000000000004</v>
          </cell>
        </row>
        <row r="2227">
          <cell r="A2227">
            <v>9860</v>
          </cell>
          <cell r="B2227" t="str">
            <v>Tubo pvc, roscavel,  2", para agua fria predial</v>
          </cell>
          <cell r="C2227" t="str">
            <v>m</v>
          </cell>
          <cell r="D2227">
            <v>21.53</v>
          </cell>
        </row>
        <row r="2228">
          <cell r="A2228">
            <v>9861</v>
          </cell>
          <cell r="B2228" t="str">
            <v>Tubo pvc, roscavel, 1 1/4", agua fria predial</v>
          </cell>
          <cell r="C2228" t="str">
            <v>m</v>
          </cell>
          <cell r="D2228">
            <v>12.1</v>
          </cell>
        </row>
        <row r="2229">
          <cell r="A2229">
            <v>9862</v>
          </cell>
          <cell r="B2229" t="str">
            <v>Tubo pvc, roscavel, 1 1/2",  agua fria predial</v>
          </cell>
          <cell r="C2229" t="str">
            <v>m</v>
          </cell>
          <cell r="D2229">
            <v>15.05</v>
          </cell>
        </row>
        <row r="2230">
          <cell r="A2230">
            <v>9863</v>
          </cell>
          <cell r="B2230" t="str">
            <v>Tubo pvc, roscavel,  2 1/2", agua fria predial</v>
          </cell>
          <cell r="C2230" t="str">
            <v>m</v>
          </cell>
          <cell r="D2230">
            <v>35.799999999999997</v>
          </cell>
        </row>
        <row r="2231">
          <cell r="A2231">
            <v>9864</v>
          </cell>
          <cell r="B2231" t="str">
            <v>Tubo pvc, roscavel, 4",  agua fria predial</v>
          </cell>
          <cell r="C2231" t="str">
            <v>m</v>
          </cell>
          <cell r="D2231">
            <v>54.8</v>
          </cell>
        </row>
        <row r="2232">
          <cell r="A2232">
            <v>9865</v>
          </cell>
          <cell r="B2232" t="str">
            <v>Tubo pvc, roscavel, 5",  agua fria predial</v>
          </cell>
          <cell r="C2232" t="str">
            <v>m</v>
          </cell>
          <cell r="D2232">
            <v>78.08</v>
          </cell>
        </row>
        <row r="2233">
          <cell r="A2233">
            <v>9866</v>
          </cell>
          <cell r="B2233" t="str">
            <v>Tubo pvc, roscavel, 1", agua fria predial</v>
          </cell>
          <cell r="C2233" t="str">
            <v>m</v>
          </cell>
          <cell r="D2233">
            <v>9.09</v>
          </cell>
        </row>
        <row r="2234">
          <cell r="A2234">
            <v>9867</v>
          </cell>
          <cell r="B2234" t="str">
            <v>Tubo pvc, soldavel, dn 20 mm, agua fria (nbr-5648)</v>
          </cell>
          <cell r="C2234" t="str">
            <v>m</v>
          </cell>
          <cell r="D2234">
            <v>1.68</v>
          </cell>
        </row>
        <row r="2235">
          <cell r="A2235">
            <v>9868</v>
          </cell>
          <cell r="B2235" t="str">
            <v>Tubo pvc, soldavel, dn 25 mm, agua fria (nbr-5648)</v>
          </cell>
          <cell r="C2235" t="str">
            <v>m</v>
          </cell>
          <cell r="D2235">
            <v>2.23</v>
          </cell>
        </row>
        <row r="2236">
          <cell r="A2236">
            <v>9869</v>
          </cell>
          <cell r="B2236" t="str">
            <v>Tubo pvc, soldavel, dn 32 mm, agua fria (nbr-5648)</v>
          </cell>
          <cell r="C2236" t="str">
            <v>m</v>
          </cell>
          <cell r="D2236">
            <v>4.78</v>
          </cell>
        </row>
        <row r="2237">
          <cell r="A2237">
            <v>9870</v>
          </cell>
          <cell r="B2237" t="str">
            <v>Tubo pvc, soldavel, dn 110 mm, agua fria (nbr-5648)</v>
          </cell>
          <cell r="C2237" t="str">
            <v>m</v>
          </cell>
          <cell r="D2237">
            <v>40.21</v>
          </cell>
        </row>
        <row r="2238">
          <cell r="A2238">
            <v>9871</v>
          </cell>
          <cell r="B2238" t="str">
            <v>Tubo pvc, soldavel, dn 75 mm, agua fria (nbr-5648)</v>
          </cell>
          <cell r="C2238" t="str">
            <v>m</v>
          </cell>
          <cell r="D2238">
            <v>18.920000000000002</v>
          </cell>
        </row>
        <row r="2239">
          <cell r="A2239">
            <v>9872</v>
          </cell>
          <cell r="B2239" t="str">
            <v>Tubo pvc, soldavel, dn 85 mm, agua fria (nbr-5648)</v>
          </cell>
          <cell r="C2239" t="str">
            <v>m</v>
          </cell>
          <cell r="D2239">
            <v>23.85</v>
          </cell>
        </row>
        <row r="2240">
          <cell r="A2240">
            <v>9873</v>
          </cell>
          <cell r="B2240" t="str">
            <v>Tubo pvc, soldavel, dn 60 mm, agua fria (nbr-5648)</v>
          </cell>
          <cell r="C2240" t="str">
            <v>m</v>
          </cell>
          <cell r="D2240">
            <v>13.48</v>
          </cell>
        </row>
        <row r="2241">
          <cell r="A2241">
            <v>9874</v>
          </cell>
          <cell r="B2241" t="str">
            <v>Tubo pvc, soldavel, dn 40 mm, agua fria (nbr-5648)</v>
          </cell>
          <cell r="C2241" t="str">
            <v>m</v>
          </cell>
          <cell r="D2241">
            <v>6.98</v>
          </cell>
        </row>
        <row r="2242">
          <cell r="A2242">
            <v>9875</v>
          </cell>
          <cell r="B2242" t="str">
            <v>Tubo pvc, soldavel, dn 50 mm, para agua fria (nbr-5648)</v>
          </cell>
          <cell r="C2242" t="str">
            <v>m</v>
          </cell>
          <cell r="D2242">
            <v>8.65</v>
          </cell>
        </row>
        <row r="2243">
          <cell r="A2243">
            <v>9876</v>
          </cell>
          <cell r="B2243" t="str">
            <v>Tubo de pvc, pbl, tipo leve, dn = 125 mm,  para ventilacao</v>
          </cell>
          <cell r="C2243" t="str">
            <v>m</v>
          </cell>
          <cell r="D2243">
            <v>10.49</v>
          </cell>
        </row>
        <row r="2244">
          <cell r="A2244">
            <v>9877</v>
          </cell>
          <cell r="B2244" t="str">
            <v>Tubo de pvc, pbl, tipo leve, dn = 250 mm,  para ventilacao</v>
          </cell>
          <cell r="C2244" t="str">
            <v>m</v>
          </cell>
          <cell r="D2244">
            <v>37.92</v>
          </cell>
        </row>
        <row r="2245">
          <cell r="A2245">
            <v>9878</v>
          </cell>
          <cell r="B2245" t="str">
            <v>Tubo de pvc, pbl, tipo leve, dn = 300 mm,  para ventilacao</v>
          </cell>
          <cell r="C2245" t="str">
            <v>m</v>
          </cell>
          <cell r="D2245">
            <v>52.63</v>
          </cell>
        </row>
        <row r="2246">
          <cell r="A2246">
            <v>9879</v>
          </cell>
          <cell r="B2246" t="str">
            <v>Tubo de pvc, pbl, tipo leve, dn = 400 mm,  para ventilacao</v>
          </cell>
          <cell r="C2246" t="str">
            <v>m</v>
          </cell>
          <cell r="D2246">
            <v>124.22</v>
          </cell>
        </row>
        <row r="2247">
          <cell r="A2247">
            <v>9883</v>
          </cell>
          <cell r="B2247" t="str">
            <v>Uniao de ferro galvanizado, com rosca bsp, com assento plano, de 1/2"</v>
          </cell>
          <cell r="C2247" t="str">
            <v>un</v>
          </cell>
          <cell r="D2247">
            <v>13.07</v>
          </cell>
        </row>
        <row r="2248">
          <cell r="A2248">
            <v>9884</v>
          </cell>
          <cell r="B2248" t="str">
            <v>Uniao de ferro galvanizado, com rosca bsp, com assento plano, de 1 1/2"</v>
          </cell>
          <cell r="C2248" t="str">
            <v>un</v>
          </cell>
          <cell r="D2248">
            <v>36.56</v>
          </cell>
        </row>
        <row r="2249">
          <cell r="A2249">
            <v>9885</v>
          </cell>
          <cell r="B2249" t="str">
            <v>Uniao de ferro galvanizado, com rosca bsp, com assento plano, de 3/4"</v>
          </cell>
          <cell r="C2249" t="str">
            <v>un</v>
          </cell>
          <cell r="D2249">
            <v>18.239999999999998</v>
          </cell>
        </row>
        <row r="2250">
          <cell r="A2250">
            <v>9886</v>
          </cell>
          <cell r="B2250" t="str">
            <v>Uniao de ferro galvanizado, com rosca bsp, com assento plano, de 1"</v>
          </cell>
          <cell r="C2250" t="str">
            <v>un</v>
          </cell>
          <cell r="D2250">
            <v>20.46</v>
          </cell>
        </row>
        <row r="2251">
          <cell r="A2251">
            <v>9887</v>
          </cell>
          <cell r="B2251" t="str">
            <v>Uniao de ferro galvanizado, com rosca bsp, com assento plano, de 2"</v>
          </cell>
          <cell r="C2251" t="str">
            <v>un</v>
          </cell>
          <cell r="D2251">
            <v>55.87</v>
          </cell>
        </row>
        <row r="2252">
          <cell r="A2252">
            <v>9888</v>
          </cell>
          <cell r="B2252" t="str">
            <v>Uniao de ferro galvanizado, com rosca bsp, com assento plano, de 1 1/4"</v>
          </cell>
          <cell r="C2252" t="str">
            <v>un</v>
          </cell>
          <cell r="D2252">
            <v>31.43</v>
          </cell>
        </row>
        <row r="2253">
          <cell r="A2253">
            <v>9889</v>
          </cell>
          <cell r="B2253" t="str">
            <v>Uniao de ferro galvanizado, com rosca bsp, com assento plano, de 2 1/2"</v>
          </cell>
          <cell r="C2253" t="str">
            <v>un</v>
          </cell>
          <cell r="D2253">
            <v>86.43</v>
          </cell>
        </row>
        <row r="2254">
          <cell r="A2254">
            <v>9890</v>
          </cell>
          <cell r="B2254" t="str">
            <v>Uniao de ferro galvanizado, com rosca bsp, com assento plano, de 3"</v>
          </cell>
          <cell r="C2254" t="str">
            <v>un</v>
          </cell>
          <cell r="D2254">
            <v>127.36</v>
          </cell>
        </row>
        <row r="2255">
          <cell r="A2255">
            <v>9891</v>
          </cell>
          <cell r="B2255" t="str">
            <v>Uniao de ferro galvanizado, com rosca bsp, com assento plano, de 4"</v>
          </cell>
          <cell r="C2255" t="str">
            <v>un</v>
          </cell>
          <cell r="D2255">
            <v>170.75</v>
          </cell>
        </row>
        <row r="2256">
          <cell r="A2256">
            <v>9892</v>
          </cell>
          <cell r="B2256" t="str">
            <v>Uniao pvc, roscavel 1/2",  agua fria predial</v>
          </cell>
          <cell r="C2256" t="str">
            <v>un</v>
          </cell>
          <cell r="D2256">
            <v>4.37</v>
          </cell>
        </row>
        <row r="2257">
          <cell r="A2257">
            <v>9893</v>
          </cell>
          <cell r="B2257" t="str">
            <v>Uniao pvc, roscavel 2",  agua fria predial</v>
          </cell>
          <cell r="C2257" t="str">
            <v>un</v>
          </cell>
          <cell r="D2257">
            <v>47.88</v>
          </cell>
        </row>
        <row r="2258">
          <cell r="A2258">
            <v>9894</v>
          </cell>
          <cell r="B2258" t="str">
            <v>Uniao pvc, soldavel, 40 mm,  para agua fria predial</v>
          </cell>
          <cell r="C2258" t="str">
            <v>un</v>
          </cell>
          <cell r="D2258">
            <v>16.54</v>
          </cell>
        </row>
        <row r="2259">
          <cell r="A2259">
            <v>9895</v>
          </cell>
          <cell r="B2259" t="str">
            <v>Uniao pvc, soldavel, 32 mm,  para agua fria predial</v>
          </cell>
          <cell r="C2259" t="str">
            <v>un</v>
          </cell>
          <cell r="D2259">
            <v>8.4600000000000009</v>
          </cell>
        </row>
        <row r="2260">
          <cell r="A2260">
            <v>9896</v>
          </cell>
          <cell r="B2260" t="str">
            <v>Uniao pvc, roscavel, 1 1/4",  agua fria predial</v>
          </cell>
          <cell r="C2260" t="str">
            <v>un</v>
          </cell>
          <cell r="D2260">
            <v>18.14</v>
          </cell>
        </row>
        <row r="2261">
          <cell r="A2261">
            <v>9897</v>
          </cell>
          <cell r="B2261" t="str">
            <v>Uniao pvc, soldavel, 50 mm,  para agua fria predial</v>
          </cell>
          <cell r="C2261" t="str">
            <v>un</v>
          </cell>
          <cell r="D2261">
            <v>19.46</v>
          </cell>
        </row>
        <row r="2262">
          <cell r="A2262">
            <v>9898</v>
          </cell>
          <cell r="B2262" t="str">
            <v>Uniao pvc, roscavel, 2 1/2",  agua fria predial</v>
          </cell>
          <cell r="C2262" t="str">
            <v>un</v>
          </cell>
          <cell r="D2262">
            <v>98.43</v>
          </cell>
        </row>
        <row r="2263">
          <cell r="A2263">
            <v>9899</v>
          </cell>
          <cell r="B2263" t="str">
            <v>Uniao pvc, roscavel, 3/4",  agua fria predial</v>
          </cell>
          <cell r="C2263" t="str">
            <v>un</v>
          </cell>
          <cell r="D2263">
            <v>6.02</v>
          </cell>
        </row>
        <row r="2264">
          <cell r="A2264">
            <v>9900</v>
          </cell>
          <cell r="B2264" t="str">
            <v>Uniao pvc, roscavel, 1",  agua fria predial</v>
          </cell>
          <cell r="C2264" t="str">
            <v>un</v>
          </cell>
          <cell r="D2264">
            <v>11.23</v>
          </cell>
        </row>
        <row r="2265">
          <cell r="A2265">
            <v>9901</v>
          </cell>
          <cell r="B2265" t="str">
            <v>Uniao pvc, roscavel, 1 1/2",  agua fria predial</v>
          </cell>
          <cell r="C2265" t="str">
            <v>un</v>
          </cell>
          <cell r="D2265">
            <v>21.06</v>
          </cell>
        </row>
        <row r="2266">
          <cell r="A2266">
            <v>9902</v>
          </cell>
          <cell r="B2266" t="str">
            <v>Uniao pvc, roscavel, 3",  agua fria predial</v>
          </cell>
          <cell r="C2266" t="str">
            <v>un</v>
          </cell>
          <cell r="D2266">
            <v>124.71</v>
          </cell>
        </row>
        <row r="2267">
          <cell r="A2267">
            <v>9905</v>
          </cell>
          <cell r="B2267" t="str">
            <v>Uniao pvc, soldavel, 20 mm,  para agua fria predial</v>
          </cell>
          <cell r="C2267" t="str">
            <v>un</v>
          </cell>
          <cell r="D2267">
            <v>4.24</v>
          </cell>
        </row>
        <row r="2268">
          <cell r="A2268">
            <v>9906</v>
          </cell>
          <cell r="B2268" t="str">
            <v>Uniao pvc, soldavel, 25 mm,  para agua fria predial</v>
          </cell>
          <cell r="C2268" t="str">
            <v>un</v>
          </cell>
          <cell r="D2268">
            <v>5.01</v>
          </cell>
        </row>
        <row r="2269">
          <cell r="A2269">
            <v>9907</v>
          </cell>
          <cell r="B2269" t="str">
            <v>Uniao pvc, soldavel, 85 mm,  para agua fria predial</v>
          </cell>
          <cell r="C2269" t="str">
            <v>un</v>
          </cell>
          <cell r="D2269">
            <v>138.87</v>
          </cell>
        </row>
        <row r="2270">
          <cell r="A2270">
            <v>9908</v>
          </cell>
          <cell r="B2270" t="str">
            <v>Uniao pvc, soldavel, 110 mm,  para agua fria predial</v>
          </cell>
          <cell r="C2270" t="str">
            <v>un</v>
          </cell>
          <cell r="D2270">
            <v>315.83999999999997</v>
          </cell>
        </row>
        <row r="2271">
          <cell r="A2271">
            <v>9909</v>
          </cell>
          <cell r="B2271" t="str">
            <v>Uniao pvc, soldavel, 75 mm,  para agua fria predial</v>
          </cell>
          <cell r="C2271" t="str">
            <v>un</v>
          </cell>
          <cell r="D2271">
            <v>93.55</v>
          </cell>
        </row>
        <row r="2272">
          <cell r="A2272">
            <v>9910</v>
          </cell>
          <cell r="B2272" t="str">
            <v>Uniao pvc, soldavel, 60 mm,  para agua fria predial</v>
          </cell>
          <cell r="C2272" t="str">
            <v>un</v>
          </cell>
          <cell r="D2272">
            <v>45.02</v>
          </cell>
        </row>
        <row r="2273">
          <cell r="A2273">
            <v>9911</v>
          </cell>
          <cell r="B2273" t="str">
            <v>Uniao pvc, roscavel, 4",  agua fria predial</v>
          </cell>
          <cell r="C2273" t="str">
            <v>un</v>
          </cell>
          <cell r="D2273">
            <v>216.96</v>
          </cell>
        </row>
        <row r="2274">
          <cell r="A2274">
            <v>9912</v>
          </cell>
          <cell r="B2274" t="str">
            <v>Usina de misturas asfalticas a quente, movel, tipo contra fluxo, capacidade de 40 a 80 t/h</v>
          </cell>
          <cell r="C2274" t="str">
            <v>un</v>
          </cell>
          <cell r="D2274">
            <v>1478500</v>
          </cell>
        </row>
        <row r="2275">
          <cell r="A2275">
            <v>9914</v>
          </cell>
          <cell r="B2275" t="str">
            <v>Usina de concreto fixa, capacidade nominal de 90 a 120 m3/h, sem silo</v>
          </cell>
          <cell r="C2275" t="str">
            <v>un</v>
          </cell>
          <cell r="D2275">
            <v>650000</v>
          </cell>
        </row>
        <row r="2276">
          <cell r="A2276">
            <v>9921</v>
          </cell>
          <cell r="B2276" t="str">
            <v>Usina misturadora de solos,  dosadores triplos, calha vibratoria capacidade de 200 a 500 t/h, potencia de 75 kw</v>
          </cell>
          <cell r="C2276" t="str">
            <v>un</v>
          </cell>
          <cell r="D2276">
            <v>762680.23</v>
          </cell>
        </row>
        <row r="2277">
          <cell r="A2277">
            <v>10228</v>
          </cell>
          <cell r="B2277" t="str">
            <v>Valvula de descarga metalica, base 1 1/2 " e acabamento metalico cromado</v>
          </cell>
          <cell r="C2277" t="str">
            <v>un</v>
          </cell>
          <cell r="D2277">
            <v>185.55</v>
          </cell>
        </row>
        <row r="2278">
          <cell r="A2278">
            <v>10229</v>
          </cell>
          <cell r="B2278" t="str">
            <v>Valvula de retencao de bronze, pe com crivos, extremidade com rosca, de 3/4", para fundo de poco</v>
          </cell>
          <cell r="C2278" t="str">
            <v>un</v>
          </cell>
          <cell r="D2278">
            <v>36.5</v>
          </cell>
        </row>
        <row r="2279">
          <cell r="A2279">
            <v>10230</v>
          </cell>
          <cell r="B2279" t="str">
            <v>Valvula de retencao de bronze, pe com crivos, extremidade com rosca, de 4", para fundo de poco</v>
          </cell>
          <cell r="C2279" t="str">
            <v>un</v>
          </cell>
          <cell r="D2279">
            <v>446.52</v>
          </cell>
        </row>
        <row r="2280">
          <cell r="A2280">
            <v>10231</v>
          </cell>
          <cell r="B2280" t="str">
            <v>Valvula de retencao de bronze, pe com crivos, extremidade com rosca, de 2 1/2", para fundo de poco</v>
          </cell>
          <cell r="C2280" t="str">
            <v>un</v>
          </cell>
          <cell r="D2280">
            <v>185.07</v>
          </cell>
        </row>
        <row r="2281">
          <cell r="A2281">
            <v>10232</v>
          </cell>
          <cell r="B2281" t="str">
            <v>Valvula de retencao de bronze, pe com crivos, extremidade com rosca, de 2", para fundo de poco</v>
          </cell>
          <cell r="C2281" t="str">
            <v>un</v>
          </cell>
          <cell r="D2281">
            <v>103.56</v>
          </cell>
        </row>
        <row r="2282">
          <cell r="A2282">
            <v>10233</v>
          </cell>
          <cell r="B2282" t="str">
            <v>Valvula de retencao de bronze, pe com crivos, extremidade com rosca, de 1 1/4", para fundo de poco</v>
          </cell>
          <cell r="C2282" t="str">
            <v>un</v>
          </cell>
          <cell r="D2282">
            <v>64.069999999999993</v>
          </cell>
        </row>
        <row r="2283">
          <cell r="A2283">
            <v>10234</v>
          </cell>
          <cell r="B2283" t="str">
            <v>Valvula de retencao de bronze, pe com crivos, extremidade com rosca, de 1", para fundo de poco</v>
          </cell>
          <cell r="C2283" t="str">
            <v>un</v>
          </cell>
          <cell r="D2283">
            <v>40.36</v>
          </cell>
        </row>
        <row r="2284">
          <cell r="A2284">
            <v>10235</v>
          </cell>
          <cell r="B2284" t="str">
            <v>Valvula de retencao de bronze, pe com crivos, extremidade com rosca, de 3", para fundo de poco</v>
          </cell>
          <cell r="C2284" t="str">
            <v>un</v>
          </cell>
          <cell r="D2284">
            <v>253.72</v>
          </cell>
        </row>
        <row r="2285">
          <cell r="A2285">
            <v>10236</v>
          </cell>
          <cell r="B2285" t="str">
            <v>Valvula de retencao de bronze, pe com crivos, extremidade com rosca, de 1 1/2", para fundo de poco</v>
          </cell>
          <cell r="C2285" t="str">
            <v>un</v>
          </cell>
          <cell r="D2285">
            <v>68.37</v>
          </cell>
        </row>
        <row r="2286">
          <cell r="A2286">
            <v>10404</v>
          </cell>
          <cell r="B2286" t="str">
            <v>Valvula de retencao horizontal, de bronze (pn-25), 1/2", 400 psi, tampa de porca de uniao, extremidades com rosca</v>
          </cell>
          <cell r="C2286" t="str">
            <v>un</v>
          </cell>
          <cell r="D2286">
            <v>48.14</v>
          </cell>
        </row>
        <row r="2287">
          <cell r="A2287">
            <v>10405</v>
          </cell>
          <cell r="B2287" t="str">
            <v>Valvula de retencao horizontal, de bronze (pn-25), 2 1/2", 400 psi, tampa de porca de uniao, extremidades com rosca</v>
          </cell>
          <cell r="C2287" t="str">
            <v>un</v>
          </cell>
          <cell r="D2287">
            <v>265.77</v>
          </cell>
        </row>
        <row r="2288">
          <cell r="A2288">
            <v>10406</v>
          </cell>
          <cell r="B2288" t="str">
            <v>Valvula de retencao horizontal, de bronze (pn-25), 3", 400 psi, tampa de porca de uniao, extremidades com rosca</v>
          </cell>
          <cell r="C2288" t="str">
            <v>un</v>
          </cell>
          <cell r="D2288">
            <v>367.09</v>
          </cell>
        </row>
        <row r="2289">
          <cell r="A2289">
            <v>10407</v>
          </cell>
          <cell r="B2289" t="str">
            <v>Valvula de retencao horizontal, de bronze (pn-25), 4", 400 psi, tampa de porca de uniao, extremidades com rosca</v>
          </cell>
          <cell r="C2289" t="str">
            <v>un</v>
          </cell>
          <cell r="D2289">
            <v>569.36</v>
          </cell>
        </row>
        <row r="2290">
          <cell r="A2290">
            <v>10408</v>
          </cell>
          <cell r="B2290" t="str">
            <v>Valvula de retencao horizontal, de bronze (pn-25), 2", 400 psi, tampa de porca de uniao, extremidades com rosca</v>
          </cell>
          <cell r="C2290" t="str">
            <v>un</v>
          </cell>
          <cell r="D2290">
            <v>185.85</v>
          </cell>
        </row>
        <row r="2291">
          <cell r="A2291">
            <v>10409</v>
          </cell>
          <cell r="B2291" t="str">
            <v>Valvula de retencao horizontal, de bronze (pn-25), 1 1/2", 400 psi, tampa de porca de uniao, extremidades com rosca</v>
          </cell>
          <cell r="C2291" t="str">
            <v>un</v>
          </cell>
          <cell r="D2291">
            <v>132.65</v>
          </cell>
        </row>
        <row r="2292">
          <cell r="A2292">
            <v>10410</v>
          </cell>
          <cell r="B2292" t="str">
            <v>Valvula de retencao horizontal, de bronze (pn-25), 1", 400 psi, tampa de porca de uniao, extremidades com rosca</v>
          </cell>
          <cell r="C2292" t="str">
            <v>un</v>
          </cell>
          <cell r="D2292">
            <v>79.290000000000006</v>
          </cell>
        </row>
        <row r="2293">
          <cell r="A2293">
            <v>10411</v>
          </cell>
          <cell r="B2293" t="str">
            <v>Valvula de retencao horizontal, de bronze (pn-25), 1 1/4", 400 psi, tampa de porca de uniao, extremidades com rosca</v>
          </cell>
          <cell r="C2293" t="str">
            <v>un</v>
          </cell>
          <cell r="D2293">
            <v>118.7</v>
          </cell>
        </row>
        <row r="2294">
          <cell r="A2294">
            <v>10412</v>
          </cell>
          <cell r="B2294" t="str">
            <v>Valvula de retencao horizontal, de bronze (pn-25), 3/4", 400 psi, tampa de porca de uniao, extremidades com rosca</v>
          </cell>
          <cell r="C2294" t="str">
            <v>un</v>
          </cell>
          <cell r="D2294">
            <v>58.34</v>
          </cell>
        </row>
        <row r="2295">
          <cell r="A2295">
            <v>10413</v>
          </cell>
          <cell r="B2295" t="str">
            <v>Valvula de retencao vertical, de bronze (pn-16), 3/4", 200 psi, extremidades com rosca</v>
          </cell>
          <cell r="C2295" t="str">
            <v>un</v>
          </cell>
          <cell r="D2295">
            <v>37.4</v>
          </cell>
        </row>
        <row r="2296">
          <cell r="A2296">
            <v>10414</v>
          </cell>
          <cell r="B2296" t="str">
            <v>Valvula de retencao vertical, de bronze (pn-16), 3", 200 psi, extremidades com rosca</v>
          </cell>
          <cell r="C2296" t="str">
            <v>un</v>
          </cell>
          <cell r="D2296">
            <v>225.16</v>
          </cell>
        </row>
        <row r="2297">
          <cell r="A2297">
            <v>10415</v>
          </cell>
          <cell r="B2297" t="str">
            <v>Valvula de retencao vertical, de bronze (pn-16), 4", 200 psi, extremidades com rosca</v>
          </cell>
          <cell r="C2297" t="str">
            <v>un</v>
          </cell>
          <cell r="D2297">
            <v>390.79</v>
          </cell>
        </row>
        <row r="2298">
          <cell r="A2298">
            <v>10416</v>
          </cell>
          <cell r="B2298" t="str">
            <v>Valvula de retencao vertical, de bronze (pn-16), 1 1/2", 200 psi, extremidades com rosca</v>
          </cell>
          <cell r="C2298" t="str">
            <v>un</v>
          </cell>
          <cell r="D2298">
            <v>70.62</v>
          </cell>
        </row>
        <row r="2299">
          <cell r="A2299">
            <v>10417</v>
          </cell>
          <cell r="B2299" t="str">
            <v>Valvula de retencao vertical, de bronze (pn-16), 2", 200 psi, extremidades com rosca</v>
          </cell>
          <cell r="C2299" t="str">
            <v>un</v>
          </cell>
          <cell r="D2299">
            <v>102.9</v>
          </cell>
        </row>
        <row r="2300">
          <cell r="A2300">
            <v>10418</v>
          </cell>
          <cell r="B2300" t="str">
            <v>Valvula de retencao vertical, de bronze (pn-16), 1", 200 psi, extremidades com rosca</v>
          </cell>
          <cell r="C2300" t="str">
            <v>un</v>
          </cell>
          <cell r="D2300">
            <v>40.86</v>
          </cell>
        </row>
        <row r="2301">
          <cell r="A2301">
            <v>10419</v>
          </cell>
          <cell r="B2301" t="str">
            <v>Valvula de retencao vertical, de bronze (pn-16), 1 1/4", 200 psi, extremidades com rosca</v>
          </cell>
          <cell r="C2301" t="str">
            <v>un</v>
          </cell>
          <cell r="D2301">
            <v>61.3</v>
          </cell>
        </row>
        <row r="2302">
          <cell r="A2302">
            <v>10420</v>
          </cell>
          <cell r="B2302" t="str">
            <v>Bacia sanitaria (vaso) convencional de louca branca</v>
          </cell>
          <cell r="C2302" t="str">
            <v>un</v>
          </cell>
          <cell r="D2302">
            <v>101.65</v>
          </cell>
        </row>
        <row r="2303">
          <cell r="A2303">
            <v>10421</v>
          </cell>
          <cell r="B2303" t="str">
            <v>Bacia sanitaria (vaso) convencional de louca cor</v>
          </cell>
          <cell r="C2303" t="str">
            <v>un</v>
          </cell>
          <cell r="D2303">
            <v>136.04</v>
          </cell>
        </row>
        <row r="2304">
          <cell r="A2304">
            <v>10422</v>
          </cell>
          <cell r="B2304" t="str">
            <v>Bacia sanitaria (vaso) com caixa acoplada, de louca branca</v>
          </cell>
          <cell r="C2304" t="str">
            <v>un</v>
          </cell>
          <cell r="D2304">
            <v>271.02999999999997</v>
          </cell>
        </row>
        <row r="2305">
          <cell r="A2305">
            <v>10423</v>
          </cell>
          <cell r="B2305" t="str">
            <v>Tanque louca branca suspenso *20* l</v>
          </cell>
          <cell r="C2305" t="str">
            <v>un</v>
          </cell>
          <cell r="D2305">
            <v>275.27</v>
          </cell>
        </row>
        <row r="2306">
          <cell r="A2306">
            <v>10425</v>
          </cell>
          <cell r="B2306" t="str">
            <v>Lavatorio louca branca suspenso *40 x 30* cm</v>
          </cell>
          <cell r="C2306" t="str">
            <v>un</v>
          </cell>
          <cell r="D2306">
            <v>66.33</v>
          </cell>
        </row>
        <row r="2307">
          <cell r="A2307">
            <v>10426</v>
          </cell>
          <cell r="B2307" t="str">
            <v>Lavatorio louca branca com coluna *54 x 44* cm</v>
          </cell>
          <cell r="C2307" t="str">
            <v>un</v>
          </cell>
          <cell r="D2307">
            <v>150.41999999999999</v>
          </cell>
        </row>
        <row r="2308">
          <cell r="A2308">
            <v>10427</v>
          </cell>
          <cell r="B2308" t="str">
            <v>Lavatorio/cuba de sobrepor retangular louca branca com ladrao *52 x 45* cm</v>
          </cell>
          <cell r="C2308" t="str">
            <v>un</v>
          </cell>
          <cell r="D2308">
            <v>185.99</v>
          </cell>
        </row>
        <row r="2309">
          <cell r="A2309">
            <v>10428</v>
          </cell>
          <cell r="B2309" t="str">
            <v>Lavatorio/cuba de sobrepor retangular louca cor com ladrao *52 x 45* cm</v>
          </cell>
          <cell r="C2309" t="str">
            <v>un</v>
          </cell>
          <cell r="D2309">
            <v>188.77</v>
          </cell>
        </row>
        <row r="2310">
          <cell r="A2310">
            <v>10429</v>
          </cell>
          <cell r="B2310" t="str">
            <v>Lavatorio louca cor suspenso *40 x 30* cm</v>
          </cell>
          <cell r="C2310" t="str">
            <v>un</v>
          </cell>
          <cell r="D2310">
            <v>79.11</v>
          </cell>
        </row>
        <row r="2311">
          <cell r="A2311">
            <v>10430</v>
          </cell>
          <cell r="B2311" t="str">
            <v>Mictorio sifonado louca cor sem complementos</v>
          </cell>
          <cell r="C2311" t="str">
            <v>un</v>
          </cell>
          <cell r="D2311">
            <v>248.87</v>
          </cell>
        </row>
        <row r="2312">
          <cell r="A2312">
            <v>10431</v>
          </cell>
          <cell r="B2312" t="str">
            <v>Lavatorio louca cor com coluna *54 x 44* cm</v>
          </cell>
          <cell r="C2312" t="str">
            <v>un</v>
          </cell>
          <cell r="D2312">
            <v>165.02</v>
          </cell>
        </row>
        <row r="2313">
          <cell r="A2313">
            <v>10432</v>
          </cell>
          <cell r="B2313" t="str">
            <v>Mictorio sifonado louca branca sem complementos</v>
          </cell>
          <cell r="C2313" t="str">
            <v>un</v>
          </cell>
          <cell r="D2313">
            <v>231.09</v>
          </cell>
        </row>
        <row r="2314">
          <cell r="A2314">
            <v>10472</v>
          </cell>
          <cell r="B2314" t="str">
            <v>!em processo de desativacao! verniz sintetico brilhante</v>
          </cell>
          <cell r="C2314" t="str">
            <v>gl</v>
          </cell>
          <cell r="D2314">
            <v>69.2</v>
          </cell>
        </row>
        <row r="2315">
          <cell r="A2315">
            <v>10475</v>
          </cell>
          <cell r="B2315" t="str">
            <v>Verniz sintetico brilhante para madeira tipo copal, uso interno</v>
          </cell>
          <cell r="C2315" t="str">
            <v>l</v>
          </cell>
          <cell r="D2315">
            <v>19.78</v>
          </cell>
        </row>
        <row r="2316">
          <cell r="A2316">
            <v>10478</v>
          </cell>
          <cell r="B2316" t="str">
            <v>Verniz poliuretano brilhante para madeira, com filtro solar, uso interno e externo</v>
          </cell>
          <cell r="C2316" t="str">
            <v>l</v>
          </cell>
          <cell r="D2316">
            <v>22.49</v>
          </cell>
        </row>
        <row r="2317">
          <cell r="A2317">
            <v>10480</v>
          </cell>
          <cell r="B2317" t="str">
            <v>!em processo de desativacao! verniz poliuretano fosco</v>
          </cell>
          <cell r="C2317" t="str">
            <v>l</v>
          </cell>
          <cell r="D2317">
            <v>27.05</v>
          </cell>
        </row>
        <row r="2318">
          <cell r="A2318">
            <v>10481</v>
          </cell>
          <cell r="B2318" t="str">
            <v>Verniz sintetico brilhante para madeira, com filtro solar, uso interno e externo (base solvente)</v>
          </cell>
          <cell r="C2318" t="str">
            <v>l</v>
          </cell>
          <cell r="D2318">
            <v>21.57</v>
          </cell>
        </row>
        <row r="2319">
          <cell r="A2319">
            <v>10483</v>
          </cell>
          <cell r="B2319" t="str">
            <v>!em processo de desativacao! solucao de silicone hidrorrepelene para aplicacao em tijolos e concretos aparentes.</v>
          </cell>
          <cell r="C2319" t="str">
            <v>l</v>
          </cell>
          <cell r="D2319">
            <v>24.34</v>
          </cell>
        </row>
        <row r="2320">
          <cell r="A2320">
            <v>10488</v>
          </cell>
          <cell r="B2320" t="str">
            <v>Vibroacabadora de asfalto sobre esteiras, larg. paviment. 1,90 a 5,3 m, pot. 78 kw/105 hp, cap. 450 t/h</v>
          </cell>
          <cell r="C2320" t="str">
            <v>un</v>
          </cell>
          <cell r="D2320">
            <v>880800</v>
          </cell>
        </row>
        <row r="2321">
          <cell r="A2321">
            <v>10489</v>
          </cell>
          <cell r="B2321" t="str">
            <v>Vidraceiro</v>
          </cell>
          <cell r="C2321" t="str">
            <v>h</v>
          </cell>
          <cell r="D2321">
            <v>11.448558</v>
          </cell>
        </row>
        <row r="2322">
          <cell r="A2322">
            <v>10490</v>
          </cell>
          <cell r="B2322" t="str">
            <v>Vidro liso incolor 3 mm - sem colocacao</v>
          </cell>
          <cell r="C2322" t="str">
            <v>m2</v>
          </cell>
          <cell r="D2322">
            <v>55.46</v>
          </cell>
        </row>
        <row r="2323">
          <cell r="A2323">
            <v>10491</v>
          </cell>
          <cell r="B2323" t="str">
            <v>Vidro liso incolor 6 mm - sem colocacao</v>
          </cell>
          <cell r="C2323" t="str">
            <v>m2</v>
          </cell>
          <cell r="D2323">
            <v>104.75</v>
          </cell>
        </row>
        <row r="2324">
          <cell r="A2324">
            <v>10492</v>
          </cell>
          <cell r="B2324" t="str">
            <v>Vidro liso incolor 4mm - sem colocacao</v>
          </cell>
          <cell r="C2324" t="str">
            <v>m2</v>
          </cell>
          <cell r="D2324">
            <v>73.94</v>
          </cell>
        </row>
        <row r="2325">
          <cell r="A2325">
            <v>10493</v>
          </cell>
          <cell r="B2325" t="str">
            <v>Vidro liso incolor 5mm - sem colocacao</v>
          </cell>
          <cell r="C2325" t="str">
            <v>m2</v>
          </cell>
          <cell r="D2325">
            <v>86.27</v>
          </cell>
        </row>
        <row r="2326">
          <cell r="A2326">
            <v>10494</v>
          </cell>
          <cell r="B2326" t="str">
            <v>Vidro liso incolor 2mm - sem colocacao</v>
          </cell>
          <cell r="C2326" t="str">
            <v>m2</v>
          </cell>
          <cell r="D2326">
            <v>55.46</v>
          </cell>
        </row>
        <row r="2327">
          <cell r="A2327">
            <v>10496</v>
          </cell>
          <cell r="B2327" t="str">
            <v>Vidro comum laminado, liso, incolor, duplo, espessura total 6 mm (cada camada e= 3 mm) - colocado</v>
          </cell>
          <cell r="C2327" t="str">
            <v>m2</v>
          </cell>
          <cell r="D2327">
            <v>308.11</v>
          </cell>
        </row>
        <row r="2328">
          <cell r="A2328">
            <v>10497</v>
          </cell>
          <cell r="B2328" t="str">
            <v>Vidro comum laminado, liso, incolor, triplo, espessura total 12 mm (cada camada e=  4 mm) - colocado</v>
          </cell>
          <cell r="C2328" t="str">
            <v>m2</v>
          </cell>
          <cell r="D2328">
            <v>801.08</v>
          </cell>
        </row>
        <row r="2329">
          <cell r="A2329">
            <v>10498</v>
          </cell>
          <cell r="B2329" t="str">
            <v>Massa para vidro</v>
          </cell>
          <cell r="C2329" t="str">
            <v>kg</v>
          </cell>
          <cell r="D2329">
            <v>4.7</v>
          </cell>
        </row>
        <row r="2330">
          <cell r="A2330">
            <v>10499</v>
          </cell>
          <cell r="B2330" t="str">
            <v>Vidro martelado 4 mm - sem colocacao</v>
          </cell>
          <cell r="C2330" t="str">
            <v>m2</v>
          </cell>
          <cell r="D2330">
            <v>61.62</v>
          </cell>
        </row>
        <row r="2331">
          <cell r="A2331">
            <v>10500</v>
          </cell>
          <cell r="B2331" t="str">
            <v>Vidro canelado 4 mm - sem colocacao</v>
          </cell>
          <cell r="C2331" t="str">
            <v>m2</v>
          </cell>
          <cell r="D2331">
            <v>61.62</v>
          </cell>
        </row>
        <row r="2332">
          <cell r="A2332">
            <v>10501</v>
          </cell>
          <cell r="B2332" t="str">
            <v>Vidro temperado verde e = 6 mm, sem colocacao</v>
          </cell>
          <cell r="C2332" t="str">
            <v>m2</v>
          </cell>
          <cell r="D2332">
            <v>169.08</v>
          </cell>
        </row>
        <row r="2333">
          <cell r="A2333">
            <v>10502</v>
          </cell>
          <cell r="B2333" t="str">
            <v>Vidro temperado verde e = 10 mm, sem colocacao</v>
          </cell>
          <cell r="C2333" t="str">
            <v>m2</v>
          </cell>
          <cell r="D2333">
            <v>299.27999999999997</v>
          </cell>
        </row>
        <row r="2334">
          <cell r="A2334">
            <v>10503</v>
          </cell>
          <cell r="B2334" t="str">
            <v>Vidro temperado verde e = 8 mm, sem colocacao</v>
          </cell>
          <cell r="C2334" t="str">
            <v>m2</v>
          </cell>
          <cell r="D2334">
            <v>228.43</v>
          </cell>
        </row>
        <row r="2335">
          <cell r="A2335">
            <v>10504</v>
          </cell>
          <cell r="B2335" t="str">
            <v>Vidro comum laminado, liso, incolor, triplo, espessura total 15 mm (cada camada e = 5 mm) - colocado</v>
          </cell>
          <cell r="C2335" t="str">
            <v>m2</v>
          </cell>
          <cell r="D2335">
            <v>936.65</v>
          </cell>
        </row>
        <row r="2336">
          <cell r="A2336">
            <v>10505</v>
          </cell>
          <cell r="B2336" t="str">
            <v>Vidro temperado incolor e = 6 mm, sem colocacao</v>
          </cell>
          <cell r="C2336" t="str">
            <v>m2</v>
          </cell>
          <cell r="D2336">
            <v>140.12</v>
          </cell>
        </row>
        <row r="2337">
          <cell r="A2337">
            <v>10506</v>
          </cell>
          <cell r="B2337" t="str">
            <v>Vidro temperado incolor e = 8 mm, sem colocacao</v>
          </cell>
          <cell r="C2337" t="str">
            <v>m2</v>
          </cell>
          <cell r="D2337">
            <v>182.91</v>
          </cell>
        </row>
        <row r="2338">
          <cell r="A2338">
            <v>10507</v>
          </cell>
          <cell r="B2338" t="str">
            <v>Vidro temperado incolor e = 10 mm, sem colocacao</v>
          </cell>
          <cell r="C2338" t="str">
            <v>m2</v>
          </cell>
          <cell r="D2338">
            <v>237.46</v>
          </cell>
        </row>
        <row r="2339">
          <cell r="A2339">
            <v>10508</v>
          </cell>
          <cell r="B2339" t="str">
            <v>!em processo de desativacao! vigia noturno (sem adicionais)</v>
          </cell>
          <cell r="C2339" t="str">
            <v>h</v>
          </cell>
          <cell r="D2339">
            <v>15.37866</v>
          </cell>
        </row>
        <row r="2340">
          <cell r="A2340">
            <v>10510</v>
          </cell>
          <cell r="B2340" t="str">
            <v>Cruzeta de eucalipto tratado, ou equivalente da regiao, *2,4* m, secao *9 x 11,5* cm</v>
          </cell>
          <cell r="C2340" t="str">
            <v>un</v>
          </cell>
          <cell r="D2340">
            <v>37.200000000000003</v>
          </cell>
        </row>
        <row r="2341">
          <cell r="A2341">
            <v>10511</v>
          </cell>
          <cell r="B2341" t="str">
            <v>Cimento portland composto cp ii-32 (saco de 50 kg)</v>
          </cell>
          <cell r="C2341" t="str">
            <v>50kg</v>
          </cell>
          <cell r="D2341">
            <v>26</v>
          </cell>
        </row>
        <row r="2342">
          <cell r="A2342">
            <v>10512</v>
          </cell>
          <cell r="B2342" t="str">
            <v>Motorista de caminhao - piso mensal (encargo social mensalista)</v>
          </cell>
          <cell r="C2342" t="str">
            <v>mes</v>
          </cell>
          <cell r="D2342">
            <v>2615.0830620000002</v>
          </cell>
        </row>
        <row r="2343">
          <cell r="A2343">
            <v>10515</v>
          </cell>
          <cell r="B2343" t="str">
            <v>Revestimento em ceramica esmaltada extra, pei maior ou igual 4, formato maior a 2025 cm2</v>
          </cell>
          <cell r="C2343" t="str">
            <v>m2</v>
          </cell>
          <cell r="D2343">
            <v>30.24</v>
          </cell>
        </row>
        <row r="2344">
          <cell r="A2344">
            <v>10518</v>
          </cell>
          <cell r="B2344" t="str">
            <v>Retardo para cordel detonante</v>
          </cell>
          <cell r="C2344" t="str">
            <v>un</v>
          </cell>
          <cell r="D2344">
            <v>57.99</v>
          </cell>
        </row>
        <row r="2345">
          <cell r="A2345">
            <v>10521</v>
          </cell>
          <cell r="B2345" t="str">
            <v>Caixa de incendio/abrigo para mangueira, de embutir/interna, com 75 x 45 x 17 cm, em chapa de aco, porta com ventilacao, visor com a inscricao "incendio", suporte/cesta interna para a mangueira, pintura eletrostatica vermelha</v>
          </cell>
          <cell r="C2345" t="str">
            <v>un</v>
          </cell>
          <cell r="D2345">
            <v>205.7</v>
          </cell>
        </row>
        <row r="2346">
          <cell r="A2346">
            <v>10527</v>
          </cell>
          <cell r="B2346" t="str">
            <v>Andaime metalico tubular de encaixe, tipo de torre, com largura de 1 ate 1,5 m e altura de *1,00 m* (locacao)</v>
          </cell>
          <cell r="C2346" t="str">
            <v>m/mes</v>
          </cell>
          <cell r="D2346">
            <v>10</v>
          </cell>
        </row>
        <row r="2347">
          <cell r="A2347">
            <v>10531</v>
          </cell>
          <cell r="B2347" t="str">
            <v>!em processo de desativacao! betoneira 320 l com motor eletrico trifasico, potencia de 3 hp, com carregador mecanico (locacao)</v>
          </cell>
          <cell r="C2347" t="str">
            <v>h</v>
          </cell>
          <cell r="D2347">
            <v>1.36</v>
          </cell>
        </row>
        <row r="2348">
          <cell r="A2348">
            <v>10532</v>
          </cell>
          <cell r="B2348" t="str">
            <v>!em processo de desativacao! betoneira de 320 a 600 litros com carregador e motor eletrico trifasico (locacao)</v>
          </cell>
          <cell r="C2348" t="str">
            <v>h</v>
          </cell>
          <cell r="D2348">
            <v>1.31</v>
          </cell>
        </row>
        <row r="2349">
          <cell r="A2349">
            <v>10535</v>
          </cell>
          <cell r="B2349" t="str">
            <v>Betoneira capacidade nominal 400 l, capacidade de mistura  280 l, motor eletrico trifasico 220/380 v potencia 2 cv, sem carregador</v>
          </cell>
          <cell r="C2349" t="str">
            <v>un</v>
          </cell>
          <cell r="D2349">
            <v>3379.92</v>
          </cell>
        </row>
        <row r="2350">
          <cell r="A2350">
            <v>10537</v>
          </cell>
          <cell r="B2350" t="str">
            <v>Betoneira capacidade nominal 400 l, capacidade de mistura 310 l, motor a diesel potencia 5 cv, sem carregador</v>
          </cell>
          <cell r="C2350" t="str">
            <v>un</v>
          </cell>
          <cell r="D2350">
            <v>4609.29</v>
          </cell>
        </row>
        <row r="2351">
          <cell r="A2351">
            <v>10541</v>
          </cell>
          <cell r="B2351" t="str">
            <v>Calha/canaleta de concreto simples, tipo meia cana, d = 30 cm, para agua pluvial</v>
          </cell>
          <cell r="C2351" t="str">
            <v>m</v>
          </cell>
          <cell r="D2351">
            <v>18.3</v>
          </cell>
        </row>
        <row r="2352">
          <cell r="A2352">
            <v>10542</v>
          </cell>
          <cell r="B2352" t="str">
            <v>Calha/canaleta de concreto simples, tipo meia cana, d= 40 cm, para agua pluvial</v>
          </cell>
          <cell r="C2352" t="str">
            <v>m</v>
          </cell>
          <cell r="D2352">
            <v>25.22</v>
          </cell>
        </row>
        <row r="2353">
          <cell r="A2353">
            <v>10543</v>
          </cell>
          <cell r="B2353" t="str">
            <v>Calha/canaleta de concreto simples, tipo meia cana, d = 50 cm, para agua pluvial</v>
          </cell>
          <cell r="C2353" t="str">
            <v>m</v>
          </cell>
          <cell r="D2353">
            <v>35.51</v>
          </cell>
        </row>
        <row r="2354">
          <cell r="A2354">
            <v>10544</v>
          </cell>
          <cell r="B2354" t="str">
            <v>Calha/canaleta de concreto simples, tipo meia cana, d = 60 cm, para agua pluvial</v>
          </cell>
          <cell r="C2354" t="str">
            <v>m</v>
          </cell>
          <cell r="D2354">
            <v>42.71</v>
          </cell>
        </row>
        <row r="2355">
          <cell r="A2355">
            <v>10545</v>
          </cell>
          <cell r="B2355" t="str">
            <v>Calha/canaleta de concreto simples, tipo meia cana, d = 80 cm, para agua pluvial</v>
          </cell>
          <cell r="C2355" t="str">
            <v>m</v>
          </cell>
          <cell r="D2355">
            <v>65.510000000000005</v>
          </cell>
        </row>
        <row r="2356">
          <cell r="A2356">
            <v>10553</v>
          </cell>
          <cell r="B2356" t="str">
            <v>Porta de madeira semi-oca, folha lisa para pintura *60 x 210 x 3,5* cm</v>
          </cell>
          <cell r="C2356" t="str">
            <v>un</v>
          </cell>
          <cell r="D2356">
            <v>68.38</v>
          </cell>
        </row>
        <row r="2357">
          <cell r="A2357">
            <v>10554</v>
          </cell>
          <cell r="B2357" t="str">
            <v>Porta de madeira semi-oca, folha lisa para pintura *70 x 210 x 3,5* cm</v>
          </cell>
          <cell r="C2357" t="str">
            <v>un</v>
          </cell>
          <cell r="D2357">
            <v>70.64</v>
          </cell>
        </row>
        <row r="2358">
          <cell r="A2358">
            <v>10555</v>
          </cell>
          <cell r="B2358" t="str">
            <v>Porta de madeira semi-oca, folha lisa para pintura *80 x 210 x 3,5* cm</v>
          </cell>
          <cell r="C2358" t="str">
            <v>un</v>
          </cell>
          <cell r="D2358">
            <v>72.91</v>
          </cell>
        </row>
        <row r="2359">
          <cell r="A2359">
            <v>10556</v>
          </cell>
          <cell r="B2359" t="str">
            <v>Porta de madeira semi-oca, folha lisa para pintura *90 x 210 x 3,5* cm</v>
          </cell>
          <cell r="C2359" t="str">
            <v>un</v>
          </cell>
          <cell r="D2359">
            <v>83.14</v>
          </cell>
        </row>
        <row r="2360">
          <cell r="A2360">
            <v>10559</v>
          </cell>
          <cell r="B2360" t="str">
            <v>Rocadeira costal com motor a gasolina de *32* cc</v>
          </cell>
          <cell r="C2360" t="str">
            <v>un</v>
          </cell>
          <cell r="D2360">
            <v>1440.43</v>
          </cell>
        </row>
        <row r="2361">
          <cell r="A2361">
            <v>10560</v>
          </cell>
          <cell r="B2361" t="str">
            <v>Carvao antracito para filtro, grao variando de 0,8 ate 1,1 mm, coeficiente de uniformidade menor que 1,7 mm</v>
          </cell>
          <cell r="C2361" t="str">
            <v>m3</v>
          </cell>
          <cell r="D2361">
            <v>1380.52</v>
          </cell>
        </row>
        <row r="2362">
          <cell r="A2362">
            <v>10561</v>
          </cell>
          <cell r="B2362" t="str">
            <v>Hexametafosfato de sodio</v>
          </cell>
          <cell r="C2362" t="str">
            <v>kg</v>
          </cell>
          <cell r="D2362">
            <v>0.33</v>
          </cell>
        </row>
        <row r="2363">
          <cell r="A2363">
            <v>10567</v>
          </cell>
          <cell r="B2363" t="str">
            <v>Tabua madeira 3a qualidade 2,5 x 23,0cm (1 x 9") nao aparelhada</v>
          </cell>
          <cell r="C2363" t="str">
            <v>m</v>
          </cell>
          <cell r="D2363">
            <v>13.79</v>
          </cell>
        </row>
        <row r="2364">
          <cell r="A2364">
            <v>10569</v>
          </cell>
          <cell r="B2364" t="str">
            <v>Caixa de passagem octogonal 4 x4, em aco esmaltada, com fundo movel simples</v>
          </cell>
          <cell r="C2364" t="str">
            <v>un</v>
          </cell>
          <cell r="D2364">
            <v>2.11</v>
          </cell>
        </row>
        <row r="2365">
          <cell r="A2365">
            <v>10571</v>
          </cell>
          <cell r="B2365" t="str">
            <v>Divisoria (n3) painel/vidro/painel vermiculita e=35mm - montante/rodape duplo aluminio anod natural - colocada</v>
          </cell>
          <cell r="C2365" t="str">
            <v>m2</v>
          </cell>
          <cell r="D2365">
            <v>270.27999999999997</v>
          </cell>
        </row>
        <row r="2366">
          <cell r="A2366">
            <v>10575</v>
          </cell>
          <cell r="B2366" t="str">
            <v>Bomba centrifuga motor eletrico monofasico 0,50 cv diametro de succao x elevacao 3/4" x 3/4", monoestagio, diametro dos rotores 114 mm, hm/q: 2 m / 2,99 m3/h a 24 m / 0,71 m3/h</v>
          </cell>
          <cell r="C2366" t="str">
            <v>un</v>
          </cell>
          <cell r="D2366">
            <v>678.17</v>
          </cell>
        </row>
        <row r="2367">
          <cell r="A2367">
            <v>10577</v>
          </cell>
          <cell r="B2367" t="str">
            <v>Elemento vazado de concreto, quadriculado, 25 furos *50 x 50 x 5* cm</v>
          </cell>
          <cell r="C2367" t="str">
            <v>un</v>
          </cell>
          <cell r="D2367">
            <v>13.24</v>
          </cell>
        </row>
        <row r="2368">
          <cell r="A2368">
            <v>10578</v>
          </cell>
          <cell r="B2368" t="str">
            <v>Elemento vazado de concreto, quadriculado, 16 furos *33 x 33 x 10* cm</v>
          </cell>
          <cell r="C2368" t="str">
            <v>un</v>
          </cell>
          <cell r="D2368">
            <v>9.09</v>
          </cell>
        </row>
        <row r="2369">
          <cell r="A2369">
            <v>10579</v>
          </cell>
          <cell r="B2369" t="str">
            <v>Elemento vazado de concreto, veneziana *39 x 29 x 10* cm</v>
          </cell>
          <cell r="C2369" t="str">
            <v>un</v>
          </cell>
          <cell r="D2369">
            <v>12.11</v>
          </cell>
        </row>
        <row r="2370">
          <cell r="A2370">
            <v>10582</v>
          </cell>
          <cell r="B2370" t="str">
            <v>Elemento vazado de concreto, veneziana *40 x 10 x 10* cm</v>
          </cell>
          <cell r="C2370" t="str">
            <v>un</v>
          </cell>
          <cell r="D2370">
            <v>4.2300000000000004</v>
          </cell>
        </row>
        <row r="2371">
          <cell r="A2371">
            <v>10583</v>
          </cell>
          <cell r="B2371" t="str">
            <v>Elemento vazado de concreto, veneziana *39 x 22 x 15* cm</v>
          </cell>
          <cell r="C2371" t="str">
            <v>un</v>
          </cell>
          <cell r="D2371">
            <v>7.42</v>
          </cell>
        </row>
        <row r="2372">
          <cell r="A2372">
            <v>10587</v>
          </cell>
          <cell r="B2372" t="str">
            <v>Bomba submersa para pocos tubulares profundos diametro de 4 polegadas, eletrica, monofasica, potencia 0,49 hp, 13 estagios, bocal de descarga diametro de uma polegada e meia, hm/q = 18 m / 1,90 m3/h a 85 m / 0,60 m3/h</v>
          </cell>
          <cell r="C2372" t="str">
            <v>un</v>
          </cell>
          <cell r="D2372">
            <v>2054.39</v>
          </cell>
        </row>
        <row r="2373">
          <cell r="A2373">
            <v>10588</v>
          </cell>
          <cell r="B2373" t="str">
            <v>Bomba submersivel, eletrica, trifasica, potencia 0,98 hp, diametro do rotor 142 mm semiaberto, bocal de saida diametro de 2 polegadas, hm/q = 2 m / 32 m3/h a 8 m / 16 m3/h</v>
          </cell>
          <cell r="C2373" t="str">
            <v>un</v>
          </cell>
          <cell r="D2373">
            <v>2132.7199999999998</v>
          </cell>
        </row>
        <row r="2374">
          <cell r="A2374">
            <v>10589</v>
          </cell>
          <cell r="B2374" t="str">
            <v>Bomba submersivel, eletrica, trifasica, potencia 1,97 hp, diametro do rotor 144 mm semiaberto, bocal de saida diametro de 2 polegadas, hm/q = 2 m / 26,8 m3/h a 28 m / 4,6 m3/h</v>
          </cell>
          <cell r="C2374" t="str">
            <v>un</v>
          </cell>
          <cell r="D2374">
            <v>3460.76</v>
          </cell>
        </row>
        <row r="2375">
          <cell r="A2375">
            <v>10592</v>
          </cell>
          <cell r="B2375" t="str">
            <v>Bomba submersivel, eletrica, trifasica, potencia 0,99 hp, diametro rotor 98 mm semiaberto, bocal de saida diametro 2 polegadas, hm/q = 2 m / 28,90 m3/h a 14 m / 7 m3/h</v>
          </cell>
          <cell r="C2375" t="str">
            <v>un</v>
          </cell>
          <cell r="D2375">
            <v>2576.0500000000002</v>
          </cell>
        </row>
        <row r="2376">
          <cell r="A2376">
            <v>10597</v>
          </cell>
          <cell r="B2376" t="str">
            <v>Motoniveladora - potencia 185hp peso operacional 14,7t.</v>
          </cell>
          <cell r="C2376" t="str">
            <v>un</v>
          </cell>
          <cell r="D2376">
            <v>808076.25</v>
          </cell>
        </row>
        <row r="2377">
          <cell r="A2377">
            <v>10598</v>
          </cell>
          <cell r="B2377" t="str">
            <v>Trator de pneus com potencia de 50 cv, tracao 4 x 2, peso com lastro de 2714 kg</v>
          </cell>
          <cell r="C2377" t="str">
            <v>un</v>
          </cell>
          <cell r="D2377">
            <v>72989.440000000002</v>
          </cell>
        </row>
        <row r="2378">
          <cell r="A2378">
            <v>10601</v>
          </cell>
          <cell r="B2378" t="str">
            <v>Usina de asfalto a quente, fixa, tipo contra fluxo, capacidade de 100 a 140 t/h, potencia de 280 kw, com misturador externo rotativo</v>
          </cell>
          <cell r="C2378" t="str">
            <v>un</v>
          </cell>
          <cell r="D2378">
            <v>1816087.67</v>
          </cell>
        </row>
        <row r="2379">
          <cell r="A2379">
            <v>10604</v>
          </cell>
          <cell r="B2379" t="str">
            <v>Elemento vazado de concreto, quadriculado, 1 furo *20 x 10 x 7* cm</v>
          </cell>
          <cell r="C2379" t="str">
            <v>un</v>
          </cell>
          <cell r="D2379">
            <v>3.28</v>
          </cell>
        </row>
        <row r="2380">
          <cell r="A2380">
            <v>10605</v>
          </cell>
          <cell r="B2380" t="str">
            <v>Elemento vazado de concreto, quadriculado, 1 furo *10 x 10 x 10* cm</v>
          </cell>
          <cell r="C2380" t="str">
            <v>un</v>
          </cell>
          <cell r="D2380">
            <v>1.64</v>
          </cell>
        </row>
        <row r="2381">
          <cell r="A2381">
            <v>10608</v>
          </cell>
          <cell r="B2381" t="str">
            <v>Mesa vibratoria com dimensoes de 2,0 x 1,0 m, com motor eletrico de 2 polos e potencia de 3 cv</v>
          </cell>
          <cell r="C2381" t="str">
            <v>un</v>
          </cell>
          <cell r="D2381">
            <v>6976.17</v>
          </cell>
        </row>
        <row r="2382">
          <cell r="A2382">
            <v>10609</v>
          </cell>
          <cell r="B2382" t="str">
            <v>Cavalo mecanico tracao 4x2, peso bruto total combinado 56000 kg, capacidade maxima de tracao 80000 kg, potencia 400 cv (inclui cabine e chassi, nao inclui semirreboque)</v>
          </cell>
          <cell r="C2382" t="str">
            <v>un</v>
          </cell>
          <cell r="D2382">
            <v>346438.25</v>
          </cell>
        </row>
        <row r="2383">
          <cell r="A2383">
            <v>10610</v>
          </cell>
          <cell r="B2383" t="str">
            <v>Bloco estrutural ceramico - 14 x 19 x 29 cm - 4,0 mpa -  nbr 15270</v>
          </cell>
          <cell r="C2383" t="str">
            <v>un</v>
          </cell>
          <cell r="D2383">
            <v>1.2</v>
          </cell>
        </row>
        <row r="2384">
          <cell r="A2384">
            <v>10615</v>
          </cell>
          <cell r="B2384" t="str">
            <v>Veiculo de passeio com motor 1.0 flex, potencia 72/76 cv, 4 portas</v>
          </cell>
          <cell r="C2384" t="str">
            <v>un</v>
          </cell>
          <cell r="D2384">
            <v>43573.38</v>
          </cell>
        </row>
        <row r="2385">
          <cell r="A2385">
            <v>10617</v>
          </cell>
          <cell r="B2385" t="str">
            <v>Tijolo ceramico refratario 6,3 x 11,4 x 22,9 cm</v>
          </cell>
          <cell r="C2385" t="str">
            <v>un</v>
          </cell>
          <cell r="D2385">
            <v>3.04</v>
          </cell>
        </row>
        <row r="2386">
          <cell r="A2386">
            <v>10629</v>
          </cell>
          <cell r="B2386" t="str">
            <v>Divisoria em marmore, com duas faces polidas, branco comum, e=  *3,0* cm</v>
          </cell>
          <cell r="C2386" t="str">
            <v>m2</v>
          </cell>
          <cell r="D2386">
            <v>282.37</v>
          </cell>
        </row>
        <row r="2387">
          <cell r="A2387">
            <v>10630</v>
          </cell>
          <cell r="B2387" t="str">
            <v>Cavalo mecanico tracao 4x2, peso bruto total combinado 49000 kg, capacidade maxima de tracao 66000 kg, potencia 310 cv (inclui cabine e chassi, nao inclui semirreboque)</v>
          </cell>
          <cell r="C2387" t="str">
            <v>un</v>
          </cell>
          <cell r="D2387">
            <v>304189.67</v>
          </cell>
        </row>
        <row r="2388">
          <cell r="A2388">
            <v>10634</v>
          </cell>
          <cell r="B2388" t="str">
            <v>Empilhadeira sobre pneus com torre de tres estagios, 4,80m de elevacao, c/ deslocador lateral dos garfos, motor glp 2.4l, capacidade nominal de carga de 2,5t</v>
          </cell>
          <cell r="C2388" t="str">
            <v>un</v>
          </cell>
          <cell r="D2388">
            <v>99500</v>
          </cell>
        </row>
        <row r="2389">
          <cell r="A2389">
            <v>10635</v>
          </cell>
          <cell r="B2389" t="str">
            <v>Empilhadeira sobre pneus com torre de tres estagios, 4,80m de elevacao, c/ deslocador lateral dos garfos, motor glp 2.2l, capacidade nominal de carga de 3t</v>
          </cell>
          <cell r="C2389" t="str">
            <v>un</v>
          </cell>
          <cell r="D2389">
            <v>116196.7</v>
          </cell>
        </row>
        <row r="2390">
          <cell r="A2390">
            <v>10636</v>
          </cell>
          <cell r="B2390" t="str">
            <v>Empilhadeira sobre pneus com torre de tres estagios, 4,80m de elevacao, c/ deslocador lateral dos garfos, motor glp 4.3l, capacidade nominal de carga de 4t</v>
          </cell>
          <cell r="C2390" t="str">
            <v>un</v>
          </cell>
          <cell r="D2390">
            <v>219123.36</v>
          </cell>
        </row>
        <row r="2391">
          <cell r="A2391">
            <v>10637</v>
          </cell>
          <cell r="B2391" t="str">
            <v>Empilhadeira sobre pneus com torre de tres estagios, 4,80m de elevacao, c/ deslocador lateral dos garfos, motor glp 4.3l, capacidade nominal de carga de 5t</v>
          </cell>
          <cell r="C2391" t="str">
            <v>un</v>
          </cell>
          <cell r="D2391">
            <v>229205.35</v>
          </cell>
        </row>
        <row r="2392">
          <cell r="A2392">
            <v>10638</v>
          </cell>
          <cell r="B2392" t="str">
            <v>Empilhadeira sobre pneus com torre de tres estagios, 4,70m de elevacao, c/ deslocador lateral dos garfos, motor glp 4.3l, capacidade nominal de carga de 6t</v>
          </cell>
          <cell r="C2392" t="str">
            <v>un</v>
          </cell>
          <cell r="D2392">
            <v>336167.85</v>
          </cell>
        </row>
        <row r="2393">
          <cell r="A2393">
            <v>10640</v>
          </cell>
          <cell r="B2393" t="str">
            <v>Regua vibratoria de concreto trelicada, equipada com motor a gasolina de 9 hp</v>
          </cell>
          <cell r="C2393" t="str">
            <v>un</v>
          </cell>
          <cell r="D2393">
            <v>15042.91</v>
          </cell>
        </row>
        <row r="2394">
          <cell r="A2394">
            <v>10642</v>
          </cell>
          <cell r="B2394" t="str">
            <v>Rolo compactador de pneus, estatico, pressao variavel, potencia 111 hp, peso sem/com lastro 9,5/26,0 t, largura de rolagem 1,90 m</v>
          </cell>
          <cell r="C2394" t="str">
            <v>un</v>
          </cell>
          <cell r="D2394">
            <v>325000</v>
          </cell>
        </row>
        <row r="2395">
          <cell r="A2395">
            <v>10646</v>
          </cell>
          <cell r="B2395" t="str">
            <v>Rolo compactador vibratorio de um cilindro, aco liso, potencia 80 hp, peso operacional maximo 8,1 t, impacto dinamico 16,15/9,5 t, largura trabalho 1,68 m</v>
          </cell>
          <cell r="C2395" t="str">
            <v>un</v>
          </cell>
          <cell r="D2395">
            <v>207953.49</v>
          </cell>
        </row>
        <row r="2396">
          <cell r="A2396">
            <v>10658</v>
          </cell>
          <cell r="B2396" t="str">
            <v>Alisadora de concreto com motor a gasolina de 5,5 hp, peso com motor de 78 kg, 4 pas</v>
          </cell>
          <cell r="C2396" t="str">
            <v>un</v>
          </cell>
          <cell r="D2396">
            <v>8280</v>
          </cell>
        </row>
        <row r="2397">
          <cell r="A2397">
            <v>10664</v>
          </cell>
          <cell r="B2397" t="str">
            <v>Rocadeira deslocavel, largura de trabalho de 1,3 m</v>
          </cell>
          <cell r="C2397" t="str">
            <v>un</v>
          </cell>
          <cell r="D2397">
            <v>3914.78</v>
          </cell>
        </row>
        <row r="2398">
          <cell r="A2398">
            <v>10667</v>
          </cell>
          <cell r="B2398" t="str">
            <v>Container de *2,40* x *6,00* m, padrao simples, sem divisorias, para uso em canteiro de obras</v>
          </cell>
          <cell r="C2398" t="str">
            <v>un</v>
          </cell>
          <cell r="D2398">
            <v>8755</v>
          </cell>
        </row>
        <row r="2399">
          <cell r="A2399">
            <v>10685</v>
          </cell>
          <cell r="B2399" t="str">
            <v>Escavadeira hidraulica sobre esteiras, cacamba 0,80m3, peso operacional 17t, potencia bruta 111hp</v>
          </cell>
          <cell r="C2399" t="str">
            <v>un</v>
          </cell>
          <cell r="D2399">
            <v>428000</v>
          </cell>
        </row>
        <row r="2400">
          <cell r="A2400">
            <v>10691</v>
          </cell>
          <cell r="B2400" t="str">
            <v>Solvente para cola (para laminado melaminico) a base de resina sintetica</v>
          </cell>
          <cell r="C2400" t="str">
            <v>l</v>
          </cell>
          <cell r="D2400">
            <v>22.31</v>
          </cell>
        </row>
        <row r="2401">
          <cell r="A2401">
            <v>10698</v>
          </cell>
          <cell r="B2401" t="str">
            <v>Divisoria, placa  pre-moldada em granilite, marmorite ou granitina,  e = *3 cm</v>
          </cell>
          <cell r="C2401" t="str">
            <v>m2</v>
          </cell>
          <cell r="D2401">
            <v>124.34</v>
          </cell>
        </row>
        <row r="2402">
          <cell r="A2402">
            <v>10700</v>
          </cell>
          <cell r="B2402" t="str">
            <v>Arado reversivel com 3 discos de 26" x 6mm rebocavel</v>
          </cell>
          <cell r="C2402" t="str">
            <v>un</v>
          </cell>
          <cell r="D2402">
            <v>11644.41</v>
          </cell>
        </row>
        <row r="2403">
          <cell r="A2403">
            <v>10708</v>
          </cell>
          <cell r="B2403" t="str">
            <v>Carpete de poliester em manta para trafego comercial pesado, e = 4 a 5 mm (instalado)</v>
          </cell>
          <cell r="C2403" t="str">
            <v>m2</v>
          </cell>
          <cell r="D2403">
            <v>32.9</v>
          </cell>
        </row>
        <row r="2404">
          <cell r="A2404">
            <v>10709</v>
          </cell>
          <cell r="B2404" t="str">
            <v>Carpete de nylon em manta para trafego comercial pesado, e = 9 a 10 mm (instalado)</v>
          </cell>
          <cell r="C2404" t="str">
            <v>m2</v>
          </cell>
          <cell r="D2404">
            <v>104.42</v>
          </cell>
        </row>
        <row r="2405">
          <cell r="A2405">
            <v>10710</v>
          </cell>
          <cell r="B2405" t="str">
            <v>Carpete de nylon em manta para trafego comercial pesado, e = 6 a 7 mm (instalado)</v>
          </cell>
          <cell r="C2405" t="str">
            <v>m2</v>
          </cell>
          <cell r="D2405">
            <v>85</v>
          </cell>
        </row>
        <row r="2406">
          <cell r="A2406">
            <v>10712</v>
          </cell>
          <cell r="B2406" t="str">
            <v>Guindauto hidraulico, capacidade maxima de carga 3300 kg, momento maximo de carga 5,8 tm , alcance maximo horizontal  7,60 m, para montagem sobre chassi de caminhao pbt minimo 8000 kg (inclui montagem, nao inclui caminhao)</v>
          </cell>
          <cell r="C2406" t="str">
            <v>un</v>
          </cell>
          <cell r="D2406">
            <v>42626.03</v>
          </cell>
        </row>
        <row r="2407">
          <cell r="A2407">
            <v>10730</v>
          </cell>
          <cell r="B2407" t="str">
            <v>Pedra ardosia, cinza, 30  x  30,  e= *1 cm</v>
          </cell>
          <cell r="C2407" t="str">
            <v>m2</v>
          </cell>
          <cell r="D2407">
            <v>13.51</v>
          </cell>
        </row>
        <row r="2408">
          <cell r="A2408">
            <v>10731</v>
          </cell>
          <cell r="B2408" t="str">
            <v>Pedra ardosia, cinza, *40 x 40* cm, e= *1 cm</v>
          </cell>
          <cell r="C2408" t="str">
            <v>m2</v>
          </cell>
          <cell r="D2408">
            <v>13.98</v>
          </cell>
        </row>
        <row r="2409">
          <cell r="A2409">
            <v>10734</v>
          </cell>
          <cell r="B2409" t="str">
            <v>Pedra granitica, serrada, tipo miracema, madeira, paduana, rachinha, santa isabel ou outras similares, *11,5 x  *23 cm, e=  *1,0 a *2,0 cm</v>
          </cell>
          <cell r="C2409" t="str">
            <v>m2</v>
          </cell>
          <cell r="D2409">
            <v>26.13</v>
          </cell>
        </row>
        <row r="2410">
          <cell r="A2410">
            <v>10737</v>
          </cell>
          <cell r="B2410" t="str">
            <v>Pedra granitica ou basalto, caco, retalho, cavaco, tipo miracema, madeira, paduana, rachinha, santa isabel ou outras similares, e=  *1,0 a *2,0 cm</v>
          </cell>
          <cell r="C2410" t="str">
            <v>m2</v>
          </cell>
          <cell r="D2410">
            <v>43.93</v>
          </cell>
        </row>
        <row r="2411">
          <cell r="A2411">
            <v>10740</v>
          </cell>
          <cell r="B2411" t="str">
            <v>Talha eletrica 3 t, velocidade  2,1 m / min, potencia 1,3 kw</v>
          </cell>
          <cell r="C2411" t="str">
            <v>un</v>
          </cell>
          <cell r="D2411">
            <v>8009.65</v>
          </cell>
        </row>
        <row r="2412">
          <cell r="A2412">
            <v>10742</v>
          </cell>
          <cell r="B2412" t="str">
            <v>Talha manual de corrente, capacidade de 2 t com elevacao de 3 m</v>
          </cell>
          <cell r="C2412" t="str">
            <v>un</v>
          </cell>
          <cell r="D2412">
            <v>845.25</v>
          </cell>
        </row>
        <row r="2413">
          <cell r="A2413">
            <v>10743</v>
          </cell>
          <cell r="B2413" t="str">
            <v>Troley manual capacidade 1 t</v>
          </cell>
          <cell r="C2413" t="str">
            <v>un</v>
          </cell>
          <cell r="D2413">
            <v>467.94</v>
          </cell>
        </row>
        <row r="2414">
          <cell r="A2414">
            <v>10747</v>
          </cell>
          <cell r="B2414" t="str">
            <v>Martelo perfurador pneumatico manual, peso de 25 kg, com silenciador</v>
          </cell>
          <cell r="C2414" t="str">
            <v>un</v>
          </cell>
          <cell r="D2414">
            <v>7935.38</v>
          </cell>
        </row>
        <row r="2415">
          <cell r="A2415">
            <v>10749</v>
          </cell>
          <cell r="B2415" t="str">
            <v>Escora metalica telescopica, com altura regulavel de *1,80* a *3,20* m, com capacidade de carga de no minimo 1000 kgf (10 kn), incluso tripe e forcado (locacao)</v>
          </cell>
          <cell r="C2415" t="str">
            <v>mes</v>
          </cell>
          <cell r="D2415">
            <v>4.58</v>
          </cell>
        </row>
        <row r="2416">
          <cell r="A2416">
            <v>10764</v>
          </cell>
          <cell r="B2416" t="str">
            <v>Maquina eletrica p/ polimento de piso</v>
          </cell>
          <cell r="C2416" t="str">
            <v>h</v>
          </cell>
          <cell r="D2416">
            <v>2.0099999999999998</v>
          </cell>
        </row>
        <row r="2417">
          <cell r="A2417">
            <v>10765</v>
          </cell>
          <cell r="B2417" t="str">
            <v>Curva pvc longa 45g, dn 50 mm, para esgoto predial</v>
          </cell>
          <cell r="C2417" t="str">
            <v>un</v>
          </cell>
          <cell r="D2417">
            <v>8.9600000000000009</v>
          </cell>
        </row>
        <row r="2418">
          <cell r="A2418">
            <v>10767</v>
          </cell>
          <cell r="B2418" t="str">
            <v>Curva pvc longa 45g, dn 75 mm, para esgoto predial</v>
          </cell>
          <cell r="C2418" t="str">
            <v>un</v>
          </cell>
          <cell r="D2418">
            <v>24.66</v>
          </cell>
        </row>
        <row r="2419">
          <cell r="A2419">
            <v>10775</v>
          </cell>
          <cell r="B2419" t="str">
            <v>Container 2,30  x  6,00 m, alt. 2,50 m, com 1 sanitario, para escritorio, completo, sem divisorias internas (locacao)</v>
          </cell>
          <cell r="C2419" t="str">
            <v>mes</v>
          </cell>
          <cell r="D2419">
            <v>900</v>
          </cell>
        </row>
        <row r="2420">
          <cell r="A2420">
            <v>10776</v>
          </cell>
          <cell r="B2420" t="str">
            <v>Container 2,30  x  6,00 m, alt. 2,50 m, para escritorio, sem divisorias internas e sem sanitario (locacao)</v>
          </cell>
          <cell r="C2420" t="str">
            <v>mes</v>
          </cell>
          <cell r="D2420">
            <v>703.12</v>
          </cell>
        </row>
        <row r="2421">
          <cell r="A2421">
            <v>10777</v>
          </cell>
          <cell r="B2421" t="str">
            <v>Container 2,30 x 4,30 m, alt. 2,50 m, para sanitario, com 3 bacias, 4 chuveiros, 1 lavatorio e 1 mictorio (locacao)</v>
          </cell>
          <cell r="C2421" t="str">
            <v>mes</v>
          </cell>
          <cell r="D2421">
            <v>1021.87</v>
          </cell>
        </row>
        <row r="2422">
          <cell r="A2422">
            <v>10778</v>
          </cell>
          <cell r="B2422" t="str">
            <v>Container 2,30 x 6,00 m, alt. 2,50 m,  para sanitario,  com 4 bacias, 8 chuveiros,1 lavatorio e 1 mictorio (locacao)</v>
          </cell>
          <cell r="C2422" t="str">
            <v>mes</v>
          </cell>
          <cell r="D2422">
            <v>1125</v>
          </cell>
        </row>
        <row r="2423">
          <cell r="A2423">
            <v>10779</v>
          </cell>
          <cell r="B2423" t="str">
            <v>Container 2,30 x 4,30 m, alt. 2,50 m, p/ sanitario, c/ 5 bacias, 1 lavatorio e 4 mictorios (locacao)</v>
          </cell>
          <cell r="C2423" t="str">
            <v>mes</v>
          </cell>
          <cell r="D2423">
            <v>1125</v>
          </cell>
        </row>
        <row r="2424">
          <cell r="A2424">
            <v>10780</v>
          </cell>
          <cell r="B2424" t="str">
            <v>Extremidade/tubete para hidrometro pvc, com rosca, curta, com bucha latao, 1/2"</v>
          </cell>
          <cell r="C2424" t="str">
            <v>un</v>
          </cell>
          <cell r="D2424">
            <v>4.24</v>
          </cell>
        </row>
        <row r="2425">
          <cell r="A2425">
            <v>10781</v>
          </cell>
          <cell r="B2425" t="str">
            <v>Extremidade/tubete para hidrometro pvc, com rosca, curta, com bucha latao, 3/4"</v>
          </cell>
          <cell r="C2425" t="str">
            <v>un</v>
          </cell>
          <cell r="D2425">
            <v>5.27</v>
          </cell>
        </row>
        <row r="2426">
          <cell r="A2426">
            <v>10809</v>
          </cell>
          <cell r="B2426" t="str">
            <v>Talha eletrica 3 t, velocidade  2,1 m / min, potencia 1,3 kw - (locacao)</v>
          </cell>
          <cell r="C2426" t="str">
            <v>h</v>
          </cell>
          <cell r="D2426">
            <v>1.1100000000000001</v>
          </cell>
        </row>
        <row r="2427">
          <cell r="A2427">
            <v>10811</v>
          </cell>
          <cell r="B2427" t="str">
            <v>Talha manual de corrente, capacidade de 2 t com elevacao de 3 m - (locacao)</v>
          </cell>
          <cell r="C2427" t="str">
            <v>h</v>
          </cell>
          <cell r="D2427">
            <v>0.95</v>
          </cell>
        </row>
        <row r="2428">
          <cell r="A2428">
            <v>10814</v>
          </cell>
          <cell r="B2428" t="str">
            <v>Isca formicida granulado</v>
          </cell>
          <cell r="C2428" t="str">
            <v>kg</v>
          </cell>
          <cell r="D2428">
            <v>17.64</v>
          </cell>
        </row>
        <row r="2429">
          <cell r="A2429">
            <v>10815</v>
          </cell>
          <cell r="B2429" t="str">
            <v>Herbicida de isopropilamina de glifosato 480 g/l</v>
          </cell>
          <cell r="C2429" t="str">
            <v>l</v>
          </cell>
          <cell r="D2429">
            <v>38.11</v>
          </cell>
        </row>
        <row r="2430">
          <cell r="A2430">
            <v>10816</v>
          </cell>
          <cell r="B2430" t="str">
            <v>!em processo de desativacao! herbicida seletivo tordon 2,4d dowagrosciences</v>
          </cell>
          <cell r="C2430" t="str">
            <v>l</v>
          </cell>
          <cell r="D2430">
            <v>66.150000000000006</v>
          </cell>
        </row>
        <row r="2431">
          <cell r="A2431">
            <v>10818</v>
          </cell>
          <cell r="B2431" t="str">
            <v>Capim braquiaria decumbens/ braquiarinha, vc *70*% minimo</v>
          </cell>
          <cell r="C2431" t="str">
            <v>kg</v>
          </cell>
          <cell r="D2431">
            <v>25.3</v>
          </cell>
        </row>
        <row r="2432">
          <cell r="A2432">
            <v>10826</v>
          </cell>
          <cell r="B2432" t="str">
            <v>Muda de arbusto florifero, clusia/gardenia/moreia branca/ azaleia ou equivalente da regiao, h= *50 a 70* cm</v>
          </cell>
          <cell r="C2432" t="str">
            <v>un</v>
          </cell>
          <cell r="D2432">
            <v>45.97</v>
          </cell>
        </row>
        <row r="2433">
          <cell r="A2433">
            <v>10835</v>
          </cell>
          <cell r="B2433" t="str">
            <v>Joelho pvc, com bolsa e anel, 90 graus, dn 40 x *38* mm, serie normal, para esgoto predial</v>
          </cell>
          <cell r="C2433" t="str">
            <v>un</v>
          </cell>
          <cell r="D2433">
            <v>2.62</v>
          </cell>
        </row>
        <row r="2434">
          <cell r="A2434">
            <v>10836</v>
          </cell>
          <cell r="B2434" t="str">
            <v>Joelho pvc com visita, 90 graus, dn 100 x 50 mm, serie normal, para esgoto predial</v>
          </cell>
          <cell r="C2434" t="str">
            <v>un</v>
          </cell>
          <cell r="D2434">
            <v>11.77</v>
          </cell>
        </row>
        <row r="2435">
          <cell r="A2435">
            <v>10840</v>
          </cell>
          <cell r="B2435" t="str">
            <v>Granito amendoa  e = 2 cm ,polido e lustrado, para piso</v>
          </cell>
          <cell r="C2435" t="str">
            <v>m2</v>
          </cell>
          <cell r="D2435">
            <v>225.54</v>
          </cell>
        </row>
        <row r="2436">
          <cell r="A2436">
            <v>10841</v>
          </cell>
          <cell r="B2436" t="str">
            <v>Granito cinza polido para piso e = 2 cm</v>
          </cell>
          <cell r="C2436" t="str">
            <v>m2</v>
          </cell>
          <cell r="D2436">
            <v>184.67</v>
          </cell>
        </row>
        <row r="2437">
          <cell r="A2437">
            <v>10842</v>
          </cell>
          <cell r="B2437" t="str">
            <v>Granito preto tijuca e = 2 cm para piso</v>
          </cell>
          <cell r="C2437" t="str">
            <v>m2</v>
          </cell>
          <cell r="D2437">
            <v>258.7</v>
          </cell>
        </row>
        <row r="2438">
          <cell r="A2438">
            <v>10848</v>
          </cell>
          <cell r="B2438" t="str">
            <v>Placa de inauguracao metalica, *40* cm x *60* cm</v>
          </cell>
          <cell r="C2438" t="str">
            <v>un</v>
          </cell>
          <cell r="D2438">
            <v>603</v>
          </cell>
        </row>
        <row r="2439">
          <cell r="A2439">
            <v>10849</v>
          </cell>
          <cell r="B2439" t="str">
            <v>Placa de inauguracao em bronze *35x 50*cm</v>
          </cell>
          <cell r="C2439" t="str">
            <v>un</v>
          </cell>
          <cell r="D2439">
            <v>960</v>
          </cell>
        </row>
        <row r="2440">
          <cell r="A2440">
            <v>10850</v>
          </cell>
          <cell r="B2440" t="str">
            <v>Placa numeracao residencial em chapa galvanizada esmaltada 12 x 18 cm</v>
          </cell>
          <cell r="C2440" t="str">
            <v>un</v>
          </cell>
          <cell r="D2440">
            <v>30</v>
          </cell>
        </row>
        <row r="2441">
          <cell r="A2441">
            <v>10851</v>
          </cell>
          <cell r="B2441" t="str">
            <v>Placa de acrilico transparente adesivada para sinalizacao de portas, borda polida, de *25 x 8*, e = 6 mm (nao inclui acessorios para fixacao)</v>
          </cell>
          <cell r="C2441" t="str">
            <v>un</v>
          </cell>
          <cell r="D2441">
            <v>38.78</v>
          </cell>
        </row>
        <row r="2442">
          <cell r="A2442">
            <v>10853</v>
          </cell>
          <cell r="B2442" t="str">
            <v>Letra aco inox (aisi 304), chapa num. 22, recortado, h= 20 cm (sem relevo)</v>
          </cell>
          <cell r="C2442" t="str">
            <v>un</v>
          </cell>
          <cell r="D2442">
            <v>52.02</v>
          </cell>
        </row>
        <row r="2443">
          <cell r="A2443">
            <v>10855</v>
          </cell>
          <cell r="B2443" t="str">
            <v>Peitoril pre-moldado em granilite, marmorite ou granitina,  l = *15* cm</v>
          </cell>
          <cell r="C2443" t="str">
            <v>m</v>
          </cell>
          <cell r="D2443">
            <v>54.62</v>
          </cell>
        </row>
        <row r="2444">
          <cell r="A2444">
            <v>10856</v>
          </cell>
          <cell r="B2444" t="str">
            <v>Soleira pre-moldada em granilite, marmorite ou granitina, l = *15 cm</v>
          </cell>
          <cell r="C2444" t="str">
            <v>m</v>
          </cell>
          <cell r="D2444">
            <v>62.17</v>
          </cell>
        </row>
        <row r="2445">
          <cell r="A2445">
            <v>10857</v>
          </cell>
          <cell r="B2445" t="str">
            <v>Rodape ardosia, cinza, 10 cm, e= *1cm</v>
          </cell>
          <cell r="C2445" t="str">
            <v>m</v>
          </cell>
          <cell r="D2445">
            <v>5.44</v>
          </cell>
        </row>
        <row r="2446">
          <cell r="A2446">
            <v>10865</v>
          </cell>
          <cell r="B2446" t="str">
            <v>Juncao, pvc pba, bbb, dn 50 / de 60 mm, para rede de agua (nbr 5647)</v>
          </cell>
          <cell r="C2446" t="str">
            <v>un</v>
          </cell>
          <cell r="D2446">
            <v>15.53</v>
          </cell>
        </row>
        <row r="2447">
          <cell r="A2447">
            <v>10885</v>
          </cell>
          <cell r="B2447" t="str">
            <v>Caixa de incendio/abrigo para mangueira, de embutir/interna, com 90 x 60 x 17 cm, em chapa de aco, porta com ventilacao, visor com a inscricao "incendio", suporte/cesta interna para a mangueira, pintura eletrostatica vermelha</v>
          </cell>
          <cell r="C2447" t="str">
            <v>un</v>
          </cell>
          <cell r="D2447">
            <v>260.19</v>
          </cell>
        </row>
        <row r="2448">
          <cell r="A2448">
            <v>10886</v>
          </cell>
          <cell r="B2448" t="str">
            <v>Extintor de incendio portatil com carga de agua pressurizada de 10 l, classe a</v>
          </cell>
          <cell r="C2448" t="str">
            <v>un</v>
          </cell>
          <cell r="D2448">
            <v>140</v>
          </cell>
        </row>
        <row r="2449">
          <cell r="A2449">
            <v>10888</v>
          </cell>
          <cell r="B2449" t="str">
            <v>Extintor de incendio portatil com carga de gas carbonico co2 de 4 kg, classe bc</v>
          </cell>
          <cell r="C2449" t="str">
            <v>un</v>
          </cell>
          <cell r="D2449">
            <v>443.07</v>
          </cell>
        </row>
        <row r="2450">
          <cell r="A2450">
            <v>10889</v>
          </cell>
          <cell r="B2450" t="str">
            <v>Extintor de incendio portatil com carga de gas carbonico co2 de 6 kg, classe bc</v>
          </cell>
          <cell r="C2450" t="str">
            <v>un</v>
          </cell>
          <cell r="D2450">
            <v>480</v>
          </cell>
        </row>
        <row r="2451">
          <cell r="A2451">
            <v>10890</v>
          </cell>
          <cell r="B2451" t="str">
            <v>Extintor de incendio portatil com carga de po quimico seco (pqs) de 12 kg, classe bc</v>
          </cell>
          <cell r="C2451" t="str">
            <v>un</v>
          </cell>
          <cell r="D2451">
            <v>221.53</v>
          </cell>
        </row>
        <row r="2452">
          <cell r="A2452">
            <v>10891</v>
          </cell>
          <cell r="B2452" t="str">
            <v>Extintor de incendio portatil com carga de po quimico seco (pqs) de 4 kg, classe bc</v>
          </cell>
          <cell r="C2452" t="str">
            <v>un</v>
          </cell>
          <cell r="D2452">
            <v>135.38</v>
          </cell>
        </row>
        <row r="2453">
          <cell r="A2453">
            <v>10892</v>
          </cell>
          <cell r="B2453" t="str">
            <v>Extintor de incendio portatil com carga de po quimico seco (pqs) de 6 kg, classe bc</v>
          </cell>
          <cell r="C2453" t="str">
            <v>un</v>
          </cell>
          <cell r="D2453">
            <v>160</v>
          </cell>
        </row>
        <row r="2454">
          <cell r="A2454">
            <v>10899</v>
          </cell>
          <cell r="B2454" t="str">
            <v>Adaptador, em latao, engate rapido 2 1/2" x rosca interna 5 fios 2 1/2",  para instalacao predial de combate a incendio</v>
          </cell>
          <cell r="C2454" t="str">
            <v>un</v>
          </cell>
          <cell r="D2454">
            <v>48.19</v>
          </cell>
        </row>
        <row r="2455">
          <cell r="A2455">
            <v>10900</v>
          </cell>
          <cell r="B2455" t="str">
            <v>Adaptador, em latao, engate rapido1 1/2" x rosca interna 5 fios 2 1/2",  para instalacao predial de combate a incendio</v>
          </cell>
          <cell r="C2455" t="str">
            <v>un</v>
          </cell>
          <cell r="D2455">
            <v>37.71</v>
          </cell>
        </row>
        <row r="2456">
          <cell r="A2456">
            <v>10902</v>
          </cell>
          <cell r="B2456" t="str">
            <v>Esguicho tipo jato solido, em latao, engate rapido 1 1/2" x 13 mm, para mangueira em instalacao predial combate a incendio</v>
          </cell>
          <cell r="C2456" t="str">
            <v>un</v>
          </cell>
          <cell r="D2456">
            <v>39.43</v>
          </cell>
        </row>
        <row r="2457">
          <cell r="A2457">
            <v>10903</v>
          </cell>
          <cell r="B2457" t="str">
            <v>Esguicho tipo jato solido, em latao, engate rapido 2 1/2" x 13 mm, para mangueira em instalacao predial combate a incendio</v>
          </cell>
          <cell r="C2457" t="str">
            <v>un</v>
          </cell>
          <cell r="D2457">
            <v>64.95</v>
          </cell>
        </row>
        <row r="2458">
          <cell r="A2458">
            <v>10904</v>
          </cell>
          <cell r="B2458" t="str">
            <v>Registro ou valvula globo angular de latao, 45 graus, d = 2 1/2", para hidrantes em instalacao predial de incendio</v>
          </cell>
          <cell r="C2458" t="str">
            <v>un</v>
          </cell>
          <cell r="D2458">
            <v>110</v>
          </cell>
        </row>
        <row r="2459">
          <cell r="A2459">
            <v>10905</v>
          </cell>
          <cell r="B2459" t="str">
            <v>Tampao com corrente, em latao, engate rapido 2 1/2", para instalacao predial de combate a incendio</v>
          </cell>
          <cell r="C2459" t="str">
            <v>un</v>
          </cell>
          <cell r="D2459">
            <v>57.61</v>
          </cell>
        </row>
        <row r="2460">
          <cell r="A2460">
            <v>10908</v>
          </cell>
          <cell r="B2460" t="str">
            <v>Juncao de reducao invertida, pvc soldavel, 100 x 50 mm, serie normal para esgoto predial</v>
          </cell>
          <cell r="C2460" t="str">
            <v>un</v>
          </cell>
          <cell r="D2460">
            <v>9.7899999999999991</v>
          </cell>
        </row>
        <row r="2461">
          <cell r="A2461">
            <v>10909</v>
          </cell>
          <cell r="B2461" t="str">
            <v>Juncao de reducao invertida, pvc soldavel, 100 x 75 mm, serie normal para esgoto predial</v>
          </cell>
          <cell r="C2461" t="str">
            <v>un</v>
          </cell>
          <cell r="D2461">
            <v>11.9</v>
          </cell>
        </row>
        <row r="2462">
          <cell r="A2462">
            <v>10911</v>
          </cell>
          <cell r="B2462" t="str">
            <v>Juncao invertida, pvc soldavel, 75 x 75 mm, serie normal para esgoto predial</v>
          </cell>
          <cell r="C2462" t="str">
            <v>un</v>
          </cell>
          <cell r="D2462">
            <v>11.27</v>
          </cell>
        </row>
        <row r="2463">
          <cell r="A2463">
            <v>10915</v>
          </cell>
          <cell r="B2463" t="str">
            <v>Tela de aco soldada nervurada ca-60, q-61, (0,97 kg/m2), diametro do fio = 3,4 mm, largura =  2,45 x 120 m de comprimento, espacamento da malha = 15  x 15 cm</v>
          </cell>
          <cell r="C2463" t="str">
            <v>kg</v>
          </cell>
          <cell r="D2463">
            <v>6.22</v>
          </cell>
        </row>
        <row r="2464">
          <cell r="A2464">
            <v>10916</v>
          </cell>
          <cell r="B2464" t="str">
            <v>Tela de aco soldada nervurada ca-60, q-92, (1,48 kg/m2), diametro do fio = 4,2 mm, largura =  2,45 x 60 m de comprimento, espacamento da malha = 15 x 15 cm</v>
          </cell>
          <cell r="C2464" t="str">
            <v>kg</v>
          </cell>
          <cell r="D2464">
            <v>6.05</v>
          </cell>
        </row>
        <row r="2465">
          <cell r="A2465">
            <v>10917</v>
          </cell>
          <cell r="B2465" t="str">
            <v>Tela de aco soldada nervurada ca-60, q-61, (0,97 kg/m2), diametro do fio = 3,4 mm, largura =  2,45 x 120 m de comprimento, espacamento da malha = 15 x 15 cm</v>
          </cell>
          <cell r="C2465" t="str">
            <v>m2</v>
          </cell>
          <cell r="D2465">
            <v>6.04</v>
          </cell>
        </row>
        <row r="2466">
          <cell r="A2466">
            <v>10920</v>
          </cell>
          <cell r="B2466" t="str">
            <v>Tela soldada arame galvanizado 12 bwg (2,77mm), malha 15 x 5 cm</v>
          </cell>
          <cell r="C2466" t="str">
            <v>m2</v>
          </cell>
          <cell r="D2466">
            <v>12</v>
          </cell>
        </row>
        <row r="2467">
          <cell r="A2467">
            <v>10921</v>
          </cell>
          <cell r="B2467" t="str">
            <v>Hidrante de coluna completo, em ferro fundido, dn = 100 mm, com registro, cunha de borracha, curva dessimetrica, extremidade e tampas (inclui kit fixacao)</v>
          </cell>
          <cell r="C2467" t="str">
            <v>un</v>
          </cell>
          <cell r="D2467">
            <v>5060</v>
          </cell>
        </row>
        <row r="2468">
          <cell r="A2468">
            <v>10922</v>
          </cell>
          <cell r="B2468" t="str">
            <v>Hidrante de coluna completo, em ferro fundido, dn = 75 mm, com registro, cunha de borracha, curva dessimetrica, extremidade e tampas (inclui kit fixacao)</v>
          </cell>
          <cell r="C2468" t="str">
            <v>un</v>
          </cell>
          <cell r="D2468">
            <v>4583.22</v>
          </cell>
        </row>
        <row r="2469">
          <cell r="A2469">
            <v>10923</v>
          </cell>
          <cell r="B2469" t="str">
            <v>Hidrante subterraneo, em ferro fundido, com curva curta e caixa, dn 75 mm</v>
          </cell>
          <cell r="C2469" t="str">
            <v>un</v>
          </cell>
          <cell r="D2469">
            <v>2708.88</v>
          </cell>
        </row>
        <row r="2470">
          <cell r="A2470">
            <v>10924</v>
          </cell>
          <cell r="B2470" t="str">
            <v>Hidrante subterraneo, em ferro fundido, com curva longa e caixa, dn 75 mm</v>
          </cell>
          <cell r="C2470" t="str">
            <v>un</v>
          </cell>
          <cell r="D2470">
            <v>2852.97</v>
          </cell>
        </row>
        <row r="2471">
          <cell r="A2471">
            <v>10927</v>
          </cell>
          <cell r="B2471" t="str">
            <v>Tela de arame galv quadrangular / losangular,  fio 2,77 mm (12  bwg), malha  8 x 8 cm, h = 2 m</v>
          </cell>
          <cell r="C2471" t="str">
            <v>m2</v>
          </cell>
          <cell r="D2471">
            <v>14.23</v>
          </cell>
        </row>
        <row r="2472">
          <cell r="A2472">
            <v>10928</v>
          </cell>
          <cell r="B2472" t="str">
            <v>Tela de arame galv quadrangular / losangular,  fio 2,11 mm (14  bwg), malha  8 x 8 cm, h = 2 m</v>
          </cell>
          <cell r="C2472" t="str">
            <v>m2</v>
          </cell>
          <cell r="D2472">
            <v>9.65</v>
          </cell>
        </row>
        <row r="2473">
          <cell r="A2473">
            <v>10931</v>
          </cell>
          <cell r="B2473" t="str">
            <v>Tela de arame galv, hexagonal,  fio 0,56 mm (24  bwg), malha  1/2", h = 1 m</v>
          </cell>
          <cell r="C2473" t="str">
            <v>m2</v>
          </cell>
          <cell r="D2473">
            <v>8.81</v>
          </cell>
        </row>
        <row r="2474">
          <cell r="A2474">
            <v>10932</v>
          </cell>
          <cell r="B2474" t="str">
            <v>Tela de arame galv quadrangular / losangular,  fio 4,19 mm (8 bwg), malha  5 x 5 cm, h = 2 m</v>
          </cell>
          <cell r="C2474" t="str">
            <v>m2</v>
          </cell>
          <cell r="D2474">
            <v>52.88</v>
          </cell>
        </row>
        <row r="2475">
          <cell r="A2475">
            <v>10933</v>
          </cell>
          <cell r="B2475" t="str">
            <v>Tela de arame galv quadrangular / losangular,  fio 2,77 mm (12  bwg), malha  10 x 10 cm, h = 2 m</v>
          </cell>
          <cell r="C2475" t="str">
            <v>m2</v>
          </cell>
          <cell r="D2475">
            <v>11.78</v>
          </cell>
        </row>
        <row r="2476">
          <cell r="A2476">
            <v>10935</v>
          </cell>
          <cell r="B2476" t="str">
            <v>Tela de arame galv revestido em pvc, quadrangular / losangular,  fio 2,77 mm (12 bwg), bitola final = *3,8* mm, malha  7,5 x 7,5 cm, h = 2 m</v>
          </cell>
          <cell r="C2476" t="str">
            <v>m2</v>
          </cell>
          <cell r="D2476">
            <v>27.37</v>
          </cell>
        </row>
        <row r="2477">
          <cell r="A2477">
            <v>10937</v>
          </cell>
          <cell r="B2477" t="str">
            <v>Tela de arame galv revestido em pvc, quadrangular / losangular,  fio 2,11 mm (14 bwg), bitola final = *2,8* mm, malha  *8 x 8* cm, h = 2 m</v>
          </cell>
          <cell r="C2477" t="str">
            <v>m2</v>
          </cell>
          <cell r="D2477">
            <v>20.78</v>
          </cell>
        </row>
        <row r="2478">
          <cell r="A2478">
            <v>10952</v>
          </cell>
          <cell r="B2478" t="str">
            <v>Cantoneira aco abas iguais (qualquer bitola), e = 1/8 "</v>
          </cell>
          <cell r="C2478" t="str">
            <v>kg</v>
          </cell>
          <cell r="D2478">
            <v>2.99</v>
          </cell>
        </row>
        <row r="2479">
          <cell r="A2479">
            <v>10953</v>
          </cell>
          <cell r="B2479" t="str">
            <v>Cantoneira aco abas iguais (qualquer bitola), e = 3/16 "</v>
          </cell>
          <cell r="C2479" t="str">
            <v>kg</v>
          </cell>
          <cell r="D2479">
            <v>2.99</v>
          </cell>
        </row>
        <row r="2480">
          <cell r="A2480">
            <v>10956</v>
          </cell>
          <cell r="B2480" t="str">
            <v>Base para mastro de para-raios diametro nominal 2"</v>
          </cell>
          <cell r="C2480" t="str">
            <v>un</v>
          </cell>
          <cell r="D2480">
            <v>65.97</v>
          </cell>
        </row>
        <row r="2481">
          <cell r="A2481">
            <v>10957</v>
          </cell>
          <cell r="B2481" t="str">
            <v>Chapa de aco grossa, astm a36, e = 3/4 " (19,05 mm) 149,39 kg/m2</v>
          </cell>
          <cell r="C2481" t="str">
            <v>kg</v>
          </cell>
          <cell r="D2481">
            <v>5.41</v>
          </cell>
        </row>
        <row r="2482">
          <cell r="A2482">
            <v>10962</v>
          </cell>
          <cell r="B2482" t="str">
            <v>Perfil "i" de aco laminado, "w" 150 x 22,5</v>
          </cell>
          <cell r="C2482" t="str">
            <v>kg</v>
          </cell>
          <cell r="D2482">
            <v>4.2699999999999996</v>
          </cell>
        </row>
        <row r="2483">
          <cell r="A2483">
            <v>10963</v>
          </cell>
          <cell r="B2483" t="str">
            <v>Perfil "i" de aco laminado, "i" 203 x 34,3</v>
          </cell>
          <cell r="C2483" t="str">
            <v>m</v>
          </cell>
          <cell r="D2483">
            <v>137.51</v>
          </cell>
        </row>
        <row r="2484">
          <cell r="A2484">
            <v>10965</v>
          </cell>
          <cell r="B2484" t="str">
            <v>Perfil "u" de aco laminado, "u" 102 x 9,3</v>
          </cell>
          <cell r="C2484" t="str">
            <v>m</v>
          </cell>
          <cell r="D2484">
            <v>36.200000000000003</v>
          </cell>
        </row>
        <row r="2485">
          <cell r="A2485">
            <v>10966</v>
          </cell>
          <cell r="B2485" t="str">
            <v>Perfil "u" de aco laminado, "u" 152 x 15,6</v>
          </cell>
          <cell r="C2485" t="str">
            <v>kg</v>
          </cell>
          <cell r="D2485">
            <v>4.04</v>
          </cell>
        </row>
        <row r="2486">
          <cell r="A2486">
            <v>10997</v>
          </cell>
          <cell r="B2486" t="str">
            <v>Eletrodo aws e-7018 (ok 48.04; wi 718) d=4mm (solda eletrica)</v>
          </cell>
          <cell r="C2486" t="str">
            <v>kg</v>
          </cell>
          <cell r="D2486">
            <v>20.72</v>
          </cell>
        </row>
        <row r="2487">
          <cell r="A2487">
            <v>10998</v>
          </cell>
          <cell r="B2487" t="str">
            <v>Eletrodo aws e-6010 (0k 22.50; wi 610) d = 4mm ( solda eletrica )</v>
          </cell>
          <cell r="C2487" t="str">
            <v>kg</v>
          </cell>
          <cell r="D2487">
            <v>21.42</v>
          </cell>
        </row>
        <row r="2488">
          <cell r="A2488">
            <v>10999</v>
          </cell>
          <cell r="B2488" t="str">
            <v>Eletrodo aws e-6013 (ok 46.00; wi 613) d = 4mm ( solda eletrica )</v>
          </cell>
          <cell r="C2488" t="str">
            <v>kg</v>
          </cell>
          <cell r="D2488">
            <v>18.809999999999999</v>
          </cell>
        </row>
        <row r="2489">
          <cell r="A2489">
            <v>11002</v>
          </cell>
          <cell r="B2489" t="str">
            <v>Eletrodo aws e-6013 (ok 46.00; wi 613) d = 2,5mm ( solda eletrica )</v>
          </cell>
          <cell r="C2489" t="str">
            <v>kg</v>
          </cell>
          <cell r="D2489">
            <v>21.81</v>
          </cell>
        </row>
        <row r="2490">
          <cell r="A2490">
            <v>11013</v>
          </cell>
          <cell r="B2490" t="str">
            <v>Cumeeira articulada (aba superior) para telha estrutural de fibrocimento 1 aba, e = 6 mm (sem amianto)</v>
          </cell>
          <cell r="C2490" t="str">
            <v>un</v>
          </cell>
          <cell r="D2490">
            <v>12</v>
          </cell>
        </row>
        <row r="2491">
          <cell r="A2491">
            <v>11014</v>
          </cell>
          <cell r="B2491" t="str">
            <v>Cumeeira articulada (aba inferior) para telha estrutural de fibrocimento 1 aba, e = 6 mm (sem amianto)</v>
          </cell>
          <cell r="C2491" t="str">
            <v>un</v>
          </cell>
          <cell r="D2491">
            <v>12</v>
          </cell>
        </row>
        <row r="2492">
          <cell r="A2492">
            <v>11017</v>
          </cell>
          <cell r="B2492" t="str">
            <v>Cumeeira articulada (aba superior) para telha ondulada de fibrocimento e = 4 mm, aba *330* mm, comprimento 500 mm (sem amianto)</v>
          </cell>
          <cell r="C2492" t="str">
            <v>un</v>
          </cell>
          <cell r="D2492">
            <v>5.12</v>
          </cell>
        </row>
        <row r="2493">
          <cell r="A2493">
            <v>11026</v>
          </cell>
          <cell r="B2493" t="str">
            <v>Chapa de aco galvanizada bitola gsg 14, e = 1,95 mm (15,60 kg/m2)</v>
          </cell>
          <cell r="C2493" t="str">
            <v>kg</v>
          </cell>
          <cell r="D2493">
            <v>5.63</v>
          </cell>
        </row>
        <row r="2494">
          <cell r="A2494">
            <v>11027</v>
          </cell>
          <cell r="B2494" t="str">
            <v>Chapa de aco galvanizada bitola gsg 16, e = 1,55 mm (12,40 kg/m2)</v>
          </cell>
          <cell r="C2494" t="str">
            <v>kg</v>
          </cell>
          <cell r="D2494">
            <v>5.98</v>
          </cell>
        </row>
        <row r="2495">
          <cell r="A2495">
            <v>11029</v>
          </cell>
          <cell r="B2495" t="str">
            <v>Haste reta para gancho de ferro galvanizado, com rosca 1/4 " x 30 cm para fixacao de telha metalica, inclui porca e arruelas de vedacao</v>
          </cell>
          <cell r="C2495" t="str">
            <v>cj</v>
          </cell>
          <cell r="D2495">
            <v>1.1299999999999999</v>
          </cell>
        </row>
        <row r="2496">
          <cell r="A2496">
            <v>11032</v>
          </cell>
          <cell r="B2496" t="str">
            <v>Grampo u de 5/8 " n8 em ferro galvanizado</v>
          </cell>
          <cell r="C2496" t="str">
            <v>un</v>
          </cell>
          <cell r="D2496">
            <v>7.36</v>
          </cell>
        </row>
        <row r="2497">
          <cell r="A2497">
            <v>11033</v>
          </cell>
          <cell r="B2497" t="str">
            <v>Suporte para calha de 150 mm em ferro galvanizado</v>
          </cell>
          <cell r="C2497" t="str">
            <v>un</v>
          </cell>
          <cell r="D2497">
            <v>4.1900000000000004</v>
          </cell>
        </row>
        <row r="2498">
          <cell r="A2498">
            <v>11045</v>
          </cell>
          <cell r="B2498" t="str">
            <v>Luva simples, pvc pba, je, dn 75 / de 85 mm, para rede agua (nbr 10351)</v>
          </cell>
          <cell r="C2498" t="str">
            <v>un</v>
          </cell>
          <cell r="D2498">
            <v>19.04</v>
          </cell>
        </row>
        <row r="2499">
          <cell r="A2499">
            <v>11046</v>
          </cell>
          <cell r="B2499" t="str">
            <v>Chapa de aco galvanizada bitola gsg 18, e = 1,25 mm (10,00 kg/m2)</v>
          </cell>
          <cell r="C2499" t="str">
            <v>kg</v>
          </cell>
          <cell r="D2499">
            <v>5.81</v>
          </cell>
        </row>
        <row r="2500">
          <cell r="A2500">
            <v>11047</v>
          </cell>
          <cell r="B2500" t="str">
            <v>Chapa galv plana 19gsg 1,158mm 9,307kg/m2</v>
          </cell>
          <cell r="C2500" t="str">
            <v>kg</v>
          </cell>
          <cell r="D2500">
            <v>5.41</v>
          </cell>
        </row>
        <row r="2501">
          <cell r="A2501">
            <v>11049</v>
          </cell>
          <cell r="B2501" t="str">
            <v>Chapa de aco galvanizada bitola gsg 22, e = 0,80 mm (6,40 kg/m2)</v>
          </cell>
          <cell r="C2501" t="str">
            <v>kg</v>
          </cell>
          <cell r="D2501">
            <v>5.41</v>
          </cell>
        </row>
        <row r="2502">
          <cell r="A2502">
            <v>11051</v>
          </cell>
          <cell r="B2502" t="str">
            <v>Chapa de aco galvanizada bitola gsg 26, e = 0,50 mm (4,00 kg/m2)</v>
          </cell>
          <cell r="C2502" t="str">
            <v>kg</v>
          </cell>
          <cell r="D2502">
            <v>5.81</v>
          </cell>
        </row>
        <row r="2503">
          <cell r="A2503">
            <v>11054</v>
          </cell>
          <cell r="B2503" t="str">
            <v>Parafuso rosca soberba zincado cabeca chata fenda simples 3,2 x 20 mm (3/4 ")</v>
          </cell>
          <cell r="C2503" t="str">
            <v>un</v>
          </cell>
          <cell r="D2503">
            <v>0.02</v>
          </cell>
        </row>
        <row r="2504">
          <cell r="A2504">
            <v>11055</v>
          </cell>
          <cell r="B2504" t="str">
            <v>Parafuso rosca soberba zincado cabeca chata fenda simples 3,5 x 25 mm (1 ")</v>
          </cell>
          <cell r="C2504" t="str">
            <v>un</v>
          </cell>
          <cell r="D2504">
            <v>0.04</v>
          </cell>
        </row>
        <row r="2505">
          <cell r="A2505">
            <v>11056</v>
          </cell>
          <cell r="B2505" t="str">
            <v>Parafuso rosca soberba zincado cabeca chata fenda simples 3,8 x 30 mm (1.1/4 ")</v>
          </cell>
          <cell r="C2505" t="str">
            <v>un</v>
          </cell>
          <cell r="D2505">
            <v>0.05</v>
          </cell>
        </row>
        <row r="2506">
          <cell r="A2506">
            <v>11057</v>
          </cell>
          <cell r="B2506" t="str">
            <v>Parafuso rosca soberba zincado cabeca chata fenda simples 4,8 x 40 mm (1.1/2 ")</v>
          </cell>
          <cell r="C2506" t="str">
            <v>un</v>
          </cell>
          <cell r="D2506">
            <v>0.1</v>
          </cell>
        </row>
        <row r="2507">
          <cell r="A2507">
            <v>11058</v>
          </cell>
          <cell r="B2507" t="str">
            <v>Parafuso rosca soberba zincado cabeca chata fenda simples 5,5 x 65 mm (2.1/2 ")</v>
          </cell>
          <cell r="C2507" t="str">
            <v>un</v>
          </cell>
          <cell r="D2507">
            <v>0.25</v>
          </cell>
        </row>
        <row r="2508">
          <cell r="A2508">
            <v>11059</v>
          </cell>
          <cell r="B2508" t="str">
            <v>Parafuso rosca soberba zincado cabeca chata fenda simples 5,5 x 50 mm (2 ")</v>
          </cell>
          <cell r="C2508" t="str">
            <v>un</v>
          </cell>
          <cell r="D2508">
            <v>0.19</v>
          </cell>
        </row>
        <row r="2509">
          <cell r="A2509">
            <v>11060</v>
          </cell>
          <cell r="B2509" t="str">
            <v>Tirante em ferro galvanizado para contraventamento de telha canalete 90, 1/4 " x 400 mm</v>
          </cell>
          <cell r="C2509" t="str">
            <v>un</v>
          </cell>
          <cell r="D2509">
            <v>24.82</v>
          </cell>
        </row>
        <row r="2510">
          <cell r="A2510">
            <v>11061</v>
          </cell>
          <cell r="B2510" t="str">
            <v>Chapa galv plana 30gsg 0,399mm 3,204kg/m2</v>
          </cell>
          <cell r="C2510" t="str">
            <v>kg</v>
          </cell>
          <cell r="D2510">
            <v>6.53</v>
          </cell>
        </row>
        <row r="2511">
          <cell r="A2511">
            <v>11062</v>
          </cell>
          <cell r="B2511" t="str">
            <v>Placa cimenticia lisa e = 10 mm, de 1,20 x 3,00 m (sem amianto)</v>
          </cell>
          <cell r="C2511" t="str">
            <v>m2</v>
          </cell>
          <cell r="D2511">
            <v>46.62</v>
          </cell>
        </row>
        <row r="2512">
          <cell r="A2512">
            <v>11063</v>
          </cell>
          <cell r="B2512" t="str">
            <v>Placa cimenticia lisa e = 6 mm, de 1,20 x 3,00 m (sem amianto)</v>
          </cell>
          <cell r="C2512" t="str">
            <v>m2</v>
          </cell>
          <cell r="D2512">
            <v>45.13</v>
          </cell>
        </row>
        <row r="2513">
          <cell r="A2513">
            <v>11064</v>
          </cell>
          <cell r="B2513" t="str">
            <v>Rufo para telha estrutural de fibrocimento 2 abas, comprimento de 1031 mm (sem amianto)</v>
          </cell>
          <cell r="C2513" t="str">
            <v>un</v>
          </cell>
          <cell r="D2513">
            <v>12.99</v>
          </cell>
        </row>
        <row r="2514">
          <cell r="A2514">
            <v>11065</v>
          </cell>
          <cell r="B2514" t="str">
            <v>Tampao para telha estrutural de fibrocimento 2 abas, de 787 x 215 x 60 mm (sem amianto)</v>
          </cell>
          <cell r="C2514" t="str">
            <v>un</v>
          </cell>
          <cell r="D2514">
            <v>12.36</v>
          </cell>
        </row>
        <row r="2515">
          <cell r="A2515">
            <v>11066</v>
          </cell>
          <cell r="B2515" t="str">
            <v>Tampao para telha estrutural de fibrocimento 1 aba, de 370 x 155 x 76 mm (sem amianto)</v>
          </cell>
          <cell r="C2515" t="str">
            <v>un</v>
          </cell>
          <cell r="D2515">
            <v>10.78</v>
          </cell>
        </row>
        <row r="2516">
          <cell r="A2516">
            <v>11067</v>
          </cell>
          <cell r="B2516" t="str">
            <v>Telha de aluminio trapezoidal, altura = 38 mm, e = 0,5 mm (largura = 1056 mm e comprimento = 5000 mm)</v>
          </cell>
          <cell r="C2516" t="str">
            <v>un</v>
          </cell>
          <cell r="D2516">
            <v>167.28</v>
          </cell>
        </row>
        <row r="2517">
          <cell r="A2517">
            <v>11068</v>
          </cell>
          <cell r="B2517" t="str">
            <v>Telha de aluminio trapezoidal, altura = 38 mm, e = 0,7 mm (largura = 1056 mm e comprimento = 5000 mm)</v>
          </cell>
          <cell r="C2517" t="str">
            <v>un</v>
          </cell>
          <cell r="D2517">
            <v>236.26</v>
          </cell>
        </row>
        <row r="2518">
          <cell r="A2518">
            <v>11071</v>
          </cell>
          <cell r="B2518" t="str">
            <v>Plug pvc p/ esg predial 100mm</v>
          </cell>
          <cell r="C2518" t="str">
            <v>un</v>
          </cell>
          <cell r="D2518">
            <v>9.02</v>
          </cell>
        </row>
        <row r="2519">
          <cell r="A2519">
            <v>11072</v>
          </cell>
          <cell r="B2519" t="str">
            <v>Plug pvc p/ esg predial 50mm</v>
          </cell>
          <cell r="C2519" t="str">
            <v>un</v>
          </cell>
          <cell r="D2519">
            <v>3.3</v>
          </cell>
        </row>
        <row r="2520">
          <cell r="A2520">
            <v>11073</v>
          </cell>
          <cell r="B2520" t="str">
            <v>Plug pvc p/ esg predial  75mm</v>
          </cell>
          <cell r="C2520" t="str">
            <v>un</v>
          </cell>
          <cell r="D2520">
            <v>7.56</v>
          </cell>
        </row>
        <row r="2521">
          <cell r="A2521">
            <v>11075</v>
          </cell>
          <cell r="B2521" t="str">
            <v>Areia para leito filtrante (0,42 a 1,68 mm) - posto jazida/fornecedor (retirado na jazida, sem transporte)</v>
          </cell>
          <cell r="C2521" t="str">
            <v>m3</v>
          </cell>
          <cell r="D2521">
            <v>1019.34</v>
          </cell>
        </row>
        <row r="2522">
          <cell r="A2522">
            <v>11076</v>
          </cell>
          <cell r="B2522" t="str">
            <v>Areia preta para emboco - posto jazida/fornecedor (retirado na jazida, sem transporte)</v>
          </cell>
          <cell r="C2522" t="str">
            <v>m3</v>
          </cell>
          <cell r="D2522">
            <v>77.81</v>
          </cell>
        </row>
        <row r="2523">
          <cell r="A2523">
            <v>11077</v>
          </cell>
          <cell r="B2523" t="str">
            <v>Areia para leito filtrante (0,5 a 0,7 mm) - posto jazida/fornecedor (retirado na jazida, sem transporte)</v>
          </cell>
          <cell r="C2523" t="str">
            <v>m3</v>
          </cell>
          <cell r="D2523">
            <v>1019.34</v>
          </cell>
        </row>
        <row r="2524">
          <cell r="A2524">
            <v>11078</v>
          </cell>
          <cell r="B2524" t="str">
            <v>Areia para leito filtrante (0,7 a 1,0 mm) - posto jazida/fornecedor (retirada na jazida, sem transporte)</v>
          </cell>
          <cell r="C2524" t="str">
            <v>m3</v>
          </cell>
          <cell r="D2524">
            <v>1019.34</v>
          </cell>
        </row>
        <row r="2525">
          <cell r="A2525">
            <v>11079</v>
          </cell>
          <cell r="B2525" t="str">
            <v>Material filtrante (pedregulho) 2,4 a 0,6 mm (posto pedreira/fornecedor, sem frete)</v>
          </cell>
          <cell r="C2525" t="str">
            <v>m3</v>
          </cell>
          <cell r="D2525">
            <v>698.65</v>
          </cell>
        </row>
        <row r="2526">
          <cell r="A2526">
            <v>11080</v>
          </cell>
          <cell r="B2526" t="str">
            <v>Material filtrante (pedregulho) 15,4 a 9,6 mm (posto pedreira/fornecedor, sem frete)</v>
          </cell>
          <cell r="C2526" t="str">
            <v>m3</v>
          </cell>
          <cell r="D2526">
            <v>698.65</v>
          </cell>
        </row>
        <row r="2527">
          <cell r="A2527">
            <v>11081</v>
          </cell>
          <cell r="B2527" t="str">
            <v>Material filtrante (pedregulho) 25,4 a 15,4 mm (posto pedreira/fornecedor, sem frete)</v>
          </cell>
          <cell r="C2527" t="str">
            <v>m3</v>
          </cell>
          <cell r="D2527">
            <v>698.65</v>
          </cell>
        </row>
        <row r="2528">
          <cell r="A2528">
            <v>11082</v>
          </cell>
          <cell r="B2528" t="str">
            <v>Material filtrante (pedregulho) 38 a 25,4 mm (posto pedreira/fornecedor, sem frete)</v>
          </cell>
          <cell r="C2528" t="str">
            <v>m3</v>
          </cell>
          <cell r="D2528">
            <v>712.79</v>
          </cell>
        </row>
        <row r="2529">
          <cell r="A2529">
            <v>11083</v>
          </cell>
          <cell r="B2529" t="str">
            <v>Material filtrante (pedregulho) 4,8 a 2,4 mm (posto pedreira/fornecedor, sem frete)</v>
          </cell>
          <cell r="C2529" t="str">
            <v>m3</v>
          </cell>
          <cell r="D2529">
            <v>698.65</v>
          </cell>
        </row>
        <row r="2530">
          <cell r="A2530">
            <v>11084</v>
          </cell>
          <cell r="B2530" t="str">
            <v>Material filtrante (pedregulho) 9,6 a 4,8 mm (posto pedreira/fornecedor, sem frete)</v>
          </cell>
          <cell r="C2530" t="str">
            <v>m3</v>
          </cell>
          <cell r="D2530">
            <v>698.65</v>
          </cell>
        </row>
        <row r="2531">
          <cell r="A2531">
            <v>11086</v>
          </cell>
          <cell r="B2531" t="str">
            <v>Rejeito de minerio de ferro para pavimentacao (posto pedreira/fornecedor, sem frete)</v>
          </cell>
          <cell r="C2531" t="str">
            <v>m3</v>
          </cell>
          <cell r="D2531">
            <v>50.34</v>
          </cell>
        </row>
        <row r="2532">
          <cell r="A2532">
            <v>11088</v>
          </cell>
          <cell r="B2532" t="str">
            <v>Telha ceramica tipo plan, comprimento de *47* cm, rendimento de *26* telhas/m2</v>
          </cell>
          <cell r="C2532" t="str">
            <v>un</v>
          </cell>
          <cell r="D2532">
            <v>0.46</v>
          </cell>
        </row>
        <row r="2533">
          <cell r="A2533">
            <v>11091</v>
          </cell>
          <cell r="B2533" t="str">
            <v>Pingadeira plastica para telha de fibrocimento canalete 49 ou kalheta</v>
          </cell>
          <cell r="C2533" t="str">
            <v>un</v>
          </cell>
          <cell r="D2533">
            <v>0.97</v>
          </cell>
        </row>
        <row r="2534">
          <cell r="A2534">
            <v>11092</v>
          </cell>
          <cell r="B2534" t="str">
            <v>Pingadeira plastica para telha fibrocimento canalete 90</v>
          </cell>
          <cell r="C2534" t="str">
            <v>un</v>
          </cell>
          <cell r="D2534">
            <v>0.97</v>
          </cell>
        </row>
        <row r="2535">
          <cell r="A2535">
            <v>11096</v>
          </cell>
          <cell r="B2535" t="str">
            <v>Po de marmore (posto pedreira/fornecedor, sem frete)</v>
          </cell>
          <cell r="C2535" t="str">
            <v>kg</v>
          </cell>
          <cell r="D2535">
            <v>0.28000000000000003</v>
          </cell>
        </row>
        <row r="2536">
          <cell r="A2536">
            <v>11107</v>
          </cell>
          <cell r="B2536" t="str">
            <v>Arame galvanizado 6 bwg, 5,16 mm (0,157 kg/m)</v>
          </cell>
          <cell r="C2536" t="str">
            <v>kg</v>
          </cell>
          <cell r="D2536">
            <v>9.68</v>
          </cell>
        </row>
        <row r="2537">
          <cell r="A2537">
            <v>11109</v>
          </cell>
          <cell r="B2537" t="str">
            <v>Cimento asfaltico de petroleo a granel (cap) 30/45 (com icms)</v>
          </cell>
          <cell r="C2537" t="str">
            <v>kg</v>
          </cell>
          <cell r="D2537">
            <v>2.06</v>
          </cell>
        </row>
        <row r="2538">
          <cell r="A2538">
            <v>11112</v>
          </cell>
          <cell r="B2538" t="str">
            <v>Chapa/bobina aluminio, e = 0,5 mm, l = 300 mm - 0,41 kg/m (liga 1200 - h14)</v>
          </cell>
          <cell r="C2538" t="str">
            <v>kg</v>
          </cell>
          <cell r="D2538">
            <v>20.85</v>
          </cell>
        </row>
        <row r="2539">
          <cell r="A2539">
            <v>11113</v>
          </cell>
          <cell r="B2539" t="str">
            <v>Chapa/bobina aluminio, e = 0,8 mm, l = 500 mm - 1,08 kg/m (liga 1200 - h14)</v>
          </cell>
          <cell r="C2539" t="str">
            <v>kg</v>
          </cell>
          <cell r="D2539">
            <v>20.85</v>
          </cell>
        </row>
        <row r="2540">
          <cell r="A2540">
            <v>11114</v>
          </cell>
          <cell r="B2540" t="str">
            <v>Chapa/bobina aluminio, e = 0,8 mm, l = 600 mm - 1,30 kg/m (liga 1200 - h14)</v>
          </cell>
          <cell r="C2540" t="str">
            <v>m</v>
          </cell>
          <cell r="D2540">
            <v>16.03</v>
          </cell>
        </row>
        <row r="2541">
          <cell r="A2541">
            <v>11115</v>
          </cell>
          <cell r="B2541" t="str">
            <v>Chapa/bobina aluminio, e = 0,8 mm, l = 1000 mm - 2,16 kg/m (liga 1200 - h14)</v>
          </cell>
          <cell r="C2541" t="str">
            <v>m</v>
          </cell>
          <cell r="D2541">
            <v>9.65</v>
          </cell>
        </row>
        <row r="2542">
          <cell r="A2542">
            <v>11116</v>
          </cell>
          <cell r="B2542" t="str">
            <v>Domos individual em acrilico branco *95 x 95* cm, sem instalacao</v>
          </cell>
          <cell r="C2542" t="str">
            <v>un</v>
          </cell>
          <cell r="D2542">
            <v>393.7</v>
          </cell>
        </row>
        <row r="2543">
          <cell r="A2543">
            <v>11117</v>
          </cell>
          <cell r="B2543" t="str">
            <v>!em processo de desativacao! bloco sextavado p/pavimentacao, em concreto com 35 mpa (tipo blokret), de 30 x 30 cm, e = 8,0 cm (nbr 9781:2013)</v>
          </cell>
          <cell r="C2543" t="str">
            <v>un</v>
          </cell>
          <cell r="D2543">
            <v>3.58</v>
          </cell>
        </row>
        <row r="2544">
          <cell r="A2544">
            <v>11122</v>
          </cell>
          <cell r="B2544" t="str">
            <v>Chapa de aluminio, e = 3 mm, l = 1000 mm - 8,10 kg/m2 (liga 1200 - h14)</v>
          </cell>
          <cell r="C2544" t="str">
            <v>kg</v>
          </cell>
          <cell r="D2544">
            <v>20.85</v>
          </cell>
        </row>
        <row r="2545">
          <cell r="A2545">
            <v>11123</v>
          </cell>
          <cell r="B2545" t="str">
            <v>Chapa de aluminio, e = 4 mm, l = 1000 mm - 10,8 kg/m2 (liga 1200 - h14)</v>
          </cell>
          <cell r="C2545" t="str">
            <v>kg</v>
          </cell>
          <cell r="D2545">
            <v>20.85</v>
          </cell>
        </row>
        <row r="2546">
          <cell r="A2546">
            <v>11125</v>
          </cell>
          <cell r="B2546" t="str">
            <v>Chapa de aluminio, e = 5 mm, l = 1060 mm - 13,5 kg/m2 (liga 1200 - h14)</v>
          </cell>
          <cell r="C2546" t="str">
            <v>kg</v>
          </cell>
          <cell r="D2546">
            <v>20.85</v>
          </cell>
        </row>
        <row r="2547">
          <cell r="A2547">
            <v>11130</v>
          </cell>
          <cell r="B2547" t="str">
            <v>Chapa de madeira compensada de pinus, virola ou equivalente, de *2,2 x 1,6* m, e = 8 mm</v>
          </cell>
          <cell r="C2547" t="str">
            <v>m2</v>
          </cell>
          <cell r="D2547">
            <v>21.56</v>
          </cell>
        </row>
        <row r="2548">
          <cell r="A2548">
            <v>11131</v>
          </cell>
          <cell r="B2548" t="str">
            <v>Chapa de madeira compensada de pinus, virola ou equivalente, de *2,2 x 1,6* m, e = 20 mm</v>
          </cell>
          <cell r="C2548" t="str">
            <v>m2</v>
          </cell>
          <cell r="D2548">
            <v>42.81</v>
          </cell>
        </row>
        <row r="2549">
          <cell r="A2549">
            <v>11132</v>
          </cell>
          <cell r="B2549" t="str">
            <v>Chapa de madeira compensada de pinus, virola ou equivalente, de *2,2 x 1,6* m, e = 25 mm</v>
          </cell>
          <cell r="C2549" t="str">
            <v>m2</v>
          </cell>
          <cell r="D2549">
            <v>50.62</v>
          </cell>
        </row>
        <row r="2550">
          <cell r="A2550">
            <v>11134</v>
          </cell>
          <cell r="B2550" t="str">
            <v>Chapa de madeira compensada naval (com cola fenolica), e = 10 mm, de *1,60 x 2,20* m</v>
          </cell>
          <cell r="C2550" t="str">
            <v>m2</v>
          </cell>
          <cell r="D2550">
            <v>28.38</v>
          </cell>
        </row>
        <row r="2551">
          <cell r="A2551">
            <v>11135</v>
          </cell>
          <cell r="B2551" t="str">
            <v>Chapa de madeira compensada naval (com cola fenolica), e = 12 mm, de *1,60 x 2,20* m</v>
          </cell>
          <cell r="C2551" t="str">
            <v>m2</v>
          </cell>
          <cell r="D2551">
            <v>34.590000000000003</v>
          </cell>
        </row>
        <row r="2552">
          <cell r="A2552">
            <v>11136</v>
          </cell>
          <cell r="B2552" t="str">
            <v>Chapa de madeira compensada naval (com cola fenolica), e = 15 mm, de *1,60 x 2,20* m</v>
          </cell>
          <cell r="C2552" t="str">
            <v>m2</v>
          </cell>
          <cell r="D2552">
            <v>37.42</v>
          </cell>
        </row>
        <row r="2553">
          <cell r="A2553">
            <v>11137</v>
          </cell>
          <cell r="B2553" t="str">
            <v>Chapa de madeira compensada naval (com cola fenolica), e = 20 mm, de *1,60 x 2,20* m</v>
          </cell>
          <cell r="C2553" t="str">
            <v>m2</v>
          </cell>
          <cell r="D2553">
            <v>53.12</v>
          </cell>
        </row>
        <row r="2554">
          <cell r="A2554">
            <v>11138</v>
          </cell>
          <cell r="B2554" t="str">
            <v>Oleo combustivel bpf a granel</v>
          </cell>
          <cell r="C2554" t="str">
            <v>l</v>
          </cell>
          <cell r="D2554">
            <v>1.91</v>
          </cell>
        </row>
        <row r="2555">
          <cell r="A2555">
            <v>11145</v>
          </cell>
          <cell r="B2555" t="str">
            <v>Concreto usinado bombeavel, classe de resistencia c35, com brita 0 e 1, slump = 100 +/- 20 mm, inclui servico de bombeamento (nbr 8953)</v>
          </cell>
          <cell r="C2555" t="str">
            <v>m3</v>
          </cell>
          <cell r="D2555">
            <v>351.89</v>
          </cell>
        </row>
        <row r="2556">
          <cell r="A2556">
            <v>11146</v>
          </cell>
          <cell r="B2556" t="str">
            <v>Concreto autoadensavel (caa) classe de resistencia c15, espalhamento sf2, inclui servico de bombeamento (nbr 15823)</v>
          </cell>
          <cell r="C2556" t="str">
            <v>m3</v>
          </cell>
          <cell r="D2556">
            <v>298.77999999999997</v>
          </cell>
        </row>
        <row r="2557">
          <cell r="A2557">
            <v>11147</v>
          </cell>
          <cell r="B2557" t="str">
            <v>Concreto autoadensavel (caa) classe de resistencia c20, espalhamento sf2, inclui servico de bombeamento (nbr 15823)</v>
          </cell>
          <cell r="C2557" t="str">
            <v>m3</v>
          </cell>
          <cell r="D2557">
            <v>309.83999999999997</v>
          </cell>
        </row>
        <row r="2558">
          <cell r="A2558">
            <v>11149</v>
          </cell>
          <cell r="B2558" t="str">
            <v>Primer epoxi</v>
          </cell>
          <cell r="C2558" t="str">
            <v>gl</v>
          </cell>
          <cell r="D2558">
            <v>136.94</v>
          </cell>
        </row>
        <row r="2559">
          <cell r="A2559">
            <v>11152</v>
          </cell>
          <cell r="B2559" t="str">
            <v>!em processo de desativacao! porta de abrir em aco com travessas para vidros, com pintura primer de protecao, com guarnicao, vidros nao inclusos</v>
          </cell>
          <cell r="C2559" t="str">
            <v>m2</v>
          </cell>
          <cell r="D2559">
            <v>397.11</v>
          </cell>
        </row>
        <row r="2560">
          <cell r="A2560">
            <v>11153</v>
          </cell>
          <cell r="B2560" t="str">
            <v>!em processo de desativacao! porta de abrir em aco tipo mista, veneziana com postigo e grade quadriculada, com pintura primer de protecao, com guarnicao, vidros nao inclusos</v>
          </cell>
          <cell r="C2560" t="str">
            <v>m2</v>
          </cell>
          <cell r="D2560">
            <v>408.33</v>
          </cell>
        </row>
        <row r="2561">
          <cell r="A2561">
            <v>11154</v>
          </cell>
          <cell r="B2561" t="str">
            <v>Porta corta-fogo para saida de emergencia, com fechadura, vao luz de 90 x 210 cm, classe p-90 (nbr 11742)</v>
          </cell>
          <cell r="C2561" t="str">
            <v>un</v>
          </cell>
          <cell r="D2561">
            <v>1146.6600000000001</v>
          </cell>
        </row>
        <row r="2562">
          <cell r="A2562">
            <v>11157</v>
          </cell>
          <cell r="B2562" t="str">
            <v>Wash primer para tinta automotiva</v>
          </cell>
          <cell r="C2562" t="str">
            <v>gl</v>
          </cell>
          <cell r="D2562">
            <v>110.91</v>
          </cell>
        </row>
        <row r="2563">
          <cell r="A2563">
            <v>11161</v>
          </cell>
          <cell r="B2563" t="str">
            <v>Cal hidratada para pintura</v>
          </cell>
          <cell r="C2563" t="str">
            <v>kg</v>
          </cell>
          <cell r="D2563">
            <v>1.41</v>
          </cell>
        </row>
        <row r="2564">
          <cell r="A2564">
            <v>11162</v>
          </cell>
          <cell r="B2564" t="str">
            <v>Fixador de cal (sache 150 ml)</v>
          </cell>
          <cell r="C2564" t="str">
            <v>un</v>
          </cell>
          <cell r="D2564">
            <v>1.81</v>
          </cell>
        </row>
        <row r="2565">
          <cell r="A2565">
            <v>11168</v>
          </cell>
          <cell r="B2565" t="str">
            <v>!em processo de desativacao! laca incolor concentrada para madeira</v>
          </cell>
          <cell r="C2565" t="str">
            <v>gl</v>
          </cell>
          <cell r="D2565">
            <v>65.81</v>
          </cell>
        </row>
        <row r="2566">
          <cell r="A2566">
            <v>11174</v>
          </cell>
          <cell r="B2566" t="str">
            <v>Primer universal, fundo anticorrosivo tipo zarcao</v>
          </cell>
          <cell r="C2566" t="str">
            <v>18l</v>
          </cell>
          <cell r="D2566">
            <v>388.81</v>
          </cell>
        </row>
        <row r="2567">
          <cell r="A2567">
            <v>11183</v>
          </cell>
          <cell r="B2567" t="str">
            <v>Janela basculante, aco, com batente/requadro, 100 x 100 cm (sem vidros)</v>
          </cell>
          <cell r="C2567" t="str">
            <v>un</v>
          </cell>
          <cell r="D2567">
            <v>270.54000000000002</v>
          </cell>
        </row>
        <row r="2568">
          <cell r="A2568">
            <v>11185</v>
          </cell>
          <cell r="B2568" t="str">
            <v>Vidro plano armado e = 7mm - sem colocacao</v>
          </cell>
          <cell r="C2568" t="str">
            <v>m2</v>
          </cell>
          <cell r="D2568">
            <v>191.02</v>
          </cell>
        </row>
        <row r="2569">
          <cell r="A2569">
            <v>11186</v>
          </cell>
          <cell r="B2569" t="str">
            <v>Espelho cristal e = 4 mm</v>
          </cell>
          <cell r="C2569" t="str">
            <v>m2</v>
          </cell>
          <cell r="D2569">
            <v>211.98</v>
          </cell>
        </row>
        <row r="2570">
          <cell r="A2570">
            <v>11188</v>
          </cell>
          <cell r="B2570" t="str">
            <v>Vidro liso fume e = 4mm - sem colocacao</v>
          </cell>
          <cell r="C2570" t="str">
            <v>m2</v>
          </cell>
          <cell r="D2570">
            <v>98.59</v>
          </cell>
        </row>
        <row r="2571">
          <cell r="A2571">
            <v>11189</v>
          </cell>
          <cell r="B2571" t="str">
            <v>Vidro liso fume e = 6mm - sem colocacao</v>
          </cell>
          <cell r="C2571" t="str">
            <v>m2</v>
          </cell>
          <cell r="D2571">
            <v>147.88999999999999</v>
          </cell>
        </row>
        <row r="2572">
          <cell r="A2572">
            <v>11190</v>
          </cell>
          <cell r="B2572" t="str">
            <v>Janela basculante, aco, com batente/requadro, 60 x 60 cm (sem vidros)</v>
          </cell>
          <cell r="C2572" t="str">
            <v>un</v>
          </cell>
          <cell r="D2572">
            <v>125.5</v>
          </cell>
        </row>
        <row r="2573">
          <cell r="A2573">
            <v>11192</v>
          </cell>
          <cell r="B2573" t="str">
            <v>Janela basculante, aco, com batente/requadro, 80 x 80 cm (sem vidros)</v>
          </cell>
          <cell r="C2573" t="str">
            <v>un</v>
          </cell>
          <cell r="D2573">
            <v>230.91</v>
          </cell>
        </row>
        <row r="2574">
          <cell r="A2574">
            <v>11193</v>
          </cell>
          <cell r="B2574" t="str">
            <v>Janela de correr, aco, batente/requadro de 6 a 14 cm, veneziana, pint anticorrosiva, pint acabamento, com vidro, 6 fls, 120  x 150 cm (a x l)</v>
          </cell>
          <cell r="C2574" t="str">
            <v>m2</v>
          </cell>
          <cell r="D2574">
            <v>489.75</v>
          </cell>
        </row>
        <row r="2575">
          <cell r="A2575">
            <v>11194</v>
          </cell>
          <cell r="B2575" t="str">
            <v>Janela de correr, aco, batente/requadro de 6 a 14 cm, veneziana, pint anticorrosiva, sem vidro, 6 fls, 120  x 150 cm (a x l)</v>
          </cell>
          <cell r="C2575" t="str">
            <v>m2</v>
          </cell>
          <cell r="D2575">
            <v>440.96</v>
          </cell>
        </row>
        <row r="2576">
          <cell r="A2576">
            <v>11197</v>
          </cell>
          <cell r="B2576" t="str">
            <v>Janela de correr, aco, com batente/requadro de 6 a 14 cm, sem divisao, pint anticorrosiva, pint acabamento, com vidro, sem bandeira, 2 fls, 120  x 150 cm (a x l)</v>
          </cell>
          <cell r="C2576" t="str">
            <v>un</v>
          </cell>
          <cell r="D2576">
            <v>670.71</v>
          </cell>
        </row>
        <row r="2577">
          <cell r="A2577">
            <v>11199</v>
          </cell>
          <cell r="B2577" t="str">
            <v>Janela de correr, aco, batente/requadro de 6 a 14 cm,  com divisao horiz , pint anticorrosiva, sem vidro, bandeira com bascula, 4 fls, 120  x 150 cm (a x l)</v>
          </cell>
          <cell r="C2577" t="str">
            <v>un</v>
          </cell>
          <cell r="D2577">
            <v>693.11</v>
          </cell>
        </row>
        <row r="2578">
          <cell r="A2578">
            <v>11226</v>
          </cell>
          <cell r="B2578" t="str">
            <v>Janela chapa dobrada aco galvanizado a fogo, de correr, 4 fls, sem divisao horizontal p/ vidro, de 150 x 120 cm (3/4" x 1/8")</v>
          </cell>
          <cell r="C2578" t="str">
            <v>un</v>
          </cell>
          <cell r="D2578">
            <v>352.66</v>
          </cell>
        </row>
        <row r="2579">
          <cell r="A2579">
            <v>11227</v>
          </cell>
          <cell r="B2579" t="str">
            <v>Janela de correr, aco, batente/requadro de 6 a 14 cm, sem  divisao, pint anticorrosiva, sem vidro, bandeira com bascula, 4 fls, 120  x 200 cm (a x l)</v>
          </cell>
          <cell r="C2579" t="str">
            <v>un</v>
          </cell>
          <cell r="D2579">
            <v>511.61</v>
          </cell>
        </row>
        <row r="2580">
          <cell r="A2580">
            <v>11231</v>
          </cell>
          <cell r="B2580" t="str">
            <v>Janela basculante, aco, com batente/requadro, 80 x 80 cm (sem vidros)</v>
          </cell>
          <cell r="C2580" t="str">
            <v>m2</v>
          </cell>
          <cell r="D2580">
            <v>360.8</v>
          </cell>
        </row>
        <row r="2581">
          <cell r="A2581">
            <v>11234</v>
          </cell>
          <cell r="B2581" t="str">
            <v>Ralo fofo com requadro, quadrado 200 x 200 mm</v>
          </cell>
          <cell r="C2581" t="str">
            <v>un</v>
          </cell>
          <cell r="D2581">
            <v>49.82</v>
          </cell>
        </row>
        <row r="2582">
          <cell r="A2582">
            <v>11235</v>
          </cell>
          <cell r="B2582" t="str">
            <v>Grelha fofo simples com requadro, carga maxima 1,5 t, 150 x 1000 mm, e= *15* mm</v>
          </cell>
          <cell r="C2582" t="str">
            <v>un</v>
          </cell>
          <cell r="D2582">
            <v>114.97</v>
          </cell>
        </row>
        <row r="2583">
          <cell r="A2583">
            <v>11236</v>
          </cell>
          <cell r="B2583" t="str">
            <v>Grelha fofo simples com requadro, carga maxima 1,5 t, 200 x 1000 mm, e= *15* mm</v>
          </cell>
          <cell r="C2583" t="str">
            <v>un</v>
          </cell>
          <cell r="D2583">
            <v>146.11000000000001</v>
          </cell>
        </row>
        <row r="2584">
          <cell r="A2584">
            <v>11241</v>
          </cell>
          <cell r="B2584" t="str">
            <v>Tampao fofo articulado p/ registro, classe a15 carga maxima 1,5 t, *400 x 400* mm</v>
          </cell>
          <cell r="C2584" t="str">
            <v>un</v>
          </cell>
          <cell r="D2584">
            <v>134.13</v>
          </cell>
        </row>
        <row r="2585">
          <cell r="A2585">
            <v>11244</v>
          </cell>
          <cell r="B2585" t="str">
            <v>Grelha fofo articulada, carga maxima 1,5 t, *300 x 1000* mm, e= *15* mm</v>
          </cell>
          <cell r="C2585" t="str">
            <v>un</v>
          </cell>
          <cell r="D2585">
            <v>150.66</v>
          </cell>
        </row>
        <row r="2586">
          <cell r="A2586">
            <v>11245</v>
          </cell>
          <cell r="B2586" t="str">
            <v>Grelha fofo simples com requadro, carga maxima  12,5 t, *300 x 1000* mm, e= *15* mm, area estacionamento carro passeio</v>
          </cell>
          <cell r="C2586" t="str">
            <v>un</v>
          </cell>
          <cell r="D2586">
            <v>208.39</v>
          </cell>
        </row>
        <row r="2587">
          <cell r="A2587">
            <v>11246</v>
          </cell>
          <cell r="B2587" t="str">
            <v>!em processo de desativacao! caixa de passagem n 1 padrao telebras dim 10 x10 x 5cm em chapa de aco galv</v>
          </cell>
          <cell r="C2587" t="str">
            <v>un</v>
          </cell>
          <cell r="D2587">
            <v>16.21</v>
          </cell>
        </row>
        <row r="2588">
          <cell r="A2588">
            <v>11247</v>
          </cell>
          <cell r="B2588" t="str">
            <v>Caixa de passagem n 7, de embutir, padrao telebras, dimensoes 150 x 150 x 15 cm, em chapa de aco galvanizado</v>
          </cell>
          <cell r="C2588" t="str">
            <v>un</v>
          </cell>
          <cell r="D2588">
            <v>681.83</v>
          </cell>
        </row>
        <row r="2589">
          <cell r="A2589">
            <v>11249</v>
          </cell>
          <cell r="B2589" t="str">
            <v>Caixa de passagem n 8, de embutir, padrao telebras, dimensoes 200 x 200 x 20 cm, em chapa de aco galvanizado</v>
          </cell>
          <cell r="C2589" t="str">
            <v>un</v>
          </cell>
          <cell r="D2589">
            <v>2228.67</v>
          </cell>
        </row>
        <row r="2590">
          <cell r="A2590">
            <v>11250</v>
          </cell>
          <cell r="B2590" t="str">
            <v>Caixa de passagem n 2, de embutir, padrao telebras, dimensoes 20 x 20 x 12 cm, em chapa de aco galvanizado</v>
          </cell>
          <cell r="C2590" t="str">
            <v>un</v>
          </cell>
          <cell r="D2590">
            <v>34.81</v>
          </cell>
        </row>
        <row r="2591">
          <cell r="A2591">
            <v>11251</v>
          </cell>
          <cell r="B2591" t="str">
            <v>Caixa de passagem n 3, de embutir, padrao telebras, dimensoes 40 x 40 x 12 cm, em chapa de aco galvanizado</v>
          </cell>
          <cell r="C2591" t="str">
            <v>un</v>
          </cell>
          <cell r="D2591">
            <v>73.260000000000005</v>
          </cell>
        </row>
        <row r="2592">
          <cell r="A2592">
            <v>11253</v>
          </cell>
          <cell r="B2592" t="str">
            <v>Caixa de passagem n 4, de embutir, padrao telebras, dimensoes 60 x 60 x 12 cm, em chapa de aco galvanizado</v>
          </cell>
          <cell r="C2592" t="str">
            <v>un</v>
          </cell>
          <cell r="D2592">
            <v>144.09</v>
          </cell>
        </row>
        <row r="2593">
          <cell r="A2593">
            <v>11254</v>
          </cell>
          <cell r="B2593" t="str">
            <v>Caixa de passagem n 4, de sobrepor, padrao telebras, dimensoes 60 x 60 x *12* cm, em chapa de aco galvanizado</v>
          </cell>
          <cell r="C2593" t="str">
            <v>un</v>
          </cell>
          <cell r="D2593">
            <v>154.80000000000001</v>
          </cell>
        </row>
        <row r="2594">
          <cell r="A2594">
            <v>11255</v>
          </cell>
          <cell r="B2594" t="str">
            <v>Caixa de passagem n 5, de embutir, padrao telebras, dimensoes 80 x 80 x 12 cm, em chapa de aco galvanizado</v>
          </cell>
          <cell r="C2594" t="str">
            <v>un</v>
          </cell>
          <cell r="D2594">
            <v>234.45</v>
          </cell>
        </row>
        <row r="2595">
          <cell r="A2595">
            <v>11256</v>
          </cell>
          <cell r="B2595" t="str">
            <v>Caixa de passagem n 5, de sobrepor, padrao telebras, dimensoes 80 x 80 x *12* cm, em chapa de aco galvanizado</v>
          </cell>
          <cell r="C2595" t="str">
            <v>un</v>
          </cell>
          <cell r="D2595">
            <v>268.29000000000002</v>
          </cell>
        </row>
        <row r="2596">
          <cell r="A2596">
            <v>11267</v>
          </cell>
          <cell r="B2596" t="str">
            <v>Arruela redonda de latao, diametro externo = 34 mm, espessura = 2,5 mm, diametro do furo = 17 mm</v>
          </cell>
          <cell r="C2596" t="str">
            <v>un</v>
          </cell>
          <cell r="D2596">
            <v>5.73</v>
          </cell>
        </row>
        <row r="2597">
          <cell r="A2597">
            <v>11270</v>
          </cell>
          <cell r="B2597" t="str">
            <v>Abracadeira de latao para fixacao de cabo para-raio, dimensoes 32 x 24 x 24 mm</v>
          </cell>
          <cell r="C2597" t="str">
            <v>un</v>
          </cell>
          <cell r="D2597">
            <v>1.02</v>
          </cell>
        </row>
        <row r="2598">
          <cell r="A2598">
            <v>11272</v>
          </cell>
          <cell r="B2598" t="str">
            <v>Alca preformada de distribuicao, em aco galvanizado, para condutores de aluminio awg 2 (caa 6/1 ou ca 7 fios)</v>
          </cell>
          <cell r="C2598" t="str">
            <v>un</v>
          </cell>
          <cell r="D2598">
            <v>5.01</v>
          </cell>
        </row>
        <row r="2599">
          <cell r="A2599">
            <v>11273</v>
          </cell>
          <cell r="B2599" t="str">
            <v>Alca preformada de distribuicao, em aco galvanizado, para condutores de aluminio awg 1/0 (caa 6/1 ou ca 7 fios)</v>
          </cell>
          <cell r="C2599" t="str">
            <v>un</v>
          </cell>
          <cell r="D2599">
            <v>8.2899999999999991</v>
          </cell>
        </row>
        <row r="2600">
          <cell r="A2600">
            <v>11274</v>
          </cell>
          <cell r="B2600" t="str">
            <v>Alca preformada de servico, em aco galvanizado, para condutores de aluminio awg 6 (caa 6/1)</v>
          </cell>
          <cell r="C2600" t="str">
            <v>un</v>
          </cell>
          <cell r="D2600">
            <v>1.53</v>
          </cell>
        </row>
        <row r="2601">
          <cell r="A2601">
            <v>11275</v>
          </cell>
          <cell r="B2601" t="str">
            <v>Alca preformada de servico, em aco galvanizado, para condutores de aluminio awg 4 (caa 6/1)</v>
          </cell>
          <cell r="C2601" t="str">
            <v>un</v>
          </cell>
          <cell r="D2601">
            <v>2.0099999999999998</v>
          </cell>
        </row>
        <row r="2602">
          <cell r="A2602">
            <v>11280</v>
          </cell>
          <cell r="B2602" t="str">
            <v>Cortadeira de piso de concreto e asfalto, para disco padrao de diametro 350 mm (14") ou 450 mm (18") , motor a gasolina, potencia 13 hp, sem disco</v>
          </cell>
          <cell r="C2602" t="str">
            <v>un</v>
          </cell>
          <cell r="D2602">
            <v>7943.94</v>
          </cell>
        </row>
        <row r="2603">
          <cell r="A2603">
            <v>11281</v>
          </cell>
          <cell r="B2603" t="str">
            <v>Compactador de solos de percursao (soquete) com motor a gasolina 4 tempos de 3 hp (3 cv)</v>
          </cell>
          <cell r="C2603" t="str">
            <v>un</v>
          </cell>
          <cell r="D2603">
            <v>10336</v>
          </cell>
        </row>
        <row r="2604">
          <cell r="A2604">
            <v>11282</v>
          </cell>
          <cell r="B2604" t="str">
            <v>Rolo compactador vibratorio tandem, cilindros em aco liso, potencia 23,5 hp, peso operacional 1,665 t, largura de trabalho 0,9 m</v>
          </cell>
          <cell r="C2604" t="str">
            <v>un</v>
          </cell>
          <cell r="D2604">
            <v>116237.45</v>
          </cell>
        </row>
        <row r="2605">
          <cell r="A2605">
            <v>11289</v>
          </cell>
          <cell r="B2605" t="str">
            <v>Tampao fofo articulado p/ registro, classe a15 carga max 1,5 t, *200 x 200* mm</v>
          </cell>
          <cell r="C2605" t="str">
            <v>un</v>
          </cell>
          <cell r="D2605">
            <v>53.65</v>
          </cell>
        </row>
        <row r="2606">
          <cell r="A2606">
            <v>11292</v>
          </cell>
          <cell r="B2606" t="str">
            <v>Tampao fofo simples com base, classe a15 carga max 1,5 t, 300 x 400 mm</v>
          </cell>
          <cell r="C2606" t="str">
            <v>un</v>
          </cell>
          <cell r="D2606">
            <v>190.66</v>
          </cell>
        </row>
        <row r="2607">
          <cell r="A2607">
            <v>11293</v>
          </cell>
          <cell r="B2607" t="str">
            <v>Tampao fofo simples com base, classe a15 carga max 1,5 t, 400 x 500 mm, com inscricao incendio</v>
          </cell>
          <cell r="C2607" t="str">
            <v>un</v>
          </cell>
          <cell r="D2607">
            <v>210.79</v>
          </cell>
        </row>
        <row r="2608">
          <cell r="A2608">
            <v>11296</v>
          </cell>
          <cell r="B2608" t="str">
            <v>Tampao fofo simples com base, classe d400 carga max 40 t, redondo tampa 900 mm, rede pluvial/esgoto</v>
          </cell>
          <cell r="C2608" t="str">
            <v>un</v>
          </cell>
          <cell r="D2608">
            <v>1303.54</v>
          </cell>
        </row>
        <row r="2609">
          <cell r="A2609">
            <v>11299</v>
          </cell>
          <cell r="B2609" t="str">
            <v>Tampao fofo simples, classe a15 carga max 1,5 t, *550 x 1100* mm, rede telefone</v>
          </cell>
          <cell r="C2609" t="str">
            <v>un</v>
          </cell>
          <cell r="D2609">
            <v>441.22</v>
          </cell>
        </row>
        <row r="2610">
          <cell r="A2610">
            <v>11301</v>
          </cell>
          <cell r="B2610" t="str">
            <v>Tampao fofo articulado, classe b125 carga max 12,5 t, redondo tampa 600 mm, rede pluvial/esgoto</v>
          </cell>
          <cell r="C2610" t="str">
            <v>un</v>
          </cell>
          <cell r="D2610">
            <v>340.13</v>
          </cell>
        </row>
        <row r="2611">
          <cell r="A2611">
            <v>11303</v>
          </cell>
          <cell r="B2611" t="str">
            <v>!em processo de desativacao! tampao fofo t-100 d=745mm 79,5kg</v>
          </cell>
          <cell r="C2611" t="str">
            <v>un</v>
          </cell>
          <cell r="D2611">
            <v>116.25</v>
          </cell>
        </row>
        <row r="2612">
          <cell r="A2612">
            <v>11315</v>
          </cell>
          <cell r="B2612" t="str">
            <v>Tampao fofo simples com base, classe a15 carga max 1,5 t, 300 x 300 mm, rede pluvial/esgoto</v>
          </cell>
          <cell r="C2612" t="str">
            <v>un</v>
          </cell>
          <cell r="D2612">
            <v>81.44</v>
          </cell>
        </row>
        <row r="2613">
          <cell r="A2613">
            <v>11316</v>
          </cell>
          <cell r="B2613" t="str">
            <v>Tampao fofo simples com base, classe b125 carga max 12,5 t, redondo tampa 500 mm, rede pluvial/esgoto</v>
          </cell>
          <cell r="C2613" t="str">
            <v>un</v>
          </cell>
          <cell r="D2613">
            <v>268.27</v>
          </cell>
        </row>
        <row r="2614">
          <cell r="A2614">
            <v>11321</v>
          </cell>
          <cell r="B2614" t="str">
            <v>Reducao pvc pba, je, pb, dn 100 x 50 / de 110 x 60 mm, para rede de agua</v>
          </cell>
          <cell r="C2614" t="str">
            <v>un</v>
          </cell>
          <cell r="D2614">
            <v>17.149999999999999</v>
          </cell>
        </row>
        <row r="2615">
          <cell r="A2615">
            <v>11323</v>
          </cell>
          <cell r="B2615" t="str">
            <v>Reducao pvc pba, je, pb, dn 100 x 75 / de 110 x 85 mm, para rede de agua</v>
          </cell>
          <cell r="C2615" t="str">
            <v>un</v>
          </cell>
          <cell r="D2615">
            <v>20.5</v>
          </cell>
        </row>
        <row r="2616">
          <cell r="A2616">
            <v>11359</v>
          </cell>
          <cell r="B2616" t="str">
            <v>Esmerilhadeira angular eletrica, diametro do disco 7 '' (180 mm), rotacao 8500 rpm</v>
          </cell>
          <cell r="C2616" t="str">
            <v>un</v>
          </cell>
          <cell r="D2616">
            <v>575</v>
          </cell>
        </row>
        <row r="2617">
          <cell r="A2617">
            <v>11364</v>
          </cell>
          <cell r="B2617" t="str">
            <v>Porta eucatex eucadur pronta para pintura 60 x 210 x 3,5cm</v>
          </cell>
          <cell r="C2617" t="str">
            <v>un</v>
          </cell>
          <cell r="D2617">
            <v>140.19</v>
          </cell>
        </row>
        <row r="2618">
          <cell r="A2618">
            <v>11365</v>
          </cell>
          <cell r="B2618" t="str">
            <v>Porta eucatex eucadur pronta para pintura 70 x 210 x 3,5cm</v>
          </cell>
          <cell r="C2618" t="str">
            <v>un</v>
          </cell>
          <cell r="D2618">
            <v>144.06</v>
          </cell>
        </row>
        <row r="2619">
          <cell r="A2619">
            <v>11366</v>
          </cell>
          <cell r="B2619" t="str">
            <v>Porta eucatex eucadur pronta para pintura 80 x 210 x 3,5cm</v>
          </cell>
          <cell r="C2619" t="str">
            <v>un</v>
          </cell>
          <cell r="D2619">
            <v>94.05</v>
          </cell>
        </row>
        <row r="2620">
          <cell r="A2620">
            <v>11367</v>
          </cell>
          <cell r="B2620" t="str">
            <v>Porta eucaplac chapa pintada cor 80x210cm e=35mm - eucatex</v>
          </cell>
          <cell r="C2620" t="str">
            <v>m2</v>
          </cell>
          <cell r="D2620">
            <v>176.3</v>
          </cell>
        </row>
        <row r="2621">
          <cell r="A2621">
            <v>11378</v>
          </cell>
          <cell r="B2621" t="str">
            <v>Te de reducao, pvc pba, bbb, je, dn 100 x 50 / de 110 x 60 mm, para rede agua (nbr 10351)</v>
          </cell>
          <cell r="C2621" t="str">
            <v>un</v>
          </cell>
          <cell r="D2621">
            <v>69.349999999999994</v>
          </cell>
        </row>
        <row r="2622">
          <cell r="A2622">
            <v>11379</v>
          </cell>
          <cell r="B2622" t="str">
            <v>Te de reducao, pvc pba, bbb, je, dn 100 x 75 / de 110 x 85 mm, para rede agua (nbr 10351)</v>
          </cell>
          <cell r="C2622" t="str">
            <v>un</v>
          </cell>
          <cell r="D2622">
            <v>75.739999999999995</v>
          </cell>
        </row>
        <row r="2623">
          <cell r="A2623">
            <v>11421</v>
          </cell>
          <cell r="B2623" t="str">
            <v>Trilho (tipo ferrovia) utilzado para estacas em fundacoes prediais</v>
          </cell>
          <cell r="C2623" t="str">
            <v>kg</v>
          </cell>
          <cell r="D2623">
            <v>1.5</v>
          </cell>
        </row>
        <row r="2624">
          <cell r="A2624">
            <v>11427</v>
          </cell>
          <cell r="B2624" t="str">
            <v>Polvora negra</v>
          </cell>
          <cell r="C2624" t="str">
            <v>kg</v>
          </cell>
          <cell r="D2624">
            <v>59.19</v>
          </cell>
        </row>
        <row r="2625">
          <cell r="A2625">
            <v>11447</v>
          </cell>
          <cell r="B2625" t="str">
            <v>Dobradica em latao, 3 " x 2 1/2 ", e= 1,9 a 2 mm, com anel, cromado, tampa bola, com parafusos</v>
          </cell>
          <cell r="C2625" t="str">
            <v>un</v>
          </cell>
          <cell r="D2625">
            <v>26.4</v>
          </cell>
        </row>
        <row r="2626">
          <cell r="A2626">
            <v>11449</v>
          </cell>
          <cell r="B2626" t="str">
            <v>Dobradica tipo piano em aco/ferro, 1'' x 3 m, galvanizado, com parafusos</v>
          </cell>
          <cell r="C2626" t="str">
            <v>un</v>
          </cell>
          <cell r="D2626">
            <v>71.97</v>
          </cell>
        </row>
        <row r="2627">
          <cell r="A2627">
            <v>11451</v>
          </cell>
          <cell r="B2627" t="str">
            <v>Dobradica tipo vai-e-vem em aco/ferro, tamanho 3'', galvanizado, com parafusos</v>
          </cell>
          <cell r="C2627" t="str">
            <v>un</v>
          </cell>
          <cell r="D2627">
            <v>70.77</v>
          </cell>
        </row>
        <row r="2628">
          <cell r="A2628">
            <v>11455</v>
          </cell>
          <cell r="B2628" t="str">
            <v>Ferrolho/fecho/tarjeta ou trinco pino redondo 8" sobrepor ferro     zinc/galv ou polido  "</v>
          </cell>
          <cell r="C2628" t="str">
            <v>un</v>
          </cell>
          <cell r="D2628">
            <v>13.68</v>
          </cell>
        </row>
        <row r="2629">
          <cell r="A2629">
            <v>11456</v>
          </cell>
          <cell r="B2629" t="str">
            <v>Ferrolho/fecho/tarjeta ou trinco pino redondo 12" sobrepor ferro     zinc/galv ou polido  "</v>
          </cell>
          <cell r="C2629" t="str">
            <v>un</v>
          </cell>
          <cell r="D2629">
            <v>17.010000000000002</v>
          </cell>
        </row>
        <row r="2630">
          <cell r="A2630">
            <v>11457</v>
          </cell>
          <cell r="B2630" t="str">
            <v>Tarjeta tipo livre / ocupado, cromada, para porta de banheiro</v>
          </cell>
          <cell r="C2630" t="str">
            <v>un</v>
          </cell>
          <cell r="D2630">
            <v>20.62</v>
          </cell>
        </row>
        <row r="2631">
          <cell r="A2631">
            <v>11458</v>
          </cell>
          <cell r="B2631" t="str">
            <v>Fecho de seguranca, tipo batom, em latao / zamac, cromado, para portas e janelas - inclui parafusos</v>
          </cell>
          <cell r="C2631" t="str">
            <v>un</v>
          </cell>
          <cell r="D2631">
            <v>15.68</v>
          </cell>
        </row>
        <row r="2632">
          <cell r="A2632">
            <v>11461</v>
          </cell>
          <cell r="B2632" t="str">
            <v>Fecho chato sobrepor ferro zincado/niquel/galv ou polido - 5"</v>
          </cell>
          <cell r="C2632" t="str">
            <v>un</v>
          </cell>
          <cell r="D2632">
            <v>6.27</v>
          </cell>
        </row>
        <row r="2633">
          <cell r="A2633">
            <v>11462</v>
          </cell>
          <cell r="B2633" t="str">
            <v>Gonzo de sobrepor, em latao / zamac, para janela pivotante - inclui parafusos</v>
          </cell>
          <cell r="C2633" t="str">
            <v>par</v>
          </cell>
          <cell r="D2633">
            <v>11.5</v>
          </cell>
        </row>
        <row r="2634">
          <cell r="A2634">
            <v>11467</v>
          </cell>
          <cell r="B2634" t="str">
            <v>Conjunto de fechadura de sobrepor em ferro pintado, sem macaneta, com chave grande (sem cilindro) - tipo caixao - completa</v>
          </cell>
          <cell r="C2634" t="str">
            <v>un</v>
          </cell>
          <cell r="D2634">
            <v>17.940000000000001</v>
          </cell>
        </row>
        <row r="2635">
          <cell r="A2635">
            <v>11468</v>
          </cell>
          <cell r="B2635" t="str">
            <v>Fechadura de sobrepor, cromada, com cilindro redondo, para armario e gaveta de madeira, com porta de aproximadamente 20 mm</v>
          </cell>
          <cell r="C2635" t="str">
            <v>un</v>
          </cell>
          <cell r="D2635">
            <v>11.23</v>
          </cell>
        </row>
        <row r="2636">
          <cell r="A2636">
            <v>11469</v>
          </cell>
          <cell r="B2636" t="str">
            <v>Fechadura tradicional de embutir, cromada, com cilindro, para gavetas e moveis de madeira - com abinhas laterais curvas, chaves com protecao plastica</v>
          </cell>
          <cell r="C2636" t="str">
            <v>un</v>
          </cell>
          <cell r="D2636">
            <v>13.41</v>
          </cell>
        </row>
        <row r="2637">
          <cell r="A2637">
            <v>11470</v>
          </cell>
          <cell r="B2637" t="str">
            <v>Fechadura auxiliar de embutir para porta de armario, cromada, caixa com cilindro redondo, chapa testa e lingueta</v>
          </cell>
          <cell r="C2637" t="str">
            <v>un</v>
          </cell>
          <cell r="D2637">
            <v>25.48</v>
          </cell>
        </row>
        <row r="2638">
          <cell r="A2638">
            <v>11474</v>
          </cell>
          <cell r="B2638" t="str">
            <v>Fechadura auxiliar de embutir para porta de armario de madeira, cromada, chave tipo gorges, caixa com lingueta, chapa testa e contra chapa</v>
          </cell>
          <cell r="C2638" t="str">
            <v>un</v>
          </cell>
          <cell r="D2638">
            <v>38.9</v>
          </cell>
        </row>
        <row r="2639">
          <cell r="A2639">
            <v>11476</v>
          </cell>
          <cell r="B2639" t="str">
            <v>Fechadura de embutir para porta interna, tipo gorges, maquina 55 mm (somente maquina, sem espelho e sem macaneta) - nivel de seguranca medio</v>
          </cell>
          <cell r="C2639" t="str">
            <v>un</v>
          </cell>
          <cell r="D2639">
            <v>31.85</v>
          </cell>
        </row>
        <row r="2640">
          <cell r="A2640">
            <v>11477</v>
          </cell>
          <cell r="B2640" t="str">
            <v>Fechadura tubular cromada, macaneta diametro *30* mm, cilindro central com chave externa e botao interno, maquina *70* mm - completa</v>
          </cell>
          <cell r="C2640" t="str">
            <v>cj</v>
          </cell>
          <cell r="D2640">
            <v>60.94</v>
          </cell>
        </row>
        <row r="2641">
          <cell r="A2641">
            <v>11478</v>
          </cell>
          <cell r="B2641" t="str">
            <v>Fechadura de embutir para porta externa, maquina 55 mm, sem espelho, sem macaneta (somente maquina) - nivel de seguranca medio</v>
          </cell>
          <cell r="C2641" t="str">
            <v>un</v>
          </cell>
          <cell r="D2641">
            <v>53.16</v>
          </cell>
        </row>
        <row r="2642">
          <cell r="A2642">
            <v>11479</v>
          </cell>
          <cell r="B2642" t="str">
            <v>Fechadura de embutir para porta externa, maquina 40 mm, sem macaneta, sem espelho (somente maquina) - nivel de seguranca medio</v>
          </cell>
          <cell r="C2642" t="str">
            <v>un</v>
          </cell>
          <cell r="D2642">
            <v>30.3</v>
          </cell>
        </row>
        <row r="2643">
          <cell r="A2643">
            <v>11480</v>
          </cell>
          <cell r="B2643" t="str">
            <v>Fechadura auxiliar seguranca, de embutir, reforcada, maquina de 40 a 55 mm, com cilindro, cromada, para porta externa - completa</v>
          </cell>
          <cell r="C2643" t="str">
            <v>cj</v>
          </cell>
          <cell r="D2643">
            <v>63.62</v>
          </cell>
        </row>
        <row r="2644">
          <cell r="A2644">
            <v>11481</v>
          </cell>
          <cell r="B2644" t="str">
            <v>Fechadura de embutir para porta de banheiro, chave tipo tranqueta, maquina 40 mm, sem macaneta, sem espelho (somente maquina) - nivel seguranca medio</v>
          </cell>
          <cell r="C2644" t="str">
            <v>un</v>
          </cell>
          <cell r="D2644">
            <v>20.04</v>
          </cell>
        </row>
        <row r="2645">
          <cell r="A2645">
            <v>11482</v>
          </cell>
          <cell r="B2645" t="str">
            <v>Fechadura bico de papagaio, maquina *45* mm, cromada, com chave tipo gorges bipartida, para porta de correr interna - completa</v>
          </cell>
          <cell r="C2645" t="str">
            <v>cj</v>
          </cell>
          <cell r="D2645">
            <v>57.79</v>
          </cell>
        </row>
        <row r="2646">
          <cell r="A2646">
            <v>11484</v>
          </cell>
          <cell r="B2646" t="str">
            <v>Fechadura de sobrepor para portao, caixa *100* mm, com cilindro, chave simples, trinco lateral, em  latao ou aco cromado ou polido, com ou sem pintura - completa</v>
          </cell>
          <cell r="C2646" t="str">
            <v>un</v>
          </cell>
          <cell r="D2646">
            <v>36.700000000000003</v>
          </cell>
        </row>
        <row r="2647">
          <cell r="A2647">
            <v>11493</v>
          </cell>
          <cell r="B2647" t="str">
            <v>Te de reducao, pvc pba, bbb, je, dn 75 x 50 / de 85 x 60 mm, para rede agua (nbr 10351)</v>
          </cell>
          <cell r="C2647" t="str">
            <v>un</v>
          </cell>
          <cell r="D2647">
            <v>38.33</v>
          </cell>
        </row>
        <row r="2648">
          <cell r="A2648">
            <v>11499</v>
          </cell>
          <cell r="B2648" t="str">
            <v>Mola hidraulica de piso p/ vidro temperado 10mm</v>
          </cell>
          <cell r="C2648" t="str">
            <v>un</v>
          </cell>
          <cell r="D2648">
            <v>1387.32</v>
          </cell>
        </row>
        <row r="2649">
          <cell r="A2649">
            <v>11518</v>
          </cell>
          <cell r="B2649" t="str">
            <v>Macaneta tipo bola, cromada,  diametro aproximado de *2 1/2*", (somente macanetas)</v>
          </cell>
          <cell r="C2649" t="str">
            <v>par</v>
          </cell>
          <cell r="D2649">
            <v>40.24</v>
          </cell>
        </row>
        <row r="2650">
          <cell r="A2650">
            <v>11519</v>
          </cell>
          <cell r="B2650" t="str">
            <v>Macaneta alavanca, reta ou curva, macica, cromada, comprimento de 10 a 16 cm, acabamento padrao medio - somente macanetas</v>
          </cell>
          <cell r="C2650" t="str">
            <v>par</v>
          </cell>
          <cell r="D2650">
            <v>34.869999999999997</v>
          </cell>
        </row>
        <row r="2651">
          <cell r="A2651">
            <v>11520</v>
          </cell>
          <cell r="B2651" t="str">
            <v>Macaneta alavanca, reta simples / oca, cromada, comprimento de 10 a 16 cm, acabamento padrao popular - somente macanetas</v>
          </cell>
          <cell r="C2651" t="str">
            <v>par</v>
          </cell>
          <cell r="D2651">
            <v>13.83</v>
          </cell>
        </row>
        <row r="2652">
          <cell r="A2652">
            <v>11522</v>
          </cell>
          <cell r="B2652" t="str">
            <v>Puxador concha de embutir para janela / porta de correr, em latao cromado, com furo central para chave e furos para parafusos, *40 x 100* mm  (largura x altura) - sem fechadura</v>
          </cell>
          <cell r="C2652" t="str">
            <v>un</v>
          </cell>
          <cell r="D2652">
            <v>11.27</v>
          </cell>
        </row>
        <row r="2653">
          <cell r="A2653">
            <v>11523</v>
          </cell>
          <cell r="B2653" t="str">
            <v>Puxador concha de embutir, em latao cromado, para porta / janela de correr, liso, sem furo para chave, com furos para fixar parafusos, *30 x 90* mm (largura x altura)</v>
          </cell>
          <cell r="C2653" t="str">
            <v>un</v>
          </cell>
          <cell r="D2653">
            <v>10.55</v>
          </cell>
        </row>
        <row r="2654">
          <cell r="A2654">
            <v>11524</v>
          </cell>
          <cell r="B2654" t="str">
            <v>Puxador tipo punho redondo, central, em latao cromado, comprimento de *110* mm, para janelas / portas de correr - inclui parafusos</v>
          </cell>
          <cell r="C2654" t="str">
            <v>un</v>
          </cell>
          <cell r="D2654">
            <v>21.73</v>
          </cell>
        </row>
        <row r="2655">
          <cell r="A2655">
            <v>11552</v>
          </cell>
          <cell r="B2655" t="str">
            <v>Perfil u / canaleta de aluminio, de abas iguais, 1/2" (1,27 x 1,27 cm), para porta ou janela de correr</v>
          </cell>
          <cell r="C2655" t="str">
            <v>m</v>
          </cell>
          <cell r="D2655">
            <v>6.9</v>
          </cell>
        </row>
        <row r="2656">
          <cell r="A2656">
            <v>11557</v>
          </cell>
          <cell r="B2656" t="str">
            <v>Espelho, reto ou curvo, em latao cromado, espessura minima 6 mm, largura *43*mm, altura *230*mm - para fechadura de embutir</v>
          </cell>
          <cell r="C2656" t="str">
            <v>par</v>
          </cell>
          <cell r="D2656">
            <v>23.26</v>
          </cell>
        </row>
        <row r="2657">
          <cell r="A2657">
            <v>11558</v>
          </cell>
          <cell r="B2657" t="str">
            <v>Espelho, reto ou curvo, em latao cromado, espessura ate 6 mm, largura *40*mm, altura *180*mm - para fechadura de embutir</v>
          </cell>
          <cell r="C2657" t="str">
            <v>par</v>
          </cell>
          <cell r="D2657">
            <v>9.19</v>
          </cell>
        </row>
        <row r="2658">
          <cell r="A2658">
            <v>11559</v>
          </cell>
          <cell r="B2658" t="str">
            <v>Pino guia, reto, com chapa de latao cromado, 3/4", para porta / janela de correr</v>
          </cell>
          <cell r="C2658" t="str">
            <v>un</v>
          </cell>
          <cell r="D2658">
            <v>3.17</v>
          </cell>
        </row>
        <row r="2659">
          <cell r="A2659">
            <v>11560</v>
          </cell>
          <cell r="B2659" t="str">
            <v>Mola aerea fecha porta, para portas com largura ate 95 cm</v>
          </cell>
          <cell r="C2659" t="str">
            <v>un</v>
          </cell>
          <cell r="D2659">
            <v>98.68</v>
          </cell>
        </row>
        <row r="2660">
          <cell r="A2660">
            <v>11561</v>
          </cell>
          <cell r="B2660" t="str">
            <v>Mola aerea fecha porta, para portas com largura ate 110 cm</v>
          </cell>
          <cell r="C2660" t="str">
            <v>un</v>
          </cell>
          <cell r="D2660">
            <v>115.94</v>
          </cell>
        </row>
        <row r="2661">
          <cell r="A2661">
            <v>11571</v>
          </cell>
          <cell r="B2661" t="str">
            <v>Mola aerea fecha porta, para portas com largura acima de 110 cm</v>
          </cell>
          <cell r="C2661" t="str">
            <v>un</v>
          </cell>
          <cell r="D2661">
            <v>149.91</v>
          </cell>
        </row>
        <row r="2662">
          <cell r="A2662">
            <v>11572</v>
          </cell>
          <cell r="B2662" t="str">
            <v>Prendedor / trava de porta, montagem piso / porta, em latao / zamac, cromado</v>
          </cell>
          <cell r="C2662" t="str">
            <v>un</v>
          </cell>
          <cell r="D2662">
            <v>12.72</v>
          </cell>
        </row>
        <row r="2663">
          <cell r="A2663">
            <v>11573</v>
          </cell>
          <cell r="B2663" t="str">
            <v>Rodizio para trilho (tipo napoleao),  em latao, com rolamento em aco, 6 mm, para janela de correr</v>
          </cell>
          <cell r="C2663" t="str">
            <v>un</v>
          </cell>
          <cell r="D2663">
            <v>5.0999999999999996</v>
          </cell>
        </row>
        <row r="2664">
          <cell r="A2664">
            <v>11575</v>
          </cell>
          <cell r="B2664" t="str">
            <v>Roldana dupla, em zamac com chapa de latao, rolamentos em aco, para porta e janela de correr</v>
          </cell>
          <cell r="C2664" t="str">
            <v>un</v>
          </cell>
          <cell r="D2664">
            <v>24.13</v>
          </cell>
        </row>
        <row r="2665">
          <cell r="A2665">
            <v>11577</v>
          </cell>
          <cell r="B2665" t="str">
            <v>Roseta redonda de sobrepor, sem furos, em aco inox polido, diametro aproximado de 50 mm, para fechadura de porta - parafusos incluidos</v>
          </cell>
          <cell r="C2665" t="str">
            <v>un</v>
          </cell>
          <cell r="D2665">
            <v>7.4</v>
          </cell>
        </row>
        <row r="2666">
          <cell r="A2666">
            <v>11578</v>
          </cell>
          <cell r="B2666" t="str">
            <v>Roseta quadrada, sem furos, em aco inox polido, largura aproximada de 50 mm, para fechadura de porta - parafusos incluidos</v>
          </cell>
          <cell r="C2666" t="str">
            <v>un</v>
          </cell>
          <cell r="D2666">
            <v>7.75</v>
          </cell>
        </row>
        <row r="2667">
          <cell r="A2667">
            <v>11580</v>
          </cell>
          <cell r="B2667" t="str">
            <v>Trilho quadrado, em aluminio (vergalhao macico), 1/4", (*6 x 6* cm), para rodizios</v>
          </cell>
          <cell r="C2667" t="str">
            <v>m</v>
          </cell>
          <cell r="D2667">
            <v>8.98</v>
          </cell>
        </row>
        <row r="2668">
          <cell r="A2668">
            <v>11581</v>
          </cell>
          <cell r="B2668" t="str">
            <v>Trilho em aluminio "u", com abaulado para roldana de porta de correr, *40 x 40* mm</v>
          </cell>
          <cell r="C2668" t="str">
            <v>m</v>
          </cell>
          <cell r="D2668">
            <v>19.73</v>
          </cell>
        </row>
        <row r="2669">
          <cell r="A2669">
            <v>11584</v>
          </cell>
          <cell r="B2669" t="str">
            <v>Chapa rigida de fibras de madeira prensada a quente, lisa, de *1,22 x 2,44* m,  e = 2,5 mm</v>
          </cell>
          <cell r="C2669" t="str">
            <v>un</v>
          </cell>
          <cell r="D2669">
            <v>67.209999999999994</v>
          </cell>
        </row>
        <row r="2670">
          <cell r="A2670">
            <v>11587</v>
          </cell>
          <cell r="B2670" t="str">
            <v>Forro de pvc liso, branco, regua de 10 cm, espessura de 8 mm a 10 mm (com colocacao / sem estrutura metalica)</v>
          </cell>
          <cell r="C2670" t="str">
            <v>m2</v>
          </cell>
          <cell r="D2670">
            <v>46.74</v>
          </cell>
        </row>
        <row r="2671">
          <cell r="A2671">
            <v>11588</v>
          </cell>
          <cell r="B2671" t="str">
            <v>Gabiao manta (colchao) malha hexagonal 6 x 8 cm (zn/al + pvc), fio 2 mm, revestido com pvc, dimensoes 4,0 x 2,0 x 0,23 m (c x l x a)</v>
          </cell>
          <cell r="C2671" t="str">
            <v>un</v>
          </cell>
          <cell r="D2671">
            <v>765.24</v>
          </cell>
        </row>
        <row r="2672">
          <cell r="A2672">
            <v>11590</v>
          </cell>
          <cell r="B2672" t="str">
            <v>Gabiao manta (colchao) malha hexagonal 8 x 10 cm (zn/al), fio 2,0 mm, dimensoes 4,0 x 2,0 x 0,3 m (c x l x a)</v>
          </cell>
          <cell r="C2672" t="str">
            <v>un</v>
          </cell>
          <cell r="D2672">
            <v>777.06</v>
          </cell>
        </row>
        <row r="2673">
          <cell r="A2673">
            <v>11591</v>
          </cell>
          <cell r="B2673" t="str">
            <v>Gabiao manta (colchao) malha hexagonal 6 x 8 cm (zn/al), fio  2,0 mm, dimensoes 4,0 x 2,0 x 0,23 m (c x l x a)</v>
          </cell>
          <cell r="C2673" t="str">
            <v>un</v>
          </cell>
          <cell r="D2673">
            <v>745.65</v>
          </cell>
        </row>
        <row r="2674">
          <cell r="A2674">
            <v>11592</v>
          </cell>
          <cell r="B2674" t="str">
            <v>Gabiao tipo caixa, malha hexagonal 8 x 10 cm (zn/al + pvc), fio 2,4 mm, dimensoes 2,0 x 1,0 x 0,5 m (c x l x a)</v>
          </cell>
          <cell r="C2674" t="str">
            <v>un</v>
          </cell>
          <cell r="D2674">
            <v>325.23</v>
          </cell>
        </row>
        <row r="2675">
          <cell r="A2675">
            <v>11593</v>
          </cell>
          <cell r="B2675" t="str">
            <v>Gabiao tipo caixa malha hexagonal 8 x 10 cm (zn/al + pvc),  fio 2,4 mm, dimensoes 2,0 x 1,0 x 1,0 m (c x l x a)</v>
          </cell>
          <cell r="C2675" t="str">
            <v>un</v>
          </cell>
          <cell r="D2675">
            <v>454.74</v>
          </cell>
        </row>
        <row r="2676">
          <cell r="A2676">
            <v>11594</v>
          </cell>
          <cell r="B2676" t="str">
            <v>Gabiao saco malha hexagonal 8 x 10 cm (zn/al + pvc),  fio 2,4 mm, dimensoes 3,0 x 0,65 m</v>
          </cell>
          <cell r="C2676" t="str">
            <v>un</v>
          </cell>
          <cell r="D2676">
            <v>243.9</v>
          </cell>
        </row>
        <row r="2677">
          <cell r="A2677">
            <v>11596</v>
          </cell>
          <cell r="B2677" t="str">
            <v>Gabiao  tipo caixa, malha hexagonal 8 x 10 cm (zn/al), fio 2,7 mm, dimensoes 2,0 x 1,0 x 0,5 m (c x l x a)</v>
          </cell>
          <cell r="C2677" t="str">
            <v>un</v>
          </cell>
          <cell r="D2677">
            <v>258.27999999999997</v>
          </cell>
        </row>
        <row r="2678">
          <cell r="A2678">
            <v>11597</v>
          </cell>
          <cell r="B2678" t="str">
            <v>Gabiao tipo caixa malha hexagonal 8 x 10 cm (zn/al), fio 2,7 mm, dimensoes 2,0 x 1,0 x 1,0 m (c x l x a)</v>
          </cell>
          <cell r="C2678" t="str">
            <v>un</v>
          </cell>
          <cell r="D2678">
            <v>378.2</v>
          </cell>
        </row>
        <row r="2679">
          <cell r="A2679">
            <v>11599</v>
          </cell>
          <cell r="B2679" t="str">
            <v>Gabiao saco malha hexagonal 8 x 10 cm (zn/al), fio 2,7 mm, dimensoes 4,0 x 0,65 m</v>
          </cell>
          <cell r="C2679" t="str">
            <v>un</v>
          </cell>
          <cell r="D2679">
            <v>324.36</v>
          </cell>
        </row>
        <row r="2680">
          <cell r="A2680">
            <v>11607</v>
          </cell>
          <cell r="B2680" t="str">
            <v>!em processo de desativacao! feltro ondalit largura = 1,00 m</v>
          </cell>
          <cell r="C2680" t="str">
            <v>m</v>
          </cell>
          <cell r="D2680">
            <v>10.9</v>
          </cell>
        </row>
        <row r="2681">
          <cell r="A2681">
            <v>11609</v>
          </cell>
          <cell r="B2681" t="str">
            <v>Solucao asfaltica elastomerica para imprimacao, aplicacao a frio</v>
          </cell>
          <cell r="C2681" t="str">
            <v>l</v>
          </cell>
          <cell r="D2681">
            <v>8.24</v>
          </cell>
        </row>
        <row r="2682">
          <cell r="A2682">
            <v>11613</v>
          </cell>
          <cell r="B2682" t="str">
            <v>!em processo de desativacao! veiculo tipo furgao 1.4 manual, 4 velocidades, total flex, cap 953 kg, potencia 78/80 cv, para  2 passageiros</v>
          </cell>
          <cell r="C2682" t="str">
            <v>un</v>
          </cell>
          <cell r="D2682">
            <v>65970.63</v>
          </cell>
        </row>
        <row r="2683">
          <cell r="A2683">
            <v>11614</v>
          </cell>
          <cell r="B2683" t="str">
            <v>!em processo de desativacao! espuma de poliuretano e=20 a 25mm temp de trabalho -50 a +100 gc dens 29 a 35kg/m3</v>
          </cell>
          <cell r="C2683" t="str">
            <v>m2</v>
          </cell>
          <cell r="D2683">
            <v>27.74</v>
          </cell>
        </row>
        <row r="2684">
          <cell r="A2684">
            <v>11615</v>
          </cell>
          <cell r="B2684" t="str">
            <v>Poliestireno expandido/eps (isopor), tipo 2f, placa, isolamento termoacustico, e = 10 mm, 1000 x 500 mm</v>
          </cell>
          <cell r="C2684" t="str">
            <v>m2</v>
          </cell>
          <cell r="D2684">
            <v>1.35</v>
          </cell>
        </row>
        <row r="2685">
          <cell r="A2685">
            <v>11616</v>
          </cell>
          <cell r="B2685" t="str">
            <v>Martelo demolidor pneumatico manual, padrao, peso de 32 kg</v>
          </cell>
          <cell r="C2685" t="str">
            <v>un</v>
          </cell>
          <cell r="D2685">
            <v>6985.01</v>
          </cell>
        </row>
        <row r="2686">
          <cell r="A2686">
            <v>11621</v>
          </cell>
          <cell r="B2686" t="str">
            <v>Manta impermeabilizante a base de asfalto modificado c/ elastomeros desbs tipo torodim aluminio e = 3mm viapol ou equiv</v>
          </cell>
          <cell r="C2686" t="str">
            <v>m2</v>
          </cell>
          <cell r="D2686">
            <v>37.22</v>
          </cell>
        </row>
        <row r="2687">
          <cell r="A2687">
            <v>11622</v>
          </cell>
          <cell r="B2687" t="str">
            <v>Selante a base de alcatrao e poliuretano para juntas horizontais</v>
          </cell>
          <cell r="C2687" t="str">
            <v>kg</v>
          </cell>
          <cell r="D2687">
            <v>47.54</v>
          </cell>
        </row>
        <row r="2688">
          <cell r="A2688">
            <v>11625</v>
          </cell>
          <cell r="B2688" t="str">
            <v>!em processo de desativacao! tinta primaria betuminosa em suspensao aquosa</v>
          </cell>
          <cell r="C2688" t="str">
            <v>kg</v>
          </cell>
          <cell r="D2688">
            <v>6.38</v>
          </cell>
        </row>
        <row r="2689">
          <cell r="A2689">
            <v>11638</v>
          </cell>
          <cell r="B2689" t="str">
            <v>Caixa de concreto pre-moldado para ar-condicionado de janela, de *80 x 54 x 76,5* cm (l x a x p)</v>
          </cell>
          <cell r="C2689" t="str">
            <v>un</v>
          </cell>
          <cell r="D2689">
            <v>123.37</v>
          </cell>
        </row>
        <row r="2690">
          <cell r="A2690">
            <v>11641</v>
          </cell>
          <cell r="B2690" t="str">
            <v>Lajota ceramica 20 x 30 cm para laje pre-moldada</v>
          </cell>
          <cell r="C2690" t="str">
            <v>m2</v>
          </cell>
          <cell r="D2690">
            <v>8.76</v>
          </cell>
        </row>
        <row r="2691">
          <cell r="A2691">
            <v>11649</v>
          </cell>
          <cell r="B2691" t="str">
            <v>Laje pre-moldada de transicao excentrica em concreto armado, dn 1200 mm, furo circular dn 600 mm, espessura 12 cm</v>
          </cell>
          <cell r="C2691" t="str">
            <v>un</v>
          </cell>
          <cell r="D2691">
            <v>210.51</v>
          </cell>
        </row>
        <row r="2692">
          <cell r="A2692">
            <v>11650</v>
          </cell>
          <cell r="B2692" t="str">
            <v>Laje pre-moldada de transicao excentrica em concreto armado, dn 1500 mm, furo circular dn 530 mm, espessura 15 cm</v>
          </cell>
          <cell r="C2692" t="str">
            <v>un</v>
          </cell>
          <cell r="D2692">
            <v>358.81</v>
          </cell>
        </row>
        <row r="2693">
          <cell r="A2693">
            <v>11651</v>
          </cell>
          <cell r="B2693" t="str">
            <v>Perfuratriz pneumatica manual de peso medio, 18kg, comprimento de curso de 6 m, diametro do pistao de 5,5 cm</v>
          </cell>
          <cell r="C2693" t="str">
            <v>un</v>
          </cell>
          <cell r="D2693">
            <v>5727.51</v>
          </cell>
        </row>
        <row r="2694">
          <cell r="A2694">
            <v>11652</v>
          </cell>
          <cell r="B2694" t="str">
            <v>Vibrador de imersao, diametro da ponteira de *35* mm, com motor 4 tempos a gasolina de 5,5 hp (5,5 cv)</v>
          </cell>
          <cell r="C2694" t="str">
            <v>un</v>
          </cell>
          <cell r="D2694">
            <v>1450</v>
          </cell>
        </row>
        <row r="2695">
          <cell r="A2695">
            <v>11655</v>
          </cell>
          <cell r="B2695" t="str">
            <v>Te sanitario, pvc, dn 100 x 50 mm, serie normal, para esgoto predial</v>
          </cell>
          <cell r="C2695" t="str">
            <v>un</v>
          </cell>
          <cell r="D2695">
            <v>8.93</v>
          </cell>
        </row>
        <row r="2696">
          <cell r="A2696">
            <v>11656</v>
          </cell>
          <cell r="B2696" t="str">
            <v>Te sanitario, pvc, dn 100 x 75 mm, serie normal para esgoto predial</v>
          </cell>
          <cell r="C2696" t="str">
            <v>un</v>
          </cell>
          <cell r="D2696">
            <v>9.1999999999999993</v>
          </cell>
        </row>
        <row r="2697">
          <cell r="A2697">
            <v>11657</v>
          </cell>
          <cell r="B2697" t="str">
            <v>Te sanitario, pvc, dn 75 x 50 mm, serie normal para esgoto predial</v>
          </cell>
          <cell r="C2697" t="str">
            <v>un</v>
          </cell>
          <cell r="D2697">
            <v>7.76</v>
          </cell>
        </row>
        <row r="2698">
          <cell r="A2698">
            <v>11658</v>
          </cell>
          <cell r="B2698" t="str">
            <v>Te sanitario, pvc, dn 75 x 75 mm, serie normal para esgoto predial</v>
          </cell>
          <cell r="C2698" t="str">
            <v>un</v>
          </cell>
          <cell r="D2698">
            <v>8.77</v>
          </cell>
        </row>
        <row r="2699">
          <cell r="A2699">
            <v>11663</v>
          </cell>
          <cell r="B2699" t="str">
            <v>Til tubo queda, em pvc, je, bbb, dn 100 x 100 mm, para rede coletora de esgoto (nbr 10569)</v>
          </cell>
          <cell r="C2699" t="str">
            <v>un</v>
          </cell>
          <cell r="D2699">
            <v>227.2</v>
          </cell>
        </row>
        <row r="2700">
          <cell r="A2700">
            <v>11665</v>
          </cell>
          <cell r="B2700" t="str">
            <v>Til tubo queda, em pvc, je, bbb, dn 150 x 150 mm, para rede coletora de esgoto (nbr 10569)</v>
          </cell>
          <cell r="C2700" t="str">
            <v>un</v>
          </cell>
          <cell r="D2700">
            <v>1004.63</v>
          </cell>
        </row>
        <row r="2701">
          <cell r="A2701">
            <v>11666</v>
          </cell>
          <cell r="B2701" t="str">
            <v>Til tubo queda, em pvc, je, bbb, dn 200 x 150 mm, para rede coletora de esgoto (nbr 10569)</v>
          </cell>
          <cell r="C2701" t="str">
            <v>un</v>
          </cell>
          <cell r="D2701">
            <v>1012.62</v>
          </cell>
        </row>
        <row r="2702">
          <cell r="A2702">
            <v>11667</v>
          </cell>
          <cell r="B2702" t="str">
            <v>Til tubo queda, em pvc, je, bbb, dn 250 x 150 mm, para rede coletora de esgoto (nbr 10569)</v>
          </cell>
          <cell r="C2702" t="str">
            <v>un</v>
          </cell>
          <cell r="D2702">
            <v>1155.58</v>
          </cell>
        </row>
        <row r="2703">
          <cell r="A2703">
            <v>11668</v>
          </cell>
          <cell r="B2703" t="str">
            <v>Til tubo queda, em pvc, je, bbb, dn 300 x 150 mm, para rede coletora de esgoto (nbr 10569)</v>
          </cell>
          <cell r="C2703" t="str">
            <v>un</v>
          </cell>
          <cell r="D2703">
            <v>1244.43</v>
          </cell>
        </row>
        <row r="2704">
          <cell r="A2704">
            <v>11669</v>
          </cell>
          <cell r="B2704" t="str">
            <v>Registro de esfera, pvc, com volante, vs, roscavel, dn 1 1/4", com corpo dividido</v>
          </cell>
          <cell r="C2704" t="str">
            <v>un</v>
          </cell>
          <cell r="D2704">
            <v>29.75</v>
          </cell>
        </row>
        <row r="2705">
          <cell r="A2705">
            <v>11670</v>
          </cell>
          <cell r="B2705" t="str">
            <v>Registro de esfera, pvc, com volante, vs, roscavel, dn 1/2", com corpo dividido</v>
          </cell>
          <cell r="C2705" t="str">
            <v>un</v>
          </cell>
          <cell r="D2705">
            <v>11.4</v>
          </cell>
        </row>
        <row r="2706">
          <cell r="A2706">
            <v>11671</v>
          </cell>
          <cell r="B2706" t="str">
            <v>Registro de esfera, pvc, com volante, vs, roscavel, dn 2", com corpo dividido</v>
          </cell>
          <cell r="C2706" t="str">
            <v>un</v>
          </cell>
          <cell r="D2706">
            <v>47.82</v>
          </cell>
        </row>
        <row r="2707">
          <cell r="A2707">
            <v>11672</v>
          </cell>
          <cell r="B2707" t="str">
            <v>Registro de esfera, pvc, com volante, vs, roscavel, dn 1 1/2", com corpo dividido</v>
          </cell>
          <cell r="C2707" t="str">
            <v>un</v>
          </cell>
          <cell r="D2707">
            <v>31.24</v>
          </cell>
        </row>
        <row r="2708">
          <cell r="A2708">
            <v>11673</v>
          </cell>
          <cell r="B2708" t="str">
            <v>Registro de esfera, pvc, com volante, vs, soldavel, dn 20 mm, com corpo dividido</v>
          </cell>
          <cell r="C2708" t="str">
            <v>un</v>
          </cell>
          <cell r="D2708">
            <v>10.75</v>
          </cell>
        </row>
        <row r="2709">
          <cell r="A2709">
            <v>11674</v>
          </cell>
          <cell r="B2709" t="str">
            <v>Registro de esfera, pvc, com volante, vs, soldavel, dn 25 mm, com corpo dividido</v>
          </cell>
          <cell r="C2709" t="str">
            <v>un</v>
          </cell>
          <cell r="D2709">
            <v>13.85</v>
          </cell>
        </row>
        <row r="2710">
          <cell r="A2710">
            <v>11675</v>
          </cell>
          <cell r="B2710" t="str">
            <v>Registro de esfera, pvc, com volante, vs, soldavel, dn 32 mm, com corpo dividido</v>
          </cell>
          <cell r="C2710" t="str">
            <v>un</v>
          </cell>
          <cell r="D2710">
            <v>21.99</v>
          </cell>
        </row>
        <row r="2711">
          <cell r="A2711">
            <v>11676</v>
          </cell>
          <cell r="B2711" t="str">
            <v>Registro de esfera, pvc, com volante, vs, soldavel, dn 40 mm, com corpo dividido</v>
          </cell>
          <cell r="C2711" t="str">
            <v>un</v>
          </cell>
          <cell r="D2711">
            <v>29.41</v>
          </cell>
        </row>
        <row r="2712">
          <cell r="A2712">
            <v>11677</v>
          </cell>
          <cell r="B2712" t="str">
            <v>Registro de esfera, pvc, com volante, vs, soldavel, dn 50 mm, com corpo dividido</v>
          </cell>
          <cell r="C2712" t="str">
            <v>un</v>
          </cell>
          <cell r="D2712">
            <v>30.37</v>
          </cell>
        </row>
        <row r="2713">
          <cell r="A2713">
            <v>11678</v>
          </cell>
          <cell r="B2713" t="str">
            <v>Registro de esfera, pvc, com volante, vs, soldavel, dn 60 mm, com corpo dividido</v>
          </cell>
          <cell r="C2713" t="str">
            <v>un</v>
          </cell>
          <cell r="D2713">
            <v>55.62</v>
          </cell>
        </row>
        <row r="2714">
          <cell r="A2714">
            <v>11679</v>
          </cell>
          <cell r="B2714" t="str">
            <v>Braco ou haste com canopla plastica, 1/2 ", para chuveiro eletrico</v>
          </cell>
          <cell r="C2714" t="str">
            <v>un</v>
          </cell>
          <cell r="D2714">
            <v>5.59</v>
          </cell>
        </row>
        <row r="2715">
          <cell r="A2715">
            <v>11680</v>
          </cell>
          <cell r="B2715" t="str">
            <v>Braco ou haste com canopla plastica, 1/2 ", para chuveiro simples</v>
          </cell>
          <cell r="C2715" t="str">
            <v>un</v>
          </cell>
          <cell r="D2715">
            <v>4.6100000000000003</v>
          </cell>
        </row>
        <row r="2716">
          <cell r="A2716">
            <v>11681</v>
          </cell>
          <cell r="B2716" t="str">
            <v>Engate/rabicho flexivel plastico (pvc ou abs) branco 1/2 " x 40 cm</v>
          </cell>
          <cell r="C2716" t="str">
            <v>un</v>
          </cell>
          <cell r="D2716">
            <v>5.89</v>
          </cell>
        </row>
        <row r="2717">
          <cell r="A2717">
            <v>11683</v>
          </cell>
          <cell r="B2717" t="str">
            <v>Engate / rabicho flexivel inox 1/2 " x 30 cm</v>
          </cell>
          <cell r="C2717" t="str">
            <v>un</v>
          </cell>
          <cell r="D2717">
            <v>17.559999999999999</v>
          </cell>
        </row>
        <row r="2718">
          <cell r="A2718">
            <v>11684</v>
          </cell>
          <cell r="B2718" t="str">
            <v>Engate / rabicho flexivel inox 1/2 " x 40 cm</v>
          </cell>
          <cell r="C2718" t="str">
            <v>un</v>
          </cell>
          <cell r="D2718">
            <v>19.22</v>
          </cell>
        </row>
        <row r="2719">
          <cell r="A2719">
            <v>11685</v>
          </cell>
          <cell r="B2719" t="str">
            <v>Braco ou haste c/canopla metal cromado 1/2" p/ chuveiro simples</v>
          </cell>
          <cell r="C2719" t="str">
            <v>un</v>
          </cell>
          <cell r="D2719">
            <v>12.44</v>
          </cell>
        </row>
        <row r="2720">
          <cell r="A2720">
            <v>11686</v>
          </cell>
          <cell r="B2720" t="str">
            <v>Conjunto de ligacao para bacia sanitaria em plastico branco com tubo, canopla e anel de expansao (tubo 1.1/2 '' x 20 cm)</v>
          </cell>
          <cell r="C2720" t="str">
            <v>un</v>
          </cell>
          <cell r="D2720">
            <v>7.47</v>
          </cell>
        </row>
        <row r="2721">
          <cell r="A2721">
            <v>11687</v>
          </cell>
          <cell r="B2721" t="str">
            <v>Bancada/tampo aco inox (aisi 304), largura 60 cm, com rodabanca (nao inclui pes de apoio)</v>
          </cell>
          <cell r="C2721" t="str">
            <v>m</v>
          </cell>
          <cell r="D2721">
            <v>552.71</v>
          </cell>
        </row>
        <row r="2722">
          <cell r="A2722">
            <v>11688</v>
          </cell>
          <cell r="B2722" t="str">
            <v>Tanque aco inoxidavel (aco 304) com esfregador e valvula, de *50 x 40 x 22* cm</v>
          </cell>
          <cell r="C2722" t="str">
            <v>un</v>
          </cell>
          <cell r="D2722">
            <v>254.83</v>
          </cell>
        </row>
        <row r="2723">
          <cell r="A2723">
            <v>11689</v>
          </cell>
          <cell r="B2723" t="str">
            <v>Bancada/tampo aco inox (aisi 304), largura 70 cm, com rodabanca (nao inclui pes de apoio)</v>
          </cell>
          <cell r="C2723" t="str">
            <v>m</v>
          </cell>
          <cell r="D2723">
            <v>692.52</v>
          </cell>
        </row>
        <row r="2724">
          <cell r="A2724">
            <v>11690</v>
          </cell>
          <cell r="B2724" t="str">
            <v>Tanque simples em marmore sintetico de fixar na parede, capacidade *22* l, *60 x 46* cm</v>
          </cell>
          <cell r="C2724" t="str">
            <v>un</v>
          </cell>
          <cell r="D2724">
            <v>70.56</v>
          </cell>
        </row>
        <row r="2725">
          <cell r="A2725">
            <v>11692</v>
          </cell>
          <cell r="B2725" t="str">
            <v>Bancada/ banca em marmore, polido, branco comum, e=  *3* cm</v>
          </cell>
          <cell r="C2725" t="str">
            <v>m2</v>
          </cell>
          <cell r="D2725">
            <v>222.82</v>
          </cell>
        </row>
        <row r="2726">
          <cell r="A2726">
            <v>11693</v>
          </cell>
          <cell r="B2726" t="str">
            <v>Bancada/tampo liso (sem cuba) em marmore sintetico</v>
          </cell>
          <cell r="C2726" t="str">
            <v>m2</v>
          </cell>
          <cell r="D2726">
            <v>79.83</v>
          </cell>
        </row>
        <row r="2727">
          <cell r="A2727">
            <v>11694</v>
          </cell>
          <cell r="B2727" t="str">
            <v>Caixa de descarga plastica de embutir completa, com espelho plastico, capacidade 6 a 10 l, acessorios inclusos</v>
          </cell>
          <cell r="C2727" t="str">
            <v>un</v>
          </cell>
          <cell r="D2727">
            <v>628.89</v>
          </cell>
        </row>
        <row r="2728">
          <cell r="A2728">
            <v>11696</v>
          </cell>
          <cell r="B2728" t="str">
            <v>Lavatorio/cuba de sobrepor oval pequena louca branca sem ladrao *31 x 44*</v>
          </cell>
          <cell r="C2728" t="str">
            <v>un</v>
          </cell>
          <cell r="D2728">
            <v>103.73</v>
          </cell>
        </row>
        <row r="2729">
          <cell r="A2729">
            <v>11697</v>
          </cell>
          <cell r="B2729" t="str">
            <v>Mictorio coletivo aco inox (aisi 304), e = 0,8 mm, de *100 x 40 x 30* cm (c x a x p)</v>
          </cell>
          <cell r="C2729" t="str">
            <v>un</v>
          </cell>
          <cell r="D2729">
            <v>355.91</v>
          </cell>
        </row>
        <row r="2730">
          <cell r="A2730">
            <v>11698</v>
          </cell>
          <cell r="B2730" t="str">
            <v>Mictorio coletivo aco inox (aisi 304), e = 0,8 mm, de *100 x 50 x 35* cm (c x a x p)</v>
          </cell>
          <cell r="C2730" t="str">
            <v>un</v>
          </cell>
          <cell r="D2730">
            <v>424.58</v>
          </cell>
        </row>
        <row r="2731">
          <cell r="A2731">
            <v>11699</v>
          </cell>
          <cell r="B2731" t="str">
            <v>Mictorio individual aco inox (aisi 304), e = 0,8 mm, de *50  x 45  x 35* (c x a x p)</v>
          </cell>
          <cell r="C2731" t="str">
            <v>un</v>
          </cell>
          <cell r="D2731">
            <v>469.26</v>
          </cell>
        </row>
        <row r="2732">
          <cell r="A2732">
            <v>11703</v>
          </cell>
          <cell r="B2732" t="str">
            <v>Papeleira de parede em metal cromado sem tampa</v>
          </cell>
          <cell r="C2732" t="str">
            <v>un</v>
          </cell>
          <cell r="D2732">
            <v>21.44</v>
          </cell>
        </row>
        <row r="2733">
          <cell r="A2733">
            <v>11707</v>
          </cell>
          <cell r="B2733" t="str">
            <v>Ralo fofo semiesferico, 75 mm, para lajes/ calhas</v>
          </cell>
          <cell r="C2733" t="str">
            <v>un</v>
          </cell>
          <cell r="D2733">
            <v>9.86</v>
          </cell>
        </row>
        <row r="2734">
          <cell r="A2734">
            <v>11708</v>
          </cell>
          <cell r="B2734" t="str">
            <v>Ralo fofo semiesferico, 100 mm, para lajes/ calhas</v>
          </cell>
          <cell r="C2734" t="str">
            <v>un</v>
          </cell>
          <cell r="D2734">
            <v>13.17</v>
          </cell>
        </row>
        <row r="2735">
          <cell r="A2735">
            <v>11709</v>
          </cell>
          <cell r="B2735" t="str">
            <v>Ralo fofo semiesferico, 150 mm, para lajes/ calhas</v>
          </cell>
          <cell r="C2735" t="str">
            <v>un</v>
          </cell>
          <cell r="D2735">
            <v>30.94</v>
          </cell>
        </row>
        <row r="2736">
          <cell r="A2736">
            <v>11710</v>
          </cell>
          <cell r="B2736" t="str">
            <v>Ralo fofo semiesferico, 200 mm, para lajes/ calhas</v>
          </cell>
          <cell r="C2736" t="str">
            <v>un</v>
          </cell>
          <cell r="D2736">
            <v>71.14</v>
          </cell>
        </row>
        <row r="2737">
          <cell r="A2737">
            <v>11711</v>
          </cell>
          <cell r="B2737" t="str">
            <v>Ralo seco pvc conico, 100 x 40 mm, com grelha quadrada</v>
          </cell>
          <cell r="C2737" t="str">
            <v>un</v>
          </cell>
          <cell r="D2737">
            <v>7.24</v>
          </cell>
        </row>
        <row r="2738">
          <cell r="A2738">
            <v>11712</v>
          </cell>
          <cell r="B2738" t="str">
            <v>Caixa sifonada pvc, 150 x 150 x 50 mm, com grelha quadrada branca (nbr 5688)</v>
          </cell>
          <cell r="C2738" t="str">
            <v>un</v>
          </cell>
          <cell r="D2738">
            <v>23.05</v>
          </cell>
        </row>
        <row r="2739">
          <cell r="A2739">
            <v>11713</v>
          </cell>
          <cell r="B2739" t="str">
            <v>Caixa sifonada pvc 150 x 150 x 50mm com tampa cega quadrada branca</v>
          </cell>
          <cell r="C2739" t="str">
            <v>un</v>
          </cell>
          <cell r="D2739">
            <v>22.86</v>
          </cell>
        </row>
        <row r="2740">
          <cell r="A2740">
            <v>11714</v>
          </cell>
          <cell r="B2740" t="str">
            <v>Caixa sifonada pvc, 150 x 185 x 75 mm, com grelha quadrada branca</v>
          </cell>
          <cell r="C2740" t="str">
            <v>un</v>
          </cell>
          <cell r="D2740">
            <v>31.16</v>
          </cell>
        </row>
        <row r="2741">
          <cell r="A2741">
            <v>11715</v>
          </cell>
          <cell r="B2741" t="str">
            <v>Caixa sifonada pvc, 150 x 185 x 75 mm, com tampa cega quadrada branca</v>
          </cell>
          <cell r="C2741" t="str">
            <v>un</v>
          </cell>
          <cell r="D2741">
            <v>35.85</v>
          </cell>
        </row>
        <row r="2742">
          <cell r="A2742">
            <v>11716</v>
          </cell>
          <cell r="B2742" t="str">
            <v>Caixa sifonada pvc, 100 x 100 x 40 mm, com grelha redonda branca</v>
          </cell>
          <cell r="C2742" t="str">
            <v>un</v>
          </cell>
          <cell r="D2742">
            <v>9.76</v>
          </cell>
        </row>
        <row r="2743">
          <cell r="A2743">
            <v>11717</v>
          </cell>
          <cell r="B2743" t="str">
            <v>Caixa sifonada pvc, 150 x 150 x 50 mm, com grelha redonda branca</v>
          </cell>
          <cell r="C2743" t="str">
            <v>un</v>
          </cell>
          <cell r="D2743">
            <v>25.04</v>
          </cell>
        </row>
        <row r="2744">
          <cell r="A2744">
            <v>11718</v>
          </cell>
          <cell r="B2744" t="str">
            <v>Registro de pressao pvc, roscavel, volante simples, de 3/4"</v>
          </cell>
          <cell r="C2744" t="str">
            <v>un</v>
          </cell>
          <cell r="D2744">
            <v>10.06</v>
          </cell>
        </row>
        <row r="2745">
          <cell r="A2745">
            <v>11719</v>
          </cell>
          <cell r="B2745" t="str">
            <v>Registro de pressao pvc, soldavel, volante simples, de 25 mm</v>
          </cell>
          <cell r="C2745" t="str">
            <v>un</v>
          </cell>
          <cell r="D2745">
            <v>8.16</v>
          </cell>
        </row>
        <row r="2746">
          <cell r="A2746">
            <v>11731</v>
          </cell>
          <cell r="B2746" t="str">
            <v>Grelha pvc branca quadrada, 150 x 150 mm</v>
          </cell>
          <cell r="C2746" t="str">
            <v>un</v>
          </cell>
          <cell r="D2746">
            <v>3.71</v>
          </cell>
        </row>
        <row r="2747">
          <cell r="A2747">
            <v>11732</v>
          </cell>
          <cell r="B2747" t="str">
            <v>Grelha pvc cromada redonda, 150 mm</v>
          </cell>
          <cell r="C2747" t="str">
            <v>un</v>
          </cell>
          <cell r="D2747">
            <v>18.87</v>
          </cell>
        </row>
        <row r="2748">
          <cell r="A2748">
            <v>11733</v>
          </cell>
          <cell r="B2748" t="str">
            <v>Prolongamento pvc para caixa sifonada 100 mm x 100 mm (nbr 5688)</v>
          </cell>
          <cell r="C2748" t="str">
            <v>un</v>
          </cell>
          <cell r="D2748">
            <v>1.66</v>
          </cell>
        </row>
        <row r="2749">
          <cell r="A2749">
            <v>11734</v>
          </cell>
          <cell r="B2749" t="str">
            <v>Prolongamento pvc para caixa sifonada, 100 mm x 150 mm (nbr 5688)</v>
          </cell>
          <cell r="C2749" t="str">
            <v>un</v>
          </cell>
          <cell r="D2749">
            <v>2.56</v>
          </cell>
        </row>
        <row r="2750">
          <cell r="A2750">
            <v>11735</v>
          </cell>
          <cell r="B2750" t="str">
            <v>Prolongamento pvc para caixa sifonada  100 mm x 200 mm (nbr 5688)</v>
          </cell>
          <cell r="C2750" t="str">
            <v>un</v>
          </cell>
          <cell r="D2750">
            <v>3.4</v>
          </cell>
        </row>
        <row r="2751">
          <cell r="A2751">
            <v>11737</v>
          </cell>
          <cell r="B2751" t="str">
            <v>Prolongamento pvc para caixa sifonada, 150 mm x 150 mm (nbr 5688)</v>
          </cell>
          <cell r="C2751" t="str">
            <v>un</v>
          </cell>
          <cell r="D2751">
            <v>4.54</v>
          </cell>
        </row>
        <row r="2752">
          <cell r="A2752">
            <v>11738</v>
          </cell>
          <cell r="B2752" t="str">
            <v>Prolongamento pvc para caixa sifonada, 150 mm x 200 mm (nbr 5688)</v>
          </cell>
          <cell r="C2752" t="str">
            <v>un</v>
          </cell>
          <cell r="D2752">
            <v>7.38</v>
          </cell>
        </row>
        <row r="2753">
          <cell r="A2753">
            <v>11739</v>
          </cell>
          <cell r="B2753" t="str">
            <v>Ralo seco pvc conico, 100 x 40 mm,  com grelha redonda branca</v>
          </cell>
          <cell r="C2753" t="str">
            <v>un</v>
          </cell>
          <cell r="D2753">
            <v>4.95</v>
          </cell>
        </row>
        <row r="2754">
          <cell r="A2754">
            <v>11741</v>
          </cell>
          <cell r="B2754" t="str">
            <v>Ralo sifonado pvc cilindrico, 100 x 40 mm,  com grelha redonda branca</v>
          </cell>
          <cell r="C2754" t="str">
            <v>un</v>
          </cell>
          <cell r="D2754">
            <v>5.0999999999999996</v>
          </cell>
        </row>
        <row r="2755">
          <cell r="A2755">
            <v>11743</v>
          </cell>
          <cell r="B2755" t="str">
            <v>Ralo sifonado pvc redondo conico, 100 x 40 mm, com grelha  branca redonda</v>
          </cell>
          <cell r="C2755" t="str">
            <v>un</v>
          </cell>
          <cell r="D2755">
            <v>4.63</v>
          </cell>
        </row>
        <row r="2756">
          <cell r="A2756">
            <v>11745</v>
          </cell>
          <cell r="B2756" t="str">
            <v>Ralo sifonado pvc, quadrado, 100 x 100 x 53 mm, saida 40 mm, com grelha branca</v>
          </cell>
          <cell r="C2756" t="str">
            <v>un</v>
          </cell>
          <cell r="D2756">
            <v>6.58</v>
          </cell>
        </row>
        <row r="2757">
          <cell r="A2757">
            <v>11746</v>
          </cell>
          <cell r="B2757" t="str">
            <v>Valvula de esfera bruta em bronze, bitola 1 " (ref 1552-b)</v>
          </cell>
          <cell r="C2757" t="str">
            <v>un</v>
          </cell>
          <cell r="D2757">
            <v>52.65</v>
          </cell>
        </row>
        <row r="2758">
          <cell r="A2758">
            <v>11747</v>
          </cell>
          <cell r="B2758" t="str">
            <v>Valvula de esfera bruta em bronze, bitola 2 " (ref 1552-b)</v>
          </cell>
          <cell r="C2758" t="str">
            <v>un</v>
          </cell>
          <cell r="D2758">
            <v>145.81</v>
          </cell>
        </row>
        <row r="2759">
          <cell r="A2759">
            <v>11748</v>
          </cell>
          <cell r="B2759" t="str">
            <v>Valvula de esfera bruta em bronze, bitola 1/2 " (ref 1552-b)</v>
          </cell>
          <cell r="C2759" t="str">
            <v>un</v>
          </cell>
          <cell r="D2759">
            <v>33.78</v>
          </cell>
        </row>
        <row r="2760">
          <cell r="A2760">
            <v>11749</v>
          </cell>
          <cell r="B2760" t="str">
            <v>Valvula de esfera bruta em bronze, bitola 3/4 " (ref 1552-b)</v>
          </cell>
          <cell r="C2760" t="str">
            <v>un</v>
          </cell>
          <cell r="D2760">
            <v>39</v>
          </cell>
        </row>
        <row r="2761">
          <cell r="A2761">
            <v>11750</v>
          </cell>
          <cell r="B2761" t="str">
            <v>Valvula de esfera bruta em bronze, bitola 1 1/4 " (ref 1552-b)</v>
          </cell>
          <cell r="C2761" t="str">
            <v>un</v>
          </cell>
          <cell r="D2761">
            <v>78.47</v>
          </cell>
        </row>
        <row r="2762">
          <cell r="A2762">
            <v>11751</v>
          </cell>
          <cell r="B2762" t="str">
            <v>Valvula de esfera bruta em bronze, bitola 1 1/2 " (ref 1552-b)</v>
          </cell>
          <cell r="C2762" t="str">
            <v>un</v>
          </cell>
          <cell r="D2762">
            <v>94.56</v>
          </cell>
        </row>
        <row r="2763">
          <cell r="A2763">
            <v>11752</v>
          </cell>
          <cell r="B2763" t="str">
            <v>Registro pressao bruto em latao forjado, bitola 1/2 " (ref 1400)</v>
          </cell>
          <cell r="C2763" t="str">
            <v>un</v>
          </cell>
          <cell r="D2763">
            <v>15.97</v>
          </cell>
        </row>
        <row r="2764">
          <cell r="A2764">
            <v>11753</v>
          </cell>
          <cell r="B2764" t="str">
            <v>Registro pressao bruto em latao forjado, bitola 3/4 " (ref 1400)</v>
          </cell>
          <cell r="C2764" t="str">
            <v>un</v>
          </cell>
          <cell r="D2764">
            <v>19.07</v>
          </cell>
        </row>
        <row r="2765">
          <cell r="A2765">
            <v>11756</v>
          </cell>
          <cell r="B2765" t="str">
            <v>Registro ou regulador de gas cozinha, vazao de 2 kg/h, 2,8 kpa</v>
          </cell>
          <cell r="C2765" t="str">
            <v>un</v>
          </cell>
          <cell r="D2765">
            <v>27.7</v>
          </cell>
        </row>
        <row r="2766">
          <cell r="A2766">
            <v>11757</v>
          </cell>
          <cell r="B2766" t="str">
            <v>Saboneteira de parede em metal cromado</v>
          </cell>
          <cell r="C2766" t="str">
            <v>un</v>
          </cell>
          <cell r="D2766">
            <v>20.9</v>
          </cell>
        </row>
        <row r="2767">
          <cell r="A2767">
            <v>11758</v>
          </cell>
          <cell r="B2767" t="str">
            <v>Saboneteira plastica tipo dispenser para sabonete liquido com reservatorio 800 a 1500 ml</v>
          </cell>
          <cell r="C2767" t="str">
            <v>un</v>
          </cell>
          <cell r="D2767">
            <v>44.38</v>
          </cell>
        </row>
        <row r="2768">
          <cell r="A2768">
            <v>11761</v>
          </cell>
          <cell r="B2768" t="str">
            <v>Assento  vaso sanitario infantil em plastico branco</v>
          </cell>
          <cell r="C2768" t="str">
            <v>un</v>
          </cell>
          <cell r="D2768">
            <v>52.13</v>
          </cell>
        </row>
        <row r="2769">
          <cell r="A2769">
            <v>11762</v>
          </cell>
          <cell r="B2769" t="str">
            <v>Torneira cromada com bico para jardim/tanque 1/2 " ou 3/4 " (ref 1153)</v>
          </cell>
          <cell r="C2769" t="str">
            <v>un</v>
          </cell>
          <cell r="D2769">
            <v>36.83</v>
          </cell>
        </row>
        <row r="2770">
          <cell r="A2770">
            <v>11763</v>
          </cell>
          <cell r="B2770" t="str">
            <v>Torneira de boia real 1.1/2" c/ balao plastico</v>
          </cell>
          <cell r="C2770" t="str">
            <v>un</v>
          </cell>
          <cell r="D2770">
            <v>82.98</v>
          </cell>
        </row>
        <row r="2771">
          <cell r="A2771">
            <v>11764</v>
          </cell>
          <cell r="B2771" t="str">
            <v>Torneira metalica de boia convencional para caixa d'agua, 1.1/4", com haste metalica e balao plastico</v>
          </cell>
          <cell r="C2771" t="str">
            <v>un</v>
          </cell>
          <cell r="D2771">
            <v>44.78</v>
          </cell>
        </row>
        <row r="2772">
          <cell r="A2772">
            <v>11765</v>
          </cell>
          <cell r="B2772" t="str">
            <v>Torneira de boia vazao total 1" c/ balao plastico ou metalico</v>
          </cell>
          <cell r="C2772" t="str">
            <v>un</v>
          </cell>
          <cell r="D2772">
            <v>46.48</v>
          </cell>
        </row>
        <row r="2773">
          <cell r="A2773">
            <v>11766</v>
          </cell>
          <cell r="B2773" t="str">
            <v>Torneira de boia vazao total 1/2" c/ balao plastico ou metalico</v>
          </cell>
          <cell r="C2773" t="str">
            <v>un</v>
          </cell>
          <cell r="D2773">
            <v>32.659999999999997</v>
          </cell>
        </row>
        <row r="2774">
          <cell r="A2774">
            <v>11767</v>
          </cell>
          <cell r="B2774" t="str">
            <v>Torneira de boia real 2" c/ balao plastico</v>
          </cell>
          <cell r="C2774" t="str">
            <v>un</v>
          </cell>
          <cell r="D2774">
            <v>98.62</v>
          </cell>
        </row>
        <row r="2775">
          <cell r="A2775">
            <v>11769</v>
          </cell>
          <cell r="B2775" t="str">
            <v>Misturador cromado de mesa bica baixa para lavatorio (ref 1875)</v>
          </cell>
          <cell r="C2775" t="str">
            <v>un</v>
          </cell>
          <cell r="D2775">
            <v>132.04</v>
          </cell>
        </row>
        <row r="2776">
          <cell r="A2776">
            <v>11771</v>
          </cell>
          <cell r="B2776" t="str">
            <v>Misturador de parede cromado para cozinha bica movel com arejador (ref 1258)</v>
          </cell>
          <cell r="C2776" t="str">
            <v>un</v>
          </cell>
          <cell r="D2776">
            <v>163.78</v>
          </cell>
        </row>
        <row r="2777">
          <cell r="A2777">
            <v>11772</v>
          </cell>
          <cell r="B2777" t="str">
            <v>Torneira cromada de mesa para cozinha bica movel com arejador 1/2 " ou 3/4 " (ref 1167)</v>
          </cell>
          <cell r="C2777" t="str">
            <v>un</v>
          </cell>
          <cell r="D2777">
            <v>62.5</v>
          </cell>
        </row>
        <row r="2778">
          <cell r="A2778">
            <v>11773</v>
          </cell>
          <cell r="B2778" t="str">
            <v>Torneira cromada de parede para cozinha bica movel com arejador 1/2 " ou 3/4 " (ref 1168)</v>
          </cell>
          <cell r="C2778" t="str">
            <v>un</v>
          </cell>
          <cell r="D2778">
            <v>59.67</v>
          </cell>
        </row>
        <row r="2779">
          <cell r="A2779">
            <v>11775</v>
          </cell>
          <cell r="B2779" t="str">
            <v>Torneira cromada de parede para cozinha com arejador 1/2 " ou 3/4 " (ref 1157)</v>
          </cell>
          <cell r="C2779" t="str">
            <v>un</v>
          </cell>
          <cell r="D2779">
            <v>62.31</v>
          </cell>
        </row>
        <row r="2780">
          <cell r="A2780">
            <v>11777</v>
          </cell>
          <cell r="B2780" t="str">
            <v>Torneira eletrica de parede, bica alta, para cozinha, 5500 w (110/220 v)</v>
          </cell>
          <cell r="C2780" t="str">
            <v>un</v>
          </cell>
          <cell r="D2780">
            <v>88.58</v>
          </cell>
        </row>
        <row r="2781">
          <cell r="A2781">
            <v>11781</v>
          </cell>
          <cell r="B2781" t="str">
            <v>Valvula de descarga metalica, base 1 1/4 " e acabamento metalico cromado</v>
          </cell>
          <cell r="C2781" t="str">
            <v>un</v>
          </cell>
          <cell r="D2781">
            <v>150.31</v>
          </cell>
        </row>
        <row r="2782">
          <cell r="A2782">
            <v>11784</v>
          </cell>
          <cell r="B2782" t="str">
            <v>Bacia sanitaria turca de louca branca</v>
          </cell>
          <cell r="C2782" t="str">
            <v>un</v>
          </cell>
          <cell r="D2782">
            <v>380.36</v>
          </cell>
        </row>
        <row r="2783">
          <cell r="A2783">
            <v>11786</v>
          </cell>
          <cell r="B2783" t="str">
            <v>Vaso sanitario sifonado infantil louca branca</v>
          </cell>
          <cell r="C2783" t="str">
            <v>un</v>
          </cell>
          <cell r="D2783">
            <v>228.95</v>
          </cell>
        </row>
        <row r="2784">
          <cell r="A2784">
            <v>11789</v>
          </cell>
          <cell r="B2784" t="str">
            <v>Anel de distribuicao em aco galvanizado para fio fe-160</v>
          </cell>
          <cell r="C2784" t="str">
            <v>un</v>
          </cell>
          <cell r="D2784">
            <v>0.75</v>
          </cell>
        </row>
        <row r="2785">
          <cell r="A2785">
            <v>11790</v>
          </cell>
          <cell r="B2785" t="str">
            <v>Parafuso m16 em aco galvanizado, comprimento = 450 mm, diametro = 16 mm, rosca maquina, cabeca quadrada</v>
          </cell>
          <cell r="C2785" t="str">
            <v>un</v>
          </cell>
          <cell r="D2785">
            <v>12.87</v>
          </cell>
        </row>
        <row r="2786">
          <cell r="A2786">
            <v>11795</v>
          </cell>
          <cell r="B2786" t="str">
            <v>Granito cinza polido p/bancada e=2,5 cm</v>
          </cell>
          <cell r="C2786" t="str">
            <v>m2</v>
          </cell>
          <cell r="D2786">
            <v>241.46</v>
          </cell>
        </row>
        <row r="2787">
          <cell r="A2787">
            <v>11797</v>
          </cell>
          <cell r="B2787" t="str">
            <v>Bide louca branca com 3 furos</v>
          </cell>
          <cell r="C2787" t="str">
            <v>un</v>
          </cell>
          <cell r="D2787">
            <v>200.29</v>
          </cell>
        </row>
        <row r="2788">
          <cell r="A2788">
            <v>11811</v>
          </cell>
          <cell r="B2788" t="str">
            <v>Aquecedor de agua eletrico horizontal, reservatorio de 200 l cilindrico em cobre, reforcado com aco carbono, monofasico, tensao nominal 220 v</v>
          </cell>
          <cell r="C2788" t="str">
            <v>un</v>
          </cell>
          <cell r="D2788">
            <v>3326.77</v>
          </cell>
        </row>
        <row r="2789">
          <cell r="A2789">
            <v>11814</v>
          </cell>
          <cell r="B2789" t="str">
            <v>Aquecedor de agua eletrico  reservatorio de 500 l cilindrico em cobre, reforcado com aco carbono, monofasico, tensao nominal 220 v</v>
          </cell>
          <cell r="C2789" t="str">
            <v>un</v>
          </cell>
          <cell r="D2789">
            <v>5349.14</v>
          </cell>
        </row>
        <row r="2790">
          <cell r="A2790">
            <v>11816</v>
          </cell>
          <cell r="B2790" t="str">
            <v>Aquecedor de agua eletrico  reservatorio de 100 l cilindrico em cobre, reforcado com aco carbono, monofasico, tensao nominal 220 v</v>
          </cell>
          <cell r="C2790" t="str">
            <v>un</v>
          </cell>
          <cell r="D2790">
            <v>2457.4</v>
          </cell>
        </row>
        <row r="2791">
          <cell r="A2791">
            <v>11821</v>
          </cell>
          <cell r="B2791" t="str">
            <v>Conector metalico tipo parafuso fendido (split bolt), com separador de cabos bimetalicos, para cabos ate 25 mm2</v>
          </cell>
          <cell r="C2791" t="str">
            <v>un</v>
          </cell>
          <cell r="D2791">
            <v>4.4400000000000004</v>
          </cell>
        </row>
        <row r="2792">
          <cell r="A2792">
            <v>11822</v>
          </cell>
          <cell r="B2792" t="str">
            <v>Torneira plastica de mesa, bica movel, para cozinha 1/2 "</v>
          </cell>
          <cell r="C2792" t="str">
            <v>un</v>
          </cell>
          <cell r="D2792">
            <v>34.33</v>
          </cell>
        </row>
        <row r="2793">
          <cell r="A2793">
            <v>11823</v>
          </cell>
          <cell r="B2793" t="str">
            <v>Torneira plastica de boia para caixa de descarga,  1/2", com haste  metalica e balao plastico</v>
          </cell>
          <cell r="C2793" t="str">
            <v>un</v>
          </cell>
          <cell r="D2793">
            <v>3.89</v>
          </cell>
        </row>
        <row r="2794">
          <cell r="A2794">
            <v>11824</v>
          </cell>
          <cell r="B2794" t="str">
            <v>Torneira de boia vazao total 3/4" c/ balao plastico ou metalico</v>
          </cell>
          <cell r="C2794" t="str">
            <v>un</v>
          </cell>
          <cell r="D2794">
            <v>36.659999999999997</v>
          </cell>
        </row>
        <row r="2795">
          <cell r="A2795">
            <v>11825</v>
          </cell>
          <cell r="B2795" t="str">
            <v>Torneira de boia real 1" c/ balao plastico</v>
          </cell>
          <cell r="C2795" t="str">
            <v>un</v>
          </cell>
          <cell r="D2795">
            <v>44.99</v>
          </cell>
        </row>
        <row r="2796">
          <cell r="A2796">
            <v>11826</v>
          </cell>
          <cell r="B2796" t="str">
            <v>Torneira de boia real 1/2" c/ balao metalico</v>
          </cell>
          <cell r="C2796" t="str">
            <v>un</v>
          </cell>
          <cell r="D2796">
            <v>31.26</v>
          </cell>
        </row>
        <row r="2797">
          <cell r="A2797">
            <v>11829</v>
          </cell>
          <cell r="B2797" t="str">
            <v>Torneira de boia convencional plastica 1/2 " com balao plastico</v>
          </cell>
          <cell r="C2797" t="str">
            <v>un</v>
          </cell>
          <cell r="D2797">
            <v>34.26</v>
          </cell>
        </row>
        <row r="2798">
          <cell r="A2798">
            <v>11830</v>
          </cell>
          <cell r="B2798" t="str">
            <v>Torneira de boia convencional plastica 3/4 " com balao plastico</v>
          </cell>
          <cell r="C2798" t="str">
            <v>un</v>
          </cell>
          <cell r="D2798">
            <v>34.65</v>
          </cell>
        </row>
        <row r="2799">
          <cell r="A2799">
            <v>11831</v>
          </cell>
          <cell r="B2799" t="str">
            <v>Torneira plastica para tanque 1/2 " ou 3/4 " com bico para mangueira</v>
          </cell>
          <cell r="C2799" t="str">
            <v>un</v>
          </cell>
          <cell r="D2799">
            <v>26.06</v>
          </cell>
        </row>
        <row r="2800">
          <cell r="A2800">
            <v>11832</v>
          </cell>
          <cell r="B2800" t="str">
            <v>Torneira plastica de mesa para lavatorio 1/2 "</v>
          </cell>
          <cell r="C2800" t="str">
            <v>un</v>
          </cell>
          <cell r="D2800">
            <v>12.6</v>
          </cell>
        </row>
        <row r="2801">
          <cell r="A2801">
            <v>11836</v>
          </cell>
          <cell r="B2801" t="str">
            <v>Madeira 2a qualidade serrada nao aparelhada -tipo virola</v>
          </cell>
          <cell r="C2801" t="str">
            <v>m3</v>
          </cell>
          <cell r="D2801">
            <v>1480.26</v>
          </cell>
        </row>
        <row r="2802">
          <cell r="A2802">
            <v>11837</v>
          </cell>
          <cell r="B2802" t="str">
            <v>Grampo linha viva de latao estanhado, diametro do condutor principal de 10 a 120 mm2, diametro da derivacao de 10 a 70 mm2</v>
          </cell>
          <cell r="C2802" t="str">
            <v>un</v>
          </cell>
          <cell r="D2802">
            <v>36.97</v>
          </cell>
        </row>
        <row r="2803">
          <cell r="A2803">
            <v>11838</v>
          </cell>
          <cell r="B2803" t="str">
            <v>Terminal metalico a pressao para 1 cabo de 240 mm2, com 1 furo de fixacao</v>
          </cell>
          <cell r="C2803" t="str">
            <v>un</v>
          </cell>
          <cell r="D2803">
            <v>16.72</v>
          </cell>
        </row>
        <row r="2804">
          <cell r="A2804">
            <v>11839</v>
          </cell>
          <cell r="B2804" t="str">
            <v>Terminal metalico a pressao para 1 cabo de 300 mm2, com 1 furo de fixacao</v>
          </cell>
          <cell r="C2804" t="str">
            <v>un</v>
          </cell>
          <cell r="D2804">
            <v>24.32</v>
          </cell>
        </row>
        <row r="2805">
          <cell r="A2805">
            <v>11844</v>
          </cell>
          <cell r="B2805" t="str">
            <v>Prancha de madeira aparelhada *4 x 30* cm, macaranduba, angelim ou equivalente da regiao</v>
          </cell>
          <cell r="C2805" t="str">
            <v>m</v>
          </cell>
          <cell r="D2805">
            <v>19.87</v>
          </cell>
        </row>
        <row r="2806">
          <cell r="A2806">
            <v>11849</v>
          </cell>
          <cell r="B2806" t="str">
            <v>Cola branca base pva</v>
          </cell>
          <cell r="C2806" t="str">
            <v>l</v>
          </cell>
          <cell r="D2806">
            <v>14.17</v>
          </cell>
        </row>
        <row r="2807">
          <cell r="A2807">
            <v>11851</v>
          </cell>
          <cell r="B2807" t="str">
            <v>Papel sulfite, branco, a 4, 75 g</v>
          </cell>
          <cell r="C2807" t="str">
            <v>fl</v>
          </cell>
          <cell r="D2807">
            <v>0.04</v>
          </cell>
        </row>
        <row r="2808">
          <cell r="A2808">
            <v>11854</v>
          </cell>
          <cell r="B2808" t="str">
            <v>Conector metalico tipo parafuso fendido (split bolt), para cabos ate 35 mm2</v>
          </cell>
          <cell r="C2808" t="str">
            <v>un</v>
          </cell>
          <cell r="D2808">
            <v>4.5</v>
          </cell>
        </row>
        <row r="2809">
          <cell r="A2809">
            <v>11855</v>
          </cell>
          <cell r="B2809" t="str">
            <v>Conector metalico tipo parafuso fendido (split bolt), para cabos ate 70 mm2</v>
          </cell>
          <cell r="C2809" t="str">
            <v>un</v>
          </cell>
          <cell r="D2809">
            <v>9.44</v>
          </cell>
        </row>
        <row r="2810">
          <cell r="A2810">
            <v>11856</v>
          </cell>
          <cell r="B2810" t="str">
            <v>Conector metalico tipo parafuso fendido (split bolt), para cabos ate 10 mm2</v>
          </cell>
          <cell r="C2810" t="str">
            <v>un</v>
          </cell>
          <cell r="D2810">
            <v>2.91</v>
          </cell>
        </row>
        <row r="2811">
          <cell r="A2811">
            <v>11857</v>
          </cell>
          <cell r="B2811" t="str">
            <v>Conector metalico tipo parafuso fendido (split bolt), para cabos ate 120 mm2</v>
          </cell>
          <cell r="C2811" t="str">
            <v>un</v>
          </cell>
          <cell r="D2811">
            <v>15.31</v>
          </cell>
        </row>
        <row r="2812">
          <cell r="A2812">
            <v>11858</v>
          </cell>
          <cell r="B2812" t="str">
            <v>Conector metalico tipo parafuso fendido (split bolt), para cabos ate 150 mm2</v>
          </cell>
          <cell r="C2812" t="str">
            <v>un</v>
          </cell>
          <cell r="D2812">
            <v>19</v>
          </cell>
        </row>
        <row r="2813">
          <cell r="A2813">
            <v>11859</v>
          </cell>
          <cell r="B2813" t="str">
            <v>Conector metalico tipo parafuso fendido (split bolt), para cabos ate 185 mm2</v>
          </cell>
          <cell r="C2813" t="str">
            <v>un</v>
          </cell>
          <cell r="D2813">
            <v>25.86</v>
          </cell>
        </row>
        <row r="2814">
          <cell r="A2814">
            <v>11862</v>
          </cell>
          <cell r="B2814" t="str">
            <v>Conector metalico tipo parafuso fendido (split bolt), para cabos ate 50 mm2</v>
          </cell>
          <cell r="C2814" t="str">
            <v>un</v>
          </cell>
          <cell r="D2814">
            <v>6.32</v>
          </cell>
        </row>
        <row r="2815">
          <cell r="A2815">
            <v>11863</v>
          </cell>
          <cell r="B2815" t="str">
            <v>Conector metalico tipo parafuso fendido (split bolt), para cabos ate 6 mm2</v>
          </cell>
          <cell r="C2815" t="str">
            <v>un</v>
          </cell>
          <cell r="D2815">
            <v>2.5499999999999998</v>
          </cell>
        </row>
        <row r="2816">
          <cell r="A2816">
            <v>11864</v>
          </cell>
          <cell r="B2816" t="str">
            <v>Conector metalico tipo parafuso fendido (split bolt), para cabos ate 95 mm2</v>
          </cell>
          <cell r="C2816" t="str">
            <v>un</v>
          </cell>
          <cell r="D2816">
            <v>14.27</v>
          </cell>
        </row>
        <row r="2817">
          <cell r="A2817">
            <v>11868</v>
          </cell>
          <cell r="B2817" t="str">
            <v>Caixa d'agua fibra de vidro para 1000 litros, com tampa</v>
          </cell>
          <cell r="C2817" t="str">
            <v>un</v>
          </cell>
          <cell r="D2817">
            <v>206.01</v>
          </cell>
        </row>
        <row r="2818">
          <cell r="A2818">
            <v>11869</v>
          </cell>
          <cell r="B2818" t="str">
            <v>Caixa d'agua fibra de vidro para 1500 litros, com tampa</v>
          </cell>
          <cell r="C2818" t="str">
            <v>un</v>
          </cell>
          <cell r="D2818">
            <v>334.26</v>
          </cell>
        </row>
        <row r="2819">
          <cell r="A2819">
            <v>11871</v>
          </cell>
          <cell r="B2819" t="str">
            <v>Caixa d'agua de fibra de vidro, para 500 litros, com tampa</v>
          </cell>
          <cell r="C2819" t="str">
            <v>un</v>
          </cell>
          <cell r="D2819">
            <v>149.9</v>
          </cell>
        </row>
        <row r="2820">
          <cell r="A2820">
            <v>11880</v>
          </cell>
          <cell r="B2820" t="str">
            <v>Caixa sifonada pvc, 250 x 230 x 75 mm, com tampa e porta tampa quadrada branca</v>
          </cell>
          <cell r="C2820" t="str">
            <v>un</v>
          </cell>
          <cell r="D2820">
            <v>64.45</v>
          </cell>
        </row>
        <row r="2821">
          <cell r="A2821">
            <v>11881</v>
          </cell>
          <cell r="B2821" t="str">
            <v>Caixa gordura, simples, concreto pre moldado, circular, com tampa, d = 40 cm</v>
          </cell>
          <cell r="C2821" t="str">
            <v>un</v>
          </cell>
          <cell r="D2821">
            <v>57.21</v>
          </cell>
        </row>
        <row r="2822">
          <cell r="A2822">
            <v>11882</v>
          </cell>
          <cell r="B2822" t="str">
            <v>Caixa para hidrometro concreto pre moldado</v>
          </cell>
          <cell r="C2822" t="str">
            <v>un</v>
          </cell>
          <cell r="D2822">
            <v>64.59</v>
          </cell>
        </row>
        <row r="2823">
          <cell r="A2823">
            <v>11883</v>
          </cell>
          <cell r="B2823" t="str">
            <v>Fossa septica cilindrica, tipo "imhoff", com tampa, para 100 contribuintes</v>
          </cell>
          <cell r="C2823" t="str">
            <v>un</v>
          </cell>
          <cell r="D2823">
            <v>3866.56</v>
          </cell>
        </row>
        <row r="2824">
          <cell r="A2824">
            <v>11884</v>
          </cell>
          <cell r="B2824" t="str">
            <v>Fossa septica cilindrica, tipo "imhoff", com tampa, para 150 contribuintes</v>
          </cell>
          <cell r="C2824" t="str">
            <v>un</v>
          </cell>
          <cell r="D2824">
            <v>4148.47</v>
          </cell>
        </row>
        <row r="2825">
          <cell r="A2825">
            <v>11885</v>
          </cell>
          <cell r="B2825" t="str">
            <v>Fossa septica cilindrica, tipo "imhoff", com tampa, para 200 contribuintes</v>
          </cell>
          <cell r="C2825" t="str">
            <v>un</v>
          </cell>
          <cell r="D2825">
            <v>3852.71</v>
          </cell>
        </row>
        <row r="2826">
          <cell r="A2826">
            <v>11886</v>
          </cell>
          <cell r="B2826" t="str">
            <v>Fossa septica cilindrica, tipo "imhoff", com tampa, para 30 contribuintes</v>
          </cell>
          <cell r="C2826" t="str">
            <v>un</v>
          </cell>
          <cell r="D2826">
            <v>1491.25</v>
          </cell>
        </row>
        <row r="2827">
          <cell r="A2827">
            <v>11887</v>
          </cell>
          <cell r="B2827" t="str">
            <v>Fossa septica cilindrica tipo "imhoff", com tampa, para 50 contribuintes</v>
          </cell>
          <cell r="C2827" t="str">
            <v>un</v>
          </cell>
          <cell r="D2827">
            <v>2630</v>
          </cell>
        </row>
        <row r="2828">
          <cell r="A2828">
            <v>11888</v>
          </cell>
          <cell r="B2828" t="str">
            <v>Fossa septica cilindrica, tipo "imhoff", com tampa, para 75 contribuintes</v>
          </cell>
          <cell r="C2828" t="str">
            <v>un</v>
          </cell>
          <cell r="D2828">
            <v>3502.05</v>
          </cell>
        </row>
        <row r="2829">
          <cell r="A2829">
            <v>11889</v>
          </cell>
          <cell r="B2829" t="str">
            <v>Cordao de cobre, flexivel, torcido, classe 4 ou 5, isolacao em pvc/d, 300 v, 2 condutores de 0,75 mm2</v>
          </cell>
          <cell r="C2829" t="str">
            <v>m</v>
          </cell>
          <cell r="D2829">
            <v>0.86</v>
          </cell>
        </row>
        <row r="2830">
          <cell r="A2830">
            <v>11890</v>
          </cell>
          <cell r="B2830" t="str">
            <v>Cordao de cobre, flexivel, torcido, classe 4 ou 5, isolacao em pvc/d, 300 v, 2 condutores de 1,5 mm2</v>
          </cell>
          <cell r="C2830" t="str">
            <v>m</v>
          </cell>
          <cell r="D2830">
            <v>1.33</v>
          </cell>
        </row>
        <row r="2831">
          <cell r="A2831">
            <v>11891</v>
          </cell>
          <cell r="B2831" t="str">
            <v>Cordao de cobre, flexivel, torcido, classe 4 ou 5, isolacao em pvc/d, 300 v, 2 condutores de 2,5 mm2</v>
          </cell>
          <cell r="C2831" t="str">
            <v>m</v>
          </cell>
          <cell r="D2831">
            <v>2.2000000000000002</v>
          </cell>
        </row>
        <row r="2832">
          <cell r="A2832">
            <v>11892</v>
          </cell>
          <cell r="B2832" t="str">
            <v>Cordao de cobre, flexivel, torcido, classe 4 ou 5, isolacao em pvc/d, 300 v, 2 condutores de 4 mm2</v>
          </cell>
          <cell r="C2832" t="str">
            <v>m</v>
          </cell>
          <cell r="D2832">
            <v>3.39</v>
          </cell>
        </row>
        <row r="2833">
          <cell r="A2833">
            <v>11894</v>
          </cell>
          <cell r="B2833" t="str">
            <v>Filtro anaerobio cilindrico concreto pre moldado 1,20 x 1,50 (diametroxaltura) para 4 a 5 contribuintes (nbr 13969)</v>
          </cell>
          <cell r="C2833" t="str">
            <v>un</v>
          </cell>
          <cell r="D2833">
            <v>558.29</v>
          </cell>
        </row>
        <row r="2834">
          <cell r="A2834">
            <v>11895</v>
          </cell>
          <cell r="B2834" t="str">
            <v>Sumidouro concreto pre moldado, completo, para 10 contribuintes</v>
          </cell>
          <cell r="C2834" t="str">
            <v>un</v>
          </cell>
          <cell r="D2834">
            <v>802.84</v>
          </cell>
        </row>
        <row r="2835">
          <cell r="A2835">
            <v>11896</v>
          </cell>
          <cell r="B2835" t="str">
            <v>Sumidouro concreto pre moldado, completo, para 100 contribuintes</v>
          </cell>
          <cell r="C2835" t="str">
            <v>un</v>
          </cell>
          <cell r="D2835">
            <v>4208</v>
          </cell>
        </row>
        <row r="2836">
          <cell r="A2836">
            <v>11897</v>
          </cell>
          <cell r="B2836" t="str">
            <v>Sumidouro concreto pre moldado, completo, para 150 contribuintes</v>
          </cell>
          <cell r="C2836" t="str">
            <v>un</v>
          </cell>
          <cell r="D2836">
            <v>5490.7</v>
          </cell>
        </row>
        <row r="2837">
          <cell r="A2837">
            <v>11898</v>
          </cell>
          <cell r="B2837" t="str">
            <v>Sumidouro concreto pre moldado, completo, para 200 contribuintes</v>
          </cell>
          <cell r="C2837" t="str">
            <v>un</v>
          </cell>
          <cell r="D2837">
            <v>5767.54</v>
          </cell>
        </row>
        <row r="2838">
          <cell r="A2838">
            <v>11899</v>
          </cell>
          <cell r="B2838" t="str">
            <v>Sumidouro concreto pre moldado, completo, para 50 contribuintes</v>
          </cell>
          <cell r="C2838" t="str">
            <v>un</v>
          </cell>
          <cell r="D2838">
            <v>2846.85</v>
          </cell>
        </row>
        <row r="2839">
          <cell r="A2839">
            <v>11900</v>
          </cell>
          <cell r="B2839" t="str">
            <v>Sumidouro concreto pre moldado, completo, para 75 contribuintes</v>
          </cell>
          <cell r="C2839" t="str">
            <v>un</v>
          </cell>
          <cell r="D2839">
            <v>3903.47</v>
          </cell>
        </row>
        <row r="2840">
          <cell r="A2840">
            <v>11901</v>
          </cell>
          <cell r="B2840" t="str">
            <v>Cabo telefonico cci 50, 1 par, uso interno, sem blindagem</v>
          </cell>
          <cell r="C2840" t="str">
            <v>m</v>
          </cell>
          <cell r="D2840">
            <v>0.28999999999999998</v>
          </cell>
        </row>
        <row r="2841">
          <cell r="A2841">
            <v>11902</v>
          </cell>
          <cell r="B2841" t="str">
            <v>Cabo telefonico cci 50, 2 pares, uso interno, sem blindagem</v>
          </cell>
          <cell r="C2841" t="str">
            <v>m</v>
          </cell>
          <cell r="D2841">
            <v>0.5</v>
          </cell>
        </row>
        <row r="2842">
          <cell r="A2842">
            <v>11903</v>
          </cell>
          <cell r="B2842" t="str">
            <v>Cabo telefonico cci 50, 3 pares, uso interno, sem blindagem</v>
          </cell>
          <cell r="C2842" t="str">
            <v>m</v>
          </cell>
          <cell r="D2842">
            <v>0.78</v>
          </cell>
        </row>
        <row r="2843">
          <cell r="A2843">
            <v>11904</v>
          </cell>
          <cell r="B2843" t="str">
            <v>Cabo telefonico cci 50, 4 pares, uso interno, sem blindagem</v>
          </cell>
          <cell r="C2843" t="str">
            <v>m</v>
          </cell>
          <cell r="D2843">
            <v>0.99</v>
          </cell>
        </row>
        <row r="2844">
          <cell r="A2844">
            <v>11905</v>
          </cell>
          <cell r="B2844" t="str">
            <v>Cabo telefonico cci 50, 5 pares, uso interno, sem blindagem</v>
          </cell>
          <cell r="C2844" t="str">
            <v>m</v>
          </cell>
          <cell r="D2844">
            <v>1.33</v>
          </cell>
        </row>
        <row r="2845">
          <cell r="A2845">
            <v>11906</v>
          </cell>
          <cell r="B2845" t="str">
            <v>Cabo telefonico cci 50, 6 pares, uso interno, sem blindagem</v>
          </cell>
          <cell r="C2845" t="str">
            <v>m</v>
          </cell>
          <cell r="D2845">
            <v>1.54</v>
          </cell>
        </row>
        <row r="2846">
          <cell r="A2846">
            <v>11914</v>
          </cell>
          <cell r="B2846" t="str">
            <v>Cabo telefonico ctp - apl - 50, 100 pares, uso externo</v>
          </cell>
          <cell r="C2846" t="str">
            <v>m</v>
          </cell>
          <cell r="D2846">
            <v>28.46</v>
          </cell>
        </row>
        <row r="2847">
          <cell r="A2847">
            <v>11916</v>
          </cell>
          <cell r="B2847" t="str">
            <v>Cabo telefonico ctp - apl - 50, 10 pares, uso externo</v>
          </cell>
          <cell r="C2847" t="str">
            <v>m</v>
          </cell>
          <cell r="D2847">
            <v>3.92</v>
          </cell>
        </row>
        <row r="2848">
          <cell r="A2848">
            <v>11917</v>
          </cell>
          <cell r="B2848" t="str">
            <v>Cabo telefonico ctp - apl - 50, 20 pares, uso externo</v>
          </cell>
          <cell r="C2848" t="str">
            <v>m</v>
          </cell>
          <cell r="D2848">
            <v>6.82</v>
          </cell>
        </row>
        <row r="2849">
          <cell r="A2849">
            <v>11918</v>
          </cell>
          <cell r="B2849" t="str">
            <v>Cabo telefonico ctp - apl - 50, 30 pares, uso externo</v>
          </cell>
          <cell r="C2849" t="str">
            <v>m</v>
          </cell>
          <cell r="D2849">
            <v>9.25</v>
          </cell>
        </row>
        <row r="2850">
          <cell r="A2850">
            <v>11919</v>
          </cell>
          <cell r="B2850" t="str">
            <v>Cabo telefonico ci 50, 10 pares, uso interno</v>
          </cell>
          <cell r="C2850" t="str">
            <v>m</v>
          </cell>
          <cell r="D2850">
            <v>3.02</v>
          </cell>
        </row>
        <row r="2851">
          <cell r="A2851">
            <v>11920</v>
          </cell>
          <cell r="B2851" t="str">
            <v>Cabo telefonico ci 50, 20 pares, uso interno</v>
          </cell>
          <cell r="C2851" t="str">
            <v>m</v>
          </cell>
          <cell r="D2851">
            <v>5.85</v>
          </cell>
        </row>
        <row r="2852">
          <cell r="A2852">
            <v>11921</v>
          </cell>
          <cell r="B2852" t="str">
            <v>Cabo telefonico ci 50, 30 pares, uso interno</v>
          </cell>
          <cell r="C2852" t="str">
            <v>m</v>
          </cell>
          <cell r="D2852">
            <v>7.96</v>
          </cell>
        </row>
        <row r="2853">
          <cell r="A2853">
            <v>11922</v>
          </cell>
          <cell r="B2853" t="str">
            <v>Cabo telefonico ci 50, 50 pares, uso interno</v>
          </cell>
          <cell r="C2853" t="str">
            <v>m</v>
          </cell>
          <cell r="D2853">
            <v>14.14</v>
          </cell>
        </row>
        <row r="2854">
          <cell r="A2854">
            <v>11923</v>
          </cell>
          <cell r="B2854" t="str">
            <v>Cabo telefonico ci 50, 75 pares, uso interno</v>
          </cell>
          <cell r="C2854" t="str">
            <v>m</v>
          </cell>
          <cell r="D2854">
            <v>23.1</v>
          </cell>
        </row>
        <row r="2855">
          <cell r="A2855">
            <v>11924</v>
          </cell>
          <cell r="B2855" t="str">
            <v>Cabo telefonico ci 50, 200 pares, uso interno</v>
          </cell>
          <cell r="C2855" t="str">
            <v>m</v>
          </cell>
          <cell r="D2855">
            <v>56.91</v>
          </cell>
        </row>
        <row r="2856">
          <cell r="A2856">
            <v>11927</v>
          </cell>
          <cell r="B2856" t="str">
            <v>Abracadeira, galvanizada/zincada, rosca sem fim, parafuso inox, largura  fita *12,6 a *14 mm, d = 2" a 2 1/2"</v>
          </cell>
          <cell r="C2856" t="str">
            <v>un</v>
          </cell>
          <cell r="D2856">
            <v>3.04</v>
          </cell>
        </row>
        <row r="2857">
          <cell r="A2857">
            <v>11928</v>
          </cell>
          <cell r="B2857" t="str">
            <v>Abracadeira, galvanizada/zincada, rosca sem fim, parafuso inox, largura  fita *12,6 a *14 mm, d = 3" a 3 3/4"</v>
          </cell>
          <cell r="C2857" t="str">
            <v>un</v>
          </cell>
          <cell r="D2857">
            <v>3.48</v>
          </cell>
        </row>
        <row r="2858">
          <cell r="A2858">
            <v>11929</v>
          </cell>
          <cell r="B2858" t="str">
            <v>Abracadeira, galvanizada/zincada, rosca sem fim, parafuso inox, largura  fita *12,6 a *14 mm, d = 4" a 4 3/4"</v>
          </cell>
          <cell r="C2858" t="str">
            <v>un</v>
          </cell>
          <cell r="D2858">
            <v>5.39</v>
          </cell>
        </row>
        <row r="2859">
          <cell r="A2859">
            <v>11945</v>
          </cell>
          <cell r="B2859" t="str">
            <v>Bucha de nylon sem aba s4</v>
          </cell>
          <cell r="C2859" t="str">
            <v>un</v>
          </cell>
          <cell r="D2859">
            <v>0.06</v>
          </cell>
        </row>
        <row r="2860">
          <cell r="A2860">
            <v>11946</v>
          </cell>
          <cell r="B2860" t="str">
            <v>Bucha de nylon sem aba s5</v>
          </cell>
          <cell r="C2860" t="str">
            <v>un</v>
          </cell>
          <cell r="D2860">
            <v>0.06</v>
          </cell>
        </row>
        <row r="2861">
          <cell r="A2861">
            <v>11948</v>
          </cell>
          <cell r="B2861" t="str">
            <v>Parafuso zincado, sextavado, com rosca soberba, diametro 5/16", comprimento 40 mm</v>
          </cell>
          <cell r="C2861" t="str">
            <v>un</v>
          </cell>
          <cell r="D2861">
            <v>0.26</v>
          </cell>
        </row>
        <row r="2862">
          <cell r="A2862">
            <v>11950</v>
          </cell>
          <cell r="B2862" t="str">
            <v>Bucha de nylon sem aba s6, com parafuso de 4,20 x 40 mm em aco zincado com rosca soberba, cabeca chata e fenda phillips</v>
          </cell>
          <cell r="C2862" t="str">
            <v>un</v>
          </cell>
          <cell r="D2862">
            <v>0.2</v>
          </cell>
        </row>
        <row r="2863">
          <cell r="A2863">
            <v>11953</v>
          </cell>
          <cell r="B2863" t="str">
            <v>Parafuso frances zincado, diametro 1/2'', comprimento 2'', com porca e arruela</v>
          </cell>
          <cell r="C2863" t="str">
            <v>un</v>
          </cell>
          <cell r="D2863">
            <v>1.27</v>
          </cell>
        </row>
        <row r="2864">
          <cell r="A2864">
            <v>11955</v>
          </cell>
          <cell r="B2864" t="str">
            <v>Parafuso de latao com acabamento cromado para fixar peca sanitaria, inclui porca cega, arruela e bucha de nylon tamanho s-10</v>
          </cell>
          <cell r="C2864" t="str">
            <v>un</v>
          </cell>
          <cell r="D2864">
            <v>1.74</v>
          </cell>
        </row>
        <row r="2865">
          <cell r="A2865">
            <v>11960</v>
          </cell>
          <cell r="B2865" t="str">
            <v>Parafuso de latao com rosca soberba, cabeca chata e fenda simples, diametro 2,5 mm, comprimento 12 mm</v>
          </cell>
          <cell r="C2865" t="str">
            <v>un</v>
          </cell>
          <cell r="D2865">
            <v>0.05</v>
          </cell>
        </row>
        <row r="2866">
          <cell r="A2866">
            <v>11962</v>
          </cell>
          <cell r="B2866" t="str">
            <v>Parafuso zincado, sextavado, com rosca inteira, diametro 1/4", comprimento 1/2"</v>
          </cell>
          <cell r="C2866" t="str">
            <v>un</v>
          </cell>
          <cell r="D2866">
            <v>0.08</v>
          </cell>
        </row>
        <row r="2867">
          <cell r="A2867">
            <v>11963</v>
          </cell>
          <cell r="B2867" t="str">
            <v>Parafuso de aco tipo chumbador parabolt, diametro 1/2", comprimento 75 mm</v>
          </cell>
          <cell r="C2867" t="str">
            <v>un</v>
          </cell>
          <cell r="D2867">
            <v>3.71</v>
          </cell>
        </row>
        <row r="2868">
          <cell r="A2868">
            <v>11964</v>
          </cell>
          <cell r="B2868" t="str">
            <v>Parafuso de aco tipo chumbador parabolt, diametro 3/8", comprimento 75 mm</v>
          </cell>
          <cell r="C2868" t="str">
            <v>un</v>
          </cell>
          <cell r="D2868">
            <v>0.93</v>
          </cell>
        </row>
        <row r="2869">
          <cell r="A2869">
            <v>11971</v>
          </cell>
          <cell r="B2869" t="str">
            <v>Porca zincada, sextavada, diametro 1"</v>
          </cell>
          <cell r="C2869" t="str">
            <v>un</v>
          </cell>
          <cell r="D2869">
            <v>1.66</v>
          </cell>
        </row>
        <row r="2870">
          <cell r="A2870">
            <v>11975</v>
          </cell>
          <cell r="B2870" t="str">
            <v>Chumbador de aco, diametro 5/8", comprimento 6", com porca</v>
          </cell>
          <cell r="C2870" t="str">
            <v>un</v>
          </cell>
          <cell r="D2870">
            <v>9.23</v>
          </cell>
        </row>
        <row r="2871">
          <cell r="A2871">
            <v>11976</v>
          </cell>
          <cell r="B2871" t="str">
            <v>Chumbador omega c/parafuso om1404 1/4"</v>
          </cell>
          <cell r="C2871" t="str">
            <v>un</v>
          </cell>
          <cell r="D2871">
            <v>3.1</v>
          </cell>
        </row>
        <row r="2872">
          <cell r="A2872">
            <v>11977</v>
          </cell>
          <cell r="B2872" t="str">
            <v>Chumbador de aco, diametro 1/2", comprimento 75 mm</v>
          </cell>
          <cell r="C2872" t="str">
            <v>un</v>
          </cell>
          <cell r="D2872">
            <v>4.21</v>
          </cell>
        </row>
        <row r="2873">
          <cell r="A2873">
            <v>11981</v>
          </cell>
          <cell r="B2873" t="str">
            <v>Bloco vidro/elemento vazado, incolor, veneziana, *20 x 10 x 8* cm</v>
          </cell>
          <cell r="C2873" t="str">
            <v>un</v>
          </cell>
          <cell r="D2873">
            <v>14.55</v>
          </cell>
        </row>
        <row r="2874">
          <cell r="A2874">
            <v>11983</v>
          </cell>
          <cell r="B2874" t="str">
            <v>Divisoria cega (n1) - painel vermiculita e=35mm - montante/rodape perfis simples aco galv pintado - colocada</v>
          </cell>
          <cell r="C2874" t="str">
            <v>m2</v>
          </cell>
          <cell r="D2874">
            <v>239.57</v>
          </cell>
        </row>
        <row r="2875">
          <cell r="A2875">
            <v>11985</v>
          </cell>
          <cell r="B2875" t="str">
            <v>Divisoria (n3) painel/vidro/painel vermiculita e=35mm - montante/rodape perfil duplo aco galv pintado - colocada</v>
          </cell>
          <cell r="C2875" t="str">
            <v>m2</v>
          </cell>
          <cell r="D2875">
            <v>261.07</v>
          </cell>
        </row>
        <row r="2876">
          <cell r="A2876">
            <v>11986</v>
          </cell>
          <cell r="B2876" t="str">
            <v>Divisoria cega (n1) - painel vermiculita e=35mm - perfis simples aluminio anod natural - colocada</v>
          </cell>
          <cell r="C2876" t="str">
            <v>m2</v>
          </cell>
          <cell r="D2876">
            <v>291.77999999999997</v>
          </cell>
        </row>
        <row r="2877">
          <cell r="A2877">
            <v>11987</v>
          </cell>
          <cell r="B2877" t="str">
            <v>Divisoria (n2) painel/vidro - painel vermiculita e=35mm - perfis simples aluminio anod natural - colocada</v>
          </cell>
          <cell r="C2877" t="str">
            <v>m2</v>
          </cell>
          <cell r="D2877">
            <v>304.07</v>
          </cell>
        </row>
        <row r="2878">
          <cell r="A2878">
            <v>11991</v>
          </cell>
          <cell r="B2878" t="str">
            <v>Haste de aterramento em aco galvanizado tipo cantoneira com 2,00 m de comprimento, 25 x 25 mm e chapa de 3/16"</v>
          </cell>
          <cell r="C2878" t="str">
            <v>un</v>
          </cell>
          <cell r="D2878">
            <v>42.11</v>
          </cell>
        </row>
        <row r="2879">
          <cell r="A2879">
            <v>12001</v>
          </cell>
          <cell r="B2879" t="str">
            <v>Caixa octogonal de fundo movel, em pvc, de 4" x 4", para eletroduto flexivel corrugado</v>
          </cell>
          <cell r="C2879" t="str">
            <v>un</v>
          </cell>
          <cell r="D2879">
            <v>3.86</v>
          </cell>
        </row>
        <row r="2880">
          <cell r="A2880">
            <v>12008</v>
          </cell>
          <cell r="B2880" t="str">
            <v>Condulete de aluminio tipo tb, para eletroduto roscavel de 3", com tampa cega</v>
          </cell>
          <cell r="C2880" t="str">
            <v>un</v>
          </cell>
          <cell r="D2880">
            <v>72.05</v>
          </cell>
        </row>
        <row r="2881">
          <cell r="A2881">
            <v>12010</v>
          </cell>
          <cell r="B2881" t="str">
            <v>Condulete em pvc, tipo "b", sem tampa, de 1/2" ou 3/4"</v>
          </cell>
          <cell r="C2881" t="str">
            <v>un</v>
          </cell>
          <cell r="D2881">
            <v>6.28</v>
          </cell>
        </row>
        <row r="2882">
          <cell r="A2882">
            <v>12011</v>
          </cell>
          <cell r="B2882" t="str">
            <v>!em processo de desativacao! condulete em pvc, tipo "b", sem tampa, de 3/4"</v>
          </cell>
          <cell r="C2882" t="str">
            <v>un</v>
          </cell>
          <cell r="D2882">
            <v>9.75</v>
          </cell>
        </row>
        <row r="2883">
          <cell r="A2883">
            <v>12015</v>
          </cell>
          <cell r="B2883" t="str">
            <v>Condulete em pvc, tipo "lb", sem tampa, de 1"</v>
          </cell>
          <cell r="C2883" t="str">
            <v>un</v>
          </cell>
          <cell r="D2883">
            <v>8.0500000000000007</v>
          </cell>
        </row>
        <row r="2884">
          <cell r="A2884">
            <v>12016</v>
          </cell>
          <cell r="B2884" t="str">
            <v>Condulete em pvc, tipo "lb", sem tampa, de 1/2" ou 3/4"</v>
          </cell>
          <cell r="C2884" t="str">
            <v>un</v>
          </cell>
          <cell r="D2884">
            <v>6.92</v>
          </cell>
        </row>
        <row r="2885">
          <cell r="A2885">
            <v>12017</v>
          </cell>
          <cell r="B2885" t="str">
            <v>!em processo de desativacao! condulete em pvc, tipo "lb", sem tampa, de 3/4"</v>
          </cell>
          <cell r="C2885" t="str">
            <v>un</v>
          </cell>
          <cell r="D2885">
            <v>6.6</v>
          </cell>
        </row>
        <row r="2886">
          <cell r="A2886">
            <v>12019</v>
          </cell>
          <cell r="B2886" t="str">
            <v>Condulete em pvc, tipo "ll", sem tampa, de 1"</v>
          </cell>
          <cell r="C2886" t="str">
            <v>un</v>
          </cell>
          <cell r="D2886">
            <v>8.0500000000000007</v>
          </cell>
        </row>
        <row r="2887">
          <cell r="A2887">
            <v>12020</v>
          </cell>
          <cell r="B2887" t="str">
            <v>Condulete em pvc, tipo "ll", sem tampa, de 1/2" ou 3/4"</v>
          </cell>
          <cell r="C2887" t="str">
            <v>un</v>
          </cell>
          <cell r="D2887">
            <v>6.92</v>
          </cell>
        </row>
        <row r="2888">
          <cell r="A2888">
            <v>12021</v>
          </cell>
          <cell r="B2888" t="str">
            <v>!em processo de desativacao! condulete em pvc, tipo "ll", sem tampa, de 3/4"</v>
          </cell>
          <cell r="C2888" t="str">
            <v>un</v>
          </cell>
          <cell r="D2888">
            <v>6.64</v>
          </cell>
        </row>
        <row r="2889">
          <cell r="A2889">
            <v>12024</v>
          </cell>
          <cell r="B2889" t="str">
            <v>!em processo de desativacao! condulete pvc tipo "ta" d = 3/4" s/tampa"</v>
          </cell>
          <cell r="C2889" t="str">
            <v>un</v>
          </cell>
          <cell r="D2889">
            <v>19</v>
          </cell>
        </row>
        <row r="2890">
          <cell r="A2890">
            <v>12025</v>
          </cell>
          <cell r="B2890" t="str">
            <v>Condulete em pvc, tipo "tb", sem tampa, de 1/2" ou 3/4"</v>
          </cell>
          <cell r="C2890" t="str">
            <v>un</v>
          </cell>
          <cell r="D2890">
            <v>7.63</v>
          </cell>
        </row>
        <row r="2891">
          <cell r="A2891">
            <v>12026</v>
          </cell>
          <cell r="B2891" t="str">
            <v>!em processo de desativacao! condulete em pvc, tipo "tb", sem tampa, de 3/4"</v>
          </cell>
          <cell r="C2891" t="str">
            <v>un</v>
          </cell>
          <cell r="D2891">
            <v>16.100000000000001</v>
          </cell>
        </row>
        <row r="2892">
          <cell r="A2892">
            <v>12029</v>
          </cell>
          <cell r="B2892" t="str">
            <v>!em processo de desativacao! condulete pvc tipo "xa" d = 3/4" s/tampa"</v>
          </cell>
          <cell r="C2892" t="str">
            <v>un</v>
          </cell>
          <cell r="D2892">
            <v>16.48</v>
          </cell>
        </row>
        <row r="2893">
          <cell r="A2893">
            <v>12030</v>
          </cell>
          <cell r="B2893" t="str">
            <v>Jogo de tranqueta e roseta redonda de sobrepor sem furos, em latao cromado, diametro *50* mm, para fechadura de porta de banheiro</v>
          </cell>
          <cell r="C2893" t="str">
            <v>jg</v>
          </cell>
          <cell r="D2893">
            <v>32.89</v>
          </cell>
        </row>
        <row r="2894">
          <cell r="A2894">
            <v>12032</v>
          </cell>
          <cell r="B2894" t="str">
            <v>Jogo de tranqueta e roseta quadrada de sobrepor sem furos, em latao cromado, *50 x 50* mm, para fechadura de porta de banheiro</v>
          </cell>
          <cell r="C2894" t="str">
            <v>jg</v>
          </cell>
          <cell r="D2894">
            <v>35.01</v>
          </cell>
        </row>
        <row r="2895">
          <cell r="A2895">
            <v>12033</v>
          </cell>
          <cell r="B2895" t="str">
            <v>Curva 180 graus, de pvc rigido roscavel, de 1 1/2", para eletroduto</v>
          </cell>
          <cell r="C2895" t="str">
            <v>un</v>
          </cell>
          <cell r="D2895">
            <v>6.56</v>
          </cell>
        </row>
        <row r="2896">
          <cell r="A2896">
            <v>12034</v>
          </cell>
          <cell r="B2896" t="str">
            <v>Curva 180 graus, de pvc rigido roscavel, de 3/4", para eletroduto</v>
          </cell>
          <cell r="C2896" t="str">
            <v>un</v>
          </cell>
          <cell r="D2896">
            <v>2.97</v>
          </cell>
        </row>
        <row r="2897">
          <cell r="A2897">
            <v>12035</v>
          </cell>
          <cell r="B2897" t="str">
            <v>!em processo de desativacao! quadro em chapa de aco 18, para 3 disjuntores monopolares, sem barramento, de embutir, com porta (para distribuicao de circuitos)</v>
          </cell>
          <cell r="C2897" t="str">
            <v>un</v>
          </cell>
          <cell r="D2897">
            <v>23.5</v>
          </cell>
        </row>
        <row r="2898">
          <cell r="A2898">
            <v>12038</v>
          </cell>
          <cell r="B2898" t="str">
            <v>Quadro de distribuicao com barramento trifasico, de sobrepor, em chapa de aco galvanizado, para 18 disjuntores din, 100 a</v>
          </cell>
          <cell r="C2898" t="str">
            <v>un</v>
          </cell>
          <cell r="D2898">
            <v>247.17</v>
          </cell>
        </row>
        <row r="2899">
          <cell r="A2899">
            <v>12039</v>
          </cell>
          <cell r="B2899" t="str">
            <v>Quadro de distribuicao com barramento trifasico, de embutir, em chapa de aco galvanizado, para 24 disjuntores din, 100 a</v>
          </cell>
          <cell r="C2899" t="str">
            <v>un</v>
          </cell>
          <cell r="D2899">
            <v>283.89999999999998</v>
          </cell>
        </row>
        <row r="2900">
          <cell r="A2900">
            <v>12040</v>
          </cell>
          <cell r="B2900" t="str">
            <v>Quadro de distribuicao com barramento trifasico, de sobrepor, em chapa de aco galvanizado, para 24 disjuntores din, 100 a</v>
          </cell>
          <cell r="C2900" t="str">
            <v>un</v>
          </cell>
          <cell r="D2900">
            <v>315.81</v>
          </cell>
        </row>
        <row r="2901">
          <cell r="A2901">
            <v>12041</v>
          </cell>
          <cell r="B2901" t="str">
            <v>Quadro de distribuicao com barramento trifasico, de embutir, em chapa de aco galvanizado, para 30 disjuntores din, 150 a</v>
          </cell>
          <cell r="C2901" t="str">
            <v>un</v>
          </cell>
          <cell r="D2901">
            <v>621.1</v>
          </cell>
        </row>
        <row r="2902">
          <cell r="A2902">
            <v>12042</v>
          </cell>
          <cell r="B2902" t="str">
            <v>Quadro de distribuicao com barramento trifasico, de embutir, em chapa de aco galvanizado, para 40 disjuntores din, 100 a</v>
          </cell>
          <cell r="C2902" t="str">
            <v>un</v>
          </cell>
          <cell r="D2902">
            <v>483.98</v>
          </cell>
        </row>
        <row r="2903">
          <cell r="A2903">
            <v>12043</v>
          </cell>
          <cell r="B2903" t="str">
            <v>Quadro de distribuicao com barramento trifasico, de embutir, em chapa de aco galvanizado, para 30 disjuntores din, 225 a</v>
          </cell>
          <cell r="C2903" t="str">
            <v>un</v>
          </cell>
          <cell r="D2903">
            <v>716.18</v>
          </cell>
        </row>
        <row r="2904">
          <cell r="A2904">
            <v>12056</v>
          </cell>
          <cell r="B2904" t="str">
            <v>Eletroduto metalico flexivel tipo conduite d = 1 1/2"</v>
          </cell>
          <cell r="C2904" t="str">
            <v>m</v>
          </cell>
          <cell r="D2904">
            <v>7.14</v>
          </cell>
        </row>
        <row r="2905">
          <cell r="A2905">
            <v>12057</v>
          </cell>
          <cell r="B2905" t="str">
            <v>Eletroduto metalico flexivel tipo conduite d = 1 1/4"</v>
          </cell>
          <cell r="C2905" t="str">
            <v>m</v>
          </cell>
          <cell r="D2905">
            <v>6.32</v>
          </cell>
        </row>
        <row r="2906">
          <cell r="A2906">
            <v>12058</v>
          </cell>
          <cell r="B2906" t="str">
            <v>Eletroduto metalico flexivel tipo conduite d = 1"</v>
          </cell>
          <cell r="C2906" t="str">
            <v>m</v>
          </cell>
          <cell r="D2906">
            <v>4.78</v>
          </cell>
        </row>
        <row r="2907">
          <cell r="A2907">
            <v>12059</v>
          </cell>
          <cell r="B2907" t="str">
            <v>Eletroduto metalico flexivel tipo conduite d = 1/2"</v>
          </cell>
          <cell r="C2907" t="str">
            <v>m</v>
          </cell>
          <cell r="D2907">
            <v>3.45</v>
          </cell>
        </row>
        <row r="2908">
          <cell r="A2908">
            <v>12060</v>
          </cell>
          <cell r="B2908" t="str">
            <v>Eletroduto metalico flexivel tipo conduite d = 2 1/2"</v>
          </cell>
          <cell r="C2908" t="str">
            <v>m</v>
          </cell>
          <cell r="D2908">
            <v>12.16</v>
          </cell>
        </row>
        <row r="2909">
          <cell r="A2909">
            <v>12061</v>
          </cell>
          <cell r="B2909" t="str">
            <v>Eletroduto metalico flexivel tipo conduite d = 2"</v>
          </cell>
          <cell r="C2909" t="str">
            <v>m</v>
          </cell>
          <cell r="D2909">
            <v>9.9</v>
          </cell>
        </row>
        <row r="2910">
          <cell r="A2910">
            <v>12062</v>
          </cell>
          <cell r="B2910" t="str">
            <v>Eletroduto metalico flexivel tipo conduite d = 3"</v>
          </cell>
          <cell r="C2910" t="str">
            <v>m</v>
          </cell>
          <cell r="D2910">
            <v>18.28</v>
          </cell>
        </row>
        <row r="2911">
          <cell r="A2911">
            <v>12067</v>
          </cell>
          <cell r="B2911" t="str">
            <v>Eletroduto de pvc rigido soldavel, classe b, de 60 mm</v>
          </cell>
          <cell r="C2911" t="str">
            <v>m</v>
          </cell>
          <cell r="D2911">
            <v>5.29</v>
          </cell>
        </row>
        <row r="2912">
          <cell r="A2912">
            <v>12070</v>
          </cell>
          <cell r="B2912" t="str">
            <v>Eletroduto de pvc rigido soldavel, classe b, de 40 mm</v>
          </cell>
          <cell r="C2912" t="str">
            <v>m</v>
          </cell>
          <cell r="D2912">
            <v>3</v>
          </cell>
        </row>
        <row r="2913">
          <cell r="A2913">
            <v>12075</v>
          </cell>
          <cell r="B2913" t="str">
            <v>!em processo de desativacao! caixa p/ medicao de demanda e energia reativa em chapa 18 estampada , padrao de concessionaria local</v>
          </cell>
          <cell r="C2913" t="str">
            <v>un</v>
          </cell>
          <cell r="D2913">
            <v>640.97</v>
          </cell>
        </row>
        <row r="2914">
          <cell r="A2914">
            <v>12076</v>
          </cell>
          <cell r="B2914" t="str">
            <v>Transformador trifasico de distribuicao, potencia de 15 kva, tensao nominal de 15 kv, tensao secundaria de 220/127v, em oleo isolante tipo mineral</v>
          </cell>
          <cell r="C2914" t="str">
            <v>un</v>
          </cell>
          <cell r="D2914">
            <v>5497.97</v>
          </cell>
        </row>
        <row r="2915">
          <cell r="A2915">
            <v>12080</v>
          </cell>
          <cell r="B2915" t="str">
            <v>!em processo de desativacao! chave faca monopolar blindada 30a/250v</v>
          </cell>
          <cell r="C2915" t="str">
            <v>un</v>
          </cell>
          <cell r="D2915">
            <v>28.75</v>
          </cell>
        </row>
        <row r="2916">
          <cell r="A2916">
            <v>12081</v>
          </cell>
          <cell r="B2916" t="str">
            <v>Chave eletrica tripolar blindada de 30 a / 250 v</v>
          </cell>
          <cell r="C2916" t="str">
            <v>un</v>
          </cell>
          <cell r="D2916">
            <v>119</v>
          </cell>
        </row>
        <row r="2917">
          <cell r="A2917">
            <v>12082</v>
          </cell>
          <cell r="B2917" t="str">
            <v>Chave faca tripolar blindada 60a/250v, tipo f-322 spf da mar-girius continental ou equiv</v>
          </cell>
          <cell r="C2917" t="str">
            <v>un</v>
          </cell>
          <cell r="D2917">
            <v>194.11</v>
          </cell>
        </row>
        <row r="2918">
          <cell r="A2918">
            <v>12083</v>
          </cell>
          <cell r="B2918" t="str">
            <v>Chave faca tripolar blindada 100a/250v, tipo f-323 spf da mar-girius continental ou equiv</v>
          </cell>
          <cell r="C2918" t="str">
            <v>un</v>
          </cell>
          <cell r="D2918">
            <v>446.25</v>
          </cell>
        </row>
        <row r="2919">
          <cell r="A2919">
            <v>12092</v>
          </cell>
          <cell r="B2919" t="str">
            <v>!em processo de desativacao! chave faca tripolar c/base de ardosia/marmore 100a/250v</v>
          </cell>
          <cell r="C2919" t="str">
            <v>un</v>
          </cell>
          <cell r="D2919">
            <v>47.69</v>
          </cell>
        </row>
        <row r="2920">
          <cell r="A2920">
            <v>12113</v>
          </cell>
          <cell r="B2920" t="str">
            <v>!em processo de desativacao! interruptor pulsador p/ campainha embutir 2a/250v c/ placa, tipo silentoque pial ou equiv</v>
          </cell>
          <cell r="C2920" t="str">
            <v>un</v>
          </cell>
          <cell r="D2920">
            <v>6.82</v>
          </cell>
        </row>
        <row r="2921">
          <cell r="A2921">
            <v>12114</v>
          </cell>
          <cell r="B2921" t="str">
            <v>Campainha alta potencia 110v ref. 41418 - pial</v>
          </cell>
          <cell r="C2921" t="str">
            <v>un</v>
          </cell>
          <cell r="D2921">
            <v>132.97999999999999</v>
          </cell>
        </row>
        <row r="2922">
          <cell r="A2922">
            <v>12118</v>
          </cell>
          <cell r="B2922" t="str">
            <v>Conjunto arstop p/ ar condicionado c/ disjuntor 20a</v>
          </cell>
          <cell r="C2922" t="str">
            <v>un</v>
          </cell>
          <cell r="D2922">
            <v>45.72</v>
          </cell>
        </row>
        <row r="2923">
          <cell r="A2923">
            <v>12122</v>
          </cell>
          <cell r="B2923" t="str">
            <v>!em processo de desativacao! interruptor bipolar (tecla dupla) embutir 20a/250v c/ placa, tipo silentoque pial ou equiv</v>
          </cell>
          <cell r="C2923" t="str">
            <v>un</v>
          </cell>
          <cell r="D2923">
            <v>21.15</v>
          </cell>
        </row>
        <row r="2924">
          <cell r="A2924">
            <v>12127</v>
          </cell>
          <cell r="B2924" t="str">
            <v>!em processo de desativacao! interruptor intermediario (tecla dupla) embutir 10a/250v c/ placa, tipo silentoque pial ou equiv</v>
          </cell>
          <cell r="C2924" t="str">
            <v>un</v>
          </cell>
          <cell r="D2924">
            <v>19.68</v>
          </cell>
        </row>
        <row r="2925">
          <cell r="A2925">
            <v>12128</v>
          </cell>
          <cell r="B2925" t="str">
            <v>Interruptor sobrepor 1 tecla simples, tipo silentoque pial ou equiv</v>
          </cell>
          <cell r="C2925" t="str">
            <v>un</v>
          </cell>
          <cell r="D2925">
            <v>4.34</v>
          </cell>
        </row>
        <row r="2926">
          <cell r="A2926">
            <v>12129</v>
          </cell>
          <cell r="B2926" t="str">
            <v>Interruptor sobrepor 2 teclas simples, tipo silentoque pial ou equiv</v>
          </cell>
          <cell r="C2926" t="str">
            <v>un</v>
          </cell>
          <cell r="D2926">
            <v>7.77</v>
          </cell>
        </row>
        <row r="2927">
          <cell r="A2927">
            <v>12147</v>
          </cell>
          <cell r="B2927" t="str">
            <v>Tomada sobrepor 2p universal 10a/250v, tipo silentoque pial ou equiv</v>
          </cell>
          <cell r="C2927" t="str">
            <v>un</v>
          </cell>
          <cell r="D2927">
            <v>9.82</v>
          </cell>
        </row>
        <row r="2928">
          <cell r="A2928">
            <v>12207</v>
          </cell>
          <cell r="B2928" t="str">
            <v>!em processo de desativacao! lampada fluorescente 85w</v>
          </cell>
          <cell r="C2928" t="str">
            <v>un</v>
          </cell>
          <cell r="D2928">
            <v>9.01</v>
          </cell>
        </row>
        <row r="2929">
          <cell r="A2929">
            <v>12214</v>
          </cell>
          <cell r="B2929" t="str">
            <v>Lampada vapor mercurio 125 w (base e27)</v>
          </cell>
          <cell r="C2929" t="str">
            <v>un</v>
          </cell>
          <cell r="D2929">
            <v>12.54</v>
          </cell>
        </row>
        <row r="2930">
          <cell r="A2930">
            <v>12216</v>
          </cell>
          <cell r="B2930" t="str">
            <v>Lampada vapor de sodio ovoide 150 w (base e40)</v>
          </cell>
          <cell r="C2930" t="str">
            <v>un</v>
          </cell>
          <cell r="D2930">
            <v>27.16</v>
          </cell>
        </row>
        <row r="2931">
          <cell r="A2931">
            <v>12230</v>
          </cell>
          <cell r="B2931" t="str">
            <v>Luminaria calha sobrepor em chapa aco p/ 1 lampada fluorescente 20w   (nao inclui reator e lampada)</v>
          </cell>
          <cell r="C2931" t="str">
            <v>un</v>
          </cell>
          <cell r="D2931">
            <v>7.51</v>
          </cell>
        </row>
        <row r="2932">
          <cell r="A2932">
            <v>12231</v>
          </cell>
          <cell r="B2932" t="str">
            <v>Luminaria calha sobrepor em chapa aco p/ 1 lampada fluorescente 40w   (nao inclui reator e lamp)</v>
          </cell>
          <cell r="C2932" t="str">
            <v>un</v>
          </cell>
          <cell r="D2932">
            <v>10.72</v>
          </cell>
        </row>
        <row r="2933">
          <cell r="A2933">
            <v>12232</v>
          </cell>
          <cell r="B2933" t="str">
            <v>Luminaria calha sobrepor em chapa aco p/ 2 lampadas fluorescentes 2ow (nao inclui reator e lampadas)</v>
          </cell>
          <cell r="C2933" t="str">
            <v>un</v>
          </cell>
          <cell r="D2933">
            <v>7.04</v>
          </cell>
        </row>
        <row r="2934">
          <cell r="A2934">
            <v>12239</v>
          </cell>
          <cell r="B2934" t="str">
            <v>Luminaria calha sobrepor em chapa aco p/ 2 lampadas fluorescentes 40w (nao inclui reator e lamp)</v>
          </cell>
          <cell r="C2934" t="str">
            <v>un</v>
          </cell>
          <cell r="D2934">
            <v>13.68</v>
          </cell>
        </row>
        <row r="2935">
          <cell r="A2935">
            <v>12245</v>
          </cell>
          <cell r="B2935" t="str">
            <v>Luminaria esmaltada cor aluminio peterco y.25/1</v>
          </cell>
          <cell r="C2935" t="str">
            <v>un</v>
          </cell>
          <cell r="D2935">
            <v>62.1</v>
          </cell>
        </row>
        <row r="2936">
          <cell r="A2936">
            <v>12265</v>
          </cell>
          <cell r="B2936" t="str">
            <v>!em processo de desativacao! luminaria phillips para lampada de 400 w modelo hdk 47240064 ou equivalente</v>
          </cell>
          <cell r="C2936" t="str">
            <v>un</v>
          </cell>
          <cell r="D2936">
            <v>285.92</v>
          </cell>
        </row>
        <row r="2937">
          <cell r="A2937">
            <v>12266</v>
          </cell>
          <cell r="B2937" t="str">
            <v>Luminaria phillips tipo spot</v>
          </cell>
          <cell r="C2937" t="str">
            <v>un</v>
          </cell>
          <cell r="D2937">
            <v>10.25</v>
          </cell>
        </row>
        <row r="2938">
          <cell r="A2938">
            <v>12267</v>
          </cell>
          <cell r="B2938" t="str">
            <v>Luminaria prova de tempo peterco y.31/1</v>
          </cell>
          <cell r="C2938" t="str">
            <v>un</v>
          </cell>
          <cell r="D2938">
            <v>82.14</v>
          </cell>
        </row>
        <row r="2939">
          <cell r="A2939">
            <v>12268</v>
          </cell>
          <cell r="B2939" t="str">
            <v>!em processo de desativacao! luminaria aberta p/ iluminacao publica, corpo refletor em aluminio fundido, porta lampada e27 com braco metalico de 1,50m</v>
          </cell>
          <cell r="C2939" t="str">
            <v>un</v>
          </cell>
          <cell r="D2939">
            <v>55.43</v>
          </cell>
        </row>
        <row r="2940">
          <cell r="A2940">
            <v>12271</v>
          </cell>
          <cell r="B2940" t="str">
            <v>Luminaria dupla p/sinalizacao, tipo wetzel as-2/110 ou equiv</v>
          </cell>
          <cell r="C2940" t="str">
            <v>un</v>
          </cell>
          <cell r="D2940">
            <v>143.16</v>
          </cell>
        </row>
        <row r="2941">
          <cell r="A2941">
            <v>12272</v>
          </cell>
          <cell r="B2941" t="str">
            <v>!em processo de desativacao! projetor p/ fachada prova de tempo p/ lampada incandescente ou vapor mercurio e27, tipo z-15 peterco ou equiv</v>
          </cell>
          <cell r="C2941" t="str">
            <v>un</v>
          </cell>
          <cell r="D2941">
            <v>69.56</v>
          </cell>
        </row>
        <row r="2942">
          <cell r="A2942">
            <v>12273</v>
          </cell>
          <cell r="B2942" t="str">
            <v>Projetor retangular fechado para lampada vapor de mercurio/sodio 250 w a 500 w, cabeceiras em aluminio fundido, corpo em aluminio anodizado, para lampada e40 fechamento em vidro temperado.</v>
          </cell>
          <cell r="C2942" t="str">
            <v>un</v>
          </cell>
          <cell r="D2942">
            <v>42.24</v>
          </cell>
        </row>
        <row r="2943">
          <cell r="A2943">
            <v>12294</v>
          </cell>
          <cell r="B2943" t="str">
            <v>Soquete de porcelana base e27, para uso ao tempo, para lampadas</v>
          </cell>
          <cell r="C2943" t="str">
            <v>un</v>
          </cell>
          <cell r="D2943">
            <v>5.01</v>
          </cell>
        </row>
        <row r="2944">
          <cell r="A2944">
            <v>12295</v>
          </cell>
          <cell r="B2944" t="str">
            <v>Soquete de baquelite base e27, para lampadas</v>
          </cell>
          <cell r="C2944" t="str">
            <v>un</v>
          </cell>
          <cell r="D2944">
            <v>1.61</v>
          </cell>
        </row>
        <row r="2945">
          <cell r="A2945">
            <v>12296</v>
          </cell>
          <cell r="B2945" t="str">
            <v>Soquete de porcelana base e27, fixo de teto, para lampadas</v>
          </cell>
          <cell r="C2945" t="str">
            <v>un</v>
          </cell>
          <cell r="D2945">
            <v>2.08</v>
          </cell>
        </row>
        <row r="2946">
          <cell r="A2946">
            <v>12297</v>
          </cell>
          <cell r="B2946" t="str">
            <v>!em processo de desativacao! globo esferico de plastico tamanho medio</v>
          </cell>
          <cell r="C2946" t="str">
            <v>un</v>
          </cell>
          <cell r="D2946">
            <v>9.19</v>
          </cell>
        </row>
        <row r="2947">
          <cell r="A2947">
            <v>12298</v>
          </cell>
          <cell r="B2947" t="str">
            <v>!em processo de desativacao! globo esferico de vidro liso tamanho medio</v>
          </cell>
          <cell r="C2947" t="str">
            <v>un</v>
          </cell>
          <cell r="D2947">
            <v>9.73</v>
          </cell>
        </row>
        <row r="2948">
          <cell r="A2948">
            <v>12299</v>
          </cell>
          <cell r="B2948" t="str">
            <v>!em processo de desativacao! globo esferico de vidro liso tamanho grande</v>
          </cell>
          <cell r="C2948" t="str">
            <v>un</v>
          </cell>
          <cell r="D2948">
            <v>25.53</v>
          </cell>
        </row>
        <row r="2949">
          <cell r="A2949">
            <v>12314</v>
          </cell>
          <cell r="B2949" t="str">
            <v>!em processo de desativacao! reator partida rapida p/ 1 lampada fluorescente 110w/220v</v>
          </cell>
          <cell r="C2949" t="str">
            <v>un</v>
          </cell>
          <cell r="D2949">
            <v>48.69</v>
          </cell>
        </row>
        <row r="2950">
          <cell r="A2950">
            <v>12316</v>
          </cell>
          <cell r="B2950" t="str">
            <v>Reator p/ 1 lampada vapor de mercurio 125w uso ext</v>
          </cell>
          <cell r="C2950" t="str">
            <v>un</v>
          </cell>
          <cell r="D2950">
            <v>43.88</v>
          </cell>
        </row>
        <row r="2951">
          <cell r="A2951">
            <v>12317</v>
          </cell>
          <cell r="B2951" t="str">
            <v>Reator p/ 1 lampada vapor de mercurio 250w uso ext</v>
          </cell>
          <cell r="C2951" t="str">
            <v>un</v>
          </cell>
          <cell r="D2951">
            <v>52.33</v>
          </cell>
        </row>
        <row r="2952">
          <cell r="A2952">
            <v>12318</v>
          </cell>
          <cell r="B2952" t="str">
            <v>Reator p/ 1 lampada vapor de mercurio 400w uso ext</v>
          </cell>
          <cell r="C2952" t="str">
            <v>un</v>
          </cell>
          <cell r="D2952">
            <v>60.29</v>
          </cell>
        </row>
        <row r="2953">
          <cell r="A2953">
            <v>12327</v>
          </cell>
          <cell r="B2953" t="str">
            <v>Cinta circular em aco galvanizado de 210 mm de diametro para instalacao de transformador em poste de concreto</v>
          </cell>
          <cell r="C2953" t="str">
            <v>un</v>
          </cell>
          <cell r="D2953">
            <v>28.07</v>
          </cell>
        </row>
        <row r="2954">
          <cell r="A2954">
            <v>12329</v>
          </cell>
          <cell r="B2954" t="str">
            <v>Cobre eletrolitico em barra ou chapa</v>
          </cell>
          <cell r="C2954" t="str">
            <v>kg</v>
          </cell>
          <cell r="D2954">
            <v>57.05</v>
          </cell>
        </row>
        <row r="2955">
          <cell r="A2955">
            <v>12340</v>
          </cell>
          <cell r="B2955" t="str">
            <v>!em processo de desativacao! chave seccionadora tripolar p/ media tensao 400a/15kv, c/ comando manual simultaneo nas 3 fases atraves de punho</v>
          </cell>
          <cell r="C2955" t="str">
            <v>un</v>
          </cell>
          <cell r="D2955">
            <v>1507.33</v>
          </cell>
        </row>
        <row r="2956">
          <cell r="A2956">
            <v>12341</v>
          </cell>
          <cell r="B2956" t="str">
            <v>!em processo de desativacao! chave seccionadora tripolar p/ media tensao 400a/15kv, c/ comando manual simultaneo nas 3 fases atraves de vara de manobra, tipo 3 dc 0015-2w siemens ou equiv</v>
          </cell>
          <cell r="C2956" t="str">
            <v>un</v>
          </cell>
          <cell r="D2956">
            <v>1381.39</v>
          </cell>
        </row>
        <row r="2957">
          <cell r="A2957">
            <v>12343</v>
          </cell>
          <cell r="B2957" t="str">
            <v>Fusivel diazed 35 a tamanho diii, capacidade de interrupcao de 50 ka em vca e 8 ka em vcc, tensao nomimnal de 500 v</v>
          </cell>
          <cell r="C2957" t="str">
            <v>un</v>
          </cell>
          <cell r="D2957">
            <v>5.0999999999999996</v>
          </cell>
        </row>
        <row r="2958">
          <cell r="A2958">
            <v>12344</v>
          </cell>
          <cell r="B2958" t="str">
            <v>Fusivel diazed 20 a tamanho dii, capacidade de interrupcao de 50 ka em vca e 8 ka em vcc, tensao nomimnal de 500 v</v>
          </cell>
          <cell r="C2958" t="str">
            <v>un</v>
          </cell>
          <cell r="D2958">
            <v>3.29</v>
          </cell>
        </row>
        <row r="2959">
          <cell r="A2959">
            <v>12357</v>
          </cell>
          <cell r="B2959" t="str">
            <v>Mastro simples galvanizado diametro nominal 1 1/2", comprimento 3 m</v>
          </cell>
          <cell r="C2959" t="str">
            <v>un</v>
          </cell>
          <cell r="D2959">
            <v>145.54</v>
          </cell>
        </row>
        <row r="2960">
          <cell r="A2960">
            <v>12358</v>
          </cell>
          <cell r="B2960" t="str">
            <v>Mastro simples galvanizado diametro nominal 2", comprimento 3 m</v>
          </cell>
          <cell r="C2960" t="str">
            <v>un</v>
          </cell>
          <cell r="D2960">
            <v>163.69999999999999</v>
          </cell>
        </row>
        <row r="2961">
          <cell r="A2961">
            <v>12359</v>
          </cell>
          <cell r="B2961" t="str">
            <v>Rele termico bimetal para uso em motores trifasicos, tensao 380 v, potencia ate 15 cv, corrente nominal maxima 22 a</v>
          </cell>
          <cell r="C2961" t="str">
            <v>un</v>
          </cell>
          <cell r="D2961">
            <v>129.83000000000001</v>
          </cell>
        </row>
        <row r="2962">
          <cell r="A2962">
            <v>12362</v>
          </cell>
          <cell r="B2962" t="str">
            <v>Porca olhal em aco galvanizado, espessura 16mm, abertura 21mm</v>
          </cell>
          <cell r="C2962" t="str">
            <v>un</v>
          </cell>
          <cell r="D2962">
            <v>11.29</v>
          </cell>
        </row>
        <row r="2963">
          <cell r="A2963">
            <v>12366</v>
          </cell>
          <cell r="B2963" t="str">
            <v>Poste de concreto circular, 150 kg, h = 10 m (nbr 8451)</v>
          </cell>
          <cell r="C2963" t="str">
            <v>un</v>
          </cell>
          <cell r="D2963">
            <v>544.54999999999995</v>
          </cell>
        </row>
        <row r="2964">
          <cell r="A2964">
            <v>12367</v>
          </cell>
          <cell r="B2964" t="str">
            <v>Poste de concreto circular, 200 kg, h = 17 m (nbr 8451)</v>
          </cell>
          <cell r="C2964" t="str">
            <v>un</v>
          </cell>
          <cell r="D2964">
            <v>2321.5500000000002</v>
          </cell>
        </row>
        <row r="2965">
          <cell r="A2965">
            <v>12368</v>
          </cell>
          <cell r="B2965" t="str">
            <v>Poste de concreto circular, 200 kg, h = 22,5 m (nbr 8451)</v>
          </cell>
          <cell r="C2965" t="str">
            <v>un</v>
          </cell>
          <cell r="D2965">
            <v>4593.3999999999996</v>
          </cell>
        </row>
        <row r="2966">
          <cell r="A2966">
            <v>12372</v>
          </cell>
          <cell r="B2966" t="str">
            <v>Poste de concreto duplo t, 200 kg, h = 11 m (nbr 8451)</v>
          </cell>
          <cell r="C2966" t="str">
            <v>un</v>
          </cell>
          <cell r="D2966">
            <v>580.38</v>
          </cell>
        </row>
        <row r="2967">
          <cell r="A2967">
            <v>12373</v>
          </cell>
          <cell r="B2967" t="str">
            <v>Poste de concreto duplo t, 400 kg,h = 12 m (nbr 8451)</v>
          </cell>
          <cell r="C2967" t="str">
            <v>un</v>
          </cell>
          <cell r="D2967">
            <v>903.54</v>
          </cell>
        </row>
        <row r="2968">
          <cell r="A2968">
            <v>12374</v>
          </cell>
          <cell r="B2968" t="str">
            <v>Poste de concreto duplo t, 100 kg, h = 6 m, (nbr 8451)</v>
          </cell>
          <cell r="C2968" t="str">
            <v>un</v>
          </cell>
          <cell r="D2968">
            <v>270.2</v>
          </cell>
        </row>
        <row r="2969">
          <cell r="A2969">
            <v>12378</v>
          </cell>
          <cell r="B2969" t="str">
            <v>Poste conico continuo em aco galvanizado, reto, flangeado, h = 6 m, diametro inferior = *90* cm</v>
          </cell>
          <cell r="C2969" t="str">
            <v>un</v>
          </cell>
          <cell r="D2969">
            <v>519.46</v>
          </cell>
        </row>
        <row r="2970">
          <cell r="A2970">
            <v>12388</v>
          </cell>
          <cell r="B2970" t="str">
            <v>Poste decorativo para jardim em aco tubular, sem luminaria, h = *2,5* m</v>
          </cell>
          <cell r="C2970" t="str">
            <v>un</v>
          </cell>
          <cell r="D2970">
            <v>129.36000000000001</v>
          </cell>
        </row>
        <row r="2971">
          <cell r="A2971">
            <v>12394</v>
          </cell>
          <cell r="B2971" t="str">
            <v>Bucha de reducao de ferro galvanizado, com rosca bsp, de 1/2" x 3/8"</v>
          </cell>
          <cell r="C2971" t="str">
            <v>un</v>
          </cell>
          <cell r="D2971">
            <v>2.1</v>
          </cell>
        </row>
        <row r="2972">
          <cell r="A2972">
            <v>12395</v>
          </cell>
          <cell r="B2972" t="str">
            <v>Cap ou tampao de ferro galvanizado, com rosca bsp, de 1/4"</v>
          </cell>
          <cell r="C2972" t="str">
            <v>un</v>
          </cell>
          <cell r="D2972">
            <v>2.06</v>
          </cell>
        </row>
        <row r="2973">
          <cell r="A2973">
            <v>12396</v>
          </cell>
          <cell r="B2973" t="str">
            <v>Cap ou tampao de ferro galvanizado, com rosca bsp, de 3/8"</v>
          </cell>
          <cell r="C2973" t="str">
            <v>un</v>
          </cell>
          <cell r="D2973">
            <v>2.02</v>
          </cell>
        </row>
        <row r="2974">
          <cell r="A2974">
            <v>12402</v>
          </cell>
          <cell r="B2974" t="str">
            <v>Cotovelo 45 graus de ferro galvanizado, com rosca bsp, de 2 1/2"</v>
          </cell>
          <cell r="C2974" t="str">
            <v>un</v>
          </cell>
          <cell r="D2974">
            <v>44.5</v>
          </cell>
        </row>
        <row r="2975">
          <cell r="A2975">
            <v>12403</v>
          </cell>
          <cell r="B2975" t="str">
            <v>Cotovelo 90 graus de ferro galvanizado, com rosca bsp, de 1 1/4" x 1"</v>
          </cell>
          <cell r="C2975" t="str">
            <v>un</v>
          </cell>
          <cell r="D2975">
            <v>11.24</v>
          </cell>
        </row>
        <row r="2976">
          <cell r="A2976">
            <v>12404</v>
          </cell>
          <cell r="B2976" t="str">
            <v>Luva de ferro galvanizado, com rosca bsp macho/femea, de 3/4"</v>
          </cell>
          <cell r="C2976" t="str">
            <v>un</v>
          </cell>
          <cell r="D2976">
            <v>5.92</v>
          </cell>
        </row>
        <row r="2977">
          <cell r="A2977">
            <v>12406</v>
          </cell>
          <cell r="B2977" t="str">
            <v>Luva de reducao de ferro galvanizado, com rosca bsp, de 3/4" x 1/2"</v>
          </cell>
          <cell r="C2977" t="str">
            <v>un</v>
          </cell>
          <cell r="D2977">
            <v>4.29</v>
          </cell>
        </row>
        <row r="2978">
          <cell r="A2978">
            <v>12407</v>
          </cell>
          <cell r="B2978" t="str">
            <v>Luva de reducao de ferro galvanizado, com rosca bsp macho/femea, de 1 1/2" x 1"</v>
          </cell>
          <cell r="C2978" t="str">
            <v>un</v>
          </cell>
          <cell r="D2978">
            <v>13.11</v>
          </cell>
        </row>
        <row r="2979">
          <cell r="A2979">
            <v>12408</v>
          </cell>
          <cell r="B2979" t="str">
            <v>Luva de reducao de ferro galvanizado, com rosca bsp macho/femea, de 1" x 1/2"</v>
          </cell>
          <cell r="C2979" t="str">
            <v>un</v>
          </cell>
          <cell r="D2979">
            <v>8.1</v>
          </cell>
        </row>
        <row r="2980">
          <cell r="A2980">
            <v>12409</v>
          </cell>
          <cell r="B2980" t="str">
            <v>Luva de reducao de ferro galvanizado, com rosca bsp macho/femea, de 3/4"</v>
          </cell>
          <cell r="C2980" t="str">
            <v>un</v>
          </cell>
          <cell r="D2980">
            <v>8.1</v>
          </cell>
        </row>
        <row r="2981">
          <cell r="A2981">
            <v>12410</v>
          </cell>
          <cell r="B2981" t="str">
            <v>Luva de reducao de ferro galvanizado, com rosca bsp macho/femea, de 3/4" x 1/2"</v>
          </cell>
          <cell r="C2981" t="str">
            <v>un</v>
          </cell>
          <cell r="D2981">
            <v>5.6</v>
          </cell>
        </row>
        <row r="2982">
          <cell r="A2982">
            <v>12411</v>
          </cell>
          <cell r="B2982" t="str">
            <v>Plug ou bujao ferro galv 2 1/2"</v>
          </cell>
          <cell r="C2982" t="str">
            <v>un</v>
          </cell>
          <cell r="D2982">
            <v>18.39</v>
          </cell>
        </row>
        <row r="2983">
          <cell r="A2983">
            <v>12412</v>
          </cell>
          <cell r="B2983" t="str">
            <v>Plug ou bujao ferro galv 4"</v>
          </cell>
          <cell r="C2983" t="str">
            <v>un</v>
          </cell>
          <cell r="D2983">
            <v>49.43</v>
          </cell>
        </row>
        <row r="2984">
          <cell r="A2984">
            <v>12424</v>
          </cell>
          <cell r="B2984" t="str">
            <v>Uniao ferro galv c/assento conico bronze 1 1/2"</v>
          </cell>
          <cell r="C2984" t="str">
            <v>un</v>
          </cell>
          <cell r="D2984">
            <v>66.680000000000007</v>
          </cell>
        </row>
        <row r="2985">
          <cell r="A2985">
            <v>12425</v>
          </cell>
          <cell r="B2985" t="str">
            <v>Uniao ferro galv c/assento conico bronze 1"</v>
          </cell>
          <cell r="C2985" t="str">
            <v>un</v>
          </cell>
          <cell r="D2985">
            <v>33.93</v>
          </cell>
        </row>
        <row r="2986">
          <cell r="A2986">
            <v>12426</v>
          </cell>
          <cell r="B2986" t="str">
            <v>Uniao ferro galv c/assento conico bronze 1/2"</v>
          </cell>
          <cell r="C2986" t="str">
            <v>un</v>
          </cell>
          <cell r="D2986">
            <v>28.57</v>
          </cell>
        </row>
        <row r="2987">
          <cell r="A2987">
            <v>12427</v>
          </cell>
          <cell r="B2987" t="str">
            <v>Uniao ferro galv c/assento conico bronze 2 1/2"</v>
          </cell>
          <cell r="C2987" t="str">
            <v>un</v>
          </cell>
          <cell r="D2987">
            <v>138.25</v>
          </cell>
        </row>
        <row r="2988">
          <cell r="A2988">
            <v>12428</v>
          </cell>
          <cell r="B2988" t="str">
            <v>Uniao ferro galv c/assento conico bronze 2"</v>
          </cell>
          <cell r="C2988" t="str">
            <v>un</v>
          </cell>
          <cell r="D2988">
            <v>92.87</v>
          </cell>
        </row>
        <row r="2989">
          <cell r="A2989">
            <v>12429</v>
          </cell>
          <cell r="B2989" t="str">
            <v>Uniao ferro galv c/assento conico bronze 3"</v>
          </cell>
          <cell r="C2989" t="str">
            <v>un</v>
          </cell>
          <cell r="D2989">
            <v>199.64</v>
          </cell>
        </row>
        <row r="2990">
          <cell r="A2990">
            <v>12430</v>
          </cell>
          <cell r="B2990" t="str">
            <v>Uniao ferro galv c/assento conico bronze 3/4"</v>
          </cell>
          <cell r="C2990" t="str">
            <v>un</v>
          </cell>
          <cell r="D2990">
            <v>33.729999999999997</v>
          </cell>
        </row>
        <row r="2991">
          <cell r="A2991">
            <v>12431</v>
          </cell>
          <cell r="B2991" t="str">
            <v>Uniao ferro galv c/assento conico bronze 4"</v>
          </cell>
          <cell r="C2991" t="str">
            <v>un</v>
          </cell>
          <cell r="D2991">
            <v>276.89999999999998</v>
          </cell>
        </row>
        <row r="2992">
          <cell r="A2992">
            <v>12432</v>
          </cell>
          <cell r="B2992" t="str">
            <v>Uniao ferro galv c/assento conico ferro longo 1 1/2"</v>
          </cell>
          <cell r="C2992" t="str">
            <v>un</v>
          </cell>
          <cell r="D2992">
            <v>38.659999999999997</v>
          </cell>
        </row>
        <row r="2993">
          <cell r="A2993">
            <v>12433</v>
          </cell>
          <cell r="B2993" t="str">
            <v>Uniao ferro galv c/assento conico ferro longo 1"</v>
          </cell>
          <cell r="C2993" t="str">
            <v>un</v>
          </cell>
          <cell r="D2993">
            <v>21.22</v>
          </cell>
        </row>
        <row r="2994">
          <cell r="A2994">
            <v>12434</v>
          </cell>
          <cell r="B2994" t="str">
            <v>Uniao ferro galv c/assento conico ferro longo 1/2"</v>
          </cell>
          <cell r="C2994" t="str">
            <v>un</v>
          </cell>
          <cell r="D2994">
            <v>15.29</v>
          </cell>
        </row>
        <row r="2995">
          <cell r="A2995">
            <v>12435</v>
          </cell>
          <cell r="B2995" t="str">
            <v>Uniao ferro galv c/assento conico ferro longo 2 1/2"</v>
          </cell>
          <cell r="C2995" t="str">
            <v>un</v>
          </cell>
          <cell r="D2995">
            <v>83.45</v>
          </cell>
        </row>
        <row r="2996">
          <cell r="A2996">
            <v>12436</v>
          </cell>
          <cell r="B2996" t="str">
            <v>Uniao ferro galv c/assento conico ferro longo 4"</v>
          </cell>
          <cell r="C2996" t="str">
            <v>un</v>
          </cell>
          <cell r="D2996">
            <v>156.09</v>
          </cell>
        </row>
        <row r="2997">
          <cell r="A2997">
            <v>12437</v>
          </cell>
          <cell r="B2997" t="str">
            <v>Uniao ferro galv c/assento conico ferro longo 2"</v>
          </cell>
          <cell r="C2997" t="str">
            <v>un</v>
          </cell>
          <cell r="D2997">
            <v>55.63</v>
          </cell>
        </row>
        <row r="2998">
          <cell r="A2998">
            <v>12438</v>
          </cell>
          <cell r="B2998" t="str">
            <v>Uniao ferro galv c/assento conico ferro longo 3"</v>
          </cell>
          <cell r="C2998" t="str">
            <v>un</v>
          </cell>
          <cell r="D2998">
            <v>123.19</v>
          </cell>
        </row>
        <row r="2999">
          <cell r="A2999">
            <v>12439</v>
          </cell>
          <cell r="B2999" t="str">
            <v>Uniao ferro galv c/assento conico ferro longo 3/4"</v>
          </cell>
          <cell r="C2999" t="str">
            <v>un</v>
          </cell>
          <cell r="D2999">
            <v>19.59</v>
          </cell>
        </row>
        <row r="3000">
          <cell r="A3000">
            <v>12440</v>
          </cell>
          <cell r="B3000" t="str">
            <v>Uniao ferro galv c/assento plano c/junta nitripack 1 1/4"</v>
          </cell>
          <cell r="C3000" t="str">
            <v>un</v>
          </cell>
          <cell r="D3000">
            <v>30.87</v>
          </cell>
        </row>
        <row r="3001">
          <cell r="A3001">
            <v>12530</v>
          </cell>
          <cell r="B3001" t="str">
            <v>Anel de concreto armado, d = 0,60 m, h = 0,30 m</v>
          </cell>
          <cell r="C3001" t="str">
            <v>un</v>
          </cell>
          <cell r="D3001">
            <v>64.459999999999994</v>
          </cell>
        </row>
        <row r="3002">
          <cell r="A3002">
            <v>12531</v>
          </cell>
          <cell r="B3002" t="str">
            <v>Anel de concreto armado, d = 0,60 m, h = 0,40 m</v>
          </cell>
          <cell r="C3002" t="str">
            <v>un</v>
          </cell>
          <cell r="D3002">
            <v>72.099999999999994</v>
          </cell>
        </row>
        <row r="3003">
          <cell r="A3003">
            <v>12532</v>
          </cell>
          <cell r="B3003" t="str">
            <v>Anel de concreto armado, d = 0,60 m, h = 0,50 m</v>
          </cell>
          <cell r="C3003" t="str">
            <v>un</v>
          </cell>
          <cell r="D3003">
            <v>88.17</v>
          </cell>
        </row>
        <row r="3004">
          <cell r="A3004">
            <v>12533</v>
          </cell>
          <cell r="B3004" t="str">
            <v>Anel de concreto armado, d = 0,80 m, h = 0,30 m</v>
          </cell>
          <cell r="C3004" t="str">
            <v>un</v>
          </cell>
          <cell r="D3004">
            <v>105.17</v>
          </cell>
        </row>
        <row r="3005">
          <cell r="A3005">
            <v>12544</v>
          </cell>
          <cell r="B3005" t="str">
            <v>Anel de concreto armado, d = 0,80 m, h = 0,50 m</v>
          </cell>
          <cell r="C3005" t="str">
            <v>un</v>
          </cell>
          <cell r="D3005">
            <v>128.47999999999999</v>
          </cell>
        </row>
        <row r="3006">
          <cell r="A3006">
            <v>12546</v>
          </cell>
          <cell r="B3006" t="str">
            <v>Anel de concreto armado, d = 1,00 m, h = 0,40 m</v>
          </cell>
          <cell r="C3006" t="str">
            <v>un</v>
          </cell>
          <cell r="D3006">
            <v>149.33000000000001</v>
          </cell>
        </row>
        <row r="3007">
          <cell r="A3007">
            <v>12547</v>
          </cell>
          <cell r="B3007" t="str">
            <v>Anel de concreto armado, d = 1,00 m, h = 0,50 m</v>
          </cell>
          <cell r="C3007" t="str">
            <v>un</v>
          </cell>
          <cell r="D3007">
            <v>169.24</v>
          </cell>
        </row>
        <row r="3008">
          <cell r="A3008">
            <v>12548</v>
          </cell>
          <cell r="B3008" t="str">
            <v>Anel de concreto armado, d = *1,10* m, h = 0,30 m</v>
          </cell>
          <cell r="C3008" t="str">
            <v>un</v>
          </cell>
          <cell r="D3008">
            <v>106.02</v>
          </cell>
        </row>
        <row r="3009">
          <cell r="A3009">
            <v>12551</v>
          </cell>
          <cell r="B3009" t="str">
            <v>Anel de concreto armado, d = 1,20 m, h = 0,50 m</v>
          </cell>
          <cell r="C3009" t="str">
            <v>un</v>
          </cell>
          <cell r="D3009">
            <v>142.88</v>
          </cell>
        </row>
        <row r="3010">
          <cell r="A3010">
            <v>12563</v>
          </cell>
          <cell r="B3010" t="str">
            <v>Anel de concreto armado, d = 1,50 m, h = 0,50 m</v>
          </cell>
          <cell r="C3010" t="str">
            <v>un</v>
          </cell>
          <cell r="D3010">
            <v>264.52</v>
          </cell>
        </row>
        <row r="3011">
          <cell r="A3011">
            <v>12565</v>
          </cell>
          <cell r="B3011" t="str">
            <v>Anel de concreto armado, d = 2,00 m, h = 0,50 m</v>
          </cell>
          <cell r="C3011" t="str">
            <v>un</v>
          </cell>
          <cell r="D3011">
            <v>416.25</v>
          </cell>
        </row>
        <row r="3012">
          <cell r="A3012">
            <v>12567</v>
          </cell>
          <cell r="B3012" t="str">
            <v>Anel de concreto armado, d = 2,50 m, h = 0,50 m</v>
          </cell>
          <cell r="C3012" t="str">
            <v>un</v>
          </cell>
          <cell r="D3012">
            <v>541.64</v>
          </cell>
        </row>
        <row r="3013">
          <cell r="A3013">
            <v>12568</v>
          </cell>
          <cell r="B3013" t="str">
            <v>Anel de concreto armado, d = 3,00 m, h = 0,50 m</v>
          </cell>
          <cell r="C3013" t="str">
            <v>un</v>
          </cell>
          <cell r="D3013">
            <v>894.33</v>
          </cell>
        </row>
        <row r="3014">
          <cell r="A3014">
            <v>12569</v>
          </cell>
          <cell r="B3014" t="str">
            <v>Tubo concreto armado, classe pa-2, pb, dn 1100 mm, para aguas pluviais (nbr 8890)</v>
          </cell>
          <cell r="C3014" t="str">
            <v>m</v>
          </cell>
          <cell r="D3014">
            <v>356.47</v>
          </cell>
        </row>
        <row r="3015">
          <cell r="A3015">
            <v>12572</v>
          </cell>
          <cell r="B3015" t="str">
            <v>Tubo concreto armado, classe pa-3, pb, dn 1000 mm, para aguas pluviais (nbr 8890)</v>
          </cell>
          <cell r="C3015" t="str">
            <v>m</v>
          </cell>
          <cell r="D3015">
            <v>474.18</v>
          </cell>
        </row>
        <row r="3016">
          <cell r="A3016">
            <v>12573</v>
          </cell>
          <cell r="B3016" t="str">
            <v>Tubo concreto armado, classe pa-3, pb, dn 1100 mm, para aguas pluviais (nbr 8890)</v>
          </cell>
          <cell r="C3016" t="str">
            <v>m</v>
          </cell>
          <cell r="D3016">
            <v>639.64</v>
          </cell>
        </row>
        <row r="3017">
          <cell r="A3017">
            <v>12574</v>
          </cell>
          <cell r="B3017" t="str">
            <v>Tubo concreto armado, classe pa-3, pb, dn 1200 mm, para aguas pluviais (nbr 8890)</v>
          </cell>
          <cell r="C3017" t="str">
            <v>m</v>
          </cell>
          <cell r="D3017">
            <v>608.88</v>
          </cell>
        </row>
        <row r="3018">
          <cell r="A3018">
            <v>12575</v>
          </cell>
          <cell r="B3018" t="str">
            <v>Tubo concreto armado, classe pa-3, pb, dn 1500 mm, para aguas pluviais (nbr 8890)</v>
          </cell>
          <cell r="C3018" t="str">
            <v>m</v>
          </cell>
          <cell r="D3018">
            <v>893.7</v>
          </cell>
        </row>
        <row r="3019">
          <cell r="A3019">
            <v>12576</v>
          </cell>
          <cell r="B3019" t="str">
            <v>Tubo concreto armado, classe pa-3, pb, dn 400 mm, para aguas pluviais (nbr 8890)</v>
          </cell>
          <cell r="C3019" t="str">
            <v>m</v>
          </cell>
          <cell r="D3019">
            <v>94.47</v>
          </cell>
        </row>
        <row r="3020">
          <cell r="A3020">
            <v>12577</v>
          </cell>
          <cell r="B3020" t="str">
            <v>Tubo concreto armado, classe pa-3, pb, dn 500 mm, para aguas pluviais (nbr 8890)</v>
          </cell>
          <cell r="C3020" t="str">
            <v>m</v>
          </cell>
          <cell r="D3020">
            <v>122.18</v>
          </cell>
        </row>
        <row r="3021">
          <cell r="A3021">
            <v>12578</v>
          </cell>
          <cell r="B3021" t="str">
            <v>Tubo concreto armado, classe pa-3, pb, dn 600 mm, para aguas pluviais (nbr 8890)</v>
          </cell>
          <cell r="C3021" t="str">
            <v>m</v>
          </cell>
          <cell r="D3021">
            <v>163.87</v>
          </cell>
        </row>
        <row r="3022">
          <cell r="A3022">
            <v>12579</v>
          </cell>
          <cell r="B3022" t="str">
            <v>Tubo concreto armado, classe pa-3, pb, dn 700 mm, para aguas pluviais (nbr 8890)</v>
          </cell>
          <cell r="C3022" t="str">
            <v>m</v>
          </cell>
          <cell r="D3022">
            <v>239.96</v>
          </cell>
        </row>
        <row r="3023">
          <cell r="A3023">
            <v>12580</v>
          </cell>
          <cell r="B3023" t="str">
            <v>Tubo concreto armado, classe pa-3, pb, dn 800 mm, para aguas pluviais (nbr 8890)</v>
          </cell>
          <cell r="C3023" t="str">
            <v>m</v>
          </cell>
          <cell r="D3023">
            <v>309.77</v>
          </cell>
        </row>
        <row r="3024">
          <cell r="A3024">
            <v>12581</v>
          </cell>
          <cell r="B3024" t="str">
            <v>Tubo concreto armado, classe pa-3, pb, dn 900 mm, para aguas pluviais (nbr 8890)</v>
          </cell>
          <cell r="C3024" t="str">
            <v>m</v>
          </cell>
          <cell r="D3024">
            <v>423.86</v>
          </cell>
        </row>
        <row r="3025">
          <cell r="A3025">
            <v>12583</v>
          </cell>
          <cell r="B3025" t="str">
            <v>Tubo de concreto simples poroso, macho/femea, dn 200 mm</v>
          </cell>
          <cell r="C3025" t="str">
            <v>m</v>
          </cell>
          <cell r="D3025">
            <v>23.89</v>
          </cell>
        </row>
        <row r="3026">
          <cell r="A3026">
            <v>12584</v>
          </cell>
          <cell r="B3026" t="str">
            <v>Tubo concreto simples poroso dn 300 mm</v>
          </cell>
          <cell r="C3026" t="str">
            <v>m</v>
          </cell>
          <cell r="D3026">
            <v>30</v>
          </cell>
        </row>
        <row r="3027">
          <cell r="A3027">
            <v>12592</v>
          </cell>
          <cell r="B3027" t="str">
            <v>Tubo pvc pba, classe 15, je, dn 100/de 110 mm, rede agua (nbr 5647)</v>
          </cell>
          <cell r="C3027" t="str">
            <v>m</v>
          </cell>
          <cell r="D3027">
            <v>31.59</v>
          </cell>
        </row>
        <row r="3028">
          <cell r="A3028">
            <v>12599</v>
          </cell>
          <cell r="B3028" t="str">
            <v>Tubo pvc pba, classe 15, je, dn 50/de 60 mm, rede agua (nbr 5647)</v>
          </cell>
          <cell r="C3028" t="str">
            <v>m</v>
          </cell>
          <cell r="D3028">
            <v>9.35</v>
          </cell>
        </row>
        <row r="3029">
          <cell r="A3029">
            <v>12601</v>
          </cell>
          <cell r="B3029" t="str">
            <v>Tubo pvc pba, classe 15, je, dn 75/de 85 mm, rede agua (nbr 5647)</v>
          </cell>
          <cell r="C3029" t="str">
            <v>m</v>
          </cell>
          <cell r="D3029">
            <v>17.59</v>
          </cell>
        </row>
        <row r="3030">
          <cell r="A3030">
            <v>12602</v>
          </cell>
          <cell r="B3030" t="str">
            <v>Tubo pvc pba, classe 20, je, dn 100/de 110 mm, rede agua (nbr 5647)</v>
          </cell>
          <cell r="C3030" t="str">
            <v>m</v>
          </cell>
          <cell r="D3030">
            <v>39.9</v>
          </cell>
        </row>
        <row r="3031">
          <cell r="A3031">
            <v>12609</v>
          </cell>
          <cell r="B3031" t="str">
            <v>Tubo pvc pba, classe 20, je, dn 50/de 60 mm, rede agua (nbr 5647)</v>
          </cell>
          <cell r="C3031" t="str">
            <v>m</v>
          </cell>
          <cell r="D3031">
            <v>11.86</v>
          </cell>
        </row>
        <row r="3032">
          <cell r="A3032">
            <v>12611</v>
          </cell>
          <cell r="B3032" t="str">
            <v>Tubo pvc pba, classe 20, je, dn 75/de 85 mm, rede agua (nbr 5647)</v>
          </cell>
          <cell r="C3032" t="str">
            <v>m</v>
          </cell>
          <cell r="D3032">
            <v>23.86</v>
          </cell>
        </row>
        <row r="3033">
          <cell r="A3033">
            <v>12612</v>
          </cell>
          <cell r="B3033" t="str">
            <v>Conjunto de ligacao (tubo + canopla) pvc rigido c/ tubo 1.1/2" x 20cm p/ bacia sanitaria"</v>
          </cell>
          <cell r="C3033" t="str">
            <v>un</v>
          </cell>
          <cell r="D3033">
            <v>4.7699999999999996</v>
          </cell>
        </row>
        <row r="3034">
          <cell r="A3034">
            <v>12613</v>
          </cell>
          <cell r="B3034" t="str">
            <v>Tubo de descarga pvc, para ligacao caixa de descarga - embutir, 40 mm x 150 cm</v>
          </cell>
          <cell r="C3034" t="str">
            <v>un</v>
          </cell>
          <cell r="D3034">
            <v>12.58</v>
          </cell>
        </row>
        <row r="3035">
          <cell r="A3035">
            <v>12614</v>
          </cell>
          <cell r="B3035" t="str">
            <v>Bocal pvc, para calha pluvial, diametro da saida entre 80 e 100 mm, para drenagem predial</v>
          </cell>
          <cell r="C3035" t="str">
            <v>un</v>
          </cell>
          <cell r="D3035">
            <v>13.51</v>
          </cell>
        </row>
        <row r="3036">
          <cell r="A3036">
            <v>12615</v>
          </cell>
          <cell r="B3036" t="str">
            <v>Abracadeira pvc, para calha pluvial, diametro entre 80 e 100 mm, para drenagem predial</v>
          </cell>
          <cell r="C3036" t="str">
            <v>un</v>
          </cell>
          <cell r="D3036">
            <v>2.91</v>
          </cell>
        </row>
        <row r="3037">
          <cell r="A3037">
            <v>12616</v>
          </cell>
          <cell r="B3037" t="str">
            <v>Cabeceira direita pvc, para calha pluvial, diametro entre 119 e 170 mm, para drenagem predial</v>
          </cell>
          <cell r="C3037" t="str">
            <v>un</v>
          </cell>
          <cell r="D3037">
            <v>4.01</v>
          </cell>
        </row>
        <row r="3038">
          <cell r="A3038">
            <v>12617</v>
          </cell>
          <cell r="B3038" t="str">
            <v>Cabeceira esquerda pvc, para calha pluvial, diametro entre 119 e 170 mm, para drenagem predial</v>
          </cell>
          <cell r="C3038" t="str">
            <v>un</v>
          </cell>
          <cell r="D3038">
            <v>4.01</v>
          </cell>
        </row>
        <row r="3039">
          <cell r="A3039">
            <v>12618</v>
          </cell>
          <cell r="B3039" t="str">
            <v>Calha pluvial de pvc, diametro entre 119 e 170 mm, comprimento de 3 m, para drenagem predial</v>
          </cell>
          <cell r="C3039" t="str">
            <v>un</v>
          </cell>
          <cell r="D3039">
            <v>32.24</v>
          </cell>
        </row>
        <row r="3040">
          <cell r="A3040">
            <v>12623</v>
          </cell>
          <cell r="B3040" t="str">
            <v>Condutor pluvial, pvc, circular, diametro entre 80 e 100 mm, para drenagem predial</v>
          </cell>
          <cell r="C3040" t="str">
            <v>m</v>
          </cell>
          <cell r="D3040">
            <v>8.39</v>
          </cell>
        </row>
        <row r="3041">
          <cell r="A3041">
            <v>12624</v>
          </cell>
          <cell r="B3041" t="str">
            <v>Emenda para calha pluvial, pvc, diametro entre 119 e 170 mm, para drenagem predial</v>
          </cell>
          <cell r="C3041" t="str">
            <v>un</v>
          </cell>
          <cell r="D3041">
            <v>8.06</v>
          </cell>
        </row>
        <row r="3042">
          <cell r="A3042">
            <v>12625</v>
          </cell>
          <cell r="B3042" t="str">
            <v>Juncao pvc, 60 graus, circular,  diametro entre 80 e 100 mm, para drenagem pluvial predial</v>
          </cell>
          <cell r="C3042" t="str">
            <v>un</v>
          </cell>
          <cell r="D3042">
            <v>6.96</v>
          </cell>
        </row>
        <row r="3043">
          <cell r="A3043">
            <v>12626</v>
          </cell>
          <cell r="B3043" t="str">
            <v>Suporte metalico para calha pluvial,  zincado, dobrado, diametro entre 119 e 170 mm, para drenagem predial</v>
          </cell>
          <cell r="C3043" t="str">
            <v>un</v>
          </cell>
          <cell r="D3043">
            <v>11.08</v>
          </cell>
        </row>
        <row r="3044">
          <cell r="A3044">
            <v>12627</v>
          </cell>
          <cell r="B3044" t="str">
            <v>Vedacao de calha, em borracha cor preta, medida entre 119 e 170 mm, para drenagem pluvial predial</v>
          </cell>
          <cell r="C3044" t="str">
            <v>un</v>
          </cell>
          <cell r="D3044">
            <v>0.31</v>
          </cell>
        </row>
        <row r="3045">
          <cell r="A3045">
            <v>12628</v>
          </cell>
          <cell r="B3045" t="str">
            <v>Joelho pvc, 60 graus, diametro entre 80 e 100 mm, para drenagem pluvial predial</v>
          </cell>
          <cell r="C3045" t="str">
            <v>un</v>
          </cell>
          <cell r="D3045">
            <v>5.07</v>
          </cell>
        </row>
        <row r="3046">
          <cell r="A3046">
            <v>12629</v>
          </cell>
          <cell r="B3046" t="str">
            <v>Joelho pvc, 90 graus, diametro entre 80 e 100 mm, para drenagem pluvial predial</v>
          </cell>
          <cell r="C3046" t="str">
            <v>un</v>
          </cell>
          <cell r="D3046">
            <v>5.5</v>
          </cell>
        </row>
        <row r="3047">
          <cell r="A3047">
            <v>12657</v>
          </cell>
          <cell r="B3047" t="str">
            <v>Valvula de retencao vertical, de bronze (pn-16), 2 1/2", 200 psi, extremidades com rosca</v>
          </cell>
          <cell r="C3047" t="str">
            <v>un</v>
          </cell>
          <cell r="D3047">
            <v>164.89</v>
          </cell>
        </row>
        <row r="3048">
          <cell r="A3048">
            <v>12713</v>
          </cell>
          <cell r="B3048" t="str">
            <v>Tubo de cobre classe "e", dn = 15 mm, para instalacao hidraulica predial</v>
          </cell>
          <cell r="C3048" t="str">
            <v>m</v>
          </cell>
          <cell r="D3048">
            <v>12.68</v>
          </cell>
        </row>
        <row r="3049">
          <cell r="A3049">
            <v>12714</v>
          </cell>
          <cell r="B3049" t="str">
            <v>Cotovelo de cobre 90 graus (ref 607) sem anel de solda, bolsa x bolsa, 15 mm</v>
          </cell>
          <cell r="C3049" t="str">
            <v>un</v>
          </cell>
          <cell r="D3049">
            <v>2.13</v>
          </cell>
        </row>
        <row r="3050">
          <cell r="A3050">
            <v>12715</v>
          </cell>
          <cell r="B3050" t="str">
            <v>Cotovelo de cobre 90 graus (ref 607) sem anel de solda, bolsa x bolsa, 22 mm</v>
          </cell>
          <cell r="C3050" t="str">
            <v>un</v>
          </cell>
          <cell r="D3050">
            <v>4.8</v>
          </cell>
        </row>
        <row r="3051">
          <cell r="A3051">
            <v>12716</v>
          </cell>
          <cell r="B3051" t="str">
            <v>Cotovelo de cobre 90 graus (ref 607) sem anel de solda, bolsa x bolsa, 28 mm</v>
          </cell>
          <cell r="C3051" t="str">
            <v>un</v>
          </cell>
          <cell r="D3051">
            <v>8.25</v>
          </cell>
        </row>
        <row r="3052">
          <cell r="A3052">
            <v>12717</v>
          </cell>
          <cell r="B3052" t="str">
            <v>Cotovelo de cobre 90 graus (ref 607) sem anel de solda, bolsa x bolsa, 35 mm</v>
          </cell>
          <cell r="C3052" t="str">
            <v>un</v>
          </cell>
          <cell r="D3052">
            <v>16.23</v>
          </cell>
        </row>
        <row r="3053">
          <cell r="A3053">
            <v>12718</v>
          </cell>
          <cell r="B3053" t="str">
            <v>Cotovelo de cobre 90 graus (ref 607) sem anel de solda, bolsa x bolsa, 42 mm</v>
          </cell>
          <cell r="C3053" t="str">
            <v>un</v>
          </cell>
          <cell r="D3053">
            <v>24.9</v>
          </cell>
        </row>
        <row r="3054">
          <cell r="A3054">
            <v>12719</v>
          </cell>
          <cell r="B3054" t="str">
            <v>Cotovelo de cobre 90 graus (ref 607) sem anel de solda, bolsa x bolsa, 54 mm</v>
          </cell>
          <cell r="C3054" t="str">
            <v>un</v>
          </cell>
          <cell r="D3054">
            <v>39.54</v>
          </cell>
        </row>
        <row r="3055">
          <cell r="A3055">
            <v>12720</v>
          </cell>
          <cell r="B3055" t="str">
            <v>Cotovelo de cobre 90 graus (ref 607) sem anel de solda, bolsa x bolsa, 66 mm</v>
          </cell>
          <cell r="C3055" t="str">
            <v>un</v>
          </cell>
          <cell r="D3055">
            <v>137.68</v>
          </cell>
        </row>
        <row r="3056">
          <cell r="A3056">
            <v>12721</v>
          </cell>
          <cell r="B3056" t="str">
            <v>Cotovelo de cobre 90 graus (ref 607) sem anel de solda, bolsa x bolsa, 79 mm</v>
          </cell>
          <cell r="C3056" t="str">
            <v>un</v>
          </cell>
          <cell r="D3056">
            <v>132.02000000000001</v>
          </cell>
        </row>
        <row r="3057">
          <cell r="A3057">
            <v>12722</v>
          </cell>
          <cell r="B3057" t="str">
            <v>Cotovelo de cobre 90 graus (ref 607) sem anel de solda, bolsa x bolsa, 104 mm</v>
          </cell>
          <cell r="C3057" t="str">
            <v>un</v>
          </cell>
          <cell r="D3057">
            <v>326.23</v>
          </cell>
        </row>
        <row r="3058">
          <cell r="A3058">
            <v>12723</v>
          </cell>
          <cell r="B3058" t="str">
            <v>Luva de cobre (ref 600) sem anel de solda, bolsa x bolsa, 15 mm</v>
          </cell>
          <cell r="C3058" t="str">
            <v>un</v>
          </cell>
          <cell r="D3058">
            <v>1.18</v>
          </cell>
        </row>
        <row r="3059">
          <cell r="A3059">
            <v>12724</v>
          </cell>
          <cell r="B3059" t="str">
            <v>Luva de cobre (ref 600) sem anel de solda, bolsa x bolsa, 22 mm</v>
          </cell>
          <cell r="C3059" t="str">
            <v>un</v>
          </cell>
          <cell r="D3059">
            <v>2.27</v>
          </cell>
        </row>
        <row r="3060">
          <cell r="A3060">
            <v>12725</v>
          </cell>
          <cell r="B3060" t="str">
            <v>Luva de cobre (ref 600) sem anel de solda, bolsa x bolsa, 28 mm</v>
          </cell>
          <cell r="C3060" t="str">
            <v>un</v>
          </cell>
          <cell r="D3060">
            <v>4.5599999999999996</v>
          </cell>
        </row>
        <row r="3061">
          <cell r="A3061">
            <v>12726</v>
          </cell>
          <cell r="B3061" t="str">
            <v>Luva de cobre (ref 600) sem anel de solda, bolsa x bolsa, 35 mm</v>
          </cell>
          <cell r="C3061" t="str">
            <v>un</v>
          </cell>
          <cell r="D3061">
            <v>10.08</v>
          </cell>
        </row>
        <row r="3062">
          <cell r="A3062">
            <v>12727</v>
          </cell>
          <cell r="B3062" t="str">
            <v>Luva de cobre (ref 600) sem anel de solda, bolsa x bolsa, 42 mm</v>
          </cell>
          <cell r="C3062" t="str">
            <v>un</v>
          </cell>
          <cell r="D3062">
            <v>12.78</v>
          </cell>
        </row>
        <row r="3063">
          <cell r="A3063">
            <v>12728</v>
          </cell>
          <cell r="B3063" t="str">
            <v>Luva de cobre (ref 600) sem anel de solda, bolsa x bolsa, 54 mm</v>
          </cell>
          <cell r="C3063" t="str">
            <v>un</v>
          </cell>
          <cell r="D3063">
            <v>20.88</v>
          </cell>
        </row>
        <row r="3064">
          <cell r="A3064">
            <v>12729</v>
          </cell>
          <cell r="B3064" t="str">
            <v>Luva de cobre (ref 600) sem anel de solda, bolsa x bolsa, 66 mm</v>
          </cell>
          <cell r="C3064" t="str">
            <v>un</v>
          </cell>
          <cell r="D3064">
            <v>68.45</v>
          </cell>
        </row>
        <row r="3065">
          <cell r="A3065">
            <v>12730</v>
          </cell>
          <cell r="B3065" t="str">
            <v>Luva de cobre (ref 600) sem anel de solda, bolsa x bolsa, 79 mm</v>
          </cell>
          <cell r="C3065" t="str">
            <v>un</v>
          </cell>
          <cell r="D3065">
            <v>104.8</v>
          </cell>
        </row>
        <row r="3066">
          <cell r="A3066">
            <v>12731</v>
          </cell>
          <cell r="B3066" t="str">
            <v>Luva de cobre (ref 600) sem anel de solda, bolsa x bolsa, 104 mm</v>
          </cell>
          <cell r="C3066" t="str">
            <v>un</v>
          </cell>
          <cell r="D3066">
            <v>152.82</v>
          </cell>
        </row>
        <row r="3067">
          <cell r="A3067">
            <v>12732</v>
          </cell>
          <cell r="B3067" t="str">
            <v>!em processo de desativacao! solda estanho/cobre para conexoes de cobre, fio 2,5 mm, carretel 500 gr (sem chumbo)</v>
          </cell>
          <cell r="C3067" t="str">
            <v>un</v>
          </cell>
          <cell r="D3067">
            <v>47.58</v>
          </cell>
        </row>
        <row r="3068">
          <cell r="A3068">
            <v>12733</v>
          </cell>
          <cell r="B3068" t="str">
            <v>Te de cobre (ref 611) sem anel de solda, bolsa x bolsa x bolsa, 15 mm</v>
          </cell>
          <cell r="C3068" t="str">
            <v>un</v>
          </cell>
          <cell r="D3068">
            <v>2.89</v>
          </cell>
        </row>
        <row r="3069">
          <cell r="A3069">
            <v>12734</v>
          </cell>
          <cell r="B3069" t="str">
            <v>Te de cobre (ref 611) sem anel de solda, bolsa x bolsa x bolsa, 22 mm</v>
          </cell>
          <cell r="C3069" t="str">
            <v>un</v>
          </cell>
          <cell r="D3069">
            <v>6.17</v>
          </cell>
        </row>
        <row r="3070">
          <cell r="A3070">
            <v>12735</v>
          </cell>
          <cell r="B3070" t="str">
            <v>Te de cobre (ref 611) sem anel de solda, bolsa x bolsa x bolsa, 28 mm</v>
          </cell>
          <cell r="C3070" t="str">
            <v>un</v>
          </cell>
          <cell r="D3070">
            <v>10.15</v>
          </cell>
        </row>
        <row r="3071">
          <cell r="A3071">
            <v>12736</v>
          </cell>
          <cell r="B3071" t="str">
            <v>Te de cobre (ref 611) sem anel de solda, bolsa x bolsa x bolsa, 35 mm</v>
          </cell>
          <cell r="C3071" t="str">
            <v>un</v>
          </cell>
          <cell r="D3071">
            <v>23.21</v>
          </cell>
        </row>
        <row r="3072">
          <cell r="A3072">
            <v>12737</v>
          </cell>
          <cell r="B3072" t="str">
            <v>Te de cobre (ref 611) sem anel de solda, bolsa x bolsa x bolsa, 42 mm</v>
          </cell>
          <cell r="C3072" t="str">
            <v>un</v>
          </cell>
          <cell r="D3072">
            <v>29.91</v>
          </cell>
        </row>
        <row r="3073">
          <cell r="A3073">
            <v>12738</v>
          </cell>
          <cell r="B3073" t="str">
            <v>Te de cobre (ref 611) sem anel de solda, bolsa x bolsa x bolsa, 54 mm</v>
          </cell>
          <cell r="C3073" t="str">
            <v>un</v>
          </cell>
          <cell r="D3073">
            <v>59.11</v>
          </cell>
        </row>
        <row r="3074">
          <cell r="A3074">
            <v>12739</v>
          </cell>
          <cell r="B3074" t="str">
            <v>Te de cobre (ref 611) sem anel de solda, bolsa x bolsa x bolsa, 66 mm</v>
          </cell>
          <cell r="C3074" t="str">
            <v>un</v>
          </cell>
          <cell r="D3074">
            <v>168.28</v>
          </cell>
        </row>
        <row r="3075">
          <cell r="A3075">
            <v>12740</v>
          </cell>
          <cell r="B3075" t="str">
            <v>Te de cobre (ref 611) sem anel de solda, bolsa x bolsa x bolsa, 79 mm</v>
          </cell>
          <cell r="C3075" t="str">
            <v>un</v>
          </cell>
          <cell r="D3075">
            <v>263.27999999999997</v>
          </cell>
        </row>
        <row r="3076">
          <cell r="A3076">
            <v>12741</v>
          </cell>
          <cell r="B3076" t="str">
            <v>Te de cobre (ref 611) sem anel de solda, bolsa x bolsa x bolsa, 104 mm</v>
          </cell>
          <cell r="C3076" t="str">
            <v>un</v>
          </cell>
          <cell r="D3076">
            <v>575.65</v>
          </cell>
        </row>
        <row r="3077">
          <cell r="A3077">
            <v>12742</v>
          </cell>
          <cell r="B3077" t="str">
            <v>Tubo de cobre classe "e", dn = 104 mm, para instalacao hidraulica predial</v>
          </cell>
          <cell r="C3077" t="str">
            <v>m</v>
          </cell>
          <cell r="D3077">
            <v>239.08</v>
          </cell>
        </row>
        <row r="3078">
          <cell r="A3078">
            <v>12743</v>
          </cell>
          <cell r="B3078" t="str">
            <v>Tubo de cobre classe "e", dn = 22 mm, para instalacao hidraulica predial</v>
          </cell>
          <cell r="C3078" t="str">
            <v>m</v>
          </cell>
          <cell r="D3078">
            <v>21.81</v>
          </cell>
        </row>
        <row r="3079">
          <cell r="A3079">
            <v>12744</v>
          </cell>
          <cell r="B3079" t="str">
            <v>Tubo de cobre classe "e", dn = 28 mm, para instalacao hidraulica predial</v>
          </cell>
          <cell r="C3079" t="str">
            <v>m</v>
          </cell>
          <cell r="D3079">
            <v>27.68</v>
          </cell>
        </row>
        <row r="3080">
          <cell r="A3080">
            <v>12745</v>
          </cell>
          <cell r="B3080" t="str">
            <v>Tubo de cobre classe "e", dn = 35 mm, para instalacao hidraulica predial</v>
          </cell>
          <cell r="C3080" t="str">
            <v>m</v>
          </cell>
          <cell r="D3080">
            <v>40.200000000000003</v>
          </cell>
        </row>
        <row r="3081">
          <cell r="A3081">
            <v>12746</v>
          </cell>
          <cell r="B3081" t="str">
            <v>Tubo de cobre classe "e", dn = 42 mm, para instalacao hidraulica predial</v>
          </cell>
          <cell r="C3081" t="str">
            <v>m</v>
          </cell>
          <cell r="D3081">
            <v>54.28</v>
          </cell>
        </row>
        <row r="3082">
          <cell r="A3082">
            <v>12747</v>
          </cell>
          <cell r="B3082" t="str">
            <v>Tubo de cobre classe "e", dn = 54 mm, para instalacao hidraulica predial</v>
          </cell>
          <cell r="C3082" t="str">
            <v>m</v>
          </cell>
          <cell r="D3082">
            <v>78.72</v>
          </cell>
        </row>
        <row r="3083">
          <cell r="A3083">
            <v>12748</v>
          </cell>
          <cell r="B3083" t="str">
            <v>Tubo de cobre classe "e", dn = 66 mm, para instalacao hidraulica predial</v>
          </cell>
          <cell r="C3083" t="str">
            <v>m</v>
          </cell>
          <cell r="D3083">
            <v>110.91</v>
          </cell>
        </row>
        <row r="3084">
          <cell r="A3084">
            <v>12749</v>
          </cell>
          <cell r="B3084" t="str">
            <v>Tubo de cobre classe "e", dn = 79 mm, para instalacao hidraulica predial</v>
          </cell>
          <cell r="C3084" t="str">
            <v>m</v>
          </cell>
          <cell r="D3084">
            <v>162.13</v>
          </cell>
        </row>
        <row r="3085">
          <cell r="A3085">
            <v>12759</v>
          </cell>
          <cell r="B3085" t="str">
            <v>Chapa aco inox aisi 304 numero 9 (e = 4 mm), acabamento numero 1 (laminado a quente, fosco)</v>
          </cell>
          <cell r="C3085" t="str">
            <v>m2</v>
          </cell>
          <cell r="D3085">
            <v>495.08</v>
          </cell>
        </row>
        <row r="3086">
          <cell r="A3086">
            <v>12760</v>
          </cell>
          <cell r="B3086" t="str">
            <v>Chapa aco inox aisi 304 numero 4 (e = 6 mm), acabamento numero 1 (laminado a quente, fosco)</v>
          </cell>
          <cell r="C3086" t="str">
            <v>m2</v>
          </cell>
          <cell r="D3086">
            <v>742.63</v>
          </cell>
        </row>
        <row r="3087">
          <cell r="A3087">
            <v>12768</v>
          </cell>
          <cell r="B3087" t="str">
            <v>Hidrometro multijato, vazao maxima de 30,0 m3/h, de 2"</v>
          </cell>
          <cell r="C3087" t="str">
            <v>un</v>
          </cell>
          <cell r="D3087">
            <v>1098.52</v>
          </cell>
        </row>
        <row r="3088">
          <cell r="A3088">
            <v>12769</v>
          </cell>
          <cell r="B3088" t="str">
            <v>Hidrometro unijato, vazao maxima de 1,5 m3/h, de 1/2"</v>
          </cell>
          <cell r="C3088" t="str">
            <v>un</v>
          </cell>
          <cell r="D3088">
            <v>90</v>
          </cell>
        </row>
        <row r="3089">
          <cell r="A3089">
            <v>12770</v>
          </cell>
          <cell r="B3089" t="str">
            <v>Hidrometro multijato, vazao maxima de 10,0 m3/h, de 1"</v>
          </cell>
          <cell r="C3089" t="str">
            <v>un</v>
          </cell>
          <cell r="D3089">
            <v>469.85</v>
          </cell>
        </row>
        <row r="3090">
          <cell r="A3090">
            <v>12771</v>
          </cell>
          <cell r="B3090" t="str">
            <v>!em processo de desativacao! hidrometro 2,0 m3/h</v>
          </cell>
          <cell r="C3090" t="str">
            <v>un</v>
          </cell>
          <cell r="D3090">
            <v>111.84</v>
          </cell>
        </row>
        <row r="3091">
          <cell r="A3091">
            <v>12772</v>
          </cell>
          <cell r="B3091" t="str">
            <v>Hidrometro multijato, vazao maxima de 20,0 m3/h, de 1 1/2"</v>
          </cell>
          <cell r="C3091" t="str">
            <v>un</v>
          </cell>
          <cell r="D3091">
            <v>780.88</v>
          </cell>
        </row>
        <row r="3092">
          <cell r="A3092">
            <v>12773</v>
          </cell>
          <cell r="B3092" t="str">
            <v>Hidrometro unijato, vazao maxima de 3,0 m3/h, de 1/2"</v>
          </cell>
          <cell r="C3092" t="str">
            <v>un</v>
          </cell>
          <cell r="D3092">
            <v>96.61</v>
          </cell>
        </row>
        <row r="3093">
          <cell r="A3093">
            <v>12774</v>
          </cell>
          <cell r="B3093" t="str">
            <v>Hidrometro unijato, vazao maxima de 5,0 m3/h, de 3/4"</v>
          </cell>
          <cell r="C3093" t="str">
            <v>un</v>
          </cell>
          <cell r="D3093">
            <v>119.11</v>
          </cell>
        </row>
        <row r="3094">
          <cell r="A3094">
            <v>12775</v>
          </cell>
          <cell r="B3094" t="str">
            <v>Hidrometro multijato, vazao maxima de 7,0 m3/h, de 1"</v>
          </cell>
          <cell r="C3094" t="str">
            <v>un</v>
          </cell>
          <cell r="D3094">
            <v>344.11</v>
          </cell>
        </row>
        <row r="3095">
          <cell r="A3095">
            <v>12776</v>
          </cell>
          <cell r="B3095" t="str">
            <v>Hidrometro woltmann, vazao maxima de 50,0 m3/h, de 2"</v>
          </cell>
          <cell r="C3095" t="str">
            <v>un</v>
          </cell>
          <cell r="D3095">
            <v>1773.52</v>
          </cell>
        </row>
        <row r="3096">
          <cell r="A3096">
            <v>12777</v>
          </cell>
          <cell r="B3096" t="str">
            <v>Hidrometro woltmann, vazao maxima de 80,0 m3/h, de 3"</v>
          </cell>
          <cell r="C3096" t="str">
            <v>un</v>
          </cell>
          <cell r="D3096">
            <v>2316.17</v>
          </cell>
        </row>
        <row r="3097">
          <cell r="A3097">
            <v>12815</v>
          </cell>
          <cell r="B3097" t="str">
            <v>Fita crepe rolo de 25 mm x 50 m</v>
          </cell>
          <cell r="C3097" t="str">
            <v>un</v>
          </cell>
          <cell r="D3097">
            <v>6.63</v>
          </cell>
        </row>
        <row r="3098">
          <cell r="A3098">
            <v>12863</v>
          </cell>
          <cell r="B3098" t="str">
            <v>Adaptador, pvc pba, a bolsa defofo, je, dn 50 / de 60 mm</v>
          </cell>
          <cell r="C3098" t="str">
            <v>un</v>
          </cell>
          <cell r="D3098">
            <v>42.5</v>
          </cell>
        </row>
        <row r="3099">
          <cell r="A3099">
            <v>12865</v>
          </cell>
          <cell r="B3099" t="str">
            <v>Estucador</v>
          </cell>
          <cell r="C3099" t="str">
            <v>h</v>
          </cell>
          <cell r="D3099">
            <v>11.733347999999999</v>
          </cell>
        </row>
        <row r="3100">
          <cell r="A3100">
            <v>12868</v>
          </cell>
          <cell r="B3100" t="str">
            <v>Marceneiro</v>
          </cell>
          <cell r="C3100" t="str">
            <v>h</v>
          </cell>
          <cell r="D3100">
            <v>11.961180000000001</v>
          </cell>
        </row>
        <row r="3101">
          <cell r="A3101">
            <v>12869</v>
          </cell>
          <cell r="B3101" t="str">
            <v>Telhadista</v>
          </cell>
          <cell r="C3101" t="str">
            <v>h</v>
          </cell>
          <cell r="D3101">
            <v>11.505516</v>
          </cell>
        </row>
        <row r="3102">
          <cell r="A3102">
            <v>12872</v>
          </cell>
          <cell r="B3102" t="str">
            <v>Gesseiro</v>
          </cell>
          <cell r="C3102" t="str">
            <v>h</v>
          </cell>
          <cell r="D3102">
            <v>11.733347999999999</v>
          </cell>
        </row>
        <row r="3103">
          <cell r="A3103">
            <v>12873</v>
          </cell>
          <cell r="B3103" t="str">
            <v>Impermeabilizador</v>
          </cell>
          <cell r="C3103" t="str">
            <v>h</v>
          </cell>
          <cell r="D3103">
            <v>13.973696</v>
          </cell>
        </row>
        <row r="3104">
          <cell r="A3104">
            <v>12874</v>
          </cell>
          <cell r="B3104" t="str">
            <v>Pintor de letreiros</v>
          </cell>
          <cell r="C3104" t="str">
            <v>h</v>
          </cell>
          <cell r="D3104">
            <v>14.030654</v>
          </cell>
        </row>
        <row r="3105">
          <cell r="A3105">
            <v>12888</v>
          </cell>
          <cell r="B3105" t="str">
            <v>Aparelho de apoio de neoprene fretado, 60 x 45 x 7,6 cm, com fretagem de aco de 4 mm intercaladas com elastomero de 11 mm e revestimento final com elastomero de 6 mm</v>
          </cell>
          <cell r="C3105" t="str">
            <v>dm3</v>
          </cell>
          <cell r="D3105">
            <v>78.17</v>
          </cell>
        </row>
        <row r="3106">
          <cell r="A3106">
            <v>12889</v>
          </cell>
          <cell r="B3106" t="str">
            <v>Aparelho de apoio de neoprene simples/ nao fretado, 100 x 100 cm, espessura 6,3 mm</v>
          </cell>
          <cell r="C3106" t="str">
            <v>dm3</v>
          </cell>
          <cell r="D3106">
            <v>51.05</v>
          </cell>
        </row>
        <row r="3107">
          <cell r="A3107">
            <v>12892</v>
          </cell>
          <cell r="B3107" t="str">
            <v>Luva raspa de couro, cano curto (punho *7* cm)</v>
          </cell>
          <cell r="C3107" t="str">
            <v>par</v>
          </cell>
          <cell r="D3107">
            <v>8.26</v>
          </cell>
        </row>
        <row r="3108">
          <cell r="A3108">
            <v>12893</v>
          </cell>
          <cell r="B3108" t="str">
            <v>Bota de seguranca com biqueira de aco e colarinho acolchoado</v>
          </cell>
          <cell r="C3108" t="str">
            <v>par</v>
          </cell>
          <cell r="D3108">
            <v>44.06</v>
          </cell>
        </row>
        <row r="3109">
          <cell r="A3109">
            <v>12894</v>
          </cell>
          <cell r="B3109" t="str">
            <v>Capa para chuva em pvc com forro de poliester, com capuz (amarela ou azul)</v>
          </cell>
          <cell r="C3109" t="str">
            <v>un</v>
          </cell>
          <cell r="D3109">
            <v>11.93</v>
          </cell>
        </row>
        <row r="3110">
          <cell r="A3110">
            <v>12895</v>
          </cell>
          <cell r="B3110" t="str">
            <v>Capacete de seguranca aba frontal com suspensao de polietileno, sem jugular (classe b)</v>
          </cell>
          <cell r="C3110" t="str">
            <v>un</v>
          </cell>
          <cell r="D3110">
            <v>9.18</v>
          </cell>
        </row>
        <row r="3111">
          <cell r="A3111">
            <v>12898</v>
          </cell>
          <cell r="B3111" t="str">
            <v>Manômetro escala 10 kgf/cm2, caixa e anel em aco estampado 1020, acabamento em pintura eletrostatica em epoxi preto, dn = 100 mm, conexao de 1,2"</v>
          </cell>
          <cell r="C3111" t="str">
            <v>un</v>
          </cell>
          <cell r="D3111">
            <v>102.35</v>
          </cell>
        </row>
        <row r="3112">
          <cell r="A3112">
            <v>12899</v>
          </cell>
          <cell r="B3112" t="str">
            <v>Manometro 0 a 200psi (0 a 14kgf/cm2) d=50mm - conexao 1/4" bsp, reto, caixa e anel em aco estampado 1020, acabamento em pintura eletrostatica em epoxi preto</v>
          </cell>
          <cell r="C3112" t="str">
            <v>un</v>
          </cell>
          <cell r="D3112">
            <v>43.73</v>
          </cell>
        </row>
        <row r="3113">
          <cell r="A3113">
            <v>12909</v>
          </cell>
          <cell r="B3113" t="str">
            <v>Cap pvc, soldavel, dn 50 mm, serie normal, para esgoto predial</v>
          </cell>
          <cell r="C3113" t="str">
            <v>un</v>
          </cell>
          <cell r="D3113">
            <v>2.29</v>
          </cell>
        </row>
        <row r="3114">
          <cell r="A3114">
            <v>12910</v>
          </cell>
          <cell r="B3114" t="str">
            <v>Cap pvc, soldavel, dn 75 mm, serie normal, para esgoto predial</v>
          </cell>
          <cell r="C3114" t="str">
            <v>un</v>
          </cell>
          <cell r="D3114">
            <v>3.91</v>
          </cell>
        </row>
        <row r="3115">
          <cell r="A3115">
            <v>12920</v>
          </cell>
          <cell r="B3115" t="str">
            <v>Cruzeta pvc pba, je, bbbb, dn 100 / de 110 mm (nbr 5647)</v>
          </cell>
          <cell r="C3115" t="str">
            <v>un</v>
          </cell>
          <cell r="D3115">
            <v>79.48</v>
          </cell>
        </row>
        <row r="3116">
          <cell r="A3116">
            <v>12943</v>
          </cell>
          <cell r="B3116" t="str">
            <v>Cruzeta pvc pba, je, bbbb, dn 75 / de 85 mm (nbr 5647)</v>
          </cell>
          <cell r="C3116" t="str">
            <v>un</v>
          </cell>
          <cell r="D3116">
            <v>42.82</v>
          </cell>
        </row>
        <row r="3117">
          <cell r="A3117">
            <v>13003</v>
          </cell>
          <cell r="B3117" t="str">
            <v>Agua sanitaria</v>
          </cell>
          <cell r="C3117" t="str">
            <v>l</v>
          </cell>
          <cell r="D3117">
            <v>1.72</v>
          </cell>
        </row>
        <row r="3118">
          <cell r="A3118">
            <v>13042</v>
          </cell>
          <cell r="B3118" t="str">
            <v>Tubo aco preto sem costura 20", e= *6,35 mm,  schedule 10, *78,46 kg/m</v>
          </cell>
          <cell r="C3118" t="str">
            <v>m</v>
          </cell>
          <cell r="D3118">
            <v>746.35</v>
          </cell>
        </row>
        <row r="3119">
          <cell r="A3119">
            <v>13109</v>
          </cell>
          <cell r="B3119" t="str">
            <v>Sapata de pvc aditivado nervurado d = 6"</v>
          </cell>
          <cell r="C3119" t="str">
            <v>un</v>
          </cell>
          <cell r="D3119">
            <v>172.37</v>
          </cell>
        </row>
        <row r="3120">
          <cell r="A3120">
            <v>13110</v>
          </cell>
          <cell r="B3120" t="str">
            <v>Sapata de pvc aditivado nervurado d = 8"</v>
          </cell>
          <cell r="C3120" t="str">
            <v>un</v>
          </cell>
          <cell r="D3120">
            <v>226.85</v>
          </cell>
        </row>
        <row r="3121">
          <cell r="A3121">
            <v>13113</v>
          </cell>
          <cell r="B3121" t="str">
            <v>Anel de concreto armado, d = 0,60 m, h = 0,10 m</v>
          </cell>
          <cell r="C3121" t="str">
            <v>un</v>
          </cell>
          <cell r="D3121">
            <v>43.45</v>
          </cell>
        </row>
        <row r="3122">
          <cell r="A3122">
            <v>13114</v>
          </cell>
          <cell r="B3122" t="str">
            <v>Anel de concreto armado, d = 0,60 m, h = 0,15 m</v>
          </cell>
          <cell r="C3122" t="str">
            <v>un</v>
          </cell>
          <cell r="D3122">
            <v>52.9</v>
          </cell>
        </row>
        <row r="3123">
          <cell r="A3123">
            <v>13115</v>
          </cell>
          <cell r="B3123" t="str">
            <v>Calha/canaleta de concreto simples, tipo meia cana, d = 20 cm, para agua pluvial</v>
          </cell>
          <cell r="C3123" t="str">
            <v>m</v>
          </cell>
          <cell r="D3123">
            <v>15.76</v>
          </cell>
        </row>
        <row r="3124">
          <cell r="A3124">
            <v>13127</v>
          </cell>
          <cell r="B3124" t="str">
            <v>Tubo aco preto sem costura 1/2", e= *2,77 mm, schedule 40, *1,27 kg/m</v>
          </cell>
          <cell r="C3124" t="str">
            <v>m</v>
          </cell>
          <cell r="D3124">
            <v>14.76</v>
          </cell>
        </row>
        <row r="3125">
          <cell r="A3125">
            <v>13137</v>
          </cell>
          <cell r="B3125" t="str">
            <v>Tubo aco preto sem costura 1/2", e= *3,73 mm, schedule 80, *1,62 kg/m</v>
          </cell>
          <cell r="C3125" t="str">
            <v>m</v>
          </cell>
          <cell r="D3125">
            <v>19.59</v>
          </cell>
        </row>
        <row r="3126">
          <cell r="A3126">
            <v>13141</v>
          </cell>
          <cell r="B3126" t="str">
            <v>Tubo aco preto sem costura 3/4", e= *3,91 mm, schedule 80, *2,19 kg/m.</v>
          </cell>
          <cell r="C3126" t="str">
            <v>m</v>
          </cell>
          <cell r="D3126">
            <v>25.37</v>
          </cell>
        </row>
        <row r="3127">
          <cell r="A3127">
            <v>13142</v>
          </cell>
          <cell r="B3127" t="str">
            <v>Tubo aco preto sem costura 4", e= *8,56 mm, schedule 80, *22,31 kg/m</v>
          </cell>
          <cell r="C3127" t="str">
            <v>m</v>
          </cell>
          <cell r="D3127">
            <v>172.35</v>
          </cell>
        </row>
        <row r="3128">
          <cell r="A3128">
            <v>13159</v>
          </cell>
          <cell r="B3128" t="str">
            <v>Tubo de concreto simples, classe es, pb je, dn 400 mm, para esgoto sanitario (nbr 8890)</v>
          </cell>
          <cell r="C3128" t="str">
            <v>m</v>
          </cell>
          <cell r="D3128">
            <v>69.66</v>
          </cell>
        </row>
        <row r="3129">
          <cell r="A3129">
            <v>13168</v>
          </cell>
          <cell r="B3129" t="str">
            <v>Tubo de concreto simples, classe es, pb je, dn 500 mm, para esgoto sanitario (nbr 8890)</v>
          </cell>
          <cell r="C3129" t="str">
            <v>m</v>
          </cell>
          <cell r="D3129">
            <v>104.74</v>
          </cell>
        </row>
        <row r="3130">
          <cell r="A3130">
            <v>13173</v>
          </cell>
          <cell r="B3130" t="str">
            <v>Tubo de concreto simples, classe es, pb je, dn 600 mm, para esgoto sanitario (nbr 8890)</v>
          </cell>
          <cell r="C3130" t="str">
            <v>m</v>
          </cell>
          <cell r="D3130">
            <v>129.15</v>
          </cell>
        </row>
        <row r="3131">
          <cell r="A3131">
            <v>13186</v>
          </cell>
          <cell r="B3131" t="str">
            <v>Pedra granitica ou basaltica irregular, faixa granulometrica 100 a 150 mm para pavimentacao ou calcamento poliedrico, posto pedreira / fornecedor (sem frete)</v>
          </cell>
          <cell r="C3131" t="str">
            <v>m3</v>
          </cell>
          <cell r="D3131">
            <v>26.76</v>
          </cell>
        </row>
        <row r="3132">
          <cell r="A3132">
            <v>13192</v>
          </cell>
          <cell r="B3132" t="str">
            <v>Lixadeira eletrica angular para concreto, potencia 1.400 w, prato diamantado de 5''</v>
          </cell>
          <cell r="C3132" t="str">
            <v>un</v>
          </cell>
          <cell r="D3132">
            <v>3584.47</v>
          </cell>
        </row>
        <row r="3133">
          <cell r="A3133">
            <v>13215</v>
          </cell>
          <cell r="B3133" t="str">
            <v>Cavalo mecanico tracao 6x2, peso bruto total combinado 56000 kg, capacidade maxima de tracao 66000 kg, potencia 360cv (inclui cabine e chassi, nao inclui semirreboque)</v>
          </cell>
          <cell r="C3133" t="str">
            <v>un</v>
          </cell>
          <cell r="D3133">
            <v>368090.64</v>
          </cell>
        </row>
        <row r="3134">
          <cell r="A3134">
            <v>13227</v>
          </cell>
          <cell r="B3134" t="str">
            <v>Motoniveladora - potencia 177 hp peso operacional 14,7t.</v>
          </cell>
          <cell r="C3134" t="str">
            <v>un</v>
          </cell>
          <cell r="D3134">
            <v>600524.25</v>
          </cell>
        </row>
        <row r="3135">
          <cell r="A3135">
            <v>13238</v>
          </cell>
          <cell r="B3135" t="str">
            <v>Trator de pneus com potencia de 105 cv, tracao 4 x 4, peso com lastro de 5775 kg</v>
          </cell>
          <cell r="C3135" t="str">
            <v>un</v>
          </cell>
          <cell r="D3135">
            <v>131887.84</v>
          </cell>
        </row>
        <row r="3136">
          <cell r="A3136">
            <v>13244</v>
          </cell>
          <cell r="B3136" t="str">
            <v>Cone de sinalizacao em pvc rigido com faixa refletiva, h = 70 / 76 cm</v>
          </cell>
          <cell r="C3136" t="str">
            <v>un</v>
          </cell>
          <cell r="D3136">
            <v>40.799999999999997</v>
          </cell>
        </row>
        <row r="3137">
          <cell r="A3137">
            <v>13246</v>
          </cell>
          <cell r="B3137" t="str">
            <v>Parafuso de ferro polido, sextavado, com rosca inteira, diametro 5/16", comprimento 3/4", com porca e arruela lisa leve</v>
          </cell>
          <cell r="C3137" t="str">
            <v>un</v>
          </cell>
          <cell r="D3137">
            <v>0.17</v>
          </cell>
        </row>
        <row r="3138">
          <cell r="A3138">
            <v>13250</v>
          </cell>
          <cell r="B3138" t="str">
            <v>Lajota ceramica 20  x 30 cm para laje pre-moldada</v>
          </cell>
          <cell r="C3138" t="str">
            <v>un</v>
          </cell>
          <cell r="D3138">
            <v>0.52</v>
          </cell>
        </row>
        <row r="3139">
          <cell r="A3139">
            <v>13255</v>
          </cell>
          <cell r="B3139" t="str">
            <v>Tampa de concreto para pv ou caixa de inspecao, dimensoes 600 x 600 x 50 mm</v>
          </cell>
          <cell r="C3139" t="str">
            <v>un</v>
          </cell>
          <cell r="D3139">
            <v>34.43</v>
          </cell>
        </row>
        <row r="3140">
          <cell r="A3140">
            <v>13256</v>
          </cell>
          <cell r="B3140" t="str">
            <v>Tubo concreto armado, classe pa-1, pb, dn 1100 mm, para aguas pluviais (nbr 8890)</v>
          </cell>
          <cell r="C3140" t="str">
            <v>m</v>
          </cell>
          <cell r="D3140">
            <v>350.17</v>
          </cell>
        </row>
        <row r="3141">
          <cell r="A3141">
            <v>13261</v>
          </cell>
          <cell r="B3141" t="str">
            <v>Flanela *30 x 40* cm</v>
          </cell>
          <cell r="C3141" t="str">
            <v>un</v>
          </cell>
          <cell r="D3141">
            <v>1.39</v>
          </cell>
        </row>
        <row r="3142">
          <cell r="A3142">
            <v>13279</v>
          </cell>
          <cell r="B3142" t="str">
            <v>Chumbador de aco 5/8" x 200mm c/ rosca e porca</v>
          </cell>
          <cell r="C3142" t="str">
            <v>kg</v>
          </cell>
          <cell r="D3142">
            <v>4.9000000000000004</v>
          </cell>
        </row>
        <row r="3143">
          <cell r="A3143">
            <v>13284</v>
          </cell>
          <cell r="B3143" t="str">
            <v>Cimento portland de alto forno (af) cp iii-32</v>
          </cell>
          <cell r="C3143" t="str">
            <v>kg</v>
          </cell>
          <cell r="D3143">
            <v>0.44</v>
          </cell>
        </row>
        <row r="3144">
          <cell r="A3144">
            <v>13294</v>
          </cell>
          <cell r="B3144" t="str">
            <v>Parafuso zincado, sextavado, com rosca soberba, diametro 3/8", comprimento 80 mm</v>
          </cell>
          <cell r="C3144" t="str">
            <v>un</v>
          </cell>
          <cell r="D3144">
            <v>0.59</v>
          </cell>
        </row>
        <row r="3145">
          <cell r="A3145">
            <v>13304</v>
          </cell>
          <cell r="B3145" t="str">
            <v>!em processo de desativacao! taxa de religacao normal de energia comercial monofasica, baixa tensao, incluindo icms</v>
          </cell>
          <cell r="C3145" t="str">
            <v>un</v>
          </cell>
          <cell r="D3145">
            <v>7.1</v>
          </cell>
        </row>
        <row r="3146">
          <cell r="A3146">
            <v>13329</v>
          </cell>
          <cell r="B3146" t="str">
            <v>Soquete de pvc / termoplastico base e27, com rabicho, para lampadas</v>
          </cell>
          <cell r="C3146" t="str">
            <v>un</v>
          </cell>
          <cell r="D3146">
            <v>2.1</v>
          </cell>
        </row>
        <row r="3147">
          <cell r="A3147">
            <v>13333</v>
          </cell>
          <cell r="B3147" t="str">
            <v>Grupo de soldagem c/ gerador a diesel 60 cv para solda eletrica, sobre 04 rodas, com motor 4 cilindros</v>
          </cell>
          <cell r="C3147" t="str">
            <v>un</v>
          </cell>
          <cell r="D3147">
            <v>93158.080000000002</v>
          </cell>
        </row>
        <row r="3148">
          <cell r="A3148">
            <v>13335</v>
          </cell>
          <cell r="B3148" t="str">
            <v>Poste de concreto duplo t, 200 kg, h = 8 m (nbr 8451)</v>
          </cell>
          <cell r="C3148" t="str">
            <v>un</v>
          </cell>
          <cell r="D3148">
            <v>349.51</v>
          </cell>
        </row>
        <row r="3149">
          <cell r="A3149">
            <v>13339</v>
          </cell>
          <cell r="B3149" t="str">
            <v>Poste de concreto duplo t, 300 kg, h = 12 m (nbr 8451)</v>
          </cell>
          <cell r="C3149" t="str">
            <v>un</v>
          </cell>
          <cell r="D3149">
            <v>862.81</v>
          </cell>
        </row>
        <row r="3150">
          <cell r="A3150">
            <v>13340</v>
          </cell>
          <cell r="B3150" t="str">
            <v>Perfil "u" chapa aco dobrada,  e = 3,04 mm , h = 20 cm, abas = 5 cm (4,47 kg/m)</v>
          </cell>
          <cell r="C3150" t="str">
            <v>m</v>
          </cell>
          <cell r="D3150">
            <v>16.97</v>
          </cell>
        </row>
        <row r="3151">
          <cell r="A3151">
            <v>13343</v>
          </cell>
          <cell r="B3151" t="str">
            <v>Kit de materiais para bracadeira para fixacao em poste circular, contem tres fixadores e um rolo de fita de 3 m em aco carbono</v>
          </cell>
          <cell r="C3151" t="str">
            <v>un</v>
          </cell>
          <cell r="D3151">
            <v>17.510000000000002</v>
          </cell>
        </row>
        <row r="3152">
          <cell r="A3152">
            <v>13348</v>
          </cell>
          <cell r="B3152" t="str">
            <v>Arruela  em aco galvanizado, diametro externo = 35mm, espessura = 3mm, diametro do furo= 18mm</v>
          </cell>
          <cell r="C3152" t="str">
            <v>un</v>
          </cell>
          <cell r="D3152">
            <v>0.65</v>
          </cell>
        </row>
        <row r="3153">
          <cell r="A3153">
            <v>13354</v>
          </cell>
          <cell r="B3153" t="str">
            <v>Chave partida direta p/motor trifasico 7,50cv/380v, c/fusiveis diazed e botao liga-desliga tipo gps siemens ou equiv</v>
          </cell>
          <cell r="C3153" t="str">
            <v>un</v>
          </cell>
          <cell r="D3153">
            <v>361.95</v>
          </cell>
        </row>
        <row r="3154">
          <cell r="A3154">
            <v>13356</v>
          </cell>
          <cell r="B3154" t="str">
            <v>Tubo aco industrial dn 2" (50,8 mm) e=1,50mm, peso= 1,8237 kg/m</v>
          </cell>
          <cell r="C3154" t="str">
            <v>m</v>
          </cell>
          <cell r="D3154">
            <v>57.55</v>
          </cell>
        </row>
        <row r="3155">
          <cell r="A3155">
            <v>13360</v>
          </cell>
          <cell r="B3155" t="str">
            <v>Divisoria cega (n1) - painel mso/comeia e=35mm - perfis simples aluminio anod nat - colocada</v>
          </cell>
          <cell r="C3155" t="str">
            <v>m2</v>
          </cell>
          <cell r="D3155">
            <v>98.28</v>
          </cell>
        </row>
        <row r="3156">
          <cell r="A3156">
            <v>13361</v>
          </cell>
          <cell r="B3156" t="str">
            <v>Divisoria (n2) painel/vidro - painel mso/comeia e=35mm - perfis simples aluminio anod nat - colocada</v>
          </cell>
          <cell r="C3156" t="str">
            <v>m2</v>
          </cell>
          <cell r="D3156">
            <v>113.64</v>
          </cell>
        </row>
        <row r="3157">
          <cell r="A3157">
            <v>13365</v>
          </cell>
          <cell r="B3157" t="str">
            <v>Rolo compactador vibratorio tandem, aco liso, potencia 45 hp, peso operacional maximo 4,0 t</v>
          </cell>
          <cell r="C3157" t="str">
            <v>un</v>
          </cell>
          <cell r="D3157">
            <v>175773.39</v>
          </cell>
        </row>
        <row r="3158">
          <cell r="A3158">
            <v>13369</v>
          </cell>
          <cell r="B3158" t="str">
            <v>Chave seccionadora fusivel tripolar, manobra c/ carga, 160a/500v p/ fusiveis nh tamanho 00 corrente nominal ate 160a, tipo 3 np 4080 da siemens ou equiv</v>
          </cell>
          <cell r="C3158" t="str">
            <v>un</v>
          </cell>
          <cell r="D3158">
            <v>168.31</v>
          </cell>
        </row>
        <row r="3159">
          <cell r="A3159">
            <v>13370</v>
          </cell>
          <cell r="B3159" t="str">
            <v>Chave seccionadora fusivel tripolar, manobra c/ carga, 250a/500v p/ fusiveis nh tamanho 1 corrente nominal ate 250a, tipo 3 nn 2200 da siemens ou equiv</v>
          </cell>
          <cell r="C3159" t="str">
            <v>un</v>
          </cell>
          <cell r="D3159">
            <v>206.73</v>
          </cell>
        </row>
        <row r="3160">
          <cell r="A3160">
            <v>13373</v>
          </cell>
          <cell r="B3160" t="str">
            <v>Base p/ fusiveis nh tamanho 00, de 6 a 160a, tipo 3 nh 3 030-z da siemens ou equiv</v>
          </cell>
          <cell r="C3160" t="str">
            <v>un</v>
          </cell>
          <cell r="D3160">
            <v>14.37</v>
          </cell>
        </row>
        <row r="3161">
          <cell r="A3161">
            <v>13374</v>
          </cell>
          <cell r="B3161" t="str">
            <v>Base p/ fusiveis nh tamanho 01, de 40 a 250a, tipo 3 nh 3 230-z da siemens ou equiv</v>
          </cell>
          <cell r="C3161" t="str">
            <v>un</v>
          </cell>
          <cell r="D3161">
            <v>40.9</v>
          </cell>
        </row>
        <row r="3162">
          <cell r="A3162">
            <v>13382</v>
          </cell>
          <cell r="B3162" t="str">
            <v>!em processo de desativacao! luminaria fechada p/ iluminacao publica, tipo abl 50/f ou equiv, p/ lampada a vapor de mercurio 400w</v>
          </cell>
          <cell r="C3162" t="str">
            <v>un</v>
          </cell>
          <cell r="D3162">
            <v>152.55000000000001</v>
          </cell>
        </row>
        <row r="3163">
          <cell r="A3163">
            <v>13388</v>
          </cell>
          <cell r="B3163" t="str">
            <v>Solda 50/50</v>
          </cell>
          <cell r="C3163" t="str">
            <v>kg</v>
          </cell>
          <cell r="D3163">
            <v>67.61</v>
          </cell>
        </row>
        <row r="3164">
          <cell r="A3164">
            <v>13390</v>
          </cell>
          <cell r="B3164" t="str">
            <v>Refletor redondo em aluminio anodizado para lampada vapor de mercurio/sodio, corpo em aluminio com pintura epoxi, para lampada e-27 de 300 w, com suporte redondo e alca regulavel para fixacao.</v>
          </cell>
          <cell r="C3164" t="str">
            <v>un</v>
          </cell>
          <cell r="D3164">
            <v>55.38</v>
          </cell>
        </row>
        <row r="3165">
          <cell r="A3165">
            <v>13393</v>
          </cell>
          <cell r="B3165" t="str">
            <v>Quadro de distribuicao com barramento trifasico, de embutir, em chapa de aco galvanizado, para 12 disjuntores din, 100 a</v>
          </cell>
          <cell r="C3165" t="str">
            <v>un</v>
          </cell>
          <cell r="D3165">
            <v>176.93</v>
          </cell>
        </row>
        <row r="3166">
          <cell r="A3166">
            <v>13395</v>
          </cell>
          <cell r="B3166" t="str">
            <v>Quadro de distribuicao com barramento trifasico, de embutir, em chapa de aco galvanizado, para 18 disjuntores din, 100 a</v>
          </cell>
          <cell r="C3166" t="str">
            <v>un</v>
          </cell>
          <cell r="D3166">
            <v>212.16</v>
          </cell>
        </row>
        <row r="3167">
          <cell r="A3167">
            <v>13396</v>
          </cell>
          <cell r="B3167" t="str">
            <v>Quadro de distribuicao com barramento trifasico, de embutir, em chapa de aco galvanizado, para 28 disjuntores din, 100 a</v>
          </cell>
          <cell r="C3167" t="str">
            <v>un</v>
          </cell>
          <cell r="D3167">
            <v>454.08</v>
          </cell>
        </row>
        <row r="3168">
          <cell r="A3168">
            <v>13397</v>
          </cell>
          <cell r="B3168" t="str">
            <v>Quadro de distribuicao com barramento trifasico, de embutir, em chapa de aco galvanizado, para 30 disjuntores din, 100 a</v>
          </cell>
          <cell r="C3168" t="str">
            <v>un</v>
          </cell>
          <cell r="D3168">
            <v>458.95</v>
          </cell>
        </row>
        <row r="3169">
          <cell r="A3169">
            <v>13399</v>
          </cell>
          <cell r="B3169" t="str">
            <v>Quadro de distribuicao sem barramento, com porta, de embutir, em chapa de aco galvanizado, para 3 disjuntores nema</v>
          </cell>
          <cell r="C3169" t="str">
            <v>un</v>
          </cell>
          <cell r="D3169">
            <v>19.440000000000001</v>
          </cell>
        </row>
        <row r="3170">
          <cell r="A3170">
            <v>13400</v>
          </cell>
          <cell r="B3170" t="str">
            <v>!em processo de desativacao! quadro de distribuicao de embutir sem barramento p/ 6 disjuntores unipolares, s/ porta, em chapa de aco galv,</v>
          </cell>
          <cell r="C3170" t="str">
            <v>un</v>
          </cell>
          <cell r="D3170">
            <v>35.630000000000003</v>
          </cell>
        </row>
        <row r="3171">
          <cell r="A3171">
            <v>13408</v>
          </cell>
          <cell r="B3171" t="str">
            <v>Aditivo superplastificante de pega normal para concreto (tambor 200 kg)</v>
          </cell>
          <cell r="C3171" t="str">
            <v>200kg</v>
          </cell>
          <cell r="D3171">
            <v>1557.94</v>
          </cell>
        </row>
        <row r="3172">
          <cell r="A3172">
            <v>13415</v>
          </cell>
          <cell r="B3172" t="str">
            <v>Torneira cromada de mesa para lavatorio, padrao popular, 1/2 " ou 3/4 " (ref 1193)</v>
          </cell>
          <cell r="C3172" t="str">
            <v>un</v>
          </cell>
          <cell r="D3172">
            <v>31</v>
          </cell>
        </row>
        <row r="3173">
          <cell r="A3173">
            <v>13416</v>
          </cell>
          <cell r="B3173" t="str">
            <v>Torneira cromada de parede para cozinha sem arejador, padrao popular, 1/2 " ou 3/4 " (ref 1158)</v>
          </cell>
          <cell r="C3173" t="str">
            <v>un</v>
          </cell>
          <cell r="D3173">
            <v>25.67</v>
          </cell>
        </row>
        <row r="3174">
          <cell r="A3174">
            <v>13417</v>
          </cell>
          <cell r="B3174" t="str">
            <v>Torneira cromada sem bico para tanque 1/2 " ou 3/4 " (ref 1143)</v>
          </cell>
          <cell r="C3174" t="str">
            <v>un</v>
          </cell>
          <cell r="D3174">
            <v>22.64</v>
          </cell>
        </row>
        <row r="3175">
          <cell r="A3175">
            <v>13418</v>
          </cell>
          <cell r="B3175" t="str">
            <v>Torneira cromada curta sem bico para tanque, padrao popular, 1/2 " ou 3/4 " (ref 1140)</v>
          </cell>
          <cell r="C3175" t="str">
            <v>un</v>
          </cell>
          <cell r="D3175">
            <v>10.29</v>
          </cell>
        </row>
        <row r="3176">
          <cell r="A3176">
            <v>13441</v>
          </cell>
          <cell r="B3176" t="str">
            <v>!em processo de desativacao! caminhonete cabine simples, motor flex, 4 x 2, apenas com os equipamentos de serie</v>
          </cell>
          <cell r="C3176" t="str">
            <v>un</v>
          </cell>
          <cell r="D3176">
            <v>78887.58</v>
          </cell>
        </row>
        <row r="3177">
          <cell r="A3177">
            <v>13447</v>
          </cell>
          <cell r="B3177" t="str">
            <v>Martelo perfurador pneumatico manual, de superficie, com avanco de coluna, peso de 22 kg</v>
          </cell>
          <cell r="C3177" t="str">
            <v>un</v>
          </cell>
          <cell r="D3177">
            <v>14461.25</v>
          </cell>
        </row>
        <row r="3178">
          <cell r="A3178">
            <v>13456</v>
          </cell>
          <cell r="B3178" t="str">
            <v>Cavalo mecanico tracao 4x2, peso bruto total 16000 kg, capacidade maxima de tracao 48300 kg, potencia 360 cv (inclui cabine e chassi, nao inclui semirreboque)</v>
          </cell>
          <cell r="C3178" t="str">
            <v>un</v>
          </cell>
          <cell r="D3178">
            <v>264053.55</v>
          </cell>
        </row>
        <row r="3179">
          <cell r="A3179">
            <v>13457</v>
          </cell>
          <cell r="B3179" t="str">
            <v>Placa vibratoria reversivel com motor a diesel de 7 hp (7 cv), forca de impacto maximo de *30,5* kn (*3050* kgf)</v>
          </cell>
          <cell r="C3179" t="str">
            <v>un</v>
          </cell>
          <cell r="D3179">
            <v>7489.85</v>
          </cell>
        </row>
        <row r="3180">
          <cell r="A3180">
            <v>13458</v>
          </cell>
          <cell r="B3180" t="str">
            <v>Compactador de solos de percursao (soquete) com motor a gasolina 4 tempos de 4 hp (4 cv)</v>
          </cell>
          <cell r="C3180" t="str">
            <v>un</v>
          </cell>
          <cell r="D3180">
            <v>12807.65</v>
          </cell>
        </row>
        <row r="3181">
          <cell r="A3181">
            <v>13467</v>
          </cell>
          <cell r="B3181" t="str">
            <v>Rolo compactador vibratorio de um cilindro liso de aco, potencia 110 hp, peso operacional 13,3 t, largura trabalho 2,13 m</v>
          </cell>
          <cell r="C3181" t="str">
            <v>un</v>
          </cell>
          <cell r="D3181">
            <v>297567.95</v>
          </cell>
        </row>
        <row r="3182">
          <cell r="A3182">
            <v>13468</v>
          </cell>
          <cell r="B3182" t="str">
            <v>Rolo compactador vibratorio tandem, aco liso, potencia 31 hp, peso operacional maximo 2,46 t</v>
          </cell>
          <cell r="C3182" t="str">
            <v>un</v>
          </cell>
          <cell r="D3182">
            <v>155572.46</v>
          </cell>
        </row>
        <row r="3183">
          <cell r="A3183">
            <v>13469</v>
          </cell>
          <cell r="B3183" t="str">
            <v>Rolo compactador pe de carneiro vibratorio para solos, potencia 110 hp, peso operacional maximo 13,05 t, impacto dinamico 38,4 t, largura de trabalho 2,13 m</v>
          </cell>
          <cell r="C3183" t="str">
            <v>un</v>
          </cell>
          <cell r="D3183">
            <v>304542.19</v>
          </cell>
        </row>
        <row r="3184">
          <cell r="A3184">
            <v>13470</v>
          </cell>
          <cell r="B3184" t="str">
            <v>Rolo compactador de pneus (7 pneus), estatico, pressao variavel, potencia 130cv, peso operacional sem/com lastro 8,5/25 t, largura de rolagem 2,28 m</v>
          </cell>
          <cell r="C3184" t="str">
            <v>un</v>
          </cell>
          <cell r="D3184">
            <v>349642.34</v>
          </cell>
        </row>
        <row r="3185">
          <cell r="A3185">
            <v>13475</v>
          </cell>
          <cell r="B3185" t="str">
            <v>Vibrador de imersao, diametro da ponteira de *45* mm, com motor 4 tempos a gasolina de 5,5 hp (5,5 cv)</v>
          </cell>
          <cell r="C3185" t="str">
            <v>un</v>
          </cell>
          <cell r="D3185">
            <v>1584.5</v>
          </cell>
        </row>
        <row r="3186">
          <cell r="A3186">
            <v>13476</v>
          </cell>
          <cell r="B3186" t="str">
            <v>Vibroacabadora de asfalto sobre esteiras, larg. pavim. 2,60 m a 5,75 m, pot. 110 hp, cap. 450 t/ h</v>
          </cell>
          <cell r="C3186" t="str">
            <v>un</v>
          </cell>
          <cell r="D3186">
            <v>727026.14</v>
          </cell>
        </row>
        <row r="3187">
          <cell r="A3187">
            <v>13521</v>
          </cell>
          <cell r="B3187" t="str">
            <v>Placa de aco esmaltada para  identificacao de rua, *45 cm x 20* cm</v>
          </cell>
          <cell r="C3187" t="str">
            <v>un</v>
          </cell>
          <cell r="D3187">
            <v>66</v>
          </cell>
        </row>
        <row r="3188">
          <cell r="A3188">
            <v>13532</v>
          </cell>
          <cell r="B3188" t="str">
            <v>Veiculo tipo  mini furgao com motor entre *1.4 a 1.6* flex, 2 portas</v>
          </cell>
          <cell r="C3188" t="str">
            <v>un</v>
          </cell>
          <cell r="D3188">
            <v>51306.17</v>
          </cell>
        </row>
        <row r="3189">
          <cell r="A3189">
            <v>13533</v>
          </cell>
          <cell r="B3189" t="str">
            <v>Grupo de soldagem com gerador a diesel 30 cv, para solda eletrica, sobre duas rodas</v>
          </cell>
          <cell r="C3189" t="str">
            <v>un</v>
          </cell>
          <cell r="D3189">
            <v>83272.97</v>
          </cell>
        </row>
        <row r="3190">
          <cell r="A3190">
            <v>13587</v>
          </cell>
          <cell r="B3190" t="str">
            <v>Meia cana de madeira pinus ou equivalente da regiao, acabamento para forro paulista, *2,5 x 2,5* cm</v>
          </cell>
          <cell r="C3190" t="str">
            <v>m</v>
          </cell>
          <cell r="D3190">
            <v>2.11</v>
          </cell>
        </row>
        <row r="3191">
          <cell r="A3191">
            <v>13597</v>
          </cell>
          <cell r="B3191" t="str">
            <v>!em processo de desativacao! padrao polifasico completo em poste galv de 3" x 5,0m</v>
          </cell>
          <cell r="C3191" t="str">
            <v>un</v>
          </cell>
          <cell r="D3191">
            <v>1076.21</v>
          </cell>
        </row>
        <row r="3192">
          <cell r="A3192">
            <v>13600</v>
          </cell>
          <cell r="B3192" t="str">
            <v>Rolo compactador vibratorio de um cilindro liso de aco, potencia 125 hp, peso sem/com lastro 10,75/12,92 t, impacto dinamico 31,5/18,5 t, largura trabalho 2,15 m</v>
          </cell>
          <cell r="C3192" t="str">
            <v>un</v>
          </cell>
          <cell r="D3192">
            <v>278969.92</v>
          </cell>
        </row>
        <row r="3193">
          <cell r="A3193">
            <v>13604</v>
          </cell>
          <cell r="B3193" t="str">
            <v>!em processo de desativacao! distribuidor de betume, capacidade 6000 l, espargimento sob pressao, a ser montado sobre chassis de caminhao</v>
          </cell>
          <cell r="C3193" t="str">
            <v>un</v>
          </cell>
          <cell r="D3193">
            <v>165360</v>
          </cell>
        </row>
        <row r="3194">
          <cell r="A3194">
            <v>13606</v>
          </cell>
          <cell r="B3194" t="str">
            <v>Vibroacabadora de asfalto sobre rodas, largura de pavimentacao de 1,70 a 4,20 m, potencia 78 kw/105 hp, capacidade 300 t/h</v>
          </cell>
          <cell r="C3194" t="str">
            <v>un</v>
          </cell>
          <cell r="D3194">
            <v>780376.2</v>
          </cell>
        </row>
        <row r="3195">
          <cell r="A3195">
            <v>13617</v>
          </cell>
          <cell r="B3195" t="str">
            <v>Caminhonete cabine simples com motor 1.6 flex, cambio  manual, potencia 101/104 cv, 2 portas</v>
          </cell>
          <cell r="C3195" t="str">
            <v>un</v>
          </cell>
          <cell r="D3195">
            <v>46820.87</v>
          </cell>
        </row>
        <row r="3196">
          <cell r="A3196">
            <v>13704</v>
          </cell>
          <cell r="B3196" t="str">
            <v>!em processo de desativacao! chave compensadora trifasica p/ motor 40cv (380v) c/ fusivel nh 100a</v>
          </cell>
          <cell r="C3196" t="str">
            <v>un</v>
          </cell>
          <cell r="D3196">
            <v>3042.28</v>
          </cell>
        </row>
        <row r="3197">
          <cell r="A3197">
            <v>13708</v>
          </cell>
          <cell r="B3197" t="str">
            <v>Chave partida direta trifasica p/ motor 5cv-380v c/ fusivel diazed 20a</v>
          </cell>
          <cell r="C3197" t="str">
            <v>un</v>
          </cell>
          <cell r="D3197">
            <v>499.62</v>
          </cell>
        </row>
        <row r="3198">
          <cell r="A3198">
            <v>13709</v>
          </cell>
          <cell r="B3198" t="str">
            <v>Chave estrela triangulo trifasica p/ motor 15cv (380v) p/ fusivel diazed 35a</v>
          </cell>
          <cell r="C3198" t="str">
            <v>un</v>
          </cell>
          <cell r="D3198">
            <v>417.49</v>
          </cell>
        </row>
        <row r="3199">
          <cell r="A3199">
            <v>13710</v>
          </cell>
          <cell r="B3199" t="str">
            <v>!em processo de desativacao! chave compensadora trifasica p/ motor 75cv (380v) c/ fusivel nh 160a</v>
          </cell>
          <cell r="C3199" t="str">
            <v>un</v>
          </cell>
          <cell r="D3199">
            <v>3636.93</v>
          </cell>
        </row>
        <row r="3200">
          <cell r="A3200">
            <v>13711</v>
          </cell>
          <cell r="B3200" t="str">
            <v>!em processo de desativacao! chave compensadora trifasica p/ motor 150cv (380v) c/ fusivel nh 315a</v>
          </cell>
          <cell r="C3200" t="str">
            <v>un</v>
          </cell>
          <cell r="D3200">
            <v>21294.6</v>
          </cell>
        </row>
        <row r="3201">
          <cell r="A3201">
            <v>13712</v>
          </cell>
          <cell r="B3201" t="str">
            <v>!em processo de desativacao! chave compensadora trifasica p/ motor 15cv (380v) c/ fusivel diazed 50a</v>
          </cell>
          <cell r="C3201" t="str">
            <v>un</v>
          </cell>
          <cell r="D3201">
            <v>6831.24</v>
          </cell>
        </row>
        <row r="3202">
          <cell r="A3202">
            <v>13726</v>
          </cell>
          <cell r="B3202" t="str">
            <v>Vassoura mecanica rebocavel com escova cilindrica largura util de varrimento = 2,44m</v>
          </cell>
          <cell r="C3202" t="str">
            <v>un</v>
          </cell>
          <cell r="D3202">
            <v>34006.730000000003</v>
          </cell>
        </row>
        <row r="3203">
          <cell r="A3203">
            <v>13741</v>
          </cell>
          <cell r="B3203" t="str">
            <v>Medidor de nivel estatico e dinamico para poco, comprimento de 200 m</v>
          </cell>
          <cell r="C3203" t="str">
            <v>un</v>
          </cell>
          <cell r="D3203">
            <v>2057.7199999999998</v>
          </cell>
        </row>
        <row r="3204">
          <cell r="A3204">
            <v>13761</v>
          </cell>
          <cell r="B3204" t="str">
            <v>Aparelho corte oxi-acetileno para solda e corte contendo macarico solda, bico de corte, cilindros, reguladores, mangueiras e carrinho</v>
          </cell>
          <cell r="C3204" t="str">
            <v>un</v>
          </cell>
          <cell r="D3204">
            <v>2601.36</v>
          </cell>
        </row>
        <row r="3205">
          <cell r="A3205">
            <v>13803</v>
          </cell>
          <cell r="B3205" t="str">
            <v>Compressor de ar rebocavel, vazao *89* pcm, pressao efetiva de trabalho *102* psi, motor diesel, potencia *20* cv</v>
          </cell>
          <cell r="C3205" t="str">
            <v>un</v>
          </cell>
          <cell r="D3205">
            <v>41496.5</v>
          </cell>
        </row>
        <row r="3206">
          <cell r="A3206">
            <v>13836</v>
          </cell>
          <cell r="B3206" t="str">
            <v>Maquina extrusora de concreto para guias e sarjetas, com motor a diesel de 14 cv</v>
          </cell>
          <cell r="C3206" t="str">
            <v>un</v>
          </cell>
          <cell r="D3206">
            <v>48765.9</v>
          </cell>
        </row>
        <row r="3207">
          <cell r="A3207">
            <v>13841</v>
          </cell>
          <cell r="B3207" t="str">
            <v>!em processo de desativacao! luminaria plafonier sobrepor c/ globo chato vidro boca 10cm incl base/aro metalica ou plastico c/ soquete p/ 1 lamp incand 60w - linha popular</v>
          </cell>
          <cell r="C3207" t="str">
            <v>un</v>
          </cell>
          <cell r="D3207">
            <v>31.44</v>
          </cell>
        </row>
        <row r="3208">
          <cell r="A3208">
            <v>13846</v>
          </cell>
          <cell r="B3208" t="str">
            <v>!em processo de desativacao! refletor aberto tipo bedo ( prato), diam 12" (310mm), soquete e-27"</v>
          </cell>
          <cell r="C3208" t="str">
            <v>un</v>
          </cell>
          <cell r="D3208">
            <v>25.81</v>
          </cell>
        </row>
        <row r="3209">
          <cell r="A3209">
            <v>13847</v>
          </cell>
          <cell r="B3209" t="str">
            <v>!em processo de desativacao! chave reversora trifasica blindada 30a, 250v</v>
          </cell>
          <cell r="C3209" t="str">
            <v>un</v>
          </cell>
          <cell r="D3209">
            <v>89.2</v>
          </cell>
        </row>
        <row r="3210">
          <cell r="A3210">
            <v>13860</v>
          </cell>
          <cell r="B3210" t="str">
            <v>Veiculo de passeio com motor 1.6 flex, potencia 101/104 cv, 4 portas</v>
          </cell>
          <cell r="C3210" t="str">
            <v>un</v>
          </cell>
          <cell r="D3210">
            <v>47175.53</v>
          </cell>
        </row>
        <row r="3211">
          <cell r="A3211">
            <v>13869</v>
          </cell>
          <cell r="B3211" t="str">
            <v>!em processo de desativacao! guindaste hidraulico tipo truck crane, c/lanca telescopica de acionamento hidraulico, capacidade de carga 30.000 kg, com pbt a partir de 30. 000 kg, montado sobre caminhao 6 x 4</v>
          </cell>
          <cell r="C3211" t="str">
            <v>un</v>
          </cell>
          <cell r="D3211">
            <v>1753132.44</v>
          </cell>
        </row>
        <row r="3212">
          <cell r="A3212">
            <v>13877</v>
          </cell>
          <cell r="B3212" t="str">
            <v>Fresadora de asfalto a frio sobre rodas, larg. fresagem 1,00 m, pot. 155 kw/208 hp</v>
          </cell>
          <cell r="C3212" t="str">
            <v>un</v>
          </cell>
          <cell r="D3212">
            <v>1052357.2</v>
          </cell>
        </row>
        <row r="3213">
          <cell r="A3213">
            <v>13881</v>
          </cell>
          <cell r="B3213" t="str">
            <v>Rolo compactador vibratorio tandem, aco liso, potencia 15,2 hp, peso operacional 2,00 t, impacto dinamico 4,24 t</v>
          </cell>
          <cell r="C3213" t="str">
            <v>un</v>
          </cell>
          <cell r="D3213">
            <v>111587.97</v>
          </cell>
        </row>
        <row r="3214">
          <cell r="A3214">
            <v>13883</v>
          </cell>
          <cell r="B3214" t="str">
            <v>Usina de asfalto a frio, capacidade de 30 a 40 t/h, eletrica, potencia de 30 cv</v>
          </cell>
          <cell r="C3214" t="str">
            <v>un</v>
          </cell>
          <cell r="D3214">
            <v>74960.679999999993</v>
          </cell>
        </row>
        <row r="3215">
          <cell r="A3215">
            <v>13887</v>
          </cell>
          <cell r="B3215" t="str">
            <v>Disco de corte diamantado segmentado para concreto, diametro de 350 mm, furo de 1 " (14 x 1 ")</v>
          </cell>
          <cell r="C3215" t="str">
            <v>un</v>
          </cell>
          <cell r="D3215">
            <v>489.37</v>
          </cell>
        </row>
        <row r="3216">
          <cell r="A3216">
            <v>13888</v>
          </cell>
          <cell r="B3216" t="str">
            <v>!em processo de desativacao! desempenadeira eletrica 2cv p/ piso concreto</v>
          </cell>
          <cell r="C3216" t="str">
            <v>un</v>
          </cell>
          <cell r="D3216">
            <v>2900.43</v>
          </cell>
        </row>
        <row r="3217">
          <cell r="A3217">
            <v>13890</v>
          </cell>
          <cell r="B3217" t="str">
            <v>!em processo de desativacao! maquina demarcadora de faixa de trafego fx44 consmaq, autopropelida,  motor diesel 30 hp</v>
          </cell>
          <cell r="C3217" t="str">
            <v>un</v>
          </cell>
          <cell r="D3217">
            <v>565074.80000000005</v>
          </cell>
        </row>
        <row r="3218">
          <cell r="A3218">
            <v>13891</v>
          </cell>
          <cell r="B3218" t="str">
            <v>Betoneira capacidade nominal 400 l, capacidade de mistura 310 l, motor a gasolina potencia 5,5 cv, sem carregador</v>
          </cell>
          <cell r="C3218" t="str">
            <v>un</v>
          </cell>
          <cell r="D3218">
            <v>4227.76</v>
          </cell>
        </row>
        <row r="3219">
          <cell r="A3219">
            <v>13892</v>
          </cell>
          <cell r="B3219" t="str">
            <v>Usina de concreto fixa, capacidade nominal de 80 m3/h, sem silo</v>
          </cell>
          <cell r="C3219" t="str">
            <v>un</v>
          </cell>
          <cell r="D3219">
            <v>600813.06999999995</v>
          </cell>
        </row>
        <row r="3220">
          <cell r="A3220">
            <v>13894</v>
          </cell>
          <cell r="B3220" t="str">
            <v>Usina de concreto fixa, capacidade nominal de 40 m3/h, sem silo</v>
          </cell>
          <cell r="C3220" t="str">
            <v>un</v>
          </cell>
          <cell r="D3220">
            <v>364602.87</v>
          </cell>
        </row>
        <row r="3221">
          <cell r="A3221">
            <v>13895</v>
          </cell>
          <cell r="B3221" t="str">
            <v>Usina de concreto fixa, capacidade nominal de 60 m3/h, sem silo</v>
          </cell>
          <cell r="C3221" t="str">
            <v>un</v>
          </cell>
          <cell r="D3221">
            <v>490269.32</v>
          </cell>
        </row>
        <row r="3222">
          <cell r="A3222">
            <v>13896</v>
          </cell>
          <cell r="B3222" t="str">
            <v>Vibrador de imersao, diametro da ponteira de *45* mm, com motor eletrico trifasico de 2 hp (2 cv)</v>
          </cell>
          <cell r="C3222" t="str">
            <v>un</v>
          </cell>
          <cell r="D3222">
            <v>1300.77</v>
          </cell>
        </row>
        <row r="3223">
          <cell r="A3223">
            <v>13897</v>
          </cell>
          <cell r="B3223" t="str">
            <v>Regua vibradora dupla para concreto a gasolina 5,5 hp, peso de 60 kg, comprimento 4 m</v>
          </cell>
          <cell r="C3223" t="str">
            <v>un</v>
          </cell>
          <cell r="D3223">
            <v>6945.69</v>
          </cell>
        </row>
        <row r="3224">
          <cell r="A3224">
            <v>13910</v>
          </cell>
          <cell r="B3224" t="str">
            <v>!em processo de desativacao! grupo gerador c/ motor diesel * 85 cv *, rebocavel * 60 a 66 kva</v>
          </cell>
          <cell r="C3224" t="str">
            <v>un</v>
          </cell>
          <cell r="D3224">
            <v>45854.080000000002</v>
          </cell>
        </row>
        <row r="3225">
          <cell r="A3225">
            <v>13911</v>
          </cell>
          <cell r="B3225" t="str">
            <v>!em processo de desativacao! grupo gerador, 125/145 kva, motor a diesel 165 cv, 1800 rpm, estacionario</v>
          </cell>
          <cell r="C3225" t="str">
            <v>un</v>
          </cell>
          <cell r="D3225">
            <v>68036.37</v>
          </cell>
        </row>
        <row r="3226">
          <cell r="A3226">
            <v>13914</v>
          </cell>
          <cell r="B3226" t="str">
            <v>Talha manual de corrente, capacidade de 1 t com elevacao de 3 m</v>
          </cell>
          <cell r="C3226" t="str">
            <v>un</v>
          </cell>
          <cell r="D3226">
            <v>579.53</v>
          </cell>
        </row>
        <row r="3227">
          <cell r="A3227">
            <v>13940</v>
          </cell>
          <cell r="B3227" t="str">
            <v>Pneu 14.00 x 24, 12 lonas, g2, aro 24", sem camara, para motoniveladora</v>
          </cell>
          <cell r="C3227" t="str">
            <v>un</v>
          </cell>
          <cell r="D3227">
            <v>2504.7800000000002</v>
          </cell>
        </row>
        <row r="3228">
          <cell r="A3228">
            <v>13942</v>
          </cell>
          <cell r="B3228" t="str">
            <v>Pneu tipo diagonal com camara,  6.00 x 9,  10 lonas, para distribuidor de agregados</v>
          </cell>
          <cell r="C3228" t="str">
            <v>un</v>
          </cell>
          <cell r="D3228">
            <v>412.37</v>
          </cell>
        </row>
        <row r="3229">
          <cell r="A3229">
            <v>13946</v>
          </cell>
          <cell r="B3229" t="str">
            <v>Pneu tipo diagonal com camara,  6.0 x 16,  2, 6 lonas, para trator</v>
          </cell>
          <cell r="C3229" t="str">
            <v>un</v>
          </cell>
          <cell r="D3229">
            <v>361.01</v>
          </cell>
        </row>
        <row r="3230">
          <cell r="A3230">
            <v>13950</v>
          </cell>
          <cell r="B3230" t="str">
            <v>Pneu 215/75r 17.5, 12 lonas, aro 17.5", para  caminhao toco</v>
          </cell>
          <cell r="C3230" t="str">
            <v>un</v>
          </cell>
          <cell r="D3230">
            <v>880</v>
          </cell>
        </row>
        <row r="3231">
          <cell r="A3231">
            <v>13954</v>
          </cell>
          <cell r="B3231" t="str">
            <v>Polidora de piso (politriz) eletrica, motor monofasico de 4 hp, peso de 100 kg, diametro do trabalho de 450 mm</v>
          </cell>
          <cell r="C3231" t="str">
            <v>un</v>
          </cell>
          <cell r="D3231">
            <v>7615.89</v>
          </cell>
        </row>
        <row r="3232">
          <cell r="A3232">
            <v>13955</v>
          </cell>
          <cell r="B3232" t="str">
            <v>Motosserra portatil com motor a gasolina de *60* cc</v>
          </cell>
          <cell r="C3232" t="str">
            <v>un</v>
          </cell>
          <cell r="D3232">
            <v>1411.41</v>
          </cell>
        </row>
        <row r="3233">
          <cell r="A3233">
            <v>13983</v>
          </cell>
          <cell r="B3233" t="str">
            <v>Torneira cromada de parede para cozinha com arejador, padrao popular, 1/2 " ou 3/4 " (ref 1159)</v>
          </cell>
          <cell r="C3233" t="str">
            <v>un</v>
          </cell>
          <cell r="D3233">
            <v>31.83</v>
          </cell>
        </row>
        <row r="3234">
          <cell r="A3234">
            <v>13984</v>
          </cell>
          <cell r="B3234" t="str">
            <v>Torneira cromada curta sem bico para uso geral  1/2 " ou 3/4 " (ref 1152)</v>
          </cell>
          <cell r="C3234" t="str">
            <v>un</v>
          </cell>
          <cell r="D3234">
            <v>25.74</v>
          </cell>
        </row>
        <row r="3235">
          <cell r="A3235">
            <v>14013</v>
          </cell>
          <cell r="B3235" t="str">
            <v>Bomba triplex com motor a diesel, nacional, diametro de succao de 2 1/2''</v>
          </cell>
          <cell r="C3235" t="str">
            <v>un</v>
          </cell>
          <cell r="D3235">
            <v>111002.18</v>
          </cell>
        </row>
        <row r="3236">
          <cell r="A3236">
            <v>14041</v>
          </cell>
          <cell r="B3236" t="str">
            <v>Concreto usinado convencional (nao bombeavel) classe de resistencia c10, com brita 1 e 2, slump = 80 mm +/- 10 mm (nbr 8953)</v>
          </cell>
          <cell r="C3236" t="str">
            <v>m3</v>
          </cell>
          <cell r="D3236">
            <v>270.51</v>
          </cell>
        </row>
        <row r="3237">
          <cell r="A3237">
            <v>14052</v>
          </cell>
          <cell r="B3237" t="str">
            <v>Condulete de aluminio tipo b, para eletroduto roscavel de 1/2", com tampa cega</v>
          </cell>
          <cell r="C3237" t="str">
            <v>un</v>
          </cell>
          <cell r="D3237">
            <v>7</v>
          </cell>
        </row>
        <row r="3238">
          <cell r="A3238">
            <v>14053</v>
          </cell>
          <cell r="B3238" t="str">
            <v>Condulete de aluminio tipo b, para eletroduto roscavel de 3/4", com tampa cega</v>
          </cell>
          <cell r="C3238" t="str">
            <v>un</v>
          </cell>
          <cell r="D3238">
            <v>7.1</v>
          </cell>
        </row>
        <row r="3239">
          <cell r="A3239">
            <v>14054</v>
          </cell>
          <cell r="B3239" t="str">
            <v>Condulete de aluminio tipo b, para eletroduto roscavel de 1", com tampa cega</v>
          </cell>
          <cell r="C3239" t="str">
            <v>un</v>
          </cell>
          <cell r="D3239">
            <v>9.1</v>
          </cell>
        </row>
        <row r="3240">
          <cell r="A3240">
            <v>14055</v>
          </cell>
          <cell r="B3240" t="str">
            <v>Caixa de passagem n 6, de embutir, padrao telebras, dimensoes 120 x 120 x 12 cm, em chapa de aco galvanizado</v>
          </cell>
          <cell r="C3240" t="str">
            <v>un</v>
          </cell>
          <cell r="D3240">
            <v>475.94</v>
          </cell>
        </row>
        <row r="3241">
          <cell r="A3241">
            <v>14056</v>
          </cell>
          <cell r="B3241" t="str">
            <v>Chave partida direta trifasica p/ motor 30cv-220v c/ fusivel nh 160a</v>
          </cell>
          <cell r="C3241" t="str">
            <v>un</v>
          </cell>
          <cell r="D3241">
            <v>3039.28</v>
          </cell>
        </row>
        <row r="3242">
          <cell r="A3242">
            <v>14057</v>
          </cell>
          <cell r="B3242" t="str">
            <v>Chave partida direta trifasica p/ motor 5cv-220v c/ fusivel diazed 35a</v>
          </cell>
          <cell r="C3242" t="str">
            <v>un</v>
          </cell>
          <cell r="D3242">
            <v>472.85</v>
          </cell>
        </row>
        <row r="3243">
          <cell r="A3243">
            <v>14058</v>
          </cell>
          <cell r="B3243" t="str">
            <v>Chave partida direta trifasica p/ motor 10cv-220v c/ fusivel diazed 63a</v>
          </cell>
          <cell r="C3243" t="str">
            <v>un</v>
          </cell>
          <cell r="D3243">
            <v>458.86</v>
          </cell>
        </row>
        <row r="3244">
          <cell r="A3244">
            <v>14077</v>
          </cell>
          <cell r="B3244" t="str">
            <v>Perfil elastomerico pre-formado em epmd, para junta de dilatacao de pisos com pouca solicitacao, 15 mm de largura, movimentacao de *11 a 19* mm</v>
          </cell>
          <cell r="C3244" t="str">
            <v>m</v>
          </cell>
          <cell r="D3244">
            <v>168.36</v>
          </cell>
        </row>
        <row r="3245">
          <cell r="A3245">
            <v>14112</v>
          </cell>
          <cell r="B3245" t="str">
            <v>Tampao fofo simples com base, classe a15 carga max 1,5 t, *400 x 600* mm, rede telefone</v>
          </cell>
          <cell r="C3245" t="str">
            <v>un</v>
          </cell>
          <cell r="D3245">
            <v>173.9</v>
          </cell>
        </row>
        <row r="3246">
          <cell r="A3246">
            <v>14144</v>
          </cell>
          <cell r="B3246" t="str">
            <v>!em processo de desativacao! latao em barra retangular</v>
          </cell>
          <cell r="C3246" t="str">
            <v>kg</v>
          </cell>
          <cell r="D3246">
            <v>35</v>
          </cell>
        </row>
        <row r="3247">
          <cell r="A3247">
            <v>14145</v>
          </cell>
          <cell r="B3247" t="str">
            <v>!em processo de desativacao! latao chapa laminada 1.20x0.60m esp=3.5mm</v>
          </cell>
          <cell r="C3247" t="str">
            <v>kg</v>
          </cell>
          <cell r="D3247">
            <v>45.11</v>
          </cell>
        </row>
        <row r="3248">
          <cell r="A3248">
            <v>14146</v>
          </cell>
          <cell r="B3248" t="str">
            <v>Fincapino longo calibre 22, carga forte (acao direta)</v>
          </cell>
          <cell r="C3248" t="str">
            <v>cento</v>
          </cell>
          <cell r="D3248">
            <v>85.5</v>
          </cell>
        </row>
        <row r="3249">
          <cell r="A3249">
            <v>14147</v>
          </cell>
          <cell r="B3249" t="str">
            <v>Pino de aco com rosca 1/4 ", comprimento da haste = 30 mm e rosca = 20 mm (acao direta)</v>
          </cell>
          <cell r="C3249" t="str">
            <v>cento</v>
          </cell>
          <cell r="D3249">
            <v>66.98</v>
          </cell>
        </row>
        <row r="3250">
          <cell r="A3250">
            <v>14148</v>
          </cell>
          <cell r="B3250" t="str">
            <v>Porca uniao/juncao zincada sextavada 1/4 ", chave 7/16 ", comprimento = 25 mm</v>
          </cell>
          <cell r="C3250" t="str">
            <v>un</v>
          </cell>
          <cell r="D3250">
            <v>1.1399999999999999</v>
          </cell>
        </row>
        <row r="3251">
          <cell r="A3251">
            <v>14149</v>
          </cell>
          <cell r="B3251" t="str">
            <v>Suporte "y" para fita perfurada</v>
          </cell>
          <cell r="C3251" t="str">
            <v>cento</v>
          </cell>
          <cell r="D3251">
            <v>238.35</v>
          </cell>
        </row>
        <row r="3252">
          <cell r="A3252">
            <v>14151</v>
          </cell>
          <cell r="B3252" t="str">
            <v>Fita metalica gravada, l = 17 mm, rolo de 25 m, carga recomendada = *120* kgf</v>
          </cell>
          <cell r="C3252" t="str">
            <v>un</v>
          </cell>
          <cell r="D3252">
            <v>61.45</v>
          </cell>
        </row>
        <row r="3253">
          <cell r="A3253">
            <v>14152</v>
          </cell>
          <cell r="B3253" t="str">
            <v>Fita metalica perfurada, l = 17 mm, rolo de 30 m, carga recomendada = *19* kgf</v>
          </cell>
          <cell r="C3253" t="str">
            <v>un</v>
          </cell>
          <cell r="D3253">
            <v>53.33</v>
          </cell>
        </row>
        <row r="3254">
          <cell r="A3254">
            <v>14153</v>
          </cell>
          <cell r="B3254" t="str">
            <v>Fita metalica perfurada, l = *18* mm, rolo de 30 m, carga recomendada = *30* kgf</v>
          </cell>
          <cell r="C3254" t="str">
            <v>un</v>
          </cell>
          <cell r="D3254">
            <v>69.459999999999994</v>
          </cell>
        </row>
        <row r="3255">
          <cell r="A3255">
            <v>14154</v>
          </cell>
          <cell r="B3255" t="str">
            <v>Fita metalica perfurada, l = 25 mm, rolo de 30 m, carga recomendada = *222,5* kgf</v>
          </cell>
          <cell r="C3255" t="str">
            <v>un</v>
          </cell>
          <cell r="D3255">
            <v>186.65</v>
          </cell>
        </row>
        <row r="3256">
          <cell r="A3256">
            <v>14157</v>
          </cell>
          <cell r="B3256" t="str">
            <v>Juncao 2 garras para fita perfurada</v>
          </cell>
          <cell r="C3256" t="str">
            <v>un</v>
          </cell>
          <cell r="D3256">
            <v>1.59</v>
          </cell>
        </row>
        <row r="3257">
          <cell r="A3257">
            <v>14162</v>
          </cell>
          <cell r="B3257" t="str">
            <v>Poste conico continuo em aco galvanizado, curvo, braco simples, flangeado,  h = 9 m, diametro inferior = *135* mm</v>
          </cell>
          <cell r="C3257" t="str">
            <v>un</v>
          </cell>
          <cell r="D3257">
            <v>848.24</v>
          </cell>
        </row>
        <row r="3258">
          <cell r="A3258">
            <v>14163</v>
          </cell>
          <cell r="B3258" t="str">
            <v>Poste conico continuo em aco galvanizado, curvo, braco duplo, flangeado,  h = 9 m, diametro inferior = *135* mm</v>
          </cell>
          <cell r="C3258" t="str">
            <v>un</v>
          </cell>
          <cell r="D3258">
            <v>998.81</v>
          </cell>
        </row>
        <row r="3259">
          <cell r="A3259">
            <v>14164</v>
          </cell>
          <cell r="B3259" t="str">
            <v>Poste conico continuo em aco galvanizado, curvo, braco duplo, engastado,  h = 9 m, diametro inferior = *135* mm</v>
          </cell>
          <cell r="C3259" t="str">
            <v>un</v>
          </cell>
          <cell r="D3259">
            <v>878.8</v>
          </cell>
        </row>
        <row r="3260">
          <cell r="A3260">
            <v>14165</v>
          </cell>
          <cell r="B3260" t="str">
            <v>Poste conico continuo em aco galvanizado, reto, engastado,  h = 9 m, diametro inferior = *145* mm</v>
          </cell>
          <cell r="C3260" t="str">
            <v>un</v>
          </cell>
          <cell r="D3260">
            <v>887.94</v>
          </cell>
        </row>
        <row r="3261">
          <cell r="A3261">
            <v>14166</v>
          </cell>
          <cell r="B3261" t="str">
            <v>Poste conico continuo em aco galvanizado, reto, engastado,  h = 7 m, diametro inferior = *125* mm</v>
          </cell>
          <cell r="C3261" t="str">
            <v>un</v>
          </cell>
          <cell r="D3261">
            <v>640.94000000000005</v>
          </cell>
        </row>
        <row r="3262">
          <cell r="A3262">
            <v>14170</v>
          </cell>
          <cell r="B3262" t="str">
            <v>Telha de aco zincado trapezoidal autoportante, a = 120 mm, e = 0,95 mm, sem pintura</v>
          </cell>
          <cell r="C3262" t="str">
            <v>m2</v>
          </cell>
          <cell r="D3262">
            <v>51.62</v>
          </cell>
        </row>
        <row r="3263">
          <cell r="A3263">
            <v>14171</v>
          </cell>
          <cell r="B3263" t="str">
            <v>Telha de aco zincado trapezoidal autoportante, a = 120 mm, e = 0,95 mm, com pintura eletrostatica branca em 1 face</v>
          </cell>
          <cell r="C3263" t="str">
            <v>m2</v>
          </cell>
          <cell r="D3263">
            <v>58.42</v>
          </cell>
        </row>
        <row r="3264">
          <cell r="A3264">
            <v>14172</v>
          </cell>
          <cell r="B3264" t="str">
            <v>Telha de aco zincado trapezoidal autoportante, a = 259 mm, e = 0,95 mm, sem pintura</v>
          </cell>
          <cell r="C3264" t="str">
            <v>m2</v>
          </cell>
          <cell r="D3264">
            <v>55.09</v>
          </cell>
        </row>
        <row r="3265">
          <cell r="A3265">
            <v>14173</v>
          </cell>
          <cell r="B3265" t="str">
            <v>Telha de aco zincado trapezoidal autoportante, a = 259 mm, e = 0,95 mm, com pintura eletrostatica branca em 1 face</v>
          </cell>
          <cell r="C3265" t="str">
            <v>m2</v>
          </cell>
          <cell r="D3265">
            <v>68.06</v>
          </cell>
        </row>
        <row r="3266">
          <cell r="A3266">
            <v>14185</v>
          </cell>
          <cell r="B3266" t="str">
            <v>Aquecedor de agua eletrico  reservatorio de 700 l cilindrico em cobre, reforcado com aco carbono, monofasico, tensao nominal 220 v</v>
          </cell>
          <cell r="C3266" t="str">
            <v>un</v>
          </cell>
          <cell r="D3266">
            <v>8700.57</v>
          </cell>
        </row>
        <row r="3267">
          <cell r="A3267">
            <v>14186</v>
          </cell>
          <cell r="B3267" t="str">
            <v>Aquecedor de agua eletrico  reservatorio de 500 l cilindrico em cobre, reforcado com aco carbono, trifasico, tensao nominal 220/380/400 v, potencia 24 kw</v>
          </cell>
          <cell r="C3267" t="str">
            <v>un</v>
          </cell>
          <cell r="D3267">
            <v>6716.57</v>
          </cell>
        </row>
        <row r="3268">
          <cell r="A3268">
            <v>14211</v>
          </cell>
          <cell r="B3268" t="str">
            <v>Contra porca sextavada h = 35mm</v>
          </cell>
          <cell r="C3268" t="str">
            <v>un</v>
          </cell>
          <cell r="D3268">
            <v>32.36</v>
          </cell>
        </row>
        <row r="3269">
          <cell r="A3269">
            <v>14221</v>
          </cell>
          <cell r="B3269" t="str">
            <v>Pa carregadeira sobre rodas, potencia 152 hp, capacidade da cacamba de 1,53 a 2,30 m3, peso operacional de 10216 kg</v>
          </cell>
          <cell r="C3269" t="str">
            <v>un</v>
          </cell>
          <cell r="D3269">
            <v>302657.98</v>
          </cell>
        </row>
        <row r="3270">
          <cell r="A3270">
            <v>14250</v>
          </cell>
          <cell r="B3270" t="str">
            <v>Tarifa de energia eletrica comercial, baixa tensao, relativa ao consumo de ate 100 kwh, incluindo icms, pis/pasep e cofins</v>
          </cell>
          <cell r="C3270" t="str">
            <v>kw/h</v>
          </cell>
          <cell r="D3270">
            <v>0.64</v>
          </cell>
        </row>
        <row r="3271">
          <cell r="A3271">
            <v>14252</v>
          </cell>
          <cell r="B3271" t="str">
            <v>Motobomba autoescorvante motor a gasolina, potencia 6,0hp, bocais 3" x 3", hm/q = 5 mca / 24 m3/h a 52,5 mca / 5,0 m3/h</v>
          </cell>
          <cell r="C3271" t="str">
            <v>un</v>
          </cell>
          <cell r="D3271">
            <v>1477.48</v>
          </cell>
        </row>
        <row r="3272">
          <cell r="A3272">
            <v>14254</v>
          </cell>
          <cell r="B3272" t="str">
            <v>Grupo gerador diesel, sem carenagem, potencia standart entre 80 e 90 kva, velocidade de 1800 rpm, frequencia de 60 hz</v>
          </cell>
          <cell r="C3272" t="str">
            <v>un</v>
          </cell>
          <cell r="D3272">
            <v>48845.37</v>
          </cell>
        </row>
        <row r="3273">
          <cell r="A3273">
            <v>14281</v>
          </cell>
          <cell r="B3273" t="str">
            <v>Chave seccionadora tripolar 250a, 600v c/ fusiveis nh 200a em caixa blindada em aco</v>
          </cell>
          <cell r="C3273" t="str">
            <v>un</v>
          </cell>
          <cell r="D3273">
            <v>696.64</v>
          </cell>
        </row>
        <row r="3274">
          <cell r="A3274">
            <v>14282</v>
          </cell>
          <cell r="B3274" t="str">
            <v>Chave seccionadora tripolar 400a, 600v c/ fusiveis nh 400a em caixa blindada em aco</v>
          </cell>
          <cell r="C3274" t="str">
            <v>un</v>
          </cell>
          <cell r="D3274">
            <v>892.5</v>
          </cell>
        </row>
        <row r="3275">
          <cell r="A3275">
            <v>14283</v>
          </cell>
          <cell r="B3275" t="str">
            <v>Chave seccionadora tripolar 600a, 600v c/ fusiveis nh 600a em caixa blindado em aco</v>
          </cell>
          <cell r="C3275" t="str">
            <v>un</v>
          </cell>
          <cell r="D3275">
            <v>1199.9100000000001</v>
          </cell>
        </row>
        <row r="3276">
          <cell r="A3276">
            <v>14385</v>
          </cell>
          <cell r="B3276" t="str">
            <v>Chave seccionadora unipolar, abertura em carga c/ vara, 15kv, 400a uso interno</v>
          </cell>
          <cell r="C3276" t="str">
            <v>un</v>
          </cell>
          <cell r="D3276">
            <v>396.66</v>
          </cell>
        </row>
        <row r="3277">
          <cell r="A3277">
            <v>14386</v>
          </cell>
          <cell r="B3277" t="str">
            <v>Chave seccionadora tripolar, abertura em carga 15kv, 400a , c/ punho</v>
          </cell>
          <cell r="C3277" t="str">
            <v>un</v>
          </cell>
          <cell r="D3277">
            <v>1387.09</v>
          </cell>
        </row>
        <row r="3278">
          <cell r="A3278">
            <v>14405</v>
          </cell>
          <cell r="B3278" t="str">
            <v>Tanque de asfalto estacionario com serpentina, capacidade 30.000 l</v>
          </cell>
          <cell r="C3278" t="str">
            <v>un</v>
          </cell>
          <cell r="D3278">
            <v>31647.99</v>
          </cell>
        </row>
        <row r="3279">
          <cell r="A3279">
            <v>14439</v>
          </cell>
          <cell r="B3279" t="str">
            <v>Madeira rolica sem tratamento, eucalipto ou equivalente da regiao, h = 6 m, d = 8 a 11 cm (para escoramento)</v>
          </cell>
          <cell r="C3279" t="str">
            <v>m</v>
          </cell>
          <cell r="D3279">
            <v>1.44</v>
          </cell>
        </row>
        <row r="3280">
          <cell r="A3280">
            <v>14489</v>
          </cell>
          <cell r="B3280" t="str">
            <v>Rolo compactador pe de carneiro vibratorio, potencia 125 hp, peso operacional sem/com lastro 11,95/13,30 t, impacto dinamico 38,5/22,5 t, largura de trabalho 2,15 m</v>
          </cell>
          <cell r="C3280" t="str">
            <v>un</v>
          </cell>
          <cell r="D3280">
            <v>288268.95</v>
          </cell>
        </row>
        <row r="3281">
          <cell r="A3281">
            <v>14511</v>
          </cell>
          <cell r="B3281" t="str">
            <v>Rolo compactador de pneus, estatico, pressao variavel, potencia 110 hp, peso sem/com lastro 10,8/27 t, largura de rolagem 2,30 m</v>
          </cell>
          <cell r="C3281" t="str">
            <v>un</v>
          </cell>
          <cell r="D3281">
            <v>344992.83</v>
          </cell>
        </row>
        <row r="3282">
          <cell r="A3282">
            <v>14513</v>
          </cell>
          <cell r="B3282" t="str">
            <v>Rolo compactador pe de carneiro vibratorio, potencia 80 hp, peso operacional sem/com lastro 7,4/8,8 t, largura de trabalho 1,68 m</v>
          </cell>
          <cell r="C3282" t="str">
            <v>un</v>
          </cell>
          <cell r="D3282">
            <v>216208.55</v>
          </cell>
        </row>
        <row r="3283">
          <cell r="A3283">
            <v>14525</v>
          </cell>
          <cell r="B3283" t="str">
            <v>Escavadeira hidraulica sobre esteiras com cacamba de 1,20 m3, peso operacional 21 t, potencia bruta 155 hp</v>
          </cell>
          <cell r="C3283" t="str">
            <v>un</v>
          </cell>
          <cell r="D3283">
            <v>476150</v>
          </cell>
        </row>
        <row r="3284">
          <cell r="A3284">
            <v>14529</v>
          </cell>
          <cell r="B3284" t="str">
            <v>Martelo perfurador pneumatico manual, haste 25 x 75 mm, 21 kg</v>
          </cell>
          <cell r="C3284" t="str">
            <v>un</v>
          </cell>
          <cell r="D3284">
            <v>8087.81</v>
          </cell>
        </row>
        <row r="3285">
          <cell r="A3285">
            <v>14531</v>
          </cell>
          <cell r="B3285" t="str">
            <v>Martelo demolidor pneumatico manual, com reducao de vibracao, peso de 21 kg</v>
          </cell>
          <cell r="C3285" t="str">
            <v>un</v>
          </cell>
          <cell r="D3285">
            <v>6426.77</v>
          </cell>
        </row>
        <row r="3286">
          <cell r="A3286">
            <v>14534</v>
          </cell>
          <cell r="B3286" t="str">
            <v>Maquina manual tipo prensa para producao de blocos e pavimentos de concreto, com motor eletrico trifasico para vibracao, potencia total instalada de 1,5 kw</v>
          </cell>
          <cell r="C3286" t="str">
            <v>un</v>
          </cell>
          <cell r="D3286">
            <v>20414.7</v>
          </cell>
        </row>
        <row r="3287">
          <cell r="A3287">
            <v>14535</v>
          </cell>
          <cell r="B3287" t="str">
            <v>Maquina (prensa hidraulica) pmt-1000 p/ fabricacao de tubos de concreto simples   dn200 a dn600 x 1000 a 1500mm de compr - menegotti</v>
          </cell>
          <cell r="C3287" t="str">
            <v>un</v>
          </cell>
          <cell r="D3287">
            <v>62769.69</v>
          </cell>
        </row>
        <row r="3288">
          <cell r="A3288">
            <v>14543</v>
          </cell>
          <cell r="B3288" t="str">
            <v>Soquete de pvc / termoplastico base e27, com chave, para lampadas</v>
          </cell>
          <cell r="C3288" t="str">
            <v>un</v>
          </cell>
          <cell r="D3288">
            <v>3.57</v>
          </cell>
        </row>
        <row r="3289">
          <cell r="A3289">
            <v>14544</v>
          </cell>
          <cell r="B3289" t="str">
            <v>!em processo de desativacao! disjuntor monofasico 25a, 2ka (220v)</v>
          </cell>
          <cell r="C3289" t="str">
            <v>un</v>
          </cell>
          <cell r="D3289">
            <v>9.34</v>
          </cell>
        </row>
        <row r="3290">
          <cell r="A3290">
            <v>14557</v>
          </cell>
          <cell r="B3290" t="str">
            <v>!em processo de desativacao! disjuntor trifasico 70a, 10ka (220v)</v>
          </cell>
          <cell r="C3290" t="str">
            <v>un</v>
          </cell>
          <cell r="D3290">
            <v>85.06</v>
          </cell>
        </row>
        <row r="3291">
          <cell r="A3291">
            <v>14575</v>
          </cell>
          <cell r="B3291" t="str">
            <v>Recicladora de asfalto a frio sobre rodas, larg. fresagem 2,00 m, pot. 315 kw/422 hp</v>
          </cell>
          <cell r="C3291" t="str">
            <v>un</v>
          </cell>
          <cell r="D3291">
            <v>2136096.87</v>
          </cell>
        </row>
        <row r="3292">
          <cell r="A3292">
            <v>14576</v>
          </cell>
          <cell r="B3292" t="str">
            <v>Fresadora de asfalto a frio sobre esteiras, larg. fresagem 2,00 m, pot. 410 kw/550 hp</v>
          </cell>
          <cell r="C3292" t="str">
            <v>un</v>
          </cell>
          <cell r="D3292">
            <v>2458289.81</v>
          </cell>
        </row>
        <row r="3293">
          <cell r="A3293">
            <v>14580</v>
          </cell>
          <cell r="B3293" t="str">
            <v>Pranchao de madeira nao aparelhada *8 x 30* cm, macaranduba, angelim ou equivalente da regiao</v>
          </cell>
          <cell r="C3293" t="str">
            <v>m</v>
          </cell>
          <cell r="D3293">
            <v>60.22</v>
          </cell>
        </row>
        <row r="3294">
          <cell r="A3294">
            <v>14583</v>
          </cell>
          <cell r="B3294" t="str">
            <v>Tarifa "a" entre  0 e 20m3 fornecimento d'agua</v>
          </cell>
          <cell r="C3294" t="str">
            <v>m3</v>
          </cell>
          <cell r="D3294">
            <v>12.11</v>
          </cell>
        </row>
        <row r="3295">
          <cell r="A3295">
            <v>14615</v>
          </cell>
          <cell r="B3295" t="str">
            <v>Carrinho com 2 pneus para transportar tubo concreto, altura ate 1,0 m e diametro ate 1000mm, com estrutura em perfil ou tubo metalico</v>
          </cell>
          <cell r="C3295" t="str">
            <v>un</v>
          </cell>
          <cell r="D3295">
            <v>2768.73</v>
          </cell>
        </row>
        <row r="3296">
          <cell r="A3296">
            <v>14618</v>
          </cell>
          <cell r="B3296" t="str">
            <v>Serra circular de bancada com motor eletrico, potencia de *1600* w, para disco de diametro de 10" (250 mm)</v>
          </cell>
          <cell r="C3296" t="str">
            <v>un</v>
          </cell>
          <cell r="D3296">
            <v>865.21</v>
          </cell>
        </row>
        <row r="3297">
          <cell r="A3297">
            <v>14619</v>
          </cell>
          <cell r="B3297" t="str">
            <v>Maquina para corte com disco abrasivo de diametro de 18'' (450 mm), com motor eletrico trifasico de 10 cv</v>
          </cell>
          <cell r="C3297" t="str">
            <v>un</v>
          </cell>
          <cell r="D3297">
            <v>2152.25</v>
          </cell>
        </row>
        <row r="3298">
          <cell r="A3298">
            <v>14626</v>
          </cell>
          <cell r="B3298" t="str">
            <v>Rolo compactador vibratorio tandem, aco liso, potencia 125 hp, peso sem/com lastro 10,20/11,65 t, largura de trabalho 1,73 m</v>
          </cell>
          <cell r="C3298" t="str">
            <v>un</v>
          </cell>
          <cell r="D3298">
            <v>311071.44</v>
          </cell>
        </row>
        <row r="3299">
          <cell r="A3299">
            <v>14647</v>
          </cell>
          <cell r="B3299" t="str">
            <v>!em processo de desativacao! maquina de pintura de faixas de trafego, autopropelida, motor a diesel de 38 hp</v>
          </cell>
          <cell r="C3299" t="str">
            <v>un</v>
          </cell>
          <cell r="D3299">
            <v>355000</v>
          </cell>
        </row>
        <row r="3300">
          <cell r="A3300">
            <v>20001</v>
          </cell>
          <cell r="B3300" t="str">
            <v>Batente/ portal/ aduela/marco macico, e= *3* cm, l= *15* cm, *60 cm a 120* cm  x *210* cm, em pinus/ tauari/ virola ou equivalente da regiao</v>
          </cell>
          <cell r="C3300" t="str">
            <v>jg</v>
          </cell>
          <cell r="D3300">
            <v>74.47</v>
          </cell>
        </row>
        <row r="3301">
          <cell r="A3301">
            <v>20006</v>
          </cell>
          <cell r="B3301" t="str">
            <v>!em processo de desativacao! alizar / guarnicao 5 x 2cm madeira cedro/imbuia/jequitiba ou similar</v>
          </cell>
          <cell r="C3301" t="str">
            <v>m</v>
          </cell>
          <cell r="D3301">
            <v>3.87</v>
          </cell>
        </row>
        <row r="3302">
          <cell r="A3302">
            <v>20007</v>
          </cell>
          <cell r="B3302" t="str">
            <v>Guarnicao/ alizar/ vista macica, e= *1* cm, l= *4,5* cm, em pinus/ tauari/ virola ou equivalente da regiao</v>
          </cell>
          <cell r="C3302" t="str">
            <v>m</v>
          </cell>
          <cell r="D3302">
            <v>2.13</v>
          </cell>
        </row>
        <row r="3303">
          <cell r="A3303">
            <v>20008</v>
          </cell>
          <cell r="B3303" t="str">
            <v>!em processo de desativacao! disjuntor monofasico 10a, 2ka (220v)</v>
          </cell>
          <cell r="C3303" t="str">
            <v>un</v>
          </cell>
          <cell r="D3303">
            <v>9.2899999999999991</v>
          </cell>
        </row>
        <row r="3304">
          <cell r="A3304">
            <v>20009</v>
          </cell>
          <cell r="B3304" t="str">
            <v>!em processo de desativacao! disjuntor monofasico 15a, 2ka (220v)</v>
          </cell>
          <cell r="C3304" t="str">
            <v>un</v>
          </cell>
          <cell r="D3304">
            <v>9.2899999999999991</v>
          </cell>
        </row>
        <row r="3305">
          <cell r="A3305">
            <v>20010</v>
          </cell>
          <cell r="B3305" t="str">
            <v>!em processo de desativacao! disjuntor monofasico 20a, 2ka (220v)</v>
          </cell>
          <cell r="C3305" t="str">
            <v>un</v>
          </cell>
          <cell r="D3305">
            <v>9.34</v>
          </cell>
        </row>
        <row r="3306">
          <cell r="A3306">
            <v>20011</v>
          </cell>
          <cell r="B3306" t="str">
            <v>!em processo de desativacao! disjuntor monofasico 30a, 2ka (220v)</v>
          </cell>
          <cell r="C3306" t="str">
            <v>un</v>
          </cell>
          <cell r="D3306">
            <v>9.59</v>
          </cell>
        </row>
        <row r="3307">
          <cell r="A3307">
            <v>20013</v>
          </cell>
          <cell r="B3307" t="str">
            <v>!em processo de desativacao! disjuntor monofasico 40a, 2ka (220v)</v>
          </cell>
          <cell r="C3307" t="str">
            <v>un</v>
          </cell>
          <cell r="D3307">
            <v>14.08</v>
          </cell>
        </row>
        <row r="3308">
          <cell r="A3308">
            <v>20014</v>
          </cell>
          <cell r="B3308" t="str">
            <v>!em processo de desativacao! disjuntor monofasico 50a, 2ka (220v)</v>
          </cell>
          <cell r="C3308" t="str">
            <v>un</v>
          </cell>
          <cell r="D3308">
            <v>14.62</v>
          </cell>
        </row>
        <row r="3309">
          <cell r="A3309">
            <v>20015</v>
          </cell>
          <cell r="B3309" t="str">
            <v>!em processo de desativacao! disjuntor monofasico 60a, 2ka (220v)</v>
          </cell>
          <cell r="C3309" t="str">
            <v>un</v>
          </cell>
          <cell r="D3309">
            <v>22.18</v>
          </cell>
        </row>
        <row r="3310">
          <cell r="A3310">
            <v>20016</v>
          </cell>
          <cell r="B3310" t="str">
            <v>!em processo de desativacao! disjuntor monofasico 70a, 2ka (220v)</v>
          </cell>
          <cell r="C3310" t="str">
            <v>un</v>
          </cell>
          <cell r="D3310">
            <v>22.31</v>
          </cell>
        </row>
        <row r="3311">
          <cell r="A3311">
            <v>20017</v>
          </cell>
          <cell r="B3311" t="str">
            <v>Guarnicao/ alizar/ vista macica, e= *1* cm, l= *4,5* cm, em cedrinho/ angelim comercial/  eucalipto/ curupixa/ peroba/ cumaru ou equivalente da regiao</v>
          </cell>
          <cell r="C3311" t="str">
            <v>m</v>
          </cell>
          <cell r="D3311">
            <v>2.78</v>
          </cell>
        </row>
        <row r="3312">
          <cell r="A3312">
            <v>20020</v>
          </cell>
          <cell r="B3312" t="str">
            <v>Motorista de caminhao-basculante</v>
          </cell>
          <cell r="C3312" t="str">
            <v>h</v>
          </cell>
          <cell r="D3312">
            <v>14.941982000000001</v>
          </cell>
        </row>
        <row r="3313">
          <cell r="A3313">
            <v>20032</v>
          </cell>
          <cell r="B3313" t="str">
            <v>Reducao pvc pba, je, bb, dn 75 x 50 / de 85 x 60 mm, para rede de agua</v>
          </cell>
          <cell r="C3313" t="str">
            <v>un</v>
          </cell>
          <cell r="D3313">
            <v>31.07</v>
          </cell>
        </row>
        <row r="3314">
          <cell r="A3314">
            <v>20033</v>
          </cell>
          <cell r="B3314" t="str">
            <v>Reducao excentrica pvc nbr 10569 p/rede colet esg pb je 125 x 100mm</v>
          </cell>
          <cell r="C3314" t="str">
            <v>un</v>
          </cell>
          <cell r="D3314">
            <v>27.74</v>
          </cell>
        </row>
        <row r="3315">
          <cell r="A3315">
            <v>20034</v>
          </cell>
          <cell r="B3315" t="str">
            <v>Reducao excentrica pvc nbr 10569 p/rede colet esg pb je 150 x 100mm</v>
          </cell>
          <cell r="C3315" t="str">
            <v>un</v>
          </cell>
          <cell r="D3315">
            <v>45.47</v>
          </cell>
        </row>
        <row r="3316">
          <cell r="A3316">
            <v>20035</v>
          </cell>
          <cell r="B3316" t="str">
            <v>Reducao excentrica pvc nbr 10569 p/rede colet esg pb je 150 x 125mm</v>
          </cell>
          <cell r="C3316" t="str">
            <v>un</v>
          </cell>
          <cell r="D3316">
            <v>50.61</v>
          </cell>
        </row>
        <row r="3317">
          <cell r="A3317">
            <v>20036</v>
          </cell>
          <cell r="B3317" t="str">
            <v>Reducao excentrica pvc nbr 10569 p/rede colet esg pb je 200 x 150mm</v>
          </cell>
          <cell r="C3317" t="str">
            <v>un</v>
          </cell>
          <cell r="D3317">
            <v>73.180000000000007</v>
          </cell>
        </row>
        <row r="3318">
          <cell r="A3318">
            <v>20037</v>
          </cell>
          <cell r="B3318" t="str">
            <v>Reducao excentrica pvc nbr 10569 p/rede colet esg pb je 250 x 200mm</v>
          </cell>
          <cell r="C3318" t="str">
            <v>un</v>
          </cell>
          <cell r="D3318">
            <v>149.31</v>
          </cell>
        </row>
        <row r="3319">
          <cell r="A3319">
            <v>20038</v>
          </cell>
          <cell r="B3319" t="str">
            <v>Reducao excentrica pvc nbr 10569 p/rede colet esg pb je 300 x 250mm</v>
          </cell>
          <cell r="C3319" t="str">
            <v>un</v>
          </cell>
          <cell r="D3319">
            <v>275.51</v>
          </cell>
        </row>
        <row r="3320">
          <cell r="A3320">
            <v>20039</v>
          </cell>
          <cell r="B3320" t="str">
            <v>Reducao excentrica pvc nbr 10569 p/rede colet esg pb je 350 x 300mm</v>
          </cell>
          <cell r="C3320" t="str">
            <v>un</v>
          </cell>
          <cell r="D3320">
            <v>389.15</v>
          </cell>
        </row>
        <row r="3321">
          <cell r="A3321">
            <v>20040</v>
          </cell>
          <cell r="B3321" t="str">
            <v>Reducao excentrica pvc nbr 10569 p/rede colet esg pb je 400 x 300mm</v>
          </cell>
          <cell r="C3321" t="str">
            <v>un</v>
          </cell>
          <cell r="D3321">
            <v>496.32</v>
          </cell>
        </row>
        <row r="3322">
          <cell r="A3322">
            <v>20041</v>
          </cell>
          <cell r="B3322" t="str">
            <v>Reducao excentrica pvc nbr 10569 p/rede colet esg pb je 400 x 350mm</v>
          </cell>
          <cell r="C3322" t="str">
            <v>un</v>
          </cell>
          <cell r="D3322">
            <v>500.95</v>
          </cell>
        </row>
        <row r="3323">
          <cell r="A3323">
            <v>20042</v>
          </cell>
          <cell r="B3323" t="str">
            <v>Reducao excentrica pvc p/ esg predial dn 75 x 50mm</v>
          </cell>
          <cell r="C3323" t="str">
            <v>un</v>
          </cell>
          <cell r="D3323">
            <v>2.52</v>
          </cell>
        </row>
        <row r="3324">
          <cell r="A3324">
            <v>20043</v>
          </cell>
          <cell r="B3324" t="str">
            <v>Reducao excentrica pvc p/ esg predial dn 100 x 50mm</v>
          </cell>
          <cell r="C3324" t="str">
            <v>un</v>
          </cell>
          <cell r="D3324">
            <v>2.74</v>
          </cell>
        </row>
        <row r="3325">
          <cell r="A3325">
            <v>20044</v>
          </cell>
          <cell r="B3325" t="str">
            <v>Reducao excentrica pvc p/ esg predial dn 100 x 75mm</v>
          </cell>
          <cell r="C3325" t="str">
            <v>un</v>
          </cell>
          <cell r="D3325">
            <v>3.35</v>
          </cell>
        </row>
        <row r="3326">
          <cell r="A3326">
            <v>20045</v>
          </cell>
          <cell r="B3326" t="str">
            <v>Reducao excentrica pvc, serie r, dn 75 x 50 mm, para esgoto predial</v>
          </cell>
          <cell r="C3326" t="str">
            <v>un</v>
          </cell>
          <cell r="D3326">
            <v>6.67</v>
          </cell>
        </row>
        <row r="3327">
          <cell r="A3327">
            <v>20046</v>
          </cell>
          <cell r="B3327" t="str">
            <v>Reducao excentrica pvc, serie r, dn 100 x 75 mm, para esgoto predial</v>
          </cell>
          <cell r="C3327" t="str">
            <v>un</v>
          </cell>
          <cell r="D3327">
            <v>14.08</v>
          </cell>
        </row>
        <row r="3328">
          <cell r="A3328">
            <v>20047</v>
          </cell>
          <cell r="B3328" t="str">
            <v>Reducao excentrica pvc, serie r, dn 150 x 100 mm, para esgoto predial</v>
          </cell>
          <cell r="C3328" t="str">
            <v>un</v>
          </cell>
          <cell r="D3328">
            <v>40.76</v>
          </cell>
        </row>
        <row r="3329">
          <cell r="A3329">
            <v>20053</v>
          </cell>
          <cell r="B3329" t="str">
            <v>Reducao excentrica pvc leve dn 200 x 150mm</v>
          </cell>
          <cell r="C3329" t="str">
            <v>un</v>
          </cell>
          <cell r="D3329">
            <v>41.12</v>
          </cell>
        </row>
        <row r="3330">
          <cell r="A3330">
            <v>20055</v>
          </cell>
          <cell r="B3330" t="str">
            <v>Registro de esfera, pvc, com volante, vs, roscavel, dn 1", com corpo dividido</v>
          </cell>
          <cell r="C3330" t="str">
            <v>un</v>
          </cell>
          <cell r="D3330">
            <v>22.28</v>
          </cell>
        </row>
        <row r="3331">
          <cell r="A3331">
            <v>20058</v>
          </cell>
          <cell r="B3331" t="str">
            <v>!em processo de desativacao! fio de cobre nu 4 mm2</v>
          </cell>
          <cell r="C3331" t="str">
            <v>kg</v>
          </cell>
          <cell r="D3331">
            <v>1.84</v>
          </cell>
        </row>
        <row r="3332">
          <cell r="A3332">
            <v>20059</v>
          </cell>
          <cell r="B3332" t="str">
            <v>Esquadro externo para calha pluvial, pvc diametro entre 119 e 170 mm, para drenagem predial</v>
          </cell>
          <cell r="C3332" t="str">
            <v>un</v>
          </cell>
          <cell r="D3332">
            <v>11.44</v>
          </cell>
        </row>
        <row r="3333">
          <cell r="A3333">
            <v>20060</v>
          </cell>
          <cell r="B3333" t="str">
            <v>Esquadro interno para calha pluvial, pvc diametro entre 119 e 170 mm, para drenagem predial</v>
          </cell>
          <cell r="C3333" t="str">
            <v>un</v>
          </cell>
          <cell r="D3333">
            <v>11.44</v>
          </cell>
        </row>
        <row r="3334">
          <cell r="A3334">
            <v>20061</v>
          </cell>
          <cell r="B3334" t="str">
            <v>Suporte de pvc para calha pluvial, diametro entre 119 e 170 mm, para drenagem predial</v>
          </cell>
          <cell r="C3334" t="str">
            <v>un</v>
          </cell>
          <cell r="D3334">
            <v>2.31</v>
          </cell>
        </row>
        <row r="3335">
          <cell r="A3335">
            <v>20062</v>
          </cell>
          <cell r="B3335" t="str">
            <v>Haste metalica para fixacao de calha pluvial,  zincada, dobrada 90 graus</v>
          </cell>
          <cell r="C3335" t="str">
            <v>un</v>
          </cell>
          <cell r="D3335">
            <v>10.01</v>
          </cell>
        </row>
        <row r="3336">
          <cell r="A3336">
            <v>20063</v>
          </cell>
          <cell r="B3336" t="str">
            <v>Acoplamento de condutor pluvial, em pvc, diametro entre 80 e 100 mm, para drenagem predial</v>
          </cell>
          <cell r="C3336" t="str">
            <v>un</v>
          </cell>
          <cell r="D3336">
            <v>2.89</v>
          </cell>
        </row>
        <row r="3337">
          <cell r="A3337">
            <v>20065</v>
          </cell>
          <cell r="B3337" t="str">
            <v>Tubo pvc  serie normal, dn 150 mm, para esgoto  predial (nbr 5688)</v>
          </cell>
          <cell r="C3337" t="str">
            <v>m</v>
          </cell>
          <cell r="D3337">
            <v>19.73</v>
          </cell>
        </row>
        <row r="3338">
          <cell r="A3338">
            <v>20067</v>
          </cell>
          <cell r="B3338" t="str">
            <v>Tubo pvc, pbv, serie r, dn 40 mm, para esgoto ou aguas pluviais predial (nbr 5688)</v>
          </cell>
          <cell r="C3338" t="str">
            <v>m</v>
          </cell>
          <cell r="D3338">
            <v>5.73</v>
          </cell>
        </row>
        <row r="3339">
          <cell r="A3339">
            <v>20068</v>
          </cell>
          <cell r="B3339" t="str">
            <v>Tubo pvc, pbv, serie r, dn 50 mm, para esgoto ou aguas pluviais predial (nbr 5688)</v>
          </cell>
          <cell r="C3339" t="str">
            <v>m</v>
          </cell>
          <cell r="D3339">
            <v>7.62</v>
          </cell>
        </row>
        <row r="3340">
          <cell r="A3340">
            <v>20069</v>
          </cell>
          <cell r="B3340" t="str">
            <v>Tubo pvc, pl, serie r, dn 40 mm, para esgoto ou aguas pluviais predial (nbr 5688)</v>
          </cell>
          <cell r="C3340" t="str">
            <v>m</v>
          </cell>
          <cell r="D3340">
            <v>6.12</v>
          </cell>
        </row>
        <row r="3341">
          <cell r="A3341">
            <v>20070</v>
          </cell>
          <cell r="B3341" t="str">
            <v>Tubo pvc, pl, serie r, dn 50 mm, para esgoto ou aguas pluviais predial (nbr 5688)</v>
          </cell>
          <cell r="C3341" t="str">
            <v>m</v>
          </cell>
          <cell r="D3341">
            <v>7.76</v>
          </cell>
        </row>
        <row r="3342">
          <cell r="A3342">
            <v>20071</v>
          </cell>
          <cell r="B3342" t="str">
            <v>Tubo pvc, pl, serie r, dn 75 mm, para esgoto ou aguas pluviais predial (nbr 5688)</v>
          </cell>
          <cell r="C3342" t="str">
            <v>m</v>
          </cell>
          <cell r="D3342">
            <v>9.9</v>
          </cell>
        </row>
        <row r="3343">
          <cell r="A3343">
            <v>20072</v>
          </cell>
          <cell r="B3343" t="str">
            <v>Tubo pvc, pl, serie r, dn 100 mm, para esgoto ou aguas pluviais predial (nbr 5688)</v>
          </cell>
          <cell r="C3343" t="str">
            <v>m</v>
          </cell>
          <cell r="D3343">
            <v>16.64</v>
          </cell>
        </row>
        <row r="3344">
          <cell r="A3344">
            <v>20073</v>
          </cell>
          <cell r="B3344" t="str">
            <v>Tubo pvc, pl, serie r, dn 150 mm, para esgoto ou aguas pluviais predial (nbr 5688)</v>
          </cell>
          <cell r="C3344" t="str">
            <v>m</v>
          </cell>
          <cell r="D3344">
            <v>34.43</v>
          </cell>
        </row>
        <row r="3345">
          <cell r="A3345">
            <v>20074</v>
          </cell>
          <cell r="B3345" t="str">
            <v>Adaptador, pvc pba, a luva de fibrocimento, dn 50 / de 60 mm</v>
          </cell>
          <cell r="C3345" t="str">
            <v>un</v>
          </cell>
          <cell r="D3345">
            <v>40.33</v>
          </cell>
        </row>
        <row r="3346">
          <cell r="A3346">
            <v>20075</v>
          </cell>
          <cell r="B3346" t="str">
            <v>Adaptador, pvc pb,a a luva de fibrocimento, dn 75 / de 85 mm</v>
          </cell>
          <cell r="C3346" t="str">
            <v>un</v>
          </cell>
          <cell r="D3346">
            <v>73.290000000000006</v>
          </cell>
        </row>
        <row r="3347">
          <cell r="A3347">
            <v>20076</v>
          </cell>
          <cell r="B3347" t="str">
            <v>Adaptador, pvc pba, a luva de fibrocimento, dn 100 / de 110 mm</v>
          </cell>
          <cell r="C3347" t="str">
            <v>un</v>
          </cell>
          <cell r="D3347">
            <v>136.47</v>
          </cell>
        </row>
        <row r="3348">
          <cell r="A3348">
            <v>20078</v>
          </cell>
          <cell r="B3348" t="str">
            <v>Pasta lubrificante para tubos e conexoes com junta elastica (uso em pvc, aco, polietileno e outros) ( de *400* g)</v>
          </cell>
          <cell r="C3348" t="str">
            <v>un</v>
          </cell>
          <cell r="D3348">
            <v>17.2</v>
          </cell>
        </row>
        <row r="3349">
          <cell r="A3349">
            <v>20079</v>
          </cell>
          <cell r="B3349" t="str">
            <v>Pasta lubrificante para tubos e conexoes com junta elastica (uso em pvc, aco, polietileno e outros) (pote de 3.500* g)</v>
          </cell>
          <cell r="C3349" t="str">
            <v>un</v>
          </cell>
          <cell r="D3349">
            <v>107.27</v>
          </cell>
        </row>
        <row r="3350">
          <cell r="A3350">
            <v>20080</v>
          </cell>
          <cell r="B3350" t="str">
            <v>Adesivo plastico para pvc, frasco com 175 gr</v>
          </cell>
          <cell r="C3350" t="str">
            <v>un</v>
          </cell>
          <cell r="D3350">
            <v>14.91</v>
          </cell>
        </row>
        <row r="3351">
          <cell r="A3351">
            <v>20082</v>
          </cell>
          <cell r="B3351" t="str">
            <v>Solucao limpadora para pvc, frasco com 200 cm3</v>
          </cell>
          <cell r="C3351" t="str">
            <v>un</v>
          </cell>
          <cell r="D3351">
            <v>15.89</v>
          </cell>
        </row>
        <row r="3352">
          <cell r="A3352">
            <v>20083</v>
          </cell>
          <cell r="B3352" t="str">
            <v>Solucao limpadora para pvc, frasco com 1000 cm3</v>
          </cell>
          <cell r="C3352" t="str">
            <v>un</v>
          </cell>
          <cell r="D3352">
            <v>40.79</v>
          </cell>
        </row>
        <row r="3353">
          <cell r="A3353">
            <v>20084</v>
          </cell>
          <cell r="B3353" t="str">
            <v>Anel borracha, dn 40 mm, para tubo serie reforcada esgoto predial</v>
          </cell>
          <cell r="C3353" t="str">
            <v>un</v>
          </cell>
          <cell r="D3353">
            <v>1.07</v>
          </cell>
        </row>
        <row r="3354">
          <cell r="A3354">
            <v>20085</v>
          </cell>
          <cell r="B3354" t="str">
            <v>Anel borracha, dn 50 mm, para tubo serie reforcada esgoto predial</v>
          </cell>
          <cell r="C3354" t="str">
            <v>un</v>
          </cell>
          <cell r="D3354">
            <v>0.99</v>
          </cell>
        </row>
        <row r="3355">
          <cell r="A3355">
            <v>20086</v>
          </cell>
          <cell r="B3355" t="str">
            <v>Bucha de reducao de pvc, soldavel, longa, 50 x 40 mm, para esgoto predial</v>
          </cell>
          <cell r="C3355" t="str">
            <v>un</v>
          </cell>
          <cell r="D3355">
            <v>2.38</v>
          </cell>
        </row>
        <row r="3356">
          <cell r="A3356">
            <v>20087</v>
          </cell>
          <cell r="B3356" t="str">
            <v>Cap pvc, serie r, dn 75 mm, para esgoto predial</v>
          </cell>
          <cell r="C3356" t="str">
            <v>un</v>
          </cell>
          <cell r="D3356">
            <v>8.31</v>
          </cell>
        </row>
        <row r="3357">
          <cell r="A3357">
            <v>20088</v>
          </cell>
          <cell r="B3357" t="str">
            <v>Cap pvc, serie r, dn 100 mm, para esgoto predial</v>
          </cell>
          <cell r="C3357" t="str">
            <v>un</v>
          </cell>
          <cell r="D3357">
            <v>12.3</v>
          </cell>
        </row>
        <row r="3358">
          <cell r="A3358">
            <v>20089</v>
          </cell>
          <cell r="B3358" t="str">
            <v>Cap pvc, serie r, dn 150 mm, para esgoto predial</v>
          </cell>
          <cell r="C3358" t="str">
            <v>un</v>
          </cell>
          <cell r="D3358">
            <v>61.26</v>
          </cell>
        </row>
        <row r="3359">
          <cell r="A3359">
            <v>20092</v>
          </cell>
          <cell r="B3359" t="str">
            <v>Cap pvc, soldavel, para tubo leve, dn 200 mm, linha leve para esgoto predial</v>
          </cell>
          <cell r="C3359" t="str">
            <v>un</v>
          </cell>
          <cell r="D3359">
            <v>34.369999999999997</v>
          </cell>
        </row>
        <row r="3360">
          <cell r="A3360">
            <v>20093</v>
          </cell>
          <cell r="B3360" t="str">
            <v>Colar tomada pvc, com travas, saida roscavel com bucha de latao, de 110 mm x 3/4", para ligacao predial de agua</v>
          </cell>
          <cell r="C3360" t="str">
            <v>un</v>
          </cell>
          <cell r="D3360">
            <v>27.7</v>
          </cell>
        </row>
        <row r="3361">
          <cell r="A3361">
            <v>20094</v>
          </cell>
          <cell r="B3361" t="str">
            <v>Curva curta pvc, pb, je, 45 graus, dn 100 mm, para rede coletora esgoto (nbr 10569)</v>
          </cell>
          <cell r="C3361" t="str">
            <v>un</v>
          </cell>
          <cell r="D3361">
            <v>9.83</v>
          </cell>
        </row>
        <row r="3362">
          <cell r="A3362">
            <v>20095</v>
          </cell>
          <cell r="B3362" t="str">
            <v>Curva curta pvc, pb, je, 90 graus, dn 100 mm, para rede coletora esgoto (nbr 10569)</v>
          </cell>
          <cell r="C3362" t="str">
            <v>un</v>
          </cell>
          <cell r="D3362">
            <v>16.649999999999999</v>
          </cell>
        </row>
        <row r="3363">
          <cell r="A3363">
            <v>20096</v>
          </cell>
          <cell r="B3363" t="str">
            <v>Curva pvc, serie r, 87.30 graus, curta, 75 mm, para esgoto predial (para pe-de-coluna)</v>
          </cell>
          <cell r="C3363" t="str">
            <v>un</v>
          </cell>
          <cell r="D3363">
            <v>21.16</v>
          </cell>
        </row>
        <row r="3364">
          <cell r="A3364">
            <v>20097</v>
          </cell>
          <cell r="B3364" t="str">
            <v>Curva pvc, serie r, 87.30 graus, curta, 100 mm, para esgoto predial (para pe-de-coluna)</v>
          </cell>
          <cell r="C3364" t="str">
            <v>un</v>
          </cell>
          <cell r="D3364">
            <v>36.700000000000003</v>
          </cell>
        </row>
        <row r="3365">
          <cell r="A3365">
            <v>20098</v>
          </cell>
          <cell r="B3365" t="str">
            <v>Curva pvc, serie r, 87.30 graus, curta, 150 mm, para esgoto predial (para pe-de-coluna)</v>
          </cell>
          <cell r="C3365" t="str">
            <v>un</v>
          </cell>
          <cell r="D3365">
            <v>264.66000000000003</v>
          </cell>
        </row>
        <row r="3366">
          <cell r="A3366">
            <v>20103</v>
          </cell>
          <cell r="B3366" t="str">
            <v>Curva pvc leve, 90 graus, com ponta e bolsa lisa, dn 200 mm</v>
          </cell>
          <cell r="C3366" t="str">
            <v>un</v>
          </cell>
          <cell r="D3366">
            <v>177.77</v>
          </cell>
        </row>
        <row r="3367">
          <cell r="A3367">
            <v>20104</v>
          </cell>
          <cell r="B3367" t="str">
            <v>Curva pvc leve, 90 graus, com ponta e bolsa lisa, dn 250 mm</v>
          </cell>
          <cell r="C3367" t="str">
            <v>un</v>
          </cell>
          <cell r="D3367">
            <v>450.96</v>
          </cell>
        </row>
        <row r="3368">
          <cell r="A3368">
            <v>20105</v>
          </cell>
          <cell r="B3368" t="str">
            <v>Curva pvc leve, 90 graus, com ponta e bolsa lisa, dn 300 mm</v>
          </cell>
          <cell r="C3368" t="str">
            <v>un</v>
          </cell>
          <cell r="D3368">
            <v>702.43</v>
          </cell>
        </row>
        <row r="3369">
          <cell r="A3369">
            <v>20106</v>
          </cell>
          <cell r="B3369" t="str">
            <v>Extremidade/tubete para hidrometro pvc, com rosca, curta, sem bucha latao, 1/2"</v>
          </cell>
          <cell r="C3369" t="str">
            <v>un</v>
          </cell>
          <cell r="D3369">
            <v>2.5</v>
          </cell>
        </row>
        <row r="3370">
          <cell r="A3370">
            <v>20107</v>
          </cell>
          <cell r="B3370" t="str">
            <v>Extremidade/tubete para hidrometro pvc, com rosca, curta, sem bucha latao, 3/4"</v>
          </cell>
          <cell r="C3370" t="str">
            <v>un</v>
          </cell>
          <cell r="D3370">
            <v>2.68</v>
          </cell>
        </row>
        <row r="3371">
          <cell r="A3371">
            <v>20108</v>
          </cell>
          <cell r="B3371" t="str">
            <v>Extremidade/tubete para hidrometro pvc, com rosca, longa, sem bucha latao, 1/2"</v>
          </cell>
          <cell r="C3371" t="str">
            <v>un</v>
          </cell>
          <cell r="D3371">
            <v>2.39</v>
          </cell>
        </row>
        <row r="3372">
          <cell r="A3372">
            <v>20109</v>
          </cell>
          <cell r="B3372" t="str">
            <v>Extremidade/tubete para hidrometro pvc, com rosca, longa, sem bucha latao, 3/4"</v>
          </cell>
          <cell r="C3372" t="str">
            <v>un</v>
          </cell>
          <cell r="D3372">
            <v>3.77</v>
          </cell>
        </row>
        <row r="3373">
          <cell r="A3373">
            <v>20111</v>
          </cell>
          <cell r="B3373" t="str">
            <v>Fita isolante adesiva antichama, uso ate 750 v, em rolo de 19 mm x 20 m</v>
          </cell>
          <cell r="C3373" t="str">
            <v>un</v>
          </cell>
          <cell r="D3373">
            <v>6.2</v>
          </cell>
        </row>
        <row r="3374">
          <cell r="A3374">
            <v>20128</v>
          </cell>
          <cell r="B3374" t="str">
            <v>Joelho pvc leve, 45 graus, dn 150 mm, para esgoto predial</v>
          </cell>
          <cell r="C3374" t="str">
            <v>un</v>
          </cell>
          <cell r="D3374">
            <v>29.3</v>
          </cell>
        </row>
        <row r="3375">
          <cell r="A3375">
            <v>20129</v>
          </cell>
          <cell r="B3375" t="str">
            <v>Joelho pvc leve, 45 graus, dn 200 mm, para esgoto predial</v>
          </cell>
          <cell r="C3375" t="str">
            <v>un</v>
          </cell>
          <cell r="D3375">
            <v>66.28</v>
          </cell>
        </row>
        <row r="3376">
          <cell r="A3376">
            <v>20131</v>
          </cell>
          <cell r="B3376" t="str">
            <v>Joelho pvc leve, 90 graus, dn 150 mm, para esgoto predial</v>
          </cell>
          <cell r="C3376" t="str">
            <v>un</v>
          </cell>
          <cell r="D3376">
            <v>26.4</v>
          </cell>
        </row>
        <row r="3377">
          <cell r="A3377">
            <v>20132</v>
          </cell>
          <cell r="B3377" t="str">
            <v>Joelho pvc leve, 90 graus, dn 200 mm, para esgoto predial</v>
          </cell>
          <cell r="C3377" t="str">
            <v>un</v>
          </cell>
          <cell r="D3377">
            <v>59.68</v>
          </cell>
        </row>
        <row r="3378">
          <cell r="A3378">
            <v>20136</v>
          </cell>
          <cell r="B3378" t="str">
            <v>Juncao simples, pvc leve, 150 mm, para esgoto predial</v>
          </cell>
          <cell r="C3378" t="str">
            <v>un</v>
          </cell>
          <cell r="D3378">
            <v>87.57</v>
          </cell>
        </row>
        <row r="3379">
          <cell r="A3379">
            <v>20138</v>
          </cell>
          <cell r="B3379" t="str">
            <v>Juncao de reducao simples, com bolsa para anel, pvc leve,  150 x 100 mm, para esgoto predial</v>
          </cell>
          <cell r="C3379" t="str">
            <v>un</v>
          </cell>
          <cell r="D3379">
            <v>58.68</v>
          </cell>
        </row>
        <row r="3380">
          <cell r="A3380">
            <v>20139</v>
          </cell>
          <cell r="B3380" t="str">
            <v>Juncao dupla, pvc serie r, dn 100 x 100 x 100 mm, para esgoto predial</v>
          </cell>
          <cell r="C3380" t="str">
            <v>un</v>
          </cell>
          <cell r="D3380">
            <v>58.57</v>
          </cell>
        </row>
        <row r="3381">
          <cell r="A3381">
            <v>20140</v>
          </cell>
          <cell r="B3381" t="str">
            <v>Juncao simples, pvc serie r, dn 40 x 40 mm, para esgoto predial</v>
          </cell>
          <cell r="C3381" t="str">
            <v>un</v>
          </cell>
          <cell r="D3381">
            <v>7.84</v>
          </cell>
        </row>
        <row r="3382">
          <cell r="A3382">
            <v>20141</v>
          </cell>
          <cell r="B3382" t="str">
            <v>Juncao simples, pvc serie r, dn 50 x 50 mm, para esgoto predial</v>
          </cell>
          <cell r="C3382" t="str">
            <v>un</v>
          </cell>
          <cell r="D3382">
            <v>11.78</v>
          </cell>
        </row>
        <row r="3383">
          <cell r="A3383">
            <v>20142</v>
          </cell>
          <cell r="B3383" t="str">
            <v>Juncao simples, pvc serie r, dn 75 x 75 mm, para esgoto predial</v>
          </cell>
          <cell r="C3383" t="str">
            <v>un</v>
          </cell>
          <cell r="D3383">
            <v>29.93</v>
          </cell>
        </row>
        <row r="3384">
          <cell r="A3384">
            <v>20143</v>
          </cell>
          <cell r="B3384" t="str">
            <v>Juncao simples, pvc serie r, dn 100 x 75 mm, para esgoto predial</v>
          </cell>
          <cell r="C3384" t="str">
            <v>un</v>
          </cell>
          <cell r="D3384">
            <v>45.42</v>
          </cell>
        </row>
        <row r="3385">
          <cell r="A3385">
            <v>20144</v>
          </cell>
          <cell r="B3385" t="str">
            <v>Juncao simples, pvc serie r, dn 100 x 100 mm, para esgoto predial</v>
          </cell>
          <cell r="C3385" t="str">
            <v>un</v>
          </cell>
          <cell r="D3385">
            <v>47.2</v>
          </cell>
        </row>
        <row r="3386">
          <cell r="A3386">
            <v>20145</v>
          </cell>
          <cell r="B3386" t="str">
            <v>Juncao simples, pvc serie r, dn 150 x 100 mm, para esgoto predial</v>
          </cell>
          <cell r="C3386" t="str">
            <v>un</v>
          </cell>
          <cell r="D3386">
            <v>108.84</v>
          </cell>
        </row>
        <row r="3387">
          <cell r="A3387">
            <v>20146</v>
          </cell>
          <cell r="B3387" t="str">
            <v>Juncao simples, pvc serie r, dn 150 x 150 mm, para esgoto predial</v>
          </cell>
          <cell r="C3387" t="str">
            <v>un</v>
          </cell>
          <cell r="D3387">
            <v>132.37</v>
          </cell>
        </row>
        <row r="3388">
          <cell r="A3388">
            <v>20147</v>
          </cell>
          <cell r="B3388" t="str">
            <v>Joelho pvc, soldavel, com bucha de latao, 90 graus, 25 mm x 1/2", para agua fria predial</v>
          </cell>
          <cell r="C3388" t="str">
            <v>un</v>
          </cell>
          <cell r="D3388">
            <v>3.91</v>
          </cell>
        </row>
        <row r="3389">
          <cell r="A3389">
            <v>20148</v>
          </cell>
          <cell r="B3389" t="str">
            <v>Joelho, pvc serie r, 45 graus, dn 40 mm, para esgoto predial</v>
          </cell>
          <cell r="C3389" t="str">
            <v>un</v>
          </cell>
          <cell r="D3389">
            <v>3.8</v>
          </cell>
        </row>
        <row r="3390">
          <cell r="A3390">
            <v>20149</v>
          </cell>
          <cell r="B3390" t="str">
            <v>Joelho, pvc serie r, 45 graus, dn 50 mm, para esgoto predial</v>
          </cell>
          <cell r="C3390" t="str">
            <v>un</v>
          </cell>
          <cell r="D3390">
            <v>5.71</v>
          </cell>
        </row>
        <row r="3391">
          <cell r="A3391">
            <v>20150</v>
          </cell>
          <cell r="B3391" t="str">
            <v>Joelho, pvc serie r, 45 graus, dn 75 mm, para esgoto predial</v>
          </cell>
          <cell r="C3391" t="str">
            <v>un</v>
          </cell>
          <cell r="D3391">
            <v>15.03</v>
          </cell>
        </row>
        <row r="3392">
          <cell r="A3392">
            <v>20151</v>
          </cell>
          <cell r="B3392" t="str">
            <v>Joelho, pvc serie r, 45 graus, dn 100 mm, para esgoto predial</v>
          </cell>
          <cell r="C3392" t="str">
            <v>un</v>
          </cell>
          <cell r="D3392">
            <v>20.67</v>
          </cell>
        </row>
        <row r="3393">
          <cell r="A3393">
            <v>20152</v>
          </cell>
          <cell r="B3393" t="str">
            <v>Joelho, pvc serie r, 45 graus, dn 150 mm, para esgoto predial</v>
          </cell>
          <cell r="C3393" t="str">
            <v>un</v>
          </cell>
          <cell r="D3393">
            <v>65.52</v>
          </cell>
        </row>
        <row r="3394">
          <cell r="A3394">
            <v>20154</v>
          </cell>
          <cell r="B3394" t="str">
            <v>Joelho, pvc serie r, 90 graus, dn 40 mm, para esgoto predial</v>
          </cell>
          <cell r="C3394" t="str">
            <v>un</v>
          </cell>
          <cell r="D3394">
            <v>4.18</v>
          </cell>
        </row>
        <row r="3395">
          <cell r="A3395">
            <v>20155</v>
          </cell>
          <cell r="B3395" t="str">
            <v>Joelho, pvc serie r, 90 graus, dn 50 mm, para esgoto predial</v>
          </cell>
          <cell r="C3395" t="str">
            <v>un</v>
          </cell>
          <cell r="D3395">
            <v>6.55</v>
          </cell>
        </row>
        <row r="3396">
          <cell r="A3396">
            <v>20156</v>
          </cell>
          <cell r="B3396" t="str">
            <v>Joelho, pvc serie r, 90 graus, dn 75 mm, para esgoto predial</v>
          </cell>
          <cell r="C3396" t="str">
            <v>un</v>
          </cell>
          <cell r="D3396">
            <v>15.57</v>
          </cell>
        </row>
        <row r="3397">
          <cell r="A3397">
            <v>20157</v>
          </cell>
          <cell r="B3397" t="str">
            <v>Joelho, pvc serie r, 90 graus, dn 100 mm, para esgoto predial</v>
          </cell>
          <cell r="C3397" t="str">
            <v>un</v>
          </cell>
          <cell r="D3397">
            <v>25.69</v>
          </cell>
        </row>
        <row r="3398">
          <cell r="A3398">
            <v>20158</v>
          </cell>
          <cell r="B3398" t="str">
            <v>Joelho, pvc serie r, 90 graus, dn 150 mm, para esgoto predial</v>
          </cell>
          <cell r="C3398" t="str">
            <v>un</v>
          </cell>
          <cell r="D3398">
            <v>84.28</v>
          </cell>
        </row>
        <row r="3399">
          <cell r="A3399">
            <v>20159</v>
          </cell>
          <cell r="B3399" t="str">
            <v>Joelho com visita, pvc serie r, 90 graus, 100 x 75 mm, para esgoto predial</v>
          </cell>
          <cell r="C3399" t="str">
            <v>un</v>
          </cell>
          <cell r="D3399">
            <v>29.39</v>
          </cell>
        </row>
        <row r="3400">
          <cell r="A3400">
            <v>20162</v>
          </cell>
          <cell r="B3400" t="str">
            <v>Luva dupla, pvc leve, dn 150 mm</v>
          </cell>
          <cell r="C3400" t="str">
            <v>un</v>
          </cell>
          <cell r="D3400">
            <v>12</v>
          </cell>
        </row>
        <row r="3401">
          <cell r="A3401">
            <v>20163</v>
          </cell>
          <cell r="B3401" t="str">
            <v>Luva dupla, pvc leve, dn 200 mm</v>
          </cell>
          <cell r="C3401" t="str">
            <v>un</v>
          </cell>
          <cell r="D3401">
            <v>24.04</v>
          </cell>
        </row>
        <row r="3402">
          <cell r="A3402">
            <v>20164</v>
          </cell>
          <cell r="B3402" t="str">
            <v>Luva de correr, pvc serie reforcada - r, 75 mm, para esgoto predial</v>
          </cell>
          <cell r="C3402" t="str">
            <v>un</v>
          </cell>
          <cell r="D3402">
            <v>10.91</v>
          </cell>
        </row>
        <row r="3403">
          <cell r="A3403">
            <v>20165</v>
          </cell>
          <cell r="B3403" t="str">
            <v>Luva de correr, pvc serie reforcada - r, 100 mm, para esgoto predial</v>
          </cell>
          <cell r="C3403" t="str">
            <v>un</v>
          </cell>
          <cell r="D3403">
            <v>19.329999999999998</v>
          </cell>
        </row>
        <row r="3404">
          <cell r="A3404">
            <v>20166</v>
          </cell>
          <cell r="B3404" t="str">
            <v>Luva de correr, pvc serie reforcada - r, 150 mm, para esgoto predial</v>
          </cell>
          <cell r="C3404" t="str">
            <v>un</v>
          </cell>
          <cell r="D3404">
            <v>67.430000000000007</v>
          </cell>
        </row>
        <row r="3405">
          <cell r="A3405">
            <v>20167</v>
          </cell>
          <cell r="B3405" t="str">
            <v>Luva simples, pvc serie reforcada - r, 40 mm, para esgoto predial</v>
          </cell>
          <cell r="C3405" t="str">
            <v>un</v>
          </cell>
          <cell r="D3405">
            <v>4.41</v>
          </cell>
        </row>
        <row r="3406">
          <cell r="A3406">
            <v>20168</v>
          </cell>
          <cell r="B3406" t="str">
            <v>Luva simples, pvc serie reforcada - r, 50 mm, para esgoto predial</v>
          </cell>
          <cell r="C3406" t="str">
            <v>un</v>
          </cell>
          <cell r="D3406">
            <v>6.58</v>
          </cell>
        </row>
        <row r="3407">
          <cell r="A3407">
            <v>20169</v>
          </cell>
          <cell r="B3407" t="str">
            <v>Luva simples, pvc serie reforcada - r, 75 mm, para esgoto predial</v>
          </cell>
          <cell r="C3407" t="str">
            <v>un</v>
          </cell>
          <cell r="D3407">
            <v>9.24</v>
          </cell>
        </row>
        <row r="3408">
          <cell r="A3408">
            <v>20170</v>
          </cell>
          <cell r="B3408" t="str">
            <v>Luva simples, pvc serie reforcada - r, 100 mm, para esgoto predial</v>
          </cell>
          <cell r="C3408" t="str">
            <v>un</v>
          </cell>
          <cell r="D3408">
            <v>11.21</v>
          </cell>
        </row>
        <row r="3409">
          <cell r="A3409">
            <v>20171</v>
          </cell>
          <cell r="B3409" t="str">
            <v>Luva simples, pvc serie reforcada - r, 150 mm, para esgoto predial</v>
          </cell>
          <cell r="C3409" t="str">
            <v>un</v>
          </cell>
          <cell r="D3409">
            <v>35.130000000000003</v>
          </cell>
        </row>
        <row r="3410">
          <cell r="A3410">
            <v>20172</v>
          </cell>
          <cell r="B3410" t="str">
            <v>Te, pvc, 90 graus, bbp, je, dn 100 mm, para rede coletora esgoto (nbr 10569)</v>
          </cell>
          <cell r="C3410" t="str">
            <v>un</v>
          </cell>
          <cell r="D3410">
            <v>25.63</v>
          </cell>
        </row>
        <row r="3411">
          <cell r="A3411">
            <v>20174</v>
          </cell>
          <cell r="B3411" t="str">
            <v>Te, pvc leve, curto, 90 graus, 150 mm, para esgoto</v>
          </cell>
          <cell r="C3411" t="str">
            <v>un</v>
          </cell>
          <cell r="D3411">
            <v>43.07</v>
          </cell>
        </row>
        <row r="3412">
          <cell r="A3412">
            <v>20175</v>
          </cell>
          <cell r="B3412" t="str">
            <v>Te, pvc leve, curto, 90 graus, 200 mm, para esgoto</v>
          </cell>
          <cell r="C3412" t="str">
            <v>un</v>
          </cell>
          <cell r="D3412">
            <v>97.11</v>
          </cell>
        </row>
        <row r="3413">
          <cell r="A3413">
            <v>20176</v>
          </cell>
          <cell r="B3413" t="str">
            <v>Te de reducao, pvc leve, curto, 90 graus, com bolsa para anel, 150 x 100 mm, para esgoto</v>
          </cell>
          <cell r="C3413" t="str">
            <v>un</v>
          </cell>
          <cell r="D3413">
            <v>50.21</v>
          </cell>
        </row>
        <row r="3414">
          <cell r="A3414">
            <v>20177</v>
          </cell>
          <cell r="B3414" t="str">
            <v>Te, pvc, serie r, 75 x 75 mm, para esgoto predial</v>
          </cell>
          <cell r="C3414" t="str">
            <v>un</v>
          </cell>
          <cell r="D3414">
            <v>23.27</v>
          </cell>
        </row>
        <row r="3415">
          <cell r="A3415">
            <v>20178</v>
          </cell>
          <cell r="B3415" t="str">
            <v>Te, pvc, serie r, 100 x 75 mm, para esgoto predial</v>
          </cell>
          <cell r="C3415" t="str">
            <v>un</v>
          </cell>
          <cell r="D3415">
            <v>29.41</v>
          </cell>
        </row>
        <row r="3416">
          <cell r="A3416">
            <v>20179</v>
          </cell>
          <cell r="B3416" t="str">
            <v>Te, pvc, serie r, 100 x 100 mm, para esgoto predial</v>
          </cell>
          <cell r="C3416" t="str">
            <v>un</v>
          </cell>
          <cell r="D3416">
            <v>40.49</v>
          </cell>
        </row>
        <row r="3417">
          <cell r="A3417">
            <v>20180</v>
          </cell>
          <cell r="B3417" t="str">
            <v>Te, pvc, serie r, 150 x 100 mm, para esgoto predial</v>
          </cell>
          <cell r="C3417" t="str">
            <v>un</v>
          </cell>
          <cell r="D3417">
            <v>69.14</v>
          </cell>
        </row>
        <row r="3418">
          <cell r="A3418">
            <v>20181</v>
          </cell>
          <cell r="B3418" t="str">
            <v>Te, pvc, serie r, 150 x 150 mm, para esgoto predial</v>
          </cell>
          <cell r="C3418" t="str">
            <v>un</v>
          </cell>
          <cell r="D3418">
            <v>101.89</v>
          </cell>
        </row>
        <row r="3419">
          <cell r="A3419">
            <v>20182</v>
          </cell>
          <cell r="B3419" t="str">
            <v>Te de inspecao, pvc, serie r, 75 x 75 mm, para esgoto predial</v>
          </cell>
          <cell r="C3419" t="str">
            <v>un</v>
          </cell>
          <cell r="D3419">
            <v>28.32</v>
          </cell>
        </row>
        <row r="3420">
          <cell r="A3420">
            <v>20183</v>
          </cell>
          <cell r="B3420" t="str">
            <v>Te de inspecao, pvc, serie r, 100 x 75 mm, para esgoto predial</v>
          </cell>
          <cell r="C3420" t="str">
            <v>un</v>
          </cell>
          <cell r="D3420">
            <v>38.4</v>
          </cell>
        </row>
        <row r="3421">
          <cell r="A3421">
            <v>20185</v>
          </cell>
          <cell r="B3421" t="str">
            <v>Mangueira de pvc flexivel,tipo flat/achatada, cor laranja, d = 1 1/2" (40 mm), para conducao de agua, servicos leves e medios</v>
          </cell>
          <cell r="C3421" t="str">
            <v>m</v>
          </cell>
          <cell r="D3421">
            <v>9</v>
          </cell>
        </row>
        <row r="3422">
          <cell r="A3422">
            <v>20193</v>
          </cell>
          <cell r="B3422" t="str">
            <v>Andaime metalico tipo fachadeiro, largura de 1,20m, altura por peca de 2,0m (locacao)</v>
          </cell>
          <cell r="C3422" t="str">
            <v>m2/mes</v>
          </cell>
          <cell r="D3422">
            <v>3.33</v>
          </cell>
        </row>
        <row r="3423">
          <cell r="A3423">
            <v>20198</v>
          </cell>
          <cell r="B3423" t="str">
            <v>!em processo de desativacao! madeira de 1a. qualidade (madeira branca), serrada e nao aparelhada, para formas de concreto armado</v>
          </cell>
          <cell r="C3423" t="str">
            <v>m3</v>
          </cell>
          <cell r="D3423">
            <v>1000</v>
          </cell>
        </row>
        <row r="3424">
          <cell r="A3424">
            <v>20204</v>
          </cell>
          <cell r="B3424" t="str">
            <v>Pranchao de madeira aparelhada *7,5 x 23* cm (3 x 9 ") macaranduba, angelim ou equivalente da regiao</v>
          </cell>
          <cell r="C3424" t="str">
            <v>m</v>
          </cell>
          <cell r="D3424">
            <v>28.06</v>
          </cell>
        </row>
        <row r="3425">
          <cell r="A3425">
            <v>20205</v>
          </cell>
          <cell r="B3425" t="str">
            <v>Ripa de madeira aparelhada *1,5 x 5* cm, macaranduba, angelim ou equivalente da regiao</v>
          </cell>
          <cell r="C3425" t="str">
            <v>m</v>
          </cell>
          <cell r="D3425">
            <v>1.01</v>
          </cell>
        </row>
        <row r="3426">
          <cell r="A3426">
            <v>20206</v>
          </cell>
          <cell r="B3426" t="str">
            <v>Sarrafo de madeira aparelhada *2 x 10* cm, macaranduba, angelim ou equivalente da regiao</v>
          </cell>
          <cell r="C3426" t="str">
            <v>m</v>
          </cell>
          <cell r="D3426">
            <v>3</v>
          </cell>
        </row>
        <row r="3427">
          <cell r="A3427">
            <v>20207</v>
          </cell>
          <cell r="B3427" t="str">
            <v>!em processo de desativacao! peca madeira de lei aparelhada *4 x 7,5* cm</v>
          </cell>
          <cell r="C3427" t="str">
            <v>m</v>
          </cell>
          <cell r="D3427">
            <v>4.95</v>
          </cell>
        </row>
        <row r="3428">
          <cell r="A3428">
            <v>20208</v>
          </cell>
          <cell r="B3428" t="str">
            <v>Pranchao de madeira aparelhada *8 x 30* cm, macaranduba, angelim ou equivalente da regiao</v>
          </cell>
          <cell r="C3428" t="str">
            <v>m</v>
          </cell>
          <cell r="D3428">
            <v>32.94</v>
          </cell>
        </row>
        <row r="3429">
          <cell r="A3429">
            <v>20209</v>
          </cell>
          <cell r="B3429" t="str">
            <v>Peca de madeira aparelhada *7,5 x 7,5* cm (3 x 3 ") macaranduba, angelim ou equivalente da regiao</v>
          </cell>
          <cell r="C3429" t="str">
            <v>m</v>
          </cell>
          <cell r="D3429">
            <v>6.54</v>
          </cell>
        </row>
        <row r="3430">
          <cell r="A3430">
            <v>20210</v>
          </cell>
          <cell r="B3430" t="str">
            <v>!em processo de desativacao! peca de madeira lei aparelhada 3 x 4.1/2" (7,5 x 11,5)</v>
          </cell>
          <cell r="C3430" t="str">
            <v>m</v>
          </cell>
          <cell r="D3430">
            <v>14.25</v>
          </cell>
        </row>
        <row r="3431">
          <cell r="A3431">
            <v>20211</v>
          </cell>
          <cell r="B3431" t="str">
            <v>Viga de madeira aparelhada *6 x 16* cm, macaranduba, angelim ou equivalente da regiao</v>
          </cell>
          <cell r="C3431" t="str">
            <v>m</v>
          </cell>
          <cell r="D3431">
            <v>11.86</v>
          </cell>
        </row>
        <row r="3432">
          <cell r="A3432">
            <v>20212</v>
          </cell>
          <cell r="B3432" t="str">
            <v>Caibro de madeira aparelhada *6 x 8* cm, macaranduba, angelim ou equivalente da regiao</v>
          </cell>
          <cell r="C3432" t="str">
            <v>m</v>
          </cell>
          <cell r="D3432">
            <v>6.2</v>
          </cell>
        </row>
        <row r="3433">
          <cell r="A3433">
            <v>20213</v>
          </cell>
          <cell r="B3433" t="str">
            <v>Viga de madeira aparelhada *6 x 12* cm, macaranduba, angelim ou equivalente da regiao</v>
          </cell>
          <cell r="C3433" t="str">
            <v>m</v>
          </cell>
          <cell r="D3433">
            <v>8.0299999999999994</v>
          </cell>
        </row>
        <row r="3434">
          <cell r="A3434">
            <v>20214</v>
          </cell>
          <cell r="B3434" t="str">
            <v>Rufo para telha estrutural de fibrocimento 1 aba (sem amianto)</v>
          </cell>
          <cell r="C3434" t="str">
            <v>un</v>
          </cell>
          <cell r="D3434">
            <v>30.64</v>
          </cell>
        </row>
        <row r="3435">
          <cell r="A3435">
            <v>20219</v>
          </cell>
          <cell r="B3435" t="str">
            <v>Espargidor de asfalto pressurizado, rebocavel, tanque de 2500 l, pneumatico,  com motor a gasolina 3,4hp</v>
          </cell>
          <cell r="C3435" t="str">
            <v>un</v>
          </cell>
          <cell r="D3435">
            <v>65000</v>
          </cell>
        </row>
        <row r="3436">
          <cell r="A3436">
            <v>20231</v>
          </cell>
          <cell r="B3436" t="str">
            <v>Rodape granito 10 x 2cm</v>
          </cell>
          <cell r="C3436" t="str">
            <v>m</v>
          </cell>
          <cell r="D3436">
            <v>44.69</v>
          </cell>
        </row>
        <row r="3437">
          <cell r="A3437">
            <v>20232</v>
          </cell>
          <cell r="B3437" t="str">
            <v>Soleira granito 15 x 3cm</v>
          </cell>
          <cell r="C3437" t="str">
            <v>m</v>
          </cell>
          <cell r="D3437">
            <v>80.44</v>
          </cell>
        </row>
        <row r="3438">
          <cell r="A3438">
            <v>20234</v>
          </cell>
          <cell r="B3438" t="str">
            <v>Tanque simples em marmore sintetico suspenso, capacidade *38* l, *60 x 60* cm</v>
          </cell>
          <cell r="C3438" t="str">
            <v>un</v>
          </cell>
          <cell r="D3438">
            <v>89.29</v>
          </cell>
        </row>
        <row r="3439">
          <cell r="A3439">
            <v>20235</v>
          </cell>
          <cell r="B3439" t="str">
            <v>Cumeeira normal para telha ondulada de fibrocimento, e = 6 mm, aba 300 mm, comprimento 1100 mm (sem amianto)</v>
          </cell>
          <cell r="C3439" t="str">
            <v>un</v>
          </cell>
          <cell r="D3439">
            <v>40.82</v>
          </cell>
        </row>
        <row r="3440">
          <cell r="A3440">
            <v>20236</v>
          </cell>
          <cell r="B3440" t="str">
            <v>Cumeeira articulada (par) para telha ondulada de fibrocimento, e = 6 mm, aba 350 mm, comprimento 1100 mm (sem amianto)</v>
          </cell>
          <cell r="C3440" t="str">
            <v>un</v>
          </cell>
          <cell r="D3440">
            <v>22.56</v>
          </cell>
        </row>
        <row r="3441">
          <cell r="A3441">
            <v>20244</v>
          </cell>
          <cell r="B3441" t="str">
            <v>!em processo de desativacao! fio p/ instal. eletronica (som) polarizado bicolor 2 x 0,75mm2</v>
          </cell>
          <cell r="C3441" t="str">
            <v>m</v>
          </cell>
          <cell r="D3441">
            <v>1.64</v>
          </cell>
        </row>
        <row r="3442">
          <cell r="A3442">
            <v>20245</v>
          </cell>
          <cell r="B3442" t="str">
            <v>!em processo de desativacao! tomada completa p/ radio e tv</v>
          </cell>
          <cell r="C3442" t="str">
            <v>un</v>
          </cell>
          <cell r="D3442">
            <v>6.41</v>
          </cell>
        </row>
        <row r="3443">
          <cell r="A3443">
            <v>20247</v>
          </cell>
          <cell r="B3443" t="str">
            <v>Prego de aco polido com cabeca 15 x 15 (1 1/4 x 13)</v>
          </cell>
          <cell r="C3443" t="str">
            <v>kg</v>
          </cell>
          <cell r="D3443">
            <v>10.130000000000001</v>
          </cell>
        </row>
        <row r="3444">
          <cell r="A3444">
            <v>20249</v>
          </cell>
          <cell r="B3444" t="str">
            <v>Soleira/ tabeira em marmore, polido, branco comum, l= 5 cm, e=  *2,0* cm</v>
          </cell>
          <cell r="C3444" t="str">
            <v>m</v>
          </cell>
          <cell r="D3444">
            <v>18.02</v>
          </cell>
        </row>
        <row r="3445">
          <cell r="A3445">
            <v>20250</v>
          </cell>
          <cell r="B3445" t="str">
            <v>Sisal em fibra</v>
          </cell>
          <cell r="C3445" t="str">
            <v>kg</v>
          </cell>
          <cell r="D3445">
            <v>7</v>
          </cell>
        </row>
        <row r="3446">
          <cell r="A3446">
            <v>20253</v>
          </cell>
          <cell r="B3446" t="str">
            <v>Caixa de passagem metalica de sobrepor com tampa parafusada, dimensoes 35 x 35 x 12 cm</v>
          </cell>
          <cell r="C3446" t="str">
            <v>un</v>
          </cell>
          <cell r="D3446">
            <v>67.16</v>
          </cell>
        </row>
        <row r="3447">
          <cell r="A3447">
            <v>20254</v>
          </cell>
          <cell r="B3447" t="str">
            <v>Caixa de passagem metalica de sobrepor com tampa parafusada, dimensoes 15 x 15 x 10 cm</v>
          </cell>
          <cell r="C3447" t="str">
            <v>un</v>
          </cell>
          <cell r="D3447">
            <v>11.74</v>
          </cell>
        </row>
        <row r="3448">
          <cell r="A3448">
            <v>20255</v>
          </cell>
          <cell r="B3448" t="str">
            <v>Caixa de passagem metalica de sobrepor com tampa parafusada, dimensoes 25 x 25 x 10 cm</v>
          </cell>
          <cell r="C3448" t="str">
            <v>un</v>
          </cell>
          <cell r="D3448">
            <v>32.130000000000003</v>
          </cell>
        </row>
        <row r="3449">
          <cell r="A3449">
            <v>20256</v>
          </cell>
          <cell r="B3449" t="str">
            <v>Roldana plastica com prego, tamanho 30 x 30 mm, para instalacao eletrica aparente</v>
          </cell>
          <cell r="C3449" t="str">
            <v>un</v>
          </cell>
          <cell r="D3449">
            <v>0.19</v>
          </cell>
        </row>
        <row r="3450">
          <cell r="A3450">
            <v>20259</v>
          </cell>
          <cell r="B3450" t="str">
            <v>Perfil de borracha epdm macico *12 x 15* mm para esquadrias</v>
          </cell>
          <cell r="C3450" t="str">
            <v>m</v>
          </cell>
          <cell r="D3450">
            <v>11</v>
          </cell>
        </row>
        <row r="3451">
          <cell r="A3451">
            <v>20260</v>
          </cell>
          <cell r="B3451" t="str">
            <v>Mangueira p/ gas 1/2" c/ 1m</v>
          </cell>
          <cell r="C3451" t="str">
            <v>un</v>
          </cell>
          <cell r="D3451">
            <v>5.78</v>
          </cell>
        </row>
        <row r="3452">
          <cell r="A3452">
            <v>20262</v>
          </cell>
          <cell r="B3452" t="str">
            <v>Sifao plastico extensivel universal, tipo copo</v>
          </cell>
          <cell r="C3452" t="str">
            <v>un</v>
          </cell>
          <cell r="D3452">
            <v>12.65</v>
          </cell>
        </row>
        <row r="3453">
          <cell r="A3453">
            <v>20269</v>
          </cell>
          <cell r="B3453" t="str">
            <v>Lavatorio/cuba de embutir oval louca branca sem ladrao *50 x 35* cm</v>
          </cell>
          <cell r="C3453" t="str">
            <v>un</v>
          </cell>
          <cell r="D3453">
            <v>65.2</v>
          </cell>
        </row>
        <row r="3454">
          <cell r="A3454">
            <v>20270</v>
          </cell>
          <cell r="B3454" t="str">
            <v>Lavatorio/cuba de embutir oval louca cor sem ladrao *50 x 35* cm</v>
          </cell>
          <cell r="C3454" t="str">
            <v>un</v>
          </cell>
          <cell r="D3454">
            <v>71</v>
          </cell>
        </row>
        <row r="3455">
          <cell r="A3455">
            <v>20271</v>
          </cell>
          <cell r="B3455" t="str">
            <v>Tanque louca branca com coluna *30* l</v>
          </cell>
          <cell r="C3455" t="str">
            <v>un</v>
          </cell>
          <cell r="D3455">
            <v>443.82</v>
          </cell>
        </row>
        <row r="3456">
          <cell r="A3456">
            <v>20272</v>
          </cell>
          <cell r="B3456" t="str">
            <v>!em processo de desativacao! quadro metalico p/ mont eletro-eletronico 48 x 38 x 22cm cemar ou equiv</v>
          </cell>
          <cell r="C3456" t="str">
            <v>un</v>
          </cell>
          <cell r="D3456">
            <v>339.22</v>
          </cell>
        </row>
        <row r="3457">
          <cell r="A3457">
            <v>20322</v>
          </cell>
          <cell r="B3457" t="str">
            <v>Porta madeira semi-oca almofadada regional 1a 60 x 210 x 3cm</v>
          </cell>
          <cell r="C3457" t="str">
            <v>un</v>
          </cell>
          <cell r="D3457">
            <v>234.73</v>
          </cell>
        </row>
        <row r="3458">
          <cell r="A3458">
            <v>20324</v>
          </cell>
          <cell r="B3458" t="str">
            <v>!em processo de desativacao! porta madeira regional 2a veneziana 60 x 210 x 3cm</v>
          </cell>
          <cell r="C3458" t="str">
            <v>un</v>
          </cell>
          <cell r="D3458">
            <v>378.83</v>
          </cell>
        </row>
        <row r="3459">
          <cell r="A3459">
            <v>20326</v>
          </cell>
          <cell r="B3459" t="str">
            <v>Anel borracha, para tubo/conexao pvc pba, dn 60 mm, para rede agua</v>
          </cell>
          <cell r="C3459" t="str">
            <v>un</v>
          </cell>
          <cell r="D3459">
            <v>5.35</v>
          </cell>
        </row>
        <row r="3460">
          <cell r="A3460">
            <v>20327</v>
          </cell>
          <cell r="B3460" t="str">
            <v>Reducao pvc pba, je, pb, dn 75 x 50 / de 85 x 60 mm, para rede de agua</v>
          </cell>
          <cell r="C3460" t="str">
            <v>un</v>
          </cell>
          <cell r="D3460">
            <v>12.12</v>
          </cell>
        </row>
        <row r="3461">
          <cell r="A3461">
            <v>20962</v>
          </cell>
          <cell r="B3461" t="str">
            <v>Caixa de incendio/abrigo para mangueira, de sobrepor/externa, com 75 x 45 x 17 cm, em chapa de aco, porta com ventilacao, visor com a inscricao "incendio", suporte/cesta interna para a mangueira, pintura eletrostatica vermelha</v>
          </cell>
          <cell r="C3461" t="str">
            <v>un</v>
          </cell>
          <cell r="D3461">
            <v>215.5</v>
          </cell>
        </row>
        <row r="3462">
          <cell r="A3462">
            <v>20963</v>
          </cell>
          <cell r="B3462" t="str">
            <v>Caixa de incendio/abrigo para mangueira, de sobrepor/externa, com 90 x 60 x 17 cm, em chapa de aco, porta com ventilacao, visor com a inscricao "incendio", suporte/cesta interna para a mangueira, pintura eletrostatica vermelha</v>
          </cell>
          <cell r="C3462" t="str">
            <v>un</v>
          </cell>
          <cell r="D3462">
            <v>263.25</v>
          </cell>
        </row>
        <row r="3463">
          <cell r="A3463">
            <v>20964</v>
          </cell>
          <cell r="B3463" t="str">
            <v>Tampao com corrente, em latao, engate rapido 1 1/2", para instalacao predial de combate a incendio</v>
          </cell>
          <cell r="C3463" t="str">
            <v>un</v>
          </cell>
          <cell r="D3463">
            <v>42.95</v>
          </cell>
        </row>
        <row r="3464">
          <cell r="A3464">
            <v>20965</v>
          </cell>
          <cell r="B3464" t="str">
            <v>Esguicho tipo jato solido, em latao, engate rapido 1 1/2" x 16 mm, para mangueira em instalacao predial combate a incendio</v>
          </cell>
          <cell r="C3464" t="str">
            <v>un</v>
          </cell>
          <cell r="D3464">
            <v>39.79</v>
          </cell>
        </row>
        <row r="3465">
          <cell r="A3465">
            <v>20966</v>
          </cell>
          <cell r="B3465" t="str">
            <v>Esguicho tipo jato solido, em latao, engate rapido 1 1/2" x 19 mm, para mangueira em instalacao predial combate a incendio</v>
          </cell>
          <cell r="C3465" t="str">
            <v>un</v>
          </cell>
          <cell r="D3465">
            <v>42.85</v>
          </cell>
        </row>
        <row r="3466">
          <cell r="A3466">
            <v>20967</v>
          </cell>
          <cell r="B3466" t="str">
            <v>Esguicho tipo jato solido, em latao, engate rapido 2 1/2" x 16 mm, para mangueira em instalacao predial combate a incendio</v>
          </cell>
          <cell r="C3466" t="str">
            <v>un</v>
          </cell>
          <cell r="D3466">
            <v>64.95</v>
          </cell>
        </row>
        <row r="3467">
          <cell r="A3467">
            <v>20968</v>
          </cell>
          <cell r="B3467" t="str">
            <v>Esguicho tipo jato solido, em latao, engate rapido 2 1/2" x 19 mm, para mangueira em instalacao predial combate a incendio</v>
          </cell>
          <cell r="C3467" t="str">
            <v>un</v>
          </cell>
          <cell r="D3467">
            <v>71.23</v>
          </cell>
        </row>
        <row r="3468">
          <cell r="A3468">
            <v>20971</v>
          </cell>
          <cell r="B3468" t="str">
            <v>Chave dupla para conexoes tipo storz, engate rapido 1 1/2" x 2 1/2", em latao, para instalacao predial combate a incendio</v>
          </cell>
          <cell r="C3468" t="str">
            <v>un</v>
          </cell>
          <cell r="D3468">
            <v>10.47</v>
          </cell>
        </row>
        <row r="3469">
          <cell r="A3469">
            <v>20972</v>
          </cell>
          <cell r="B3469" t="str">
            <v>Reducao fixa tipo storz, engate rapido 2.1/2" x 1.1/2", em latao, para instalacao predial combate a incendio predial</v>
          </cell>
          <cell r="C3469" t="str">
            <v>un</v>
          </cell>
          <cell r="D3469">
            <v>78.569999999999993</v>
          </cell>
        </row>
        <row r="3470">
          <cell r="A3470">
            <v>20973</v>
          </cell>
          <cell r="B3470" t="str">
            <v>Uniao tipo storz, com empatacao interna tipo anel de expansao, engate rapido 1 1/2", para mangueira de combate a incendio predial</v>
          </cell>
          <cell r="C3470" t="str">
            <v>un</v>
          </cell>
          <cell r="D3470">
            <v>67.36</v>
          </cell>
        </row>
        <row r="3471">
          <cell r="A3471">
            <v>20974</v>
          </cell>
          <cell r="B3471" t="str">
            <v>Uniao tipo storz, com empatacao interna tipo anel de expansao, engate rapido 2 1/2", para mangueira de combate a incendio predial</v>
          </cell>
          <cell r="C3471" t="str">
            <v>un</v>
          </cell>
          <cell r="D3471">
            <v>96.38</v>
          </cell>
        </row>
        <row r="3472">
          <cell r="A3472">
            <v>20975</v>
          </cell>
          <cell r="B3472" t="str">
            <v>Anel de expansao em cobre, engate rapido 1 1/2", para empatacao mangueira de combate a incendio predial</v>
          </cell>
          <cell r="C3472" t="str">
            <v>un</v>
          </cell>
          <cell r="D3472">
            <v>7.55</v>
          </cell>
        </row>
        <row r="3473">
          <cell r="A3473">
            <v>20976</v>
          </cell>
          <cell r="B3473" t="str">
            <v>Anel de expansao em cobre, engate rapido 2 1/2", para empatacao mangueira de combate a incendio predial</v>
          </cell>
          <cell r="C3473" t="str">
            <v>un</v>
          </cell>
          <cell r="D3473">
            <v>11.41</v>
          </cell>
        </row>
        <row r="3474">
          <cell r="A3474">
            <v>20977</v>
          </cell>
          <cell r="B3474" t="str">
            <v>Extintor de incendio portatil com carga de po quimico seco (pqs) de 8 kg, classe bc</v>
          </cell>
          <cell r="C3474" t="str">
            <v>un</v>
          </cell>
          <cell r="D3474">
            <v>190.76</v>
          </cell>
        </row>
        <row r="3475">
          <cell r="A3475">
            <v>20980</v>
          </cell>
          <cell r="B3475" t="str">
            <v>Tubo aco preto sem costura 8", e= *7,04 mm, schedule 30, *36,75 kg/m</v>
          </cell>
          <cell r="C3475" t="str">
            <v>m</v>
          </cell>
          <cell r="D3475">
            <v>269.44</v>
          </cell>
        </row>
        <row r="3476">
          <cell r="A3476">
            <v>20984</v>
          </cell>
          <cell r="B3476" t="str">
            <v>Tubo aco preto sem costura 20", e= *12,70 mm, schedule 30, *154,97 kg/m</v>
          </cell>
          <cell r="C3476" t="str">
            <v>m</v>
          </cell>
          <cell r="D3476">
            <v>1346.85</v>
          </cell>
        </row>
        <row r="3477">
          <cell r="A3477">
            <v>20989</v>
          </cell>
          <cell r="B3477" t="str">
            <v>Tubo aco preto sem costura 14", e= *11,13 mm, schedule 40, *94,55 kg/m</v>
          </cell>
          <cell r="C3477" t="str">
            <v>m</v>
          </cell>
          <cell r="D3477">
            <v>701.92</v>
          </cell>
        </row>
        <row r="3478">
          <cell r="A3478">
            <v>20994</v>
          </cell>
          <cell r="B3478" t="str">
            <v>Tubo aco preto sem costura 6", e= *10,97 mm, schedule 80, *42,56 kg/m</v>
          </cell>
          <cell r="C3478" t="str">
            <v>m</v>
          </cell>
          <cell r="D3478">
            <v>324.95</v>
          </cell>
        </row>
        <row r="3479">
          <cell r="A3479">
            <v>20995</v>
          </cell>
          <cell r="B3479" t="str">
            <v>Tubo aco preto sem costura 8", e= *12,70 mm, schedule 80, *64,64 kg/m</v>
          </cell>
          <cell r="C3479" t="str">
            <v>m</v>
          </cell>
          <cell r="D3479">
            <v>427.05</v>
          </cell>
        </row>
        <row r="3480">
          <cell r="A3480">
            <v>20999</v>
          </cell>
          <cell r="B3480" t="str">
            <v>Tubo aco preto com costura, nbr 5580, classe l, dn = 15 mm, e = 2,25 mm, 1,06 kg/m</v>
          </cell>
          <cell r="C3480" t="str">
            <v>m</v>
          </cell>
          <cell r="D3480">
            <v>5.48</v>
          </cell>
        </row>
        <row r="3481">
          <cell r="A3481">
            <v>21001</v>
          </cell>
          <cell r="B3481" t="str">
            <v>Tubo aco preto com costura, nbr 5580, classe l, dn = 25 mm, e = 2,65 mm, 2,02 kg/m</v>
          </cell>
          <cell r="C3481" t="str">
            <v>m</v>
          </cell>
          <cell r="D3481">
            <v>10.24</v>
          </cell>
        </row>
        <row r="3482">
          <cell r="A3482">
            <v>21003</v>
          </cell>
          <cell r="B3482" t="str">
            <v>Tubo aco preto com costura, nbr 5580, classe l, dn = 40 mm, e = 3,0 mm, 3,34 kg/m</v>
          </cell>
          <cell r="C3482" t="str">
            <v>m</v>
          </cell>
          <cell r="D3482">
            <v>16.82</v>
          </cell>
        </row>
        <row r="3483">
          <cell r="A3483">
            <v>21006</v>
          </cell>
          <cell r="B3483" t="str">
            <v>Tubo aco preto com costura, nbr 5580, classe l, dn = 80 mm, e = 3,35 mm, 7,07 kg/m</v>
          </cell>
          <cell r="C3483" t="str">
            <v>m</v>
          </cell>
          <cell r="D3483">
            <v>35.71</v>
          </cell>
        </row>
        <row r="3484">
          <cell r="A3484">
            <v>21008</v>
          </cell>
          <cell r="B3484" t="str">
            <v>Tubo aco galvanizado com costura, classe leve, dn 15 mm ( 1/2"),  e = 2,25 mm,  *1,2* kg/m (nbr 5580)</v>
          </cell>
          <cell r="C3484" t="str">
            <v>m</v>
          </cell>
          <cell r="D3484">
            <v>8.6999999999999993</v>
          </cell>
        </row>
        <row r="3485">
          <cell r="A3485">
            <v>21009</v>
          </cell>
          <cell r="B3485" t="str">
            <v>Tubo aco galvanizado com costura, classe leve, dn 20 mm ( 3/4"),  e = 2,25 mm,  *1,3* kg/m (nbr 5580)</v>
          </cell>
          <cell r="C3485" t="str">
            <v>m</v>
          </cell>
          <cell r="D3485">
            <v>11.33</v>
          </cell>
        </row>
        <row r="3486">
          <cell r="A3486">
            <v>21010</v>
          </cell>
          <cell r="B3486" t="str">
            <v>Tubo aco galvanizado com costura, classe leve, dn 25 mm ( 1"),  e = 2,65 mm,  *2,11* kg/m (nbr 5580)</v>
          </cell>
          <cell r="C3486" t="str">
            <v>m</v>
          </cell>
          <cell r="D3486">
            <v>15.22</v>
          </cell>
        </row>
        <row r="3487">
          <cell r="A3487">
            <v>21011</v>
          </cell>
          <cell r="B3487" t="str">
            <v>Tubo aco galvanizado com costura, classe leve, dn 32 mm ( 1 1/4"),  e = 2,65 mm,  *2,71* kg/m (nbr 5580)</v>
          </cell>
          <cell r="C3487" t="str">
            <v>m</v>
          </cell>
          <cell r="D3487">
            <v>22.18</v>
          </cell>
        </row>
        <row r="3488">
          <cell r="A3488">
            <v>21012</v>
          </cell>
          <cell r="B3488" t="str">
            <v>Tubo aco galvanizado com costura, classe leve, dn 40 mm ( 1 1/2"),  e = 3,00 mm,  *3,48* kg/m (nbr 5580)</v>
          </cell>
          <cell r="C3488" t="str">
            <v>m</v>
          </cell>
          <cell r="D3488">
            <v>24.51</v>
          </cell>
        </row>
        <row r="3489">
          <cell r="A3489">
            <v>21013</v>
          </cell>
          <cell r="B3489" t="str">
            <v>Tubo aco galvanizado com costura, classe leve, dn 50 mm ( 2"),  e = 3,00 mm,  *4,40* kg/m (nbr 5580)</v>
          </cell>
          <cell r="C3489" t="str">
            <v>m</v>
          </cell>
          <cell r="D3489">
            <v>31.99</v>
          </cell>
        </row>
        <row r="3490">
          <cell r="A3490">
            <v>21014</v>
          </cell>
          <cell r="B3490" t="str">
            <v>Tubo aco galvanizado com costura, classe leve, dn 65 mm ( 2 1/2"),  e = 3,35 mm, * 6,23* kg/m (nbr 5580)</v>
          </cell>
          <cell r="C3490" t="str">
            <v>m</v>
          </cell>
          <cell r="D3490">
            <v>44.76</v>
          </cell>
        </row>
        <row r="3491">
          <cell r="A3491">
            <v>21015</v>
          </cell>
          <cell r="B3491" t="str">
            <v>Tubo aco galvanizado com costura, classe leve, dn 80 mm ( 3"),  e = 3,35 mm, *7,32* kg/m (nbr 5580)</v>
          </cell>
          <cell r="C3491" t="str">
            <v>m</v>
          </cell>
          <cell r="D3491">
            <v>51.42</v>
          </cell>
        </row>
        <row r="3492">
          <cell r="A3492">
            <v>21016</v>
          </cell>
          <cell r="B3492" t="str">
            <v>Tubo aco galvanizado com costura, classe leve, dn 100 mm ( 4"),  e = 3,75 mm,  *10,55* kg/m (nbr 5580)</v>
          </cell>
          <cell r="C3492" t="str">
            <v>m</v>
          </cell>
          <cell r="D3492">
            <v>74.52</v>
          </cell>
        </row>
        <row r="3493">
          <cell r="A3493">
            <v>21019</v>
          </cell>
          <cell r="B3493" t="str">
            <v>Tubo aco preto com costura, nbr 5580, classe m, dn = 25 mm, e = 3,35 mm, *2,50* kg//m</v>
          </cell>
          <cell r="C3493" t="str">
            <v>m</v>
          </cell>
          <cell r="D3493">
            <v>10.66</v>
          </cell>
        </row>
        <row r="3494">
          <cell r="A3494">
            <v>21021</v>
          </cell>
          <cell r="B3494" t="str">
            <v>Tubo aco preto com costura, nbr 5580, classe m, dn = 40 mm, e = 3,35 mm, *3,71* kg//m</v>
          </cell>
          <cell r="C3494" t="str">
            <v>m</v>
          </cell>
          <cell r="D3494">
            <v>16.850000000000001</v>
          </cell>
        </row>
        <row r="3495">
          <cell r="A3495">
            <v>21024</v>
          </cell>
          <cell r="B3495" t="str">
            <v>Tubo aco preto com costura, nbr 5580, classe m, dn = 80 mm, e = 4,05 mm, *8,47* kg/m</v>
          </cell>
          <cell r="C3495" t="str">
            <v>m</v>
          </cell>
          <cell r="D3495">
            <v>36.1</v>
          </cell>
        </row>
        <row r="3496">
          <cell r="A3496">
            <v>21029</v>
          </cell>
          <cell r="B3496" t="str">
            <v>Mangueira de incendio, tipo 1, de 1 1/2", comprimento = 15 m, tecido em fio de poliester e tubo interno em borracha sintetica, com unioes engate rapido</v>
          </cell>
          <cell r="C3496" t="str">
            <v>un</v>
          </cell>
          <cell r="D3496">
            <v>232.5</v>
          </cell>
        </row>
        <row r="3497">
          <cell r="A3497">
            <v>21030</v>
          </cell>
          <cell r="B3497" t="str">
            <v>Mangueira de incendio, tipo 1, de 1 1/2", comprimento = 20 m, tecido em fio de poliester e tubo interno em borracha sintetica, com unioes engate rapido</v>
          </cell>
          <cell r="C3497" t="str">
            <v>un</v>
          </cell>
          <cell r="D3497">
            <v>286.58999999999997</v>
          </cell>
        </row>
        <row r="3498">
          <cell r="A3498">
            <v>21031</v>
          </cell>
          <cell r="B3498" t="str">
            <v>Mangueira de incendio, tipo 1, de 1 1/2", comprimento = 25 m, tecido em fio de poliester e tubo interno em borracha sintetica, com unioes engate rapido</v>
          </cell>
          <cell r="C3498" t="str">
            <v>un</v>
          </cell>
          <cell r="D3498">
            <v>356.8</v>
          </cell>
        </row>
        <row r="3499">
          <cell r="A3499">
            <v>21032</v>
          </cell>
          <cell r="B3499" t="str">
            <v>Mangueira de incendio, tipo 1, de 1 1/2", comprimento = 30 m, tecido em fio de poliester e tubo interno em borracha sintetica, com unioes engate rapido</v>
          </cell>
          <cell r="C3499" t="str">
            <v>un</v>
          </cell>
          <cell r="D3499">
            <v>380.97</v>
          </cell>
        </row>
        <row r="3500">
          <cell r="A3500">
            <v>21034</v>
          </cell>
          <cell r="B3500" t="str">
            <v>Mangueira de incendio, tipo 2, de 2 1/2", comprimento = 15 m, tecido em fio de poliester e tubo interno em borracha sintetica, com unioes engate rapido</v>
          </cell>
          <cell r="C3500" t="str">
            <v>un</v>
          </cell>
          <cell r="D3500">
            <v>461.54</v>
          </cell>
        </row>
        <row r="3501">
          <cell r="A3501">
            <v>21036</v>
          </cell>
          <cell r="B3501" t="str">
            <v>Mangueira de incendio, tipo 2, de 2 1/2", comprimento = 25 m, tecido em fio de poliester e tubo interno em borracha sintetica, com unioes engate rapido</v>
          </cell>
          <cell r="C3501" t="str">
            <v>un</v>
          </cell>
          <cell r="D3501">
            <v>706.7</v>
          </cell>
        </row>
        <row r="3502">
          <cell r="A3502">
            <v>21037</v>
          </cell>
          <cell r="B3502" t="str">
            <v>Mangueira de incendio, tipo 2, de 2 1/2", comprimento = 30 m, tecido em fio de poliester e tubo interno em borracha sintetica, com unioes engate rapido</v>
          </cell>
          <cell r="C3502" t="str">
            <v>un</v>
          </cell>
          <cell r="D3502">
            <v>805.69</v>
          </cell>
        </row>
        <row r="3503">
          <cell r="A3503">
            <v>21038</v>
          </cell>
          <cell r="B3503" t="str">
            <v>!em processo de desativacao! mangueira de incendio c/ capa simples tecida fio poliester tubo int borracha sint abnt tp 1 p/ instalacoes prediais d = 1 1/2</v>
          </cell>
          <cell r="C3503" t="str">
            <v>m</v>
          </cell>
          <cell r="D3503">
            <v>13.3</v>
          </cell>
        </row>
        <row r="3504">
          <cell r="A3504">
            <v>21040</v>
          </cell>
          <cell r="B3504" t="str">
            <v>Sprinkler tipo pendente, 68 graus celsius (bulbo vermelho), acabamento natural, 1/2" - 15 mm</v>
          </cell>
          <cell r="C3504" t="str">
            <v>un</v>
          </cell>
          <cell r="D3504">
            <v>20</v>
          </cell>
        </row>
        <row r="3505">
          <cell r="A3505">
            <v>21041</v>
          </cell>
          <cell r="B3505" t="str">
            <v>Sprinkler tipo pendente, 68 graus celsius (bulbo vermelho), acabamento natural, 3/4" - 20 mm</v>
          </cell>
          <cell r="C3505" t="str">
            <v>un</v>
          </cell>
          <cell r="D3505">
            <v>24.14</v>
          </cell>
        </row>
        <row r="3506">
          <cell r="A3506">
            <v>21042</v>
          </cell>
          <cell r="B3506" t="str">
            <v>Sprinkler tipo pendente, 79 graus celsius (bulbo amarelo), acabamento natural, 1/2" - 15 mm</v>
          </cell>
          <cell r="C3506" t="str">
            <v>un</v>
          </cell>
          <cell r="D3506">
            <v>23.22</v>
          </cell>
        </row>
        <row r="3507">
          <cell r="A3507">
            <v>21043</v>
          </cell>
          <cell r="B3507" t="str">
            <v>Sprinkler tipo pendente, 79 graus celsius (bulbo amarelo), acabamento natural, 3/4" - 20 mm</v>
          </cell>
          <cell r="C3507" t="str">
            <v>un</v>
          </cell>
          <cell r="D3507">
            <v>29.33</v>
          </cell>
        </row>
        <row r="3508">
          <cell r="A3508">
            <v>21044</v>
          </cell>
          <cell r="B3508" t="str">
            <v>Sprinkler tipo pendente, 68 graus celsius (bulbo vermelho), acabamento cromado, 1/2" - 15 mm</v>
          </cell>
          <cell r="C3508" t="str">
            <v>un</v>
          </cell>
          <cell r="D3508">
            <v>20.440000000000001</v>
          </cell>
        </row>
        <row r="3509">
          <cell r="A3509">
            <v>21045</v>
          </cell>
          <cell r="B3509" t="str">
            <v>Sprinkler tipo pendente, 68 graus celsius (bulbo vermelho), acabamento cromado, 3/4" - 20 mm</v>
          </cell>
          <cell r="C3509" t="str">
            <v>un</v>
          </cell>
          <cell r="D3509">
            <v>27.99</v>
          </cell>
        </row>
        <row r="3510">
          <cell r="A3510">
            <v>21046</v>
          </cell>
          <cell r="B3510" t="str">
            <v>Sprinkler tipo pendente, 79 graus celsius (bulbo amarelo,) acabamento cromado, 1/2" - 15 mm</v>
          </cell>
          <cell r="C3510" t="str">
            <v>un</v>
          </cell>
          <cell r="D3510">
            <v>23.22</v>
          </cell>
        </row>
        <row r="3511">
          <cell r="A3511">
            <v>21047</v>
          </cell>
          <cell r="B3511" t="str">
            <v>Sprinkler tipo pendente, 79 graus celsius (bulbo amarelo), acabamento cromado, 3/4" - 20 mm</v>
          </cell>
          <cell r="C3511" t="str">
            <v>un</v>
          </cell>
          <cell r="D3511">
            <v>30.13</v>
          </cell>
        </row>
        <row r="3512">
          <cell r="A3512">
            <v>21059</v>
          </cell>
          <cell r="B3512" t="str">
            <v>Ralo fofo com requadro, quadrado 150 x 150 mm</v>
          </cell>
          <cell r="C3512" t="str">
            <v>un</v>
          </cell>
          <cell r="D3512">
            <v>33.049999999999997</v>
          </cell>
        </row>
        <row r="3513">
          <cell r="A3513">
            <v>21060</v>
          </cell>
          <cell r="B3513" t="str">
            <v>Ralo fofo com requadro, quadrado 250 x 250 mm</v>
          </cell>
          <cell r="C3513" t="str">
            <v>un</v>
          </cell>
          <cell r="D3513">
            <v>61.32</v>
          </cell>
        </row>
        <row r="3514">
          <cell r="A3514">
            <v>21061</v>
          </cell>
          <cell r="B3514" t="str">
            <v>Ralo fofo com requadro, quadrado 300 x 300 mm</v>
          </cell>
          <cell r="C3514" t="str">
            <v>un</v>
          </cell>
          <cell r="D3514">
            <v>76.650000000000006</v>
          </cell>
        </row>
        <row r="3515">
          <cell r="A3515">
            <v>21062</v>
          </cell>
          <cell r="B3515" t="str">
            <v>Ralo fofo com requadro, quadrado 400 x 400 mm</v>
          </cell>
          <cell r="C3515" t="str">
            <v>un</v>
          </cell>
          <cell r="D3515">
            <v>120.72</v>
          </cell>
        </row>
        <row r="3516">
          <cell r="A3516">
            <v>21071</v>
          </cell>
          <cell r="B3516" t="str">
            <v>Tampao fofo simples com base, classe a15 carga max 1,5 t, 400 x 400 mm, rede pluvial/esgoto/eletrica</v>
          </cell>
          <cell r="C3516" t="str">
            <v>un</v>
          </cell>
          <cell r="D3516">
            <v>124.55</v>
          </cell>
        </row>
        <row r="3517">
          <cell r="A3517">
            <v>21079</v>
          </cell>
          <cell r="B3517" t="str">
            <v>Tampao fofo simples com base, classe d400 carga max 40 t, redondo tampa 500 mm, rede pluvial/esgoto</v>
          </cell>
          <cell r="C3517" t="str">
            <v>un</v>
          </cell>
          <cell r="D3517">
            <v>368.4</v>
          </cell>
        </row>
        <row r="3518">
          <cell r="A3518">
            <v>21090</v>
          </cell>
          <cell r="B3518" t="str">
            <v>Tampao fofo articulado, classe d400 carga max 40 t, redondo tampa *600 mm, rede pluvial/esgoto</v>
          </cell>
          <cell r="C3518" t="str">
            <v>un</v>
          </cell>
          <cell r="D3518">
            <v>416.79</v>
          </cell>
        </row>
        <row r="3519">
          <cell r="A3519">
            <v>21092</v>
          </cell>
          <cell r="B3519" t="str">
            <v>Valvula de retencao vertical, de bronze (pn-16), 1/2", 200 psi, extremidades com rosca</v>
          </cell>
          <cell r="C3519" t="str">
            <v>un</v>
          </cell>
          <cell r="D3519">
            <v>35.04</v>
          </cell>
        </row>
        <row r="3520">
          <cell r="A3520">
            <v>21100</v>
          </cell>
          <cell r="B3520" t="str">
            <v>Aquecedor de agua a gas glp/gn com capacidade de armazenamento de 50 a 80 l</v>
          </cell>
          <cell r="C3520" t="str">
            <v>un</v>
          </cell>
          <cell r="D3520">
            <v>2304.62</v>
          </cell>
        </row>
        <row r="3521">
          <cell r="A3521">
            <v>21101</v>
          </cell>
          <cell r="B3521" t="str">
            <v>Porta toalha rosto em metal cromado, tipo argola</v>
          </cell>
          <cell r="C3521" t="str">
            <v>un</v>
          </cell>
          <cell r="D3521">
            <v>16.37</v>
          </cell>
        </row>
        <row r="3522">
          <cell r="A3522">
            <v>21102</v>
          </cell>
          <cell r="B3522" t="str">
            <v>Porta toalha banho em metal cromado, tipo barra</v>
          </cell>
          <cell r="C3522" t="str">
            <v>un</v>
          </cell>
          <cell r="D3522">
            <v>25.5</v>
          </cell>
        </row>
        <row r="3523">
          <cell r="A3523">
            <v>21106</v>
          </cell>
          <cell r="B3523" t="str">
            <v>Lambris de aluminio *0,6* kg/m</v>
          </cell>
          <cell r="C3523" t="str">
            <v>kg</v>
          </cell>
          <cell r="D3523">
            <v>25.3</v>
          </cell>
        </row>
        <row r="3524">
          <cell r="A3524">
            <v>21107</v>
          </cell>
          <cell r="B3524" t="str">
            <v>Vidro liso fume, e = 5 mm - sem colocacao</v>
          </cell>
          <cell r="C3524" t="str">
            <v>m2</v>
          </cell>
          <cell r="D3524">
            <v>106.42</v>
          </cell>
        </row>
        <row r="3525">
          <cell r="A3525">
            <v>21108</v>
          </cell>
          <cell r="B3525" t="str">
            <v>Piso em porcelanato retificado extra, formato menor ou igual a 2025 cm2</v>
          </cell>
          <cell r="C3525" t="str">
            <v>m2</v>
          </cell>
          <cell r="D3525">
            <v>49.88</v>
          </cell>
        </row>
        <row r="3526">
          <cell r="A3526">
            <v>21109</v>
          </cell>
          <cell r="B3526" t="str">
            <v>Minuteria eletronica coletiva com potencia maxima resistiva para lampadas fluorescentes de *300* w ( 110 v ) / *600* w ( 110 v )</v>
          </cell>
          <cell r="C3526" t="str">
            <v>un</v>
          </cell>
          <cell r="D3526">
            <v>82.14</v>
          </cell>
        </row>
        <row r="3527">
          <cell r="A3527">
            <v>21110</v>
          </cell>
          <cell r="B3527" t="str">
            <v>!em processo de desativacao! placa cega metalica redonda p/ tomada de piso 3 x 3"</v>
          </cell>
          <cell r="C3527" t="str">
            <v>un</v>
          </cell>
          <cell r="D3527">
            <v>10.93</v>
          </cell>
        </row>
        <row r="3528">
          <cell r="A3528">
            <v>21112</v>
          </cell>
          <cell r="B3528" t="str">
            <v>Valvula de descarga em metal cromado para mictorio com acionamento por pressao e fechamento automatico</v>
          </cell>
          <cell r="C3528" t="str">
            <v>un</v>
          </cell>
          <cell r="D3528">
            <v>159.72</v>
          </cell>
        </row>
        <row r="3529">
          <cell r="A3529">
            <v>21114</v>
          </cell>
          <cell r="B3529" t="str">
            <v>Adesivo para tubos cpvc, *75* g</v>
          </cell>
          <cell r="C3529" t="str">
            <v>un</v>
          </cell>
          <cell r="D3529">
            <v>13.18</v>
          </cell>
        </row>
        <row r="3530">
          <cell r="A3530">
            <v>21116</v>
          </cell>
          <cell r="B3530" t="str">
            <v>Te de reducao de ferro galvanizado, com rosca bsp, de 1 1/4" x 3/4"</v>
          </cell>
          <cell r="C3530" t="str">
            <v>un</v>
          </cell>
          <cell r="D3530">
            <v>17.32</v>
          </cell>
        </row>
        <row r="3531">
          <cell r="A3531">
            <v>21118</v>
          </cell>
          <cell r="B3531" t="str">
            <v>Joelho cpvc, soldavel, 90 graus, 15 mm, para agua quente</v>
          </cell>
          <cell r="C3531" t="str">
            <v>un</v>
          </cell>
          <cell r="D3531">
            <v>1.59</v>
          </cell>
        </row>
        <row r="3532">
          <cell r="A3532">
            <v>21119</v>
          </cell>
          <cell r="B3532" t="str">
            <v>Luva cpvc, soldavel, 15 mm, para agua quente predial</v>
          </cell>
          <cell r="C3532" t="str">
            <v>un</v>
          </cell>
          <cell r="D3532">
            <v>0.94</v>
          </cell>
        </row>
        <row r="3533">
          <cell r="A3533">
            <v>21120</v>
          </cell>
          <cell r="B3533" t="str">
            <v>Luva de transicao, cpvc, 15 mm x 1/2", para agua quente predial</v>
          </cell>
          <cell r="C3533" t="str">
            <v>un</v>
          </cell>
          <cell r="D3533">
            <v>6.68</v>
          </cell>
        </row>
        <row r="3534">
          <cell r="A3534">
            <v>21121</v>
          </cell>
          <cell r="B3534" t="str">
            <v>Te cpvc, soldavel, 90 graus, 15 mm, para agua quente predial</v>
          </cell>
          <cell r="C3534" t="str">
            <v>un</v>
          </cell>
          <cell r="D3534">
            <v>1.8</v>
          </cell>
        </row>
        <row r="3535">
          <cell r="A3535">
            <v>21123</v>
          </cell>
          <cell r="B3535" t="str">
            <v>Tubo cpvc, soldavel, 15 mm, agua quente predial (nbr 15884)</v>
          </cell>
          <cell r="C3535" t="str">
            <v>m</v>
          </cell>
          <cell r="D3535">
            <v>7.24</v>
          </cell>
        </row>
        <row r="3536">
          <cell r="A3536">
            <v>21124</v>
          </cell>
          <cell r="B3536" t="str">
            <v>Tubo cpvc, soldavel, 22 mm, agua quente predial (nbr 15884)</v>
          </cell>
          <cell r="C3536" t="str">
            <v>m</v>
          </cell>
          <cell r="D3536">
            <v>12.84</v>
          </cell>
        </row>
        <row r="3537">
          <cell r="A3537">
            <v>21125</v>
          </cell>
          <cell r="B3537" t="str">
            <v>Tubo cpvc, soldavel, 28 mm, agua quente predial (nbr 15884)</v>
          </cell>
          <cell r="C3537" t="str">
            <v>m</v>
          </cell>
          <cell r="D3537">
            <v>20.6</v>
          </cell>
        </row>
        <row r="3538">
          <cell r="A3538">
            <v>21127</v>
          </cell>
          <cell r="B3538" t="str">
            <v>Fita isolante adesiva antichama, uso ate 750 v, em rolo de 19 mm x 5 m</v>
          </cell>
          <cell r="C3538" t="str">
            <v>un</v>
          </cell>
          <cell r="D3538">
            <v>2.34</v>
          </cell>
        </row>
        <row r="3539">
          <cell r="A3539">
            <v>21128</v>
          </cell>
          <cell r="B3539" t="str">
            <v>Eletroduto ferro galv ou zincado eletrolit leve parede 0,90mm - 3/4" nbr 13057</v>
          </cell>
          <cell r="C3539" t="str">
            <v>m</v>
          </cell>
          <cell r="D3539">
            <v>4.0999999999999996</v>
          </cell>
        </row>
        <row r="3540">
          <cell r="A3540">
            <v>21129</v>
          </cell>
          <cell r="B3540" t="str">
            <v>Eletroduto ferro galv ou zincado eletrolit leve parede 0,90mm - 1/2" nbr 13057</v>
          </cell>
          <cell r="C3540" t="str">
            <v>m</v>
          </cell>
          <cell r="D3540">
            <v>3.16</v>
          </cell>
        </row>
        <row r="3541">
          <cell r="A3541">
            <v>21130</v>
          </cell>
          <cell r="B3541" t="str">
            <v>Eletroduto ferro galv ou zincado eletrolit semi-pesado parede 1,20mm - 1.1/2" nbr 13057</v>
          </cell>
          <cell r="C3541" t="str">
            <v>m</v>
          </cell>
          <cell r="D3541">
            <v>9.9</v>
          </cell>
        </row>
        <row r="3542">
          <cell r="A3542">
            <v>21131</v>
          </cell>
          <cell r="B3542" t="str">
            <v>Eletroduto ferro galv ou zincado eletrolit semi-pesado parede 1,52mm - 2.1/2" nbr 13057</v>
          </cell>
          <cell r="C3542" t="str">
            <v>m</v>
          </cell>
          <cell r="D3542">
            <v>18.45</v>
          </cell>
        </row>
        <row r="3543">
          <cell r="A3543">
            <v>21132</v>
          </cell>
          <cell r="B3543" t="str">
            <v>Eletroduto ferro galv ou zincado eletrolit pesado parede 2,25mm - 4" nbr 13057</v>
          </cell>
          <cell r="C3543" t="str">
            <v>m</v>
          </cell>
          <cell r="D3543">
            <v>30.31</v>
          </cell>
        </row>
        <row r="3544">
          <cell r="A3544">
            <v>21133</v>
          </cell>
          <cell r="B3544" t="str">
            <v>Eletroduto ferro galv ou zincado eletrolit semi-pesado parede 1,52mm - 3" nbr 13057</v>
          </cell>
          <cell r="C3544" t="str">
            <v>m</v>
          </cell>
          <cell r="D3544">
            <v>25.36</v>
          </cell>
        </row>
        <row r="3545">
          <cell r="A3545">
            <v>21134</v>
          </cell>
          <cell r="B3545" t="str">
            <v>Eletroduto ferro galv ou zincado eletrolit semi-pesado parede 1,20mm - 2" nbr 13057</v>
          </cell>
          <cell r="C3545" t="str">
            <v>m</v>
          </cell>
          <cell r="D3545">
            <v>12.78</v>
          </cell>
        </row>
        <row r="3546">
          <cell r="A3546">
            <v>21135</v>
          </cell>
          <cell r="B3546" t="str">
            <v>Eletroduto ferro galv ou zincado eletrolit semi-pesado parede 1,20mm - 1.1/4" nbr 13057</v>
          </cell>
          <cell r="C3546" t="str">
            <v>m</v>
          </cell>
          <cell r="D3546">
            <v>7.2</v>
          </cell>
        </row>
        <row r="3547">
          <cell r="A3547">
            <v>21136</v>
          </cell>
          <cell r="B3547" t="str">
            <v>Eletroduto ferro galv ou zincado eletrolit leve  parede 0,90mm - 1" nbr 13057</v>
          </cell>
          <cell r="C3547" t="str">
            <v>m</v>
          </cell>
          <cell r="D3547">
            <v>4.82</v>
          </cell>
        </row>
        <row r="3548">
          <cell r="A3548">
            <v>21137</v>
          </cell>
          <cell r="B3548" t="str">
            <v>Eletroduto metalico flexivel rev ext pvc preto 15mm tipo copex ou equiv</v>
          </cell>
          <cell r="C3548" t="str">
            <v>m</v>
          </cell>
          <cell r="D3548">
            <v>3.14</v>
          </cell>
        </row>
        <row r="3549">
          <cell r="A3549">
            <v>21138</v>
          </cell>
          <cell r="B3549" t="str">
            <v>Madeira rolica tratada, eucalipto ou equivalente da regiao, h = 2,2 m, d = 8 a 11 cm (para cerca)</v>
          </cell>
          <cell r="C3549" t="str">
            <v>m</v>
          </cell>
          <cell r="D3549">
            <v>3.09</v>
          </cell>
        </row>
        <row r="3550">
          <cell r="A3550">
            <v>21139</v>
          </cell>
          <cell r="B3550" t="str">
            <v>!em processo de desativacao! papel vegetal 90g/m2 - 0,8m de largura</v>
          </cell>
          <cell r="C3550" t="str">
            <v>m</v>
          </cell>
          <cell r="D3550">
            <v>5.5</v>
          </cell>
        </row>
        <row r="3551">
          <cell r="A3551">
            <v>21140</v>
          </cell>
          <cell r="B3551" t="str">
            <v>!em processo de desativacao! papel milimetrado transparente - rolo de 1,05 x 10m</v>
          </cell>
          <cell r="C3551" t="str">
            <v>10m</v>
          </cell>
          <cell r="D3551">
            <v>6.66</v>
          </cell>
        </row>
        <row r="3552">
          <cell r="A3552">
            <v>21141</v>
          </cell>
          <cell r="B3552" t="str">
            <v>Tela de aco soldada nervurada ca-60, q-92, (1,48 kg/m2), diametro do fio = 4,2 mm, largura =  2,45 x 60 m de comprimento, espacamento da malha = 15  x 15 cm</v>
          </cell>
          <cell r="C3552" t="str">
            <v>m2</v>
          </cell>
          <cell r="D3552">
            <v>8.9499999999999993</v>
          </cell>
        </row>
        <row r="3553">
          <cell r="A3553">
            <v>21142</v>
          </cell>
          <cell r="B3553" t="str">
            <v>Estribo com parafuso em chapa de ferro fundido de 2" x 3/16" x 35 cm, secao "u", para madeiramento de telhado</v>
          </cell>
          <cell r="C3553" t="str">
            <v>un</v>
          </cell>
          <cell r="D3553">
            <v>18.850000000000001</v>
          </cell>
        </row>
        <row r="3554">
          <cell r="A3554">
            <v>21144</v>
          </cell>
          <cell r="B3554" t="str">
            <v>!em processo de desativacao! papel manteiga (folha 66 x 96cm)</v>
          </cell>
          <cell r="C3554" t="str">
            <v>un</v>
          </cell>
          <cell r="D3554">
            <v>1.27</v>
          </cell>
        </row>
        <row r="3555">
          <cell r="A3555">
            <v>21147</v>
          </cell>
          <cell r="B3555" t="str">
            <v>Tubo aco preto sem costura 2 1/2", e = 5,16 mm, schedule 40 (8,62 kg/m)</v>
          </cell>
          <cell r="C3555" t="str">
            <v>m</v>
          </cell>
          <cell r="D3555">
            <v>65.81</v>
          </cell>
        </row>
        <row r="3556">
          <cell r="A3556">
            <v>21148</v>
          </cell>
          <cell r="B3556" t="str">
            <v>Tubo aco preto sem costura 2", e= *3,91* mm, schedule 40, *5,43* kg/m</v>
          </cell>
          <cell r="C3556" t="str">
            <v>m</v>
          </cell>
          <cell r="D3556">
            <v>40.619999999999997</v>
          </cell>
        </row>
        <row r="3557">
          <cell r="A3557">
            <v>21149</v>
          </cell>
          <cell r="B3557" t="str">
            <v>!em processo de desativacao! tubo aco preto sem costura schedule 40/nbr 5590 dn int 3" e = 5,49mm - 11,28kg/m</v>
          </cell>
          <cell r="C3557" t="str">
            <v>m</v>
          </cell>
          <cell r="D3557">
            <v>61.68</v>
          </cell>
        </row>
        <row r="3558">
          <cell r="A3558">
            <v>21150</v>
          </cell>
          <cell r="B3558" t="str">
            <v>Tubo aco preto sem costura 3/4", e= *2,87 mm, schedule 40, *1,69 kg/m</v>
          </cell>
          <cell r="C3558" t="str">
            <v>m</v>
          </cell>
          <cell r="D3558">
            <v>20.14</v>
          </cell>
        </row>
        <row r="3559">
          <cell r="A3559">
            <v>21151</v>
          </cell>
          <cell r="B3559" t="str">
            <v>Tubo aco preto sem costura 4", e= *6,02 mm, schedule 40, *16,06 kg/m</v>
          </cell>
          <cell r="C3559" t="str">
            <v>m</v>
          </cell>
          <cell r="D3559">
            <v>120.56</v>
          </cell>
        </row>
        <row r="3560">
          <cell r="A3560">
            <v>25002</v>
          </cell>
          <cell r="B3560" t="str">
            <v>Cabo de aluminio nu com alma de aco, bitola 2 awg</v>
          </cell>
          <cell r="C3560" t="str">
            <v>kg</v>
          </cell>
          <cell r="D3560">
            <v>22.13</v>
          </cell>
        </row>
        <row r="3561">
          <cell r="A3561">
            <v>25003</v>
          </cell>
          <cell r="B3561" t="str">
            <v>Cabo de aluminio nu sem alma de aco, bitola 2 awg</v>
          </cell>
          <cell r="C3561" t="str">
            <v>kg</v>
          </cell>
          <cell r="D3561">
            <v>26.34</v>
          </cell>
        </row>
        <row r="3562">
          <cell r="A3562">
            <v>25004</v>
          </cell>
          <cell r="B3562" t="str">
            <v>Cabo de aluminio nu com alma de aco, bitola 1/0 awg</v>
          </cell>
          <cell r="C3562" t="str">
            <v>kg</v>
          </cell>
          <cell r="D3562">
            <v>21.95</v>
          </cell>
        </row>
        <row r="3563">
          <cell r="A3563">
            <v>25005</v>
          </cell>
          <cell r="B3563" t="str">
            <v>Cabo de aluminio nu sem alma de aco, bitola 1/0 awg</v>
          </cell>
          <cell r="C3563" t="str">
            <v>kg</v>
          </cell>
          <cell r="D3563">
            <v>24.66</v>
          </cell>
        </row>
        <row r="3564">
          <cell r="A3564">
            <v>25007</v>
          </cell>
          <cell r="B3564" t="str">
            <v>Telha de aco zincado ondulada, a = *17* mm, e = 0,5 mm, sem pintura</v>
          </cell>
          <cell r="C3564" t="str">
            <v>m2</v>
          </cell>
          <cell r="D3564">
            <v>21.85</v>
          </cell>
        </row>
        <row r="3565">
          <cell r="A3565">
            <v>25010</v>
          </cell>
          <cell r="B3565" t="str">
            <v>Caminhao fora de estrada peso bruto 51200 kg, capacidade de carga 28000 kg, potencia 357 hp, velocidade maxima 52,70 km/h</v>
          </cell>
          <cell r="C3565" t="str">
            <v>un</v>
          </cell>
          <cell r="D3565">
            <v>1122755.7</v>
          </cell>
        </row>
        <row r="3566">
          <cell r="A3566">
            <v>25011</v>
          </cell>
          <cell r="B3566" t="str">
            <v>Caminhao fora de estrada peso bruto 69800 kg, capacidade de carga 39000 kg, cacamba 24 m3, potencia 469 hp, velocidade maxima 57 km/h</v>
          </cell>
          <cell r="C3566" t="str">
            <v>un</v>
          </cell>
          <cell r="D3566">
            <v>1836518.86</v>
          </cell>
        </row>
        <row r="3567">
          <cell r="A3567">
            <v>25013</v>
          </cell>
          <cell r="B3567" t="str">
            <v>Tanque de asfalto estacionario com serpentina, capacidade 20.000 l</v>
          </cell>
          <cell r="C3567" t="str">
            <v>un</v>
          </cell>
          <cell r="D3567">
            <v>26961.119999999999</v>
          </cell>
        </row>
        <row r="3568">
          <cell r="A3568">
            <v>25014</v>
          </cell>
          <cell r="B3568" t="str">
            <v>Tanque de asfalto estacionario com macarico, capacidade 20.000 l</v>
          </cell>
          <cell r="C3568" t="str">
            <v>un</v>
          </cell>
          <cell r="D3568">
            <v>25723.66</v>
          </cell>
        </row>
        <row r="3569">
          <cell r="A3569">
            <v>25015</v>
          </cell>
          <cell r="B3569" t="str">
            <v>!em processo de desativacao! usina de asfalto a frio,  tipo almeida  mod. pmf-35d ou similar- capacidade 60 a 80 t/h - eletrica - potencia 30 hp</v>
          </cell>
          <cell r="C3569" t="str">
            <v>un</v>
          </cell>
          <cell r="D3569">
            <v>139879.54999999999</v>
          </cell>
        </row>
        <row r="3570">
          <cell r="A3570">
            <v>25019</v>
          </cell>
          <cell r="B3570" t="str">
            <v>Grupo gerador estacionario, motor diesel potencia 170 kva</v>
          </cell>
          <cell r="C3570" t="str">
            <v>un</v>
          </cell>
          <cell r="D3570">
            <v>69918.240000000005</v>
          </cell>
        </row>
        <row r="3571">
          <cell r="A3571">
            <v>25020</v>
          </cell>
          <cell r="B3571" t="str">
            <v>Trator de esteiras, potencia bruta de 347 hp, peso operacional de 38,5 t, com escarificador e lamina com capacidade de 4,70m3</v>
          </cell>
          <cell r="C3571" t="str">
            <v>un</v>
          </cell>
          <cell r="D3571">
            <v>1998092.27</v>
          </cell>
        </row>
        <row r="3572">
          <cell r="A3572">
            <v>25067</v>
          </cell>
          <cell r="B3572" t="str">
            <v>Bloco concreto estrutural 19 x 19 x 39 cm, fbk 4,5 mpa (nbr 6136)</v>
          </cell>
          <cell r="C3572" t="str">
            <v>un</v>
          </cell>
          <cell r="D3572">
            <v>2.76</v>
          </cell>
        </row>
        <row r="3573">
          <cell r="A3573">
            <v>25070</v>
          </cell>
          <cell r="B3573" t="str">
            <v>Bloco concreto estrutural 14 x 19 x 39 cm, fbk 4,5 mpa (nbr 6136)</v>
          </cell>
          <cell r="C3573" t="str">
            <v>un</v>
          </cell>
          <cell r="D3573">
            <v>2.12</v>
          </cell>
        </row>
        <row r="3574">
          <cell r="A3574">
            <v>25071</v>
          </cell>
          <cell r="B3574" t="str">
            <v>Bloco concreto estrutural 9 x 19 x 39 cm, fbk 4,5 mpa (nbr 6136)</v>
          </cell>
          <cell r="C3574" t="str">
            <v>un</v>
          </cell>
          <cell r="D3574">
            <v>1.45</v>
          </cell>
        </row>
        <row r="3575">
          <cell r="A3575">
            <v>25398</v>
          </cell>
          <cell r="B3575" t="str">
            <v>Conjunto para futsal com traves oficiais de 3,00 x 2,00 m em tubo de aco galvanizado 3" com requadro em tubo de 1", pintura em primer com tinta esmalte sintetico e redes de polietileno fio 4 mm</v>
          </cell>
          <cell r="C3575" t="str">
            <v>un</v>
          </cell>
          <cell r="D3575">
            <v>1946.9</v>
          </cell>
        </row>
        <row r="3576">
          <cell r="A3576">
            <v>25399</v>
          </cell>
          <cell r="B3576" t="str">
            <v>Conjunto para quadra de  volei com postes em tubo de aco galvanizado 3", h = *255* cm, pintura em tinta esmalte sintetico, rede de nylon com 2 mm, malha 10 x 10 cm e antenas oficiais em fibra de vidro</v>
          </cell>
          <cell r="C3576" t="str">
            <v>un</v>
          </cell>
          <cell r="D3576">
            <v>1181.94</v>
          </cell>
        </row>
        <row r="3577">
          <cell r="A3577">
            <v>25400</v>
          </cell>
          <cell r="B3577" t="str">
            <v>Par de tabelas de basquete em compensado naval de *1,80 x 1,20* m, com aro de metal e rede (sem suporte de fixacao)</v>
          </cell>
          <cell r="C3577" t="str">
            <v>un</v>
          </cell>
          <cell r="D3577">
            <v>1143.99</v>
          </cell>
        </row>
        <row r="3578">
          <cell r="A3578">
            <v>25860</v>
          </cell>
          <cell r="B3578" t="str">
            <v>Manta termoplastica, pead, geomembrana lisa, e = 0,50 mm ( nbr 15352)</v>
          </cell>
          <cell r="C3578" t="str">
            <v>m2</v>
          </cell>
          <cell r="D3578">
            <v>7.37</v>
          </cell>
        </row>
        <row r="3579">
          <cell r="A3579">
            <v>25861</v>
          </cell>
          <cell r="B3579" t="str">
            <v>Manta termoplastica, pead, geomembrana lisa, e = 0,75 mm ( nbr 15352)</v>
          </cell>
          <cell r="C3579" t="str">
            <v>m2</v>
          </cell>
          <cell r="D3579">
            <v>11.12</v>
          </cell>
        </row>
        <row r="3580">
          <cell r="A3580">
            <v>25862</v>
          </cell>
          <cell r="B3580" t="str">
            <v>Manta termoplastica, pead, geomembrana lisa, e = 0,80 mm ( nbr 15352)</v>
          </cell>
          <cell r="C3580" t="str">
            <v>m2</v>
          </cell>
          <cell r="D3580">
            <v>11.81</v>
          </cell>
        </row>
        <row r="3581">
          <cell r="A3581">
            <v>25863</v>
          </cell>
          <cell r="B3581" t="str">
            <v>Manta termoplastica, pead, geomembrana lisa, e = 1,00 mm ( nbr 15352)</v>
          </cell>
          <cell r="C3581" t="str">
            <v>m2</v>
          </cell>
          <cell r="D3581">
            <v>14.76</v>
          </cell>
        </row>
        <row r="3582">
          <cell r="A3582">
            <v>25864</v>
          </cell>
          <cell r="B3582" t="str">
            <v>Manta termoplastica, pead, geomembrana lisa, e = 1,50 mm ( nbr 15352)</v>
          </cell>
          <cell r="C3582" t="str">
            <v>m2</v>
          </cell>
          <cell r="D3582">
            <v>22.14</v>
          </cell>
        </row>
        <row r="3583">
          <cell r="A3583">
            <v>25865</v>
          </cell>
          <cell r="B3583" t="str">
            <v>Manta termoplastica, pead, geomembrana lisa, e = 2,00 mm ( nbr 15352)</v>
          </cell>
          <cell r="C3583" t="str">
            <v>m2</v>
          </cell>
          <cell r="D3583">
            <v>29.66</v>
          </cell>
        </row>
        <row r="3584">
          <cell r="A3584">
            <v>25866</v>
          </cell>
          <cell r="B3584" t="str">
            <v>Manta termoplastica, pead, geomembrana lisa, e = 2,50 mm ( nbr 15352)</v>
          </cell>
          <cell r="C3584" t="str">
            <v>m2</v>
          </cell>
          <cell r="D3584">
            <v>36.83</v>
          </cell>
        </row>
        <row r="3585">
          <cell r="A3585">
            <v>25867</v>
          </cell>
          <cell r="B3585" t="str">
            <v>Manta termoplastica, pead, geomembrana texturizada em ambas as faces, e = 1,50 mm (nbr 15352)</v>
          </cell>
          <cell r="C3585" t="str">
            <v>m2</v>
          </cell>
          <cell r="D3585">
            <v>23.9</v>
          </cell>
        </row>
        <row r="3586">
          <cell r="A3586">
            <v>25868</v>
          </cell>
          <cell r="B3586" t="str">
            <v>Manta termoplastica, pead, geomembrana texturizada em ambas as faces, e = 0,50 mm (nbr 15352)</v>
          </cell>
          <cell r="C3586" t="str">
            <v>m2</v>
          </cell>
          <cell r="D3586">
            <v>8.2200000000000006</v>
          </cell>
        </row>
        <row r="3587">
          <cell r="A3587">
            <v>25869</v>
          </cell>
          <cell r="B3587" t="str">
            <v>Manta termoplastica, pead, geomembrana texturizada em ambas as faces, e = 0,75 mm (nbr 15352)</v>
          </cell>
          <cell r="C3587" t="str">
            <v>m2</v>
          </cell>
          <cell r="D3587">
            <v>11.6</v>
          </cell>
        </row>
        <row r="3588">
          <cell r="A3588">
            <v>25870</v>
          </cell>
          <cell r="B3588" t="str">
            <v>Manta termoplastica, pead, geomembrana texturizada em ambas as faces, e = 0,80 mm (nbr 15352)</v>
          </cell>
          <cell r="C3588" t="str">
            <v>m2</v>
          </cell>
          <cell r="D3588">
            <v>13.15</v>
          </cell>
        </row>
        <row r="3589">
          <cell r="A3589">
            <v>25871</v>
          </cell>
          <cell r="B3589" t="str">
            <v>Manta termoplastica, pead, geomembrana texturizada em ambas as faces, e = 1,00 mm (nbr 15352)</v>
          </cell>
          <cell r="C3589" t="str">
            <v>m2</v>
          </cell>
          <cell r="D3589">
            <v>16.149999999999999</v>
          </cell>
        </row>
        <row r="3590">
          <cell r="A3590">
            <v>25872</v>
          </cell>
          <cell r="B3590" t="str">
            <v>Manta termoplastica, pead, geomembrana texturizada em ambas as faces, e = 2,00 mm (nbr 15352)</v>
          </cell>
          <cell r="C3590" t="str">
            <v>m2</v>
          </cell>
          <cell r="D3590">
            <v>32.31</v>
          </cell>
        </row>
        <row r="3591">
          <cell r="A3591">
            <v>25873</v>
          </cell>
          <cell r="B3591" t="str">
            <v>Manta termoplastica, pead, geomembrana texturizada em ambas as faces, e = 2,50 mm (nbr 15352)</v>
          </cell>
          <cell r="C3591" t="str">
            <v>m2</v>
          </cell>
          <cell r="D3591">
            <v>40.29</v>
          </cell>
        </row>
        <row r="3592">
          <cell r="A3592">
            <v>25874</v>
          </cell>
          <cell r="B3592" t="str">
            <v>Tubo de polietileno de alta densidade, pead, pe-80, de = 1200 mm x 37,2 mm parede ( sdr 32,25 - pn 04 ) para rede de agua (nbr 15561)</v>
          </cell>
          <cell r="C3592" t="str">
            <v>m</v>
          </cell>
          <cell r="D3592">
            <v>3393.4</v>
          </cell>
        </row>
        <row r="3593">
          <cell r="A3593">
            <v>25875</v>
          </cell>
          <cell r="B3593" t="str">
            <v>Tubo de polietileno de alta densidade, pead, pe-80, de= 800 mm x 30,8 mm parede, ( sdr 26 - pn 05 ) para rede de agua (nbr 15561)</v>
          </cell>
          <cell r="C3593" t="str">
            <v>m</v>
          </cell>
          <cell r="D3593">
            <v>1548.45</v>
          </cell>
        </row>
        <row r="3594">
          <cell r="A3594">
            <v>25876</v>
          </cell>
          <cell r="B3594" t="str">
            <v>Tubo de polietileno de alta densidade, pead, pe-80, de = 1000 mm x 38,5 mm parede, ( sdr 26 - pn 05 ) para rede de agua (nbr 15561)</v>
          </cell>
          <cell r="C3594" t="str">
            <v>m</v>
          </cell>
          <cell r="D3594">
            <v>2896.42</v>
          </cell>
        </row>
        <row r="3595">
          <cell r="A3595">
            <v>25877</v>
          </cell>
          <cell r="B3595" t="str">
            <v>Tubo de polietileno de alta densidade, pead, pe-80, de = 1400 mm x 42,9 mm parede, (sdr 32,25 - pn 04 ) para rede de agua (nbr 15561)</v>
          </cell>
          <cell r="C3595" t="str">
            <v>m</v>
          </cell>
          <cell r="D3595">
            <v>4568.75</v>
          </cell>
        </row>
        <row r="3596">
          <cell r="A3596">
            <v>25878</v>
          </cell>
          <cell r="B3596" t="str">
            <v>Tubo de polietileno de alta densidade, pead, pe-80, de = 160 mm x 14,6 mm parede, (sdr 11 - pn 12,5 ) para rede de agua (nbr 15561)</v>
          </cell>
          <cell r="C3596" t="str">
            <v>m</v>
          </cell>
          <cell r="D3596">
            <v>147.33000000000001</v>
          </cell>
        </row>
        <row r="3597">
          <cell r="A3597">
            <v>25879</v>
          </cell>
          <cell r="B3597" t="str">
            <v>Tubo de polietileno de alta densidade, pead, pe-80, de = 1600 mm x 49,0 mm parede, ( sdr 32,25 - pn 04 ) para rede de agua (nbr 15561)</v>
          </cell>
          <cell r="C3597" t="str">
            <v>m</v>
          </cell>
          <cell r="D3597">
            <v>5960.07</v>
          </cell>
        </row>
        <row r="3598">
          <cell r="A3598">
            <v>25880</v>
          </cell>
          <cell r="B3598" t="str">
            <v>Tubo de polietileno de alta densidade, pead, pe-80, de= 200 mm x 18,2 mm parede, ( sdr 11 - pn 12,5 ) para rede de agua (nbr 15561)</v>
          </cell>
          <cell r="C3598" t="str">
            <v>m</v>
          </cell>
          <cell r="D3598">
            <v>229.67</v>
          </cell>
        </row>
        <row r="3599">
          <cell r="A3599">
            <v>25881</v>
          </cell>
          <cell r="B3599" t="str">
            <v>Tubo de polietileno de alta densidade, pead, pe-80, de= 315 mm x 28,7 mm parede, ( sdr 11 - pn 12,5 ) para rede de agua (nbr 15561)</v>
          </cell>
          <cell r="C3599" t="str">
            <v>m</v>
          </cell>
          <cell r="D3599">
            <v>562.76</v>
          </cell>
        </row>
        <row r="3600">
          <cell r="A3600">
            <v>25882</v>
          </cell>
          <cell r="B3600" t="str">
            <v>Tubo de polietileno de alta densidade, pead, pe-80, de= 400 mm x 36,4 mm parede, ( sdr 11 - pn 12,5 ) para rede de agua (nbr 15561)</v>
          </cell>
          <cell r="C3600" t="str">
            <v>m</v>
          </cell>
          <cell r="D3600">
            <v>906.41</v>
          </cell>
        </row>
        <row r="3601">
          <cell r="A3601">
            <v>25883</v>
          </cell>
          <cell r="B3601" t="str">
            <v>Tubo de polietileno de alta densidade, pead, pe-80, de= 50 mm x 4,6 mm parede, (sdr 11 - pn 12,5) para rede de agua (nbr 15561)</v>
          </cell>
          <cell r="C3601" t="str">
            <v>m</v>
          </cell>
          <cell r="D3601">
            <v>14.62</v>
          </cell>
        </row>
        <row r="3602">
          <cell r="A3602">
            <v>25884</v>
          </cell>
          <cell r="B3602" t="str">
            <v>Tubo de polietileno de alta densidade, pead, pe-80, de= 500 mm x 45,5 mm parede, ( sdr 11 - pn 12,5 ) para rede de agua (nbr 15561)</v>
          </cell>
          <cell r="C3602" t="str">
            <v>m</v>
          </cell>
          <cell r="D3602">
            <v>1591.32</v>
          </cell>
        </row>
        <row r="3603">
          <cell r="A3603">
            <v>25885</v>
          </cell>
          <cell r="B3603" t="str">
            <v>Tubo de polietileno de alta densidade, pead, pe-80, de= 630 mm x 57,3 mm parede (sdr 11 - pn 12,5 ) para rede de agua (nbr 15561)</v>
          </cell>
          <cell r="C3603" t="str">
            <v>m</v>
          </cell>
          <cell r="D3603">
            <v>1732.07</v>
          </cell>
        </row>
        <row r="3604">
          <cell r="A3604">
            <v>25886</v>
          </cell>
          <cell r="B3604" t="str">
            <v>Tubo de polietileno de alta densidade, pead, pe-80, de= 75 mm x 6,9 mm parede, ( srd 11 - pn 12,5 ) para rede de agua (nbr 15561)</v>
          </cell>
          <cell r="C3604" t="str">
            <v>m</v>
          </cell>
          <cell r="D3604">
            <v>32.700000000000003</v>
          </cell>
        </row>
        <row r="3605">
          <cell r="A3605">
            <v>25887</v>
          </cell>
          <cell r="B3605" t="str">
            <v>Tubo de polietileno de alta densidade, pead, pe-80, de = 900 mm x 34,7 mm parede, ( sdr 26 - pn 05 ) para rede de agua (nbr 15561)</v>
          </cell>
          <cell r="C3605" t="str">
            <v>m</v>
          </cell>
          <cell r="D3605">
            <v>2540.12</v>
          </cell>
        </row>
        <row r="3606">
          <cell r="A3606">
            <v>25888</v>
          </cell>
          <cell r="B3606" t="str">
            <v>Tubo de polietileno de alta densidade, pead, pe-80, de = 110 mm x 10,0 mm parede, ( sdr 11 - pn 12,5 ) para rede de agua (nbr 15561)</v>
          </cell>
          <cell r="C3606" t="str">
            <v>m</v>
          </cell>
          <cell r="D3606">
            <v>68.64</v>
          </cell>
        </row>
        <row r="3607">
          <cell r="A3607">
            <v>25889</v>
          </cell>
          <cell r="B3607" t="str">
            <v>Tubo de polietileno de alta densidade, pead, pe-80, de= 730 mm x 34,1 mm parede, ( sdr 21 - pn 06 ) para rede de agua (nbr 15561)</v>
          </cell>
          <cell r="C3607" t="str">
            <v>m</v>
          </cell>
          <cell r="D3607">
            <v>1186.8599999999999</v>
          </cell>
        </row>
        <row r="3608">
          <cell r="A3608">
            <v>25930</v>
          </cell>
          <cell r="B3608" t="str">
            <v>Granalha de aco, esferica (shot), para jateamento, peneira 1,19 a 1,00 mm (sae s390)</v>
          </cell>
          <cell r="C3608" t="str">
            <v>sc25kg</v>
          </cell>
          <cell r="D3608">
            <v>98.89</v>
          </cell>
        </row>
        <row r="3609">
          <cell r="A3609">
            <v>25931</v>
          </cell>
          <cell r="B3609" t="str">
            <v>Disco de corte diamantado segmentado diametro de 180 mm para esmerilhadeira 7 "</v>
          </cell>
          <cell r="C3609" t="str">
            <v>un</v>
          </cell>
          <cell r="D3609">
            <v>85.23</v>
          </cell>
        </row>
        <row r="3610">
          <cell r="A3610">
            <v>25950</v>
          </cell>
          <cell r="B3610" t="str">
            <v>Servico de bombeamento de concreto com consumo minimo de 40 m3</v>
          </cell>
          <cell r="C3610" t="str">
            <v>m3</v>
          </cell>
          <cell r="D3610">
            <v>33.19</v>
          </cell>
        </row>
        <row r="3611">
          <cell r="A3611">
            <v>25951</v>
          </cell>
          <cell r="B3611" t="str">
            <v>Fertilizante npk - 10:10:10</v>
          </cell>
          <cell r="C3611" t="str">
            <v>kg</v>
          </cell>
          <cell r="D3611">
            <v>2.09</v>
          </cell>
        </row>
        <row r="3612">
          <cell r="A3612">
            <v>25952</v>
          </cell>
          <cell r="B3612" t="str">
            <v>Guindaste hidraulico autopropelido, com lanca telescopica 28,80 m, capacidade maxima 30 t, potencia 97 kw, tracao 4 x 4</v>
          </cell>
          <cell r="C3612" t="str">
            <v>un</v>
          </cell>
          <cell r="D3612">
            <v>540278.9</v>
          </cell>
        </row>
        <row r="3613">
          <cell r="A3613">
            <v>25953</v>
          </cell>
          <cell r="B3613" t="str">
            <v>Guindaste hidraulico autopropelido, com lanca telescopica 50 m, capacidade maxima 100 t, potencia 350 kw, tracao 10 x 6</v>
          </cell>
          <cell r="C3613" t="str">
            <v>un</v>
          </cell>
          <cell r="D3613">
            <v>1766296.42</v>
          </cell>
        </row>
        <row r="3614">
          <cell r="A3614">
            <v>25954</v>
          </cell>
          <cell r="B3614" t="str">
            <v>Guindaste hidraulico autopropelido, com lanca telescopica 40 m, capacidade maxima 60 t, potencia 260 kw, tracao 6 x 6</v>
          </cell>
          <cell r="C3614" t="str">
            <v>un</v>
          </cell>
          <cell r="D3614">
            <v>1038997.89</v>
          </cell>
        </row>
        <row r="3615">
          <cell r="A3615">
            <v>25957</v>
          </cell>
          <cell r="B3615" t="str">
            <v>Montador de estrutura metalica</v>
          </cell>
          <cell r="C3615" t="str">
            <v>h</v>
          </cell>
          <cell r="D3615">
            <v>10.366356</v>
          </cell>
        </row>
        <row r="3616">
          <cell r="A3616">
            <v>25958</v>
          </cell>
          <cell r="B3616" t="str">
            <v>Ajudante de estruturas metalicas</v>
          </cell>
          <cell r="C3616" t="str">
            <v>h</v>
          </cell>
          <cell r="D3616">
            <v>6.5501700000000005</v>
          </cell>
        </row>
        <row r="3617">
          <cell r="A3617">
            <v>25959</v>
          </cell>
          <cell r="B3617" t="str">
            <v>Operador de pavimentadora</v>
          </cell>
          <cell r="C3617" t="str">
            <v>h</v>
          </cell>
          <cell r="D3617">
            <v>16.403904000000001</v>
          </cell>
        </row>
        <row r="3618">
          <cell r="A3618">
            <v>25960</v>
          </cell>
          <cell r="B3618" t="str">
            <v>Operador de demarcadora de faixas de trafego</v>
          </cell>
          <cell r="C3618" t="str">
            <v>h</v>
          </cell>
          <cell r="D3618">
            <v>16.403904000000001</v>
          </cell>
        </row>
        <row r="3619">
          <cell r="A3619">
            <v>25961</v>
          </cell>
          <cell r="B3619" t="str">
            <v>Rasteleiro</v>
          </cell>
          <cell r="C3619" t="str">
            <v>h</v>
          </cell>
          <cell r="D3619">
            <v>6.9868480000000002</v>
          </cell>
        </row>
        <row r="3620">
          <cell r="A3620">
            <v>25962</v>
          </cell>
          <cell r="B3620" t="str">
            <v>Pastilha de vidro pigmentada *2,0 x 2,0* cm, nacional, para revestimento interno/externo e piscina, branca ou cores frias, espessura maior ou igual a 5 mm</v>
          </cell>
          <cell r="C3620" t="str">
            <v>m2</v>
          </cell>
          <cell r="D3620">
            <v>157.84</v>
          </cell>
        </row>
        <row r="3621">
          <cell r="A3621">
            <v>25963</v>
          </cell>
          <cell r="B3621" t="str">
            <v>Calcario dolomitico a (posto pedreira/fornecedor, sem frete)</v>
          </cell>
          <cell r="C3621" t="str">
            <v>kg</v>
          </cell>
          <cell r="D3621">
            <v>7.0000000000000007E-2</v>
          </cell>
        </row>
        <row r="3622">
          <cell r="A3622">
            <v>25964</v>
          </cell>
          <cell r="B3622" t="str">
            <v>Jardineiro</v>
          </cell>
          <cell r="C3622" t="str">
            <v>h</v>
          </cell>
          <cell r="D3622">
            <v>10.081566</v>
          </cell>
        </row>
        <row r="3623">
          <cell r="A3623">
            <v>25966</v>
          </cell>
          <cell r="B3623" t="str">
            <v>Redutor tipo thinner para acabamento</v>
          </cell>
          <cell r="C3623" t="str">
            <v>l</v>
          </cell>
          <cell r="D3623">
            <v>13.01</v>
          </cell>
        </row>
        <row r="3624">
          <cell r="A3624">
            <v>25967</v>
          </cell>
          <cell r="B3624" t="str">
            <v>Apoio do porta dente fresadora</v>
          </cell>
          <cell r="C3624" t="str">
            <v>un</v>
          </cell>
          <cell r="D3624">
            <v>993.45</v>
          </cell>
        </row>
        <row r="3625">
          <cell r="A3625">
            <v>25968</v>
          </cell>
          <cell r="B3625" t="str">
            <v>Dente para fresadora</v>
          </cell>
          <cell r="C3625" t="str">
            <v>un</v>
          </cell>
          <cell r="D3625">
            <v>22.46</v>
          </cell>
        </row>
        <row r="3626">
          <cell r="A3626">
            <v>25969</v>
          </cell>
          <cell r="B3626" t="str">
            <v>Porta dente para fresadora</v>
          </cell>
          <cell r="C3626" t="str">
            <v>un</v>
          </cell>
          <cell r="D3626">
            <v>211.48</v>
          </cell>
        </row>
        <row r="3627">
          <cell r="A3627">
            <v>25970</v>
          </cell>
          <cell r="B3627" t="str">
            <v>Vibroacabadora de asfalto sobre esteiras, larg. pavim. 2,13 m a 4,55 m, pot. 74 kw/ 100 hp, cap. 400 t/ h</v>
          </cell>
          <cell r="C3627" t="str">
            <v>un</v>
          </cell>
          <cell r="D3627">
            <v>721795.69</v>
          </cell>
        </row>
        <row r="3628">
          <cell r="A3628">
            <v>25971</v>
          </cell>
          <cell r="B3628" t="str">
            <v>Vibroacabadora de asfalto sobre esteiras, larg. pavim. max. 8,00 m, pot. 100 kw/ 134 hp, cap. 600 t/ h</v>
          </cell>
          <cell r="C3628" t="str">
            <v>un</v>
          </cell>
          <cell r="D3628">
            <v>1714526.34</v>
          </cell>
        </row>
        <row r="3629">
          <cell r="A3629">
            <v>25972</v>
          </cell>
          <cell r="B3629" t="str">
            <v>Microesferas de vidro para sinalizacao horizontal viaria, tipo i-b (premix) - nbr 16184</v>
          </cell>
          <cell r="C3629" t="str">
            <v>kg</v>
          </cell>
          <cell r="D3629">
            <v>6.16</v>
          </cell>
        </row>
        <row r="3630">
          <cell r="A3630">
            <v>25973</v>
          </cell>
          <cell r="B3630" t="str">
            <v>Microesferas de vidro para sinalizacao horizontal viaria, tipo ii-a (drop-on) - nbr 16184</v>
          </cell>
          <cell r="C3630" t="str">
            <v>kg</v>
          </cell>
          <cell r="D3630">
            <v>6.16</v>
          </cell>
        </row>
        <row r="3631">
          <cell r="A3631">
            <v>25974</v>
          </cell>
          <cell r="B3631" t="str">
            <v>Cimento portland estrutural branco cpb-32</v>
          </cell>
          <cell r="C3631" t="str">
            <v>kg</v>
          </cell>
          <cell r="D3631">
            <v>1.74</v>
          </cell>
        </row>
        <row r="3632">
          <cell r="A3632">
            <v>25975</v>
          </cell>
          <cell r="B3632" t="str">
            <v>Betoneira capacidade nominal 600 l, capacidade de mistura 440 l, motor a gasolina potencia 10 hp, com carregador</v>
          </cell>
          <cell r="C3632" t="str">
            <v>un</v>
          </cell>
          <cell r="D3632">
            <v>18389.05</v>
          </cell>
        </row>
        <row r="3633">
          <cell r="A3633">
            <v>25976</v>
          </cell>
          <cell r="B3633" t="str">
            <v>Divisoria em granito branco esp=3cm com duas faces polidas levigado</v>
          </cell>
          <cell r="C3633" t="str">
            <v>m2</v>
          </cell>
          <cell r="D3633">
            <v>437.81</v>
          </cell>
        </row>
        <row r="3634">
          <cell r="A3634">
            <v>25980</v>
          </cell>
          <cell r="B3634" t="str">
            <v>Piso em granito branco quartz  e=2cm levigado</v>
          </cell>
          <cell r="C3634" t="str">
            <v>m2</v>
          </cell>
          <cell r="D3634">
            <v>218.9</v>
          </cell>
        </row>
        <row r="3635">
          <cell r="A3635">
            <v>25981</v>
          </cell>
          <cell r="B3635" t="str">
            <v>Piso em granito branco quartz 30x30cm e=2cm levigado</v>
          </cell>
          <cell r="C3635" t="str">
            <v>m2</v>
          </cell>
          <cell r="D3635">
            <v>264.01</v>
          </cell>
        </row>
        <row r="3636">
          <cell r="A3636">
            <v>25986</v>
          </cell>
          <cell r="B3636" t="str">
            <v>Grupo gerador estacionario, silenciado, potencia 180 kva, motor diesel</v>
          </cell>
          <cell r="C3636" t="str">
            <v>un</v>
          </cell>
          <cell r="D3636">
            <v>74838.02</v>
          </cell>
        </row>
        <row r="3637">
          <cell r="A3637">
            <v>25987</v>
          </cell>
          <cell r="B3637" t="str">
            <v>Grupo gerador estacionario silenciado, potencia 50 kva, motor diesel</v>
          </cell>
          <cell r="C3637" t="str">
            <v>un</v>
          </cell>
          <cell r="D3637">
            <v>40789.78</v>
          </cell>
        </row>
        <row r="3638">
          <cell r="A3638">
            <v>25988</v>
          </cell>
          <cell r="B3638" t="str">
            <v>Tela de aniagem (juta)</v>
          </cell>
          <cell r="C3638" t="str">
            <v>m2</v>
          </cell>
          <cell r="D3638">
            <v>6.28</v>
          </cell>
        </row>
        <row r="3639">
          <cell r="A3639">
            <v>26017</v>
          </cell>
          <cell r="B3639" t="str">
            <v>Disco de borracha para lixadeira rigido 7 " com arruela central</v>
          </cell>
          <cell r="C3639" t="str">
            <v>un</v>
          </cell>
          <cell r="D3639">
            <v>26.82</v>
          </cell>
        </row>
        <row r="3640">
          <cell r="A3640">
            <v>26018</v>
          </cell>
          <cell r="B3640" t="str">
            <v>Disco de corte para metal com duas telas 12 x 1/8 x 3/4 " (300 x 3,2 x 19,05 mm)</v>
          </cell>
          <cell r="C3640" t="str">
            <v>un</v>
          </cell>
          <cell r="D3640">
            <v>21.78</v>
          </cell>
        </row>
        <row r="3641">
          <cell r="A3641">
            <v>26019</v>
          </cell>
          <cell r="B3641" t="str">
            <v>Disco de desbaste para metal ferroso em geral, com tres telas,  9 x 1/4 x 7/8 " (228,6 x 6,4 x 22,2 mm)</v>
          </cell>
          <cell r="C3641" t="str">
            <v>un</v>
          </cell>
          <cell r="D3641">
            <v>20.57</v>
          </cell>
        </row>
        <row r="3642">
          <cell r="A3642">
            <v>26020</v>
          </cell>
          <cell r="B3642" t="str">
            <v>Disco de lixa para metal, diametro = 180 mm, grao 120</v>
          </cell>
          <cell r="C3642" t="str">
            <v>un</v>
          </cell>
          <cell r="D3642">
            <v>5.36</v>
          </cell>
        </row>
        <row r="3643">
          <cell r="A3643">
            <v>26021</v>
          </cell>
          <cell r="B3643" t="str">
            <v>Escova circular em aco latonado, 6 x 1 " (diametro x espessura), furo de 1 1/4 ", fio ondulado *0,30* mm</v>
          </cell>
          <cell r="C3643" t="str">
            <v>un</v>
          </cell>
          <cell r="D3643">
            <v>49.52</v>
          </cell>
        </row>
        <row r="3644">
          <cell r="A3644">
            <v>26022</v>
          </cell>
          <cell r="B3644" t="str">
            <v>Ponteiro para martelo rompedor, diametro = *28* mm, comprimento = *520* mm, encaixe sextavado</v>
          </cell>
          <cell r="C3644" t="str">
            <v>un</v>
          </cell>
          <cell r="D3644">
            <v>137.53</v>
          </cell>
        </row>
        <row r="3645">
          <cell r="A3645">
            <v>26023</v>
          </cell>
          <cell r="B3645" t="str">
            <v>Rebolo abrasivo reto de uso geral grao 36, de 6 x 1 " (diametro x altura)</v>
          </cell>
          <cell r="C3645" t="str">
            <v>un</v>
          </cell>
          <cell r="D3645">
            <v>48.85</v>
          </cell>
        </row>
        <row r="3646">
          <cell r="A3646">
            <v>26026</v>
          </cell>
          <cell r="B3646" t="str">
            <v>Silica ativa para adicao em concreto e argamassa</v>
          </cell>
          <cell r="C3646" t="str">
            <v>kg</v>
          </cell>
          <cell r="D3646">
            <v>2.04</v>
          </cell>
        </row>
        <row r="3647">
          <cell r="A3647">
            <v>26028</v>
          </cell>
          <cell r="B3647" t="str">
            <v>Pozolana de classe c</v>
          </cell>
          <cell r="C3647" t="str">
            <v>t</v>
          </cell>
          <cell r="D3647">
            <v>216.71</v>
          </cell>
        </row>
        <row r="3648">
          <cell r="A3648">
            <v>26032</v>
          </cell>
          <cell r="B3648" t="str">
            <v>.!em processo de desativacao! tinta retrorrefletivas a base de resina acrilica com microesfera de vidro, db-800 cor branca n 9,5.</v>
          </cell>
          <cell r="C3648" t="str">
            <v>l</v>
          </cell>
          <cell r="D3648">
            <v>25.81</v>
          </cell>
        </row>
        <row r="3649">
          <cell r="A3649">
            <v>26034</v>
          </cell>
          <cell r="B3649" t="str">
            <v>Usina de asfalto, gravimetrica, capacidade de 150 t/h, potencia de 400 kw</v>
          </cell>
          <cell r="C3649" t="str">
            <v>un</v>
          </cell>
          <cell r="D3649">
            <v>4781694.76</v>
          </cell>
        </row>
        <row r="3650">
          <cell r="A3650">
            <v>26038</v>
          </cell>
          <cell r="B3650" t="str">
            <v>Aquecedor de oleo bpf (fluido) termico, capacidade de 300.000 kcal/h</v>
          </cell>
          <cell r="C3650" t="str">
            <v>un</v>
          </cell>
          <cell r="D3650">
            <v>178304.23</v>
          </cell>
        </row>
        <row r="3651">
          <cell r="A3651">
            <v>26039</v>
          </cell>
          <cell r="B3651" t="str">
            <v>Distribuidor de agregados autopropelido, cap 3 m3, a diesel, 6 cc, 176 cv</v>
          </cell>
          <cell r="C3651" t="str">
            <v>un</v>
          </cell>
          <cell r="D3651">
            <v>219233.16</v>
          </cell>
        </row>
        <row r="3652">
          <cell r="A3652">
            <v>26047</v>
          </cell>
          <cell r="B3652" t="str">
            <v>Cap, pvc, je, dn 150 mm, para rede coletora de esgoto</v>
          </cell>
          <cell r="C3652" t="str">
            <v>un</v>
          </cell>
          <cell r="D3652">
            <v>88.7</v>
          </cell>
        </row>
        <row r="3653">
          <cell r="A3653">
            <v>26048</v>
          </cell>
          <cell r="B3653" t="str">
            <v>Cap, pvc, je, dn 200 mm, para rede coletora de esgoto</v>
          </cell>
          <cell r="C3653" t="str">
            <v>un</v>
          </cell>
          <cell r="D3653">
            <v>132.15</v>
          </cell>
        </row>
        <row r="3654">
          <cell r="A3654">
            <v>33939</v>
          </cell>
          <cell r="B3654" t="str">
            <v>Arquiteto junior</v>
          </cell>
          <cell r="C3654" t="str">
            <v>h</v>
          </cell>
          <cell r="D3654">
            <v>64.609358</v>
          </cell>
        </row>
        <row r="3655">
          <cell r="A3655">
            <v>33952</v>
          </cell>
          <cell r="B3655" t="str">
            <v>Arquiteto pleno</v>
          </cell>
          <cell r="C3655" t="str">
            <v>h</v>
          </cell>
          <cell r="D3655">
            <v>74.121344000000008</v>
          </cell>
        </row>
        <row r="3656">
          <cell r="A3656">
            <v>33953</v>
          </cell>
          <cell r="B3656" t="str">
            <v>Arquiteto senior</v>
          </cell>
          <cell r="C3656" t="str">
            <v>h</v>
          </cell>
          <cell r="D3656">
            <v>87.829235999999995</v>
          </cell>
        </row>
        <row r="3657">
          <cell r="A3657">
            <v>34341</v>
          </cell>
          <cell r="B3657" t="str">
            <v>Aco ca-25, vergalhao, 32,0 mm</v>
          </cell>
          <cell r="C3657" t="str">
            <v>kg</v>
          </cell>
          <cell r="D3657">
            <v>2.99</v>
          </cell>
        </row>
        <row r="3658">
          <cell r="A3658">
            <v>34343</v>
          </cell>
          <cell r="B3658" t="str">
            <v>Aco ca-60, vergalhao, 9,5 mm</v>
          </cell>
          <cell r="C3658" t="str">
            <v>kg</v>
          </cell>
          <cell r="D3658">
            <v>4.0599999999999996</v>
          </cell>
        </row>
        <row r="3659">
          <cell r="A3659">
            <v>34344</v>
          </cell>
          <cell r="B3659" t="str">
            <v>Aco-fio para protensao, cp-150 rb l, 8 mm</v>
          </cell>
          <cell r="C3659" t="str">
            <v>kg</v>
          </cell>
          <cell r="D3659">
            <v>5.6</v>
          </cell>
        </row>
        <row r="3660">
          <cell r="A3660">
            <v>34345</v>
          </cell>
          <cell r="B3660" t="str">
            <v>Vigia diurno</v>
          </cell>
          <cell r="C3660" t="str">
            <v>h</v>
          </cell>
          <cell r="D3660">
            <v>13.973696</v>
          </cell>
        </row>
        <row r="3661">
          <cell r="A3661">
            <v>34346</v>
          </cell>
          <cell r="B3661" t="str">
            <v>Arame farpado galvanizado 16 bwg, classe 250</v>
          </cell>
          <cell r="C3661" t="str">
            <v>m</v>
          </cell>
          <cell r="D3661">
            <v>0.74</v>
          </cell>
        </row>
        <row r="3662">
          <cell r="A3662">
            <v>34347</v>
          </cell>
          <cell r="B3662" t="str">
            <v>Concertina simples em aco galvanizado de alta resistencia, com espiral de 300 mm, d = 2,76 mm</v>
          </cell>
          <cell r="C3662" t="str">
            <v>m</v>
          </cell>
          <cell r="D3662">
            <v>13.12</v>
          </cell>
        </row>
        <row r="3663">
          <cell r="A3663">
            <v>34348</v>
          </cell>
          <cell r="B3663" t="str">
            <v>Concertina clipada (dupla) em aco galvanizado de alta resistencia, com espiral de 300 mm, d = 2,76 mm</v>
          </cell>
          <cell r="C3663" t="str">
            <v>m</v>
          </cell>
          <cell r="D3663">
            <v>25.4</v>
          </cell>
        </row>
        <row r="3664">
          <cell r="A3664">
            <v>34349</v>
          </cell>
          <cell r="B3664" t="str">
            <v>Haste de aco galvanizado para fixacao de concertina 2 "/3 m</v>
          </cell>
          <cell r="C3664" t="str">
            <v>un</v>
          </cell>
          <cell r="D3664">
            <v>10.16</v>
          </cell>
        </row>
        <row r="3665">
          <cell r="A3665">
            <v>34353</v>
          </cell>
          <cell r="B3665" t="str">
            <v>Argamassa colante ac-ii</v>
          </cell>
          <cell r="C3665" t="str">
            <v>kg</v>
          </cell>
          <cell r="D3665">
            <v>1.19</v>
          </cell>
        </row>
        <row r="3666">
          <cell r="A3666">
            <v>34355</v>
          </cell>
          <cell r="B3666" t="str">
            <v>Argamassa piso sobre piso</v>
          </cell>
          <cell r="C3666" t="str">
            <v>kg</v>
          </cell>
          <cell r="D3666">
            <v>1.66</v>
          </cell>
        </row>
        <row r="3667">
          <cell r="A3667">
            <v>34356</v>
          </cell>
          <cell r="B3667" t="str">
            <v>Rejunte branco, cimenticio</v>
          </cell>
          <cell r="C3667" t="str">
            <v>kg</v>
          </cell>
          <cell r="D3667">
            <v>3.44</v>
          </cell>
        </row>
        <row r="3668">
          <cell r="A3668">
            <v>34357</v>
          </cell>
          <cell r="B3668" t="str">
            <v>Rejunte colorido, cimenticio</v>
          </cell>
          <cell r="C3668" t="str">
            <v>kg</v>
          </cell>
          <cell r="D3668">
            <v>3.82</v>
          </cell>
        </row>
        <row r="3669">
          <cell r="A3669">
            <v>34359</v>
          </cell>
          <cell r="B3669" t="str">
            <v>Curva 90 graus de barra chata em aluminio 3/4 " x 1/4 " x 300 mm</v>
          </cell>
          <cell r="C3669" t="str">
            <v>un</v>
          </cell>
          <cell r="D3669">
            <v>6.5</v>
          </cell>
        </row>
        <row r="3670">
          <cell r="A3670">
            <v>34360</v>
          </cell>
          <cell r="B3670" t="str">
            <v>Perfil de aluminio anodizado</v>
          </cell>
          <cell r="C3670" t="str">
            <v>kg</v>
          </cell>
          <cell r="D3670">
            <v>25.59</v>
          </cell>
        </row>
        <row r="3671">
          <cell r="A3671">
            <v>34361</v>
          </cell>
          <cell r="B3671" t="str">
            <v>Metacaulim de alta reatividade/caulim calcinado</v>
          </cell>
          <cell r="C3671" t="str">
            <v>kg</v>
          </cell>
          <cell r="D3671">
            <v>1.47</v>
          </cell>
        </row>
        <row r="3672">
          <cell r="A3672">
            <v>34362</v>
          </cell>
          <cell r="B3672" t="str">
            <v>Janela aluminio de correr 1,20 x 1,20 m (axl) com 2 folhas de vidro incluso guarnicao.</v>
          </cell>
          <cell r="C3672" t="str">
            <v>un</v>
          </cell>
          <cell r="D3672">
            <v>250.38</v>
          </cell>
        </row>
        <row r="3673">
          <cell r="A3673">
            <v>34363</v>
          </cell>
          <cell r="B3673" t="str">
            <v>Janela aluminio de correr 1,20 x 1,50 m (axl) com 2 folhas de vidro incluso guarnicao.</v>
          </cell>
          <cell r="C3673" t="str">
            <v>un</v>
          </cell>
          <cell r="D3673">
            <v>295.89999999999998</v>
          </cell>
        </row>
        <row r="3674">
          <cell r="A3674">
            <v>34364</v>
          </cell>
          <cell r="B3674" t="str">
            <v>Janela alumiinio de correr 1,20 x 1,50 m (axl) com 4 folhas de vidro incluso guarnicao</v>
          </cell>
          <cell r="C3674" t="str">
            <v>un</v>
          </cell>
          <cell r="D3674">
            <v>295.89999999999998</v>
          </cell>
        </row>
        <row r="3675">
          <cell r="A3675">
            <v>34365</v>
          </cell>
          <cell r="B3675" t="str">
            <v>Janela aluminio de correr 1,20 x 2,00 m (axl) com 4 folhas de vidro incluso guarnicao</v>
          </cell>
          <cell r="C3675" t="str">
            <v>un</v>
          </cell>
          <cell r="D3675">
            <v>349.66</v>
          </cell>
        </row>
        <row r="3676">
          <cell r="A3676">
            <v>34367</v>
          </cell>
          <cell r="B3676" t="str">
            <v>Janela aluminio de correr 1,00 x 1,50 m (axl) com 2 folhas de vidro incluso guarnicao</v>
          </cell>
          <cell r="C3676" t="str">
            <v>un</v>
          </cell>
          <cell r="D3676">
            <v>248.1</v>
          </cell>
        </row>
        <row r="3677">
          <cell r="A3677">
            <v>34369</v>
          </cell>
          <cell r="B3677" t="str">
            <v>Janela aluminio de correr 1,00 x 2,00 m (axl) com 4 folhas de vidro incluso guarnicao</v>
          </cell>
          <cell r="C3677" t="str">
            <v>un</v>
          </cell>
          <cell r="D3677">
            <v>318.66000000000003</v>
          </cell>
        </row>
        <row r="3678">
          <cell r="A3678">
            <v>34370</v>
          </cell>
          <cell r="B3678" t="str">
            <v>Janela aluminio de correr 1,20 x 1,20 (axl) m com 3 folhas (2 venezianas e 1 vidro) incluso guarnicao</v>
          </cell>
          <cell r="C3678" t="str">
            <v>un</v>
          </cell>
          <cell r="D3678">
            <v>375.56</v>
          </cell>
        </row>
        <row r="3679">
          <cell r="A3679">
            <v>34371</v>
          </cell>
          <cell r="B3679" t="str">
            <v>Janela aluminio de correr 1,20 x 1,50 (axl) m com 3 folhas (2 venezianas e 1 vidro) incluso guarnicao</v>
          </cell>
          <cell r="C3679" t="str">
            <v>un</v>
          </cell>
          <cell r="D3679">
            <v>426.77</v>
          </cell>
        </row>
        <row r="3680">
          <cell r="A3680">
            <v>34372</v>
          </cell>
          <cell r="B3680" t="str">
            <v>Janela aluminio de correr 1,20 x 1,50 (axl) m com 6 folhas (4 venezianas e 2 vidros) incluso guarnicao</v>
          </cell>
          <cell r="C3680" t="str">
            <v>un</v>
          </cell>
          <cell r="D3680">
            <v>458.15</v>
          </cell>
        </row>
        <row r="3681">
          <cell r="A3681">
            <v>34373</v>
          </cell>
          <cell r="B3681" t="str">
            <v>Janela aluminio de correr 1,20 x 2,00 (axl) m com 6 folhas (4 venezianas e 2 vidros) incluso guarnicao</v>
          </cell>
          <cell r="C3681" t="str">
            <v>un</v>
          </cell>
          <cell r="D3681">
            <v>545.23</v>
          </cell>
        </row>
        <row r="3682">
          <cell r="A3682">
            <v>34377</v>
          </cell>
          <cell r="B3682" t="str">
            <v>Janela aluminio basculante  80 x 60 cm (axl)</v>
          </cell>
          <cell r="C3682" t="str">
            <v>un</v>
          </cell>
          <cell r="D3682">
            <v>95.78</v>
          </cell>
        </row>
        <row r="3683">
          <cell r="A3683">
            <v>34378</v>
          </cell>
          <cell r="B3683" t="str">
            <v>Janela aluminio basculante  100 x 80 cm (axl)</v>
          </cell>
          <cell r="C3683" t="str">
            <v>un</v>
          </cell>
          <cell r="D3683">
            <v>140.24</v>
          </cell>
        </row>
        <row r="3684">
          <cell r="A3684">
            <v>34379</v>
          </cell>
          <cell r="B3684" t="str">
            <v>Janela aluminio basculante  100 x 100 cm (axl)</v>
          </cell>
          <cell r="C3684" t="str">
            <v>un</v>
          </cell>
          <cell r="D3684">
            <v>166.17</v>
          </cell>
        </row>
        <row r="3685">
          <cell r="A3685">
            <v>34380</v>
          </cell>
          <cell r="B3685" t="str">
            <v>Caixilho fixo aluminio 60 x 80 cm completo</v>
          </cell>
          <cell r="C3685" t="str">
            <v>un</v>
          </cell>
          <cell r="D3685">
            <v>82.95</v>
          </cell>
        </row>
        <row r="3686">
          <cell r="A3686">
            <v>34381</v>
          </cell>
          <cell r="B3686" t="str">
            <v>Janela aluminio maxim ar 80 x 60 cm (axl) (incluso guarnicao e vidro)</v>
          </cell>
          <cell r="C3686" t="str">
            <v>un</v>
          </cell>
          <cell r="D3686">
            <v>120.18</v>
          </cell>
        </row>
        <row r="3687">
          <cell r="A3687">
            <v>34383</v>
          </cell>
          <cell r="B3687" t="str">
            <v>Gabiao manta (colchao) malha hexagonal 6 x 8 cm (zn/al + pvc), fio 2 mm, revestido com pvc, dimensoes 4,0 x 2,0 x 0,3 m (c x l x a)</v>
          </cell>
          <cell r="C3687" t="str">
            <v>un</v>
          </cell>
          <cell r="D3687">
            <v>841.82</v>
          </cell>
        </row>
        <row r="3688">
          <cell r="A3688">
            <v>34384</v>
          </cell>
          <cell r="B3688" t="str">
            <v>Vidro plano aramado e = 6 mm - sem colocacao</v>
          </cell>
          <cell r="C3688" t="str">
            <v>m2</v>
          </cell>
          <cell r="D3688">
            <v>184.86</v>
          </cell>
        </row>
        <row r="3689">
          <cell r="A3689">
            <v>34385</v>
          </cell>
          <cell r="B3689" t="str">
            <v>Vidro liso incolor 8mm  -  sem colocacao</v>
          </cell>
          <cell r="C3689" t="str">
            <v>m2</v>
          </cell>
          <cell r="D3689">
            <v>152.82</v>
          </cell>
        </row>
        <row r="3690">
          <cell r="A3690">
            <v>34386</v>
          </cell>
          <cell r="B3690" t="str">
            <v>Vidro liso incolor 10 mm - sem colocacao</v>
          </cell>
          <cell r="C3690" t="str">
            <v>m2</v>
          </cell>
          <cell r="D3690">
            <v>184.86</v>
          </cell>
        </row>
        <row r="3691">
          <cell r="A3691">
            <v>34387</v>
          </cell>
          <cell r="B3691" t="str">
            <v>Vidro cristal colorido, 8 mm, pintado na cor branca</v>
          </cell>
          <cell r="C3691" t="str">
            <v>m2</v>
          </cell>
          <cell r="D3691">
            <v>199.03</v>
          </cell>
        </row>
        <row r="3692">
          <cell r="A3692">
            <v>34388</v>
          </cell>
          <cell r="B3692" t="str">
            <v>Vidro cristal colorido, 6 mm, pintado na cor branca</v>
          </cell>
          <cell r="C3692" t="str">
            <v>m2</v>
          </cell>
          <cell r="D3692">
            <v>122.6</v>
          </cell>
        </row>
        <row r="3693">
          <cell r="A3693">
            <v>34389</v>
          </cell>
          <cell r="B3693" t="str">
            <v>Vidro cristal colorido, 4 mm, pintado na cor branca</v>
          </cell>
          <cell r="C3693" t="str">
            <v>m2</v>
          </cell>
          <cell r="D3693">
            <v>86.27</v>
          </cell>
        </row>
        <row r="3694">
          <cell r="A3694">
            <v>34390</v>
          </cell>
          <cell r="B3694" t="str">
            <v>Vidro cristal colorido, 10 mm, pintado na cor branca</v>
          </cell>
          <cell r="C3694" t="str">
            <v>m2</v>
          </cell>
          <cell r="D3694">
            <v>276.06</v>
          </cell>
        </row>
        <row r="3695">
          <cell r="A3695">
            <v>34391</v>
          </cell>
          <cell r="B3695" t="str">
            <v>Vidro comum laminado liso incolor duplo, espessura total 8 mm (cada camada de 4 mm) - colocado</v>
          </cell>
          <cell r="C3695" t="str">
            <v>m2</v>
          </cell>
          <cell r="D3695">
            <v>353.95</v>
          </cell>
        </row>
        <row r="3696">
          <cell r="A3696">
            <v>34392</v>
          </cell>
          <cell r="B3696" t="str">
            <v>Auxiliar  de almoxarife</v>
          </cell>
          <cell r="C3696" t="str">
            <v>h</v>
          </cell>
          <cell r="D3696">
            <v>14.315444000000001</v>
          </cell>
        </row>
        <row r="3697">
          <cell r="A3697">
            <v>34400</v>
          </cell>
          <cell r="B3697" t="str">
            <v>Tijolo ceramico refratario 2,5 x 11,4 x 22,9 cm</v>
          </cell>
          <cell r="C3697" t="str">
            <v>un</v>
          </cell>
          <cell r="D3697">
            <v>2.1800000000000002</v>
          </cell>
        </row>
        <row r="3698">
          <cell r="A3698">
            <v>34401</v>
          </cell>
          <cell r="B3698" t="str">
            <v>Tijolo ceramico laminado 5,5 x 11 x 23 cm</v>
          </cell>
          <cell r="C3698" t="str">
            <v>un</v>
          </cell>
          <cell r="D3698">
            <v>0.89</v>
          </cell>
        </row>
        <row r="3699">
          <cell r="A3699">
            <v>34402</v>
          </cell>
          <cell r="B3699" t="str">
            <v>Telha de fibrocimento ondulada e = 8 mm, de 3,66 x 1,10 m (sem amianto)</v>
          </cell>
          <cell r="C3699" t="str">
            <v>un</v>
          </cell>
          <cell r="D3699">
            <v>112.32</v>
          </cell>
        </row>
        <row r="3700">
          <cell r="A3700">
            <v>34417</v>
          </cell>
          <cell r="B3700" t="str">
            <v>Telha de fibrocimento ondulada e = 4 mm, de 2,13 x 0,50 m (sem amianto)</v>
          </cell>
          <cell r="C3700" t="str">
            <v>un</v>
          </cell>
          <cell r="D3700">
            <v>12.3</v>
          </cell>
        </row>
        <row r="3701">
          <cell r="A3701">
            <v>34425</v>
          </cell>
          <cell r="B3701" t="str">
            <v>Telha estrutural de fibrocimento 1 aba, de 0,52 x 2,00 m (sem amianto)</v>
          </cell>
          <cell r="C3701" t="str">
            <v>un</v>
          </cell>
          <cell r="D3701">
            <v>69.459999999999994</v>
          </cell>
        </row>
        <row r="3702">
          <cell r="A3702">
            <v>34439</v>
          </cell>
          <cell r="B3702" t="str">
            <v>Aco ca-50, 10,0 mm, dobrado e cortado</v>
          </cell>
          <cell r="C3702" t="str">
            <v>kg</v>
          </cell>
          <cell r="D3702">
            <v>4.04</v>
          </cell>
        </row>
        <row r="3703">
          <cell r="A3703">
            <v>34441</v>
          </cell>
          <cell r="B3703" t="str">
            <v>Aco ca-50, 12,5 mm, dobrado e cortado</v>
          </cell>
          <cell r="C3703" t="str">
            <v>kg</v>
          </cell>
          <cell r="D3703">
            <v>3.83</v>
          </cell>
        </row>
        <row r="3704">
          <cell r="A3704">
            <v>34443</v>
          </cell>
          <cell r="B3704" t="str">
            <v>Aco ca-50, 16 mm, dobrado e cortado</v>
          </cell>
          <cell r="C3704" t="str">
            <v>kg</v>
          </cell>
          <cell r="D3704">
            <v>3.83</v>
          </cell>
        </row>
        <row r="3705">
          <cell r="A3705">
            <v>34446</v>
          </cell>
          <cell r="B3705" t="str">
            <v>Aco ca-50, 20 mm, dobrado e cortado</v>
          </cell>
          <cell r="C3705" t="str">
            <v>kg</v>
          </cell>
          <cell r="D3705">
            <v>3.83</v>
          </cell>
        </row>
        <row r="3706">
          <cell r="A3706">
            <v>34447</v>
          </cell>
          <cell r="B3706" t="str">
            <v>Telha estrutural de fibrocimento 2 abas, de 1,00 x 8,20 m (sem amianto)</v>
          </cell>
          <cell r="C3706" t="str">
            <v>un</v>
          </cell>
          <cell r="D3706">
            <v>444.54</v>
          </cell>
        </row>
        <row r="3707">
          <cell r="A3707">
            <v>34449</v>
          </cell>
          <cell r="B3707" t="str">
            <v>Aco ca-50, 6,3 mm, dobrado e cortado</v>
          </cell>
          <cell r="C3707" t="str">
            <v>kg</v>
          </cell>
          <cell r="D3707">
            <v>4.22</v>
          </cell>
        </row>
        <row r="3708">
          <cell r="A3708">
            <v>34452</v>
          </cell>
          <cell r="B3708" t="str">
            <v>Aco ca-60, 4,2 mm, dobrado e cortado</v>
          </cell>
          <cell r="C3708" t="str">
            <v>kg</v>
          </cell>
          <cell r="D3708">
            <v>3.74</v>
          </cell>
        </row>
        <row r="3709">
          <cell r="A3709">
            <v>34456</v>
          </cell>
          <cell r="B3709" t="str">
            <v>Aco ca-60, 5,0 mm, dobrado e cortado</v>
          </cell>
          <cell r="C3709" t="str">
            <v>kg</v>
          </cell>
          <cell r="D3709">
            <v>3.74</v>
          </cell>
        </row>
        <row r="3710">
          <cell r="A3710">
            <v>34457</v>
          </cell>
          <cell r="B3710" t="str">
            <v>Aco ca 60, 6,0 mm, dobrado e cortado</v>
          </cell>
          <cell r="C3710" t="str">
            <v>kg</v>
          </cell>
          <cell r="D3710">
            <v>4.01</v>
          </cell>
        </row>
        <row r="3711">
          <cell r="A3711">
            <v>34458</v>
          </cell>
          <cell r="B3711" t="str">
            <v>Telha de fibrocimento e = 6 mm, de 3,00 x 1,06 m (sem amianto)</v>
          </cell>
          <cell r="C3711" t="str">
            <v>un</v>
          </cell>
          <cell r="D3711">
            <v>104.08</v>
          </cell>
        </row>
        <row r="3712">
          <cell r="A3712">
            <v>34460</v>
          </cell>
          <cell r="B3712" t="str">
            <v>Aco ca-60, 7,0 mm, dobrado e cortado</v>
          </cell>
          <cell r="C3712" t="str">
            <v>kg</v>
          </cell>
          <cell r="D3712">
            <v>4.09</v>
          </cell>
        </row>
        <row r="3713">
          <cell r="A3713">
            <v>34464</v>
          </cell>
          <cell r="B3713" t="str">
            <v>Telha de fibrocimento e = 6 mm, de 4,10 x 1,06 m (sem amianto)</v>
          </cell>
          <cell r="C3713" t="str">
            <v>un</v>
          </cell>
          <cell r="D3713">
            <v>139.63999999999999</v>
          </cell>
        </row>
        <row r="3714">
          <cell r="A3714">
            <v>34466</v>
          </cell>
          <cell r="B3714" t="str">
            <v>Ajudante de pintor</v>
          </cell>
          <cell r="C3714" t="str">
            <v>h</v>
          </cell>
          <cell r="D3714">
            <v>10.024608000000001</v>
          </cell>
        </row>
        <row r="3715">
          <cell r="A3715">
            <v>34468</v>
          </cell>
          <cell r="B3715" t="str">
            <v>Telha de fibrocimento e = 6 mm, de 4,60 x 1,06 m (sem amianto)</v>
          </cell>
          <cell r="C3715" t="str">
            <v>un</v>
          </cell>
          <cell r="D3715">
            <v>161.16</v>
          </cell>
        </row>
        <row r="3716">
          <cell r="A3716">
            <v>34469</v>
          </cell>
          <cell r="B3716" t="str">
            <v>Aquecedor solar capacidade do reservatorio 1000 l, inclui 10 placas coletoras de 1,42 m2</v>
          </cell>
          <cell r="C3716" t="str">
            <v>un</v>
          </cell>
          <cell r="D3716">
            <v>9384.77</v>
          </cell>
        </row>
        <row r="3717">
          <cell r="A3717">
            <v>34472</v>
          </cell>
          <cell r="B3717" t="str">
            <v>Aquecedor solar capacidade do reservatorio 200 l, inclui 2 placas coletoras de 1,42 m2</v>
          </cell>
          <cell r="C3717" t="str">
            <v>un</v>
          </cell>
          <cell r="D3717">
            <v>2887.4</v>
          </cell>
        </row>
        <row r="3718">
          <cell r="A3718">
            <v>34473</v>
          </cell>
          <cell r="B3718" t="str">
            <v>Telha de fibrocimento e = 8 mm, de 3,00 x 1,06 m (sem amianto)</v>
          </cell>
          <cell r="C3718" t="str">
            <v>un</v>
          </cell>
          <cell r="D3718">
            <v>131.80000000000001</v>
          </cell>
        </row>
        <row r="3719">
          <cell r="A3719">
            <v>34476</v>
          </cell>
          <cell r="B3719" t="str">
            <v>Aquecedor solar capacidade do reservatorio 400l, inclui 4 placas coletoras de 1,42 m2</v>
          </cell>
          <cell r="C3719" t="str">
            <v>un</v>
          </cell>
          <cell r="D3719">
            <v>4894.55</v>
          </cell>
        </row>
        <row r="3720">
          <cell r="A3720">
            <v>34477</v>
          </cell>
          <cell r="B3720" t="str">
            <v>Aquecedor solar capacidade do reservatorio 600 l, inclui 6 placas coletoras de 1,42 m2</v>
          </cell>
          <cell r="C3720" t="str">
            <v>un</v>
          </cell>
          <cell r="D3720">
            <v>6496.02</v>
          </cell>
        </row>
        <row r="3721">
          <cell r="A3721">
            <v>34479</v>
          </cell>
          <cell r="B3721" t="str">
            <v>Concreto usinado bombeavel, classe de resistencia c40, com brita 0 e 1, slump = 100 +/- 20 mm, inclui servico de bombeamento (nbr 8953)</v>
          </cell>
          <cell r="C3721" t="str">
            <v>m3</v>
          </cell>
          <cell r="D3721">
            <v>365.17</v>
          </cell>
        </row>
        <row r="3722">
          <cell r="A3722">
            <v>34480</v>
          </cell>
          <cell r="B3722" t="str">
            <v>Telha de fibrocimento e = 8 mm, de 4,10 x 1,06 m (sem amianto)</v>
          </cell>
          <cell r="C3722" t="str">
            <v>un</v>
          </cell>
          <cell r="D3722">
            <v>179.74</v>
          </cell>
        </row>
        <row r="3723">
          <cell r="A3723">
            <v>34481</v>
          </cell>
          <cell r="B3723" t="str">
            <v>Concreto usinado bombeavel, classe de resistencia c45, com brita 0 e 1, slump = 100 +/- 20 mm, inclui servico de bombeamento (nbr 8953)</v>
          </cell>
          <cell r="C3723" t="str">
            <v>m3</v>
          </cell>
          <cell r="D3723">
            <v>410.54</v>
          </cell>
        </row>
        <row r="3724">
          <cell r="A3724">
            <v>34482</v>
          </cell>
          <cell r="B3724" t="str">
            <v>Aquecedor solar  capacidade do reservatorio 800 l, inclui 8 placas coletoras de 1,42 m2</v>
          </cell>
          <cell r="C3724" t="str">
            <v>un</v>
          </cell>
          <cell r="D3724">
            <v>6066.92</v>
          </cell>
        </row>
        <row r="3725">
          <cell r="A3725">
            <v>34483</v>
          </cell>
          <cell r="B3725" t="str">
            <v>Concreto usinado bombeavel, classe de resistencia c50, com brita 0 e 1, slump = 100 +/- 20 mm, inclui servico de bombeamento (nbr 8953)</v>
          </cell>
          <cell r="C3725" t="str">
            <v>m3</v>
          </cell>
          <cell r="D3725">
            <v>486.9</v>
          </cell>
        </row>
        <row r="3726">
          <cell r="A3726">
            <v>34485</v>
          </cell>
          <cell r="B3726" t="str">
            <v>Concreto usinado bombeavel, classe de resistencia c60, com brita 0 e 1, slump = 100 +/- 20 mm, inclui servico de bombeamento (nbr 8953)</v>
          </cell>
          <cell r="C3726" t="str">
            <v>m3</v>
          </cell>
          <cell r="D3726">
            <v>625.22</v>
          </cell>
        </row>
        <row r="3727">
          <cell r="A3727">
            <v>34486</v>
          </cell>
          <cell r="B3727" t="str">
            <v>Telha de fibrocimento e = 8 mm, de 4,60 x 1,06 m (sem amianto)</v>
          </cell>
          <cell r="C3727" t="str">
            <v>un</v>
          </cell>
          <cell r="D3727">
            <v>201.31</v>
          </cell>
        </row>
        <row r="3728">
          <cell r="A3728">
            <v>34491</v>
          </cell>
          <cell r="B3728" t="str">
            <v>Concreto autoadensavel (caa) classe de resistencia c30, espalhamento sf2, inclui servico de bombeamento (nbr 15823)</v>
          </cell>
          <cell r="C3728" t="str">
            <v>m3</v>
          </cell>
          <cell r="D3728">
            <v>327.39999999999998</v>
          </cell>
        </row>
        <row r="3729">
          <cell r="A3729">
            <v>34492</v>
          </cell>
          <cell r="B3729" t="str">
            <v>Concreto usinado bombeavel, classe de resistencia c20, com brita 0 e 1, slump = 100 +/- 20 mm, exclui servico de bombeamento (nbr 8953)</v>
          </cell>
          <cell r="C3729" t="str">
            <v>m3</v>
          </cell>
          <cell r="D3729">
            <v>271.11</v>
          </cell>
        </row>
        <row r="3730">
          <cell r="A3730">
            <v>34493</v>
          </cell>
          <cell r="B3730" t="str">
            <v>Concreto usinado bombeavel, classe de resistencia c25, com brita 0 e 1, slump = 100 +/- 20 mm, exclui servico de bombeamento (nbr 8953)</v>
          </cell>
          <cell r="C3730" t="str">
            <v>m3</v>
          </cell>
          <cell r="D3730">
            <v>281.62</v>
          </cell>
        </row>
        <row r="3731">
          <cell r="A3731">
            <v>34494</v>
          </cell>
          <cell r="B3731" t="str">
            <v>Concreto usinado bombeavel, classe de resistencia c30, com brita 0 e 1, slump = 100 +/- 20 mm, exclui servico de bombeamento (nbr 8953)</v>
          </cell>
          <cell r="C3731" t="str">
            <v>m3</v>
          </cell>
          <cell r="D3731">
            <v>294.13</v>
          </cell>
        </row>
        <row r="3732">
          <cell r="A3732">
            <v>34495</v>
          </cell>
          <cell r="B3732" t="str">
            <v>Concreto usinado bombeavel, classe de resistencia c35, com brita 0 e 1, slump = 100 +/- 20 mm, exclui servico de bombeamento (nbr 8953)</v>
          </cell>
          <cell r="C3732" t="str">
            <v>m3</v>
          </cell>
          <cell r="D3732">
            <v>306.69</v>
          </cell>
        </row>
        <row r="3733">
          <cell r="A3733">
            <v>34496</v>
          </cell>
          <cell r="B3733" t="str">
            <v>Concreto usinado bombeavel, classe de resistencia c40, com brita 0 e 1, slump = 100 +/- 20 mm, exclui servico de bombeamento (nbr 8953)</v>
          </cell>
          <cell r="C3733" t="str">
            <v>m3</v>
          </cell>
          <cell r="D3733">
            <v>320.35000000000002</v>
          </cell>
        </row>
        <row r="3734">
          <cell r="A3734">
            <v>34497</v>
          </cell>
          <cell r="B3734" t="str">
            <v>Concreto usinado bombeavel, classe de resistencia c80, com brita 0 e 1, slump = 100 +/- 20 mm, exclui servico de bombeamento (nbr 8953)</v>
          </cell>
          <cell r="C3734" t="str">
            <v>m3</v>
          </cell>
          <cell r="D3734">
            <v>863.14</v>
          </cell>
        </row>
        <row r="3735">
          <cell r="A3735">
            <v>34498</v>
          </cell>
          <cell r="B3735" t="str">
            <v>Cone de sinalizacao em pvc flexivel, h = 70 / 76 cm (nbr 15071)</v>
          </cell>
          <cell r="C3735" t="str">
            <v>un</v>
          </cell>
          <cell r="D3735">
            <v>96.92</v>
          </cell>
        </row>
        <row r="3736">
          <cell r="A3736">
            <v>34500</v>
          </cell>
          <cell r="B3736" t="str">
            <v>Coordenador/gerente de obra</v>
          </cell>
          <cell r="C3736" t="str">
            <v>h</v>
          </cell>
          <cell r="D3736">
            <v>147.255416</v>
          </cell>
        </row>
        <row r="3737">
          <cell r="A3737">
            <v>34514</v>
          </cell>
          <cell r="B3737" t="str">
            <v>Chapa de mdf branco liso 1 face, e = 15 mm, de *2,75 x 1,85* m</v>
          </cell>
          <cell r="C3737" t="str">
            <v>m2</v>
          </cell>
          <cell r="D3737">
            <v>29.13</v>
          </cell>
        </row>
        <row r="3738">
          <cell r="A3738">
            <v>34519</v>
          </cell>
          <cell r="B3738" t="str">
            <v>Cruzeta de concreto leve, comp. 2000 mm secao, 90 x 90 mm</v>
          </cell>
          <cell r="C3738" t="str">
            <v>un</v>
          </cell>
          <cell r="D3738">
            <v>72.41</v>
          </cell>
        </row>
        <row r="3739">
          <cell r="A3739">
            <v>34544</v>
          </cell>
          <cell r="B3739" t="str">
            <v>Disjuntor  termomagnetico tripolar 3 x 400 a / icc - 25 ka</v>
          </cell>
          <cell r="C3739" t="str">
            <v>un</v>
          </cell>
          <cell r="D3739">
            <v>1329.09</v>
          </cell>
        </row>
        <row r="3740">
          <cell r="A3740">
            <v>34547</v>
          </cell>
          <cell r="B3740" t="str">
            <v>Tela de aco soldada galvanizada/zincada para alvenaria, fio  d = *1,20 a 1,70* mm, malha 15 x 15 mm, (c x l) *50 x 12* cm</v>
          </cell>
          <cell r="C3740" t="str">
            <v>m</v>
          </cell>
          <cell r="D3740">
            <v>2.36</v>
          </cell>
        </row>
        <row r="3741">
          <cell r="A3741">
            <v>34548</v>
          </cell>
          <cell r="B3741" t="str">
            <v>Tela de aco soldada galvanizada/zincada para alvenaria, fio  d = *1,20 a 1,70* mm, malha 15 x 15 mm, (c x l) *50 x 17,5* cm</v>
          </cell>
          <cell r="C3741" t="str">
            <v>m</v>
          </cell>
          <cell r="D3741">
            <v>2.2999999999999998</v>
          </cell>
        </row>
        <row r="3742">
          <cell r="A3742">
            <v>34549</v>
          </cell>
          <cell r="B3742" t="str">
            <v>Argila expandida, granulometria 2215</v>
          </cell>
          <cell r="C3742" t="str">
            <v>m3</v>
          </cell>
          <cell r="D3742">
            <v>187.5</v>
          </cell>
        </row>
        <row r="3743">
          <cell r="A3743">
            <v>34550</v>
          </cell>
          <cell r="B3743" t="str">
            <v>Tela de aco soldada galvanizada/zincada para alvenaria, fio d = *1,20 a 1,70* mm, malha 15 x 15 mm, (c x l) *50 x 6* cm</v>
          </cell>
          <cell r="C3743" t="str">
            <v>m</v>
          </cell>
          <cell r="D3743">
            <v>0.82</v>
          </cell>
        </row>
        <row r="3744">
          <cell r="A3744">
            <v>34551</v>
          </cell>
          <cell r="B3744" t="str">
            <v>Auxiliar de azulejista</v>
          </cell>
          <cell r="C3744" t="str">
            <v>h</v>
          </cell>
          <cell r="D3744">
            <v>9.0753080000000015</v>
          </cell>
        </row>
        <row r="3745">
          <cell r="A3745">
            <v>34555</v>
          </cell>
          <cell r="B3745" t="str">
            <v>Bloco concreto vedacao  19 x 19 x 39 cm  (classe d - nbr 6136)</v>
          </cell>
          <cell r="C3745" t="str">
            <v>un</v>
          </cell>
          <cell r="D3745">
            <v>2.2599999999999998</v>
          </cell>
        </row>
        <row r="3746">
          <cell r="A3746">
            <v>34556</v>
          </cell>
          <cell r="B3746" t="str">
            <v>Bloco concreto estrutural 14 x 19 x 29 cm, fbk 10 mpa (nbr 6136)</v>
          </cell>
          <cell r="C3746" t="str">
            <v>un</v>
          </cell>
          <cell r="D3746">
            <v>2.21</v>
          </cell>
        </row>
        <row r="3747">
          <cell r="A3747">
            <v>34557</v>
          </cell>
          <cell r="B3747" t="str">
            <v>Tela de aco soldada galvanizada/zincada para alvenaria, fio d = *1,20 a 1,70* mm, malha 15 x 15 mm, (c x l) *50 x 7,5* cm</v>
          </cell>
          <cell r="C3747" t="str">
            <v>m</v>
          </cell>
          <cell r="D3747">
            <v>1.44</v>
          </cell>
        </row>
        <row r="3748">
          <cell r="A3748">
            <v>34558</v>
          </cell>
          <cell r="B3748" t="str">
            <v>Tela de aco soldada galvanizada/zincada para alvenaria, fio d = *1,20 a 1,70* mm, malha 15 x 15 mm, (c x l) *50 x 10,5* cm</v>
          </cell>
          <cell r="C3748" t="str">
            <v>m</v>
          </cell>
          <cell r="D3748">
            <v>1.54</v>
          </cell>
        </row>
        <row r="3749">
          <cell r="A3749">
            <v>34562</v>
          </cell>
          <cell r="B3749" t="str">
            <v>Arame recozido 16 bwg, 1,60 mm (0,016 kg/m)</v>
          </cell>
          <cell r="C3749" t="str">
            <v>kg</v>
          </cell>
          <cell r="D3749">
            <v>9.66</v>
          </cell>
        </row>
        <row r="3750">
          <cell r="A3750">
            <v>34564</v>
          </cell>
          <cell r="B3750" t="str">
            <v>Bloco concreto estrutural 14 x 19 x 29 cm, fbk 14 mpa (nbr 6136)</v>
          </cell>
          <cell r="C3750" t="str">
            <v>un</v>
          </cell>
          <cell r="D3750">
            <v>2.76</v>
          </cell>
        </row>
        <row r="3751">
          <cell r="A3751">
            <v>34565</v>
          </cell>
          <cell r="B3751" t="str">
            <v>Bloco concreto estrutural 14 x 19 x 29 cm, fbk 16 mpa (nbr 6136)</v>
          </cell>
          <cell r="C3751" t="str">
            <v>un</v>
          </cell>
          <cell r="D3751">
            <v>3.19</v>
          </cell>
        </row>
        <row r="3752">
          <cell r="A3752">
            <v>34566</v>
          </cell>
          <cell r="B3752" t="str">
            <v>Bloco concreto estrutural 14 x 19 x 29 cm, fbk 6 mpa (nbr 6136)</v>
          </cell>
          <cell r="C3752" t="str">
            <v>un</v>
          </cell>
          <cell r="D3752">
            <v>1.73</v>
          </cell>
        </row>
        <row r="3753">
          <cell r="A3753">
            <v>34567</v>
          </cell>
          <cell r="B3753" t="str">
            <v>Bloco concreto estrutural 14 x 19 x 29 cm, fbk 8 mpa (nbr 6136)</v>
          </cell>
          <cell r="C3753" t="str">
            <v>un</v>
          </cell>
          <cell r="D3753">
            <v>1.94</v>
          </cell>
        </row>
        <row r="3754">
          <cell r="A3754">
            <v>34568</v>
          </cell>
          <cell r="B3754" t="str">
            <v>Bloco concreto estrutural 14 x 19 x 39 cm, fbk 10 mpa (nbr 6136)</v>
          </cell>
          <cell r="C3754" t="str">
            <v>un</v>
          </cell>
          <cell r="D3754">
            <v>2.5299999999999998</v>
          </cell>
        </row>
        <row r="3755">
          <cell r="A3755">
            <v>34569</v>
          </cell>
          <cell r="B3755" t="str">
            <v>Bloco concreto estrutural 14 x 19 x 39 cm, fbk 12 mpa (nbr 6136)</v>
          </cell>
          <cell r="C3755" t="str">
            <v>un</v>
          </cell>
          <cell r="D3755">
            <v>2.59</v>
          </cell>
        </row>
        <row r="3756">
          <cell r="A3756">
            <v>34570</v>
          </cell>
          <cell r="B3756" t="str">
            <v>Bloco concreto estrutural 14 x 19 x 39 cm, fbk 14 mpa (nbr 6136)</v>
          </cell>
          <cell r="C3756" t="str">
            <v>un</v>
          </cell>
          <cell r="D3756">
            <v>2.77</v>
          </cell>
        </row>
        <row r="3757">
          <cell r="A3757">
            <v>34571</v>
          </cell>
          <cell r="B3757" t="str">
            <v>Bloco concreto estrutural 14 x 19 x 39 cm, fbk 6 mpa (nbr 6136)</v>
          </cell>
          <cell r="C3757" t="str">
            <v>un</v>
          </cell>
          <cell r="D3757">
            <v>2.16</v>
          </cell>
        </row>
        <row r="3758">
          <cell r="A3758">
            <v>34573</v>
          </cell>
          <cell r="B3758" t="str">
            <v>Bloco concreto estrutural 14 x 19 x 39 cm, fbk 8 mpa (nbr 6136)</v>
          </cell>
          <cell r="C3758" t="str">
            <v>un</v>
          </cell>
          <cell r="D3758">
            <v>2.2799999999999998</v>
          </cell>
        </row>
        <row r="3759">
          <cell r="A3759">
            <v>34576</v>
          </cell>
          <cell r="B3759" t="str">
            <v>Bloco concreto estrutural 19 x 19 x 39 cm, fbk 10 mpa (nbr 6136)</v>
          </cell>
          <cell r="C3759" t="str">
            <v>un</v>
          </cell>
          <cell r="D3759">
            <v>3.16</v>
          </cell>
        </row>
        <row r="3760">
          <cell r="A3760">
            <v>34577</v>
          </cell>
          <cell r="B3760" t="str">
            <v>Bloco concreto estrutural 19 x 19 x 39 cm, fbk 12 mpa (nbr 6136)</v>
          </cell>
          <cell r="C3760" t="str">
            <v>un</v>
          </cell>
          <cell r="D3760">
            <v>3.37</v>
          </cell>
        </row>
        <row r="3761">
          <cell r="A3761">
            <v>34578</v>
          </cell>
          <cell r="B3761" t="str">
            <v>Bloco concreto estrutural 19 x 19 x 39 cm, fbk 14 mpa (nbr 6136)</v>
          </cell>
          <cell r="C3761" t="str">
            <v>un</v>
          </cell>
          <cell r="D3761">
            <v>3.74</v>
          </cell>
        </row>
        <row r="3762">
          <cell r="A3762">
            <v>34579</v>
          </cell>
          <cell r="B3762" t="str">
            <v>Bloco concreto estrutural 19 x 19 x 39 cm, fbk 16 mpa (nbr 6136)</v>
          </cell>
          <cell r="C3762" t="str">
            <v>un</v>
          </cell>
          <cell r="D3762">
            <v>4.79</v>
          </cell>
        </row>
        <row r="3763">
          <cell r="A3763">
            <v>34580</v>
          </cell>
          <cell r="B3763" t="str">
            <v>Bloco concreto estrutural 19 x 19 x 39 cm, fbk 8 mpa (nbr 6136)</v>
          </cell>
          <cell r="C3763" t="str">
            <v>un</v>
          </cell>
          <cell r="D3763">
            <v>3.01</v>
          </cell>
        </row>
        <row r="3764">
          <cell r="A3764">
            <v>34583</v>
          </cell>
          <cell r="B3764" t="str">
            <v>Bloco de gesso compacto, branco, e = 10 cm, *67 x 50* cm</v>
          </cell>
          <cell r="C3764" t="str">
            <v>m2</v>
          </cell>
          <cell r="D3764">
            <v>32.25</v>
          </cell>
        </row>
        <row r="3765">
          <cell r="A3765">
            <v>34584</v>
          </cell>
          <cell r="B3765" t="str">
            <v>Bloco de gesso vazado branco, e = *7* cm, *67 x 50* cm</v>
          </cell>
          <cell r="C3765" t="str">
            <v>m2</v>
          </cell>
          <cell r="D3765">
            <v>18.05</v>
          </cell>
        </row>
        <row r="3766">
          <cell r="A3766">
            <v>34585</v>
          </cell>
          <cell r="B3766" t="str">
            <v>Bloco estrutural ceramico 14 x 19 x 29 cm, 3,0 mpa (nbr 15270)</v>
          </cell>
          <cell r="C3766" t="str">
            <v>un</v>
          </cell>
          <cell r="D3766">
            <v>1.22</v>
          </cell>
        </row>
        <row r="3767">
          <cell r="A3767">
            <v>34586</v>
          </cell>
          <cell r="B3767" t="str">
            <v>Bloco estrutural ceramico 14 x 19 x 29 cm, 6,0 mpa (nbr 15270)</v>
          </cell>
          <cell r="C3767" t="str">
            <v>un</v>
          </cell>
          <cell r="D3767">
            <v>1.24</v>
          </cell>
        </row>
        <row r="3768">
          <cell r="A3768">
            <v>34587</v>
          </cell>
          <cell r="B3768" t="str">
            <v>Bloco estrutural ceramico 14 x 19 x 39 cm, 3,0 mpa (nbr 15270)</v>
          </cell>
          <cell r="C3768" t="str">
            <v>un</v>
          </cell>
          <cell r="D3768">
            <v>1.52</v>
          </cell>
        </row>
        <row r="3769">
          <cell r="A3769">
            <v>34588</v>
          </cell>
          <cell r="B3769" t="str">
            <v>Bloco estrutural ceramico 14 x 19 x 39 cm, 6,0 mpa (nbr 15270)</v>
          </cell>
          <cell r="C3769" t="str">
            <v>un</v>
          </cell>
          <cell r="D3769">
            <v>1.6</v>
          </cell>
        </row>
        <row r="3770">
          <cell r="A3770">
            <v>34590</v>
          </cell>
          <cell r="B3770" t="str">
            <v>Bloco estrutural ceramico 19 x 19 x 29 cm, 6,0 mpa (nbr 15270)</v>
          </cell>
          <cell r="C3770" t="str">
            <v>un</v>
          </cell>
          <cell r="D3770">
            <v>1.72</v>
          </cell>
        </row>
        <row r="3771">
          <cell r="A3771">
            <v>34591</v>
          </cell>
          <cell r="B3771" t="str">
            <v>Bloco estrutural ceramico 19 x 19 x 39 cm, 6,0 mpa (nbr 15270)</v>
          </cell>
          <cell r="C3771" t="str">
            <v>un</v>
          </cell>
          <cell r="D3771">
            <v>2.15</v>
          </cell>
        </row>
        <row r="3772">
          <cell r="A3772">
            <v>34592</v>
          </cell>
          <cell r="B3772" t="str">
            <v>Bloco vedacao concreto 14 x 19 x 29 cm (classe d - nbr 6136)</v>
          </cell>
          <cell r="C3772" t="str">
            <v>un</v>
          </cell>
          <cell r="D3772">
            <v>1.54</v>
          </cell>
        </row>
        <row r="3773">
          <cell r="A3773">
            <v>34599</v>
          </cell>
          <cell r="B3773" t="str">
            <v>Bloco vedacao concreto 9 x 19 x 39 cm aparente (classe d - nbr 6136)</v>
          </cell>
          <cell r="C3773" t="str">
            <v>un</v>
          </cell>
          <cell r="D3773">
            <v>1.62</v>
          </cell>
        </row>
        <row r="3774">
          <cell r="A3774">
            <v>34600</v>
          </cell>
          <cell r="B3774" t="str">
            <v>Bloco vedacao concreto celular autoclavado 15 x 30 x 60 cm (e x a x c)</v>
          </cell>
          <cell r="C3774" t="str">
            <v>m2</v>
          </cell>
          <cell r="D3774">
            <v>74.03</v>
          </cell>
        </row>
        <row r="3775">
          <cell r="A3775">
            <v>34602</v>
          </cell>
          <cell r="B3775" t="str">
            <v>Cabo flexivel pvc 750 v, 2 condutores de 1,5 mm2</v>
          </cell>
          <cell r="C3775" t="str">
            <v>m</v>
          </cell>
          <cell r="D3775">
            <v>1.39</v>
          </cell>
        </row>
        <row r="3776">
          <cell r="A3776">
            <v>34603</v>
          </cell>
          <cell r="B3776" t="str">
            <v>Cabo flexivel pvc 750 v, 2 condutores de 10,0 mm2</v>
          </cell>
          <cell r="C3776" t="str">
            <v>m</v>
          </cell>
          <cell r="D3776">
            <v>6.71</v>
          </cell>
        </row>
        <row r="3777">
          <cell r="A3777">
            <v>34606</v>
          </cell>
          <cell r="B3777" t="str">
            <v>Disjuntor tipo nema, bipolar 60 ate 100a</v>
          </cell>
          <cell r="C3777" t="str">
            <v>un</v>
          </cell>
          <cell r="D3777">
            <v>85.85</v>
          </cell>
        </row>
        <row r="3778">
          <cell r="A3778">
            <v>34607</v>
          </cell>
          <cell r="B3778" t="str">
            <v>Cabo flexivel pvc 750 v, 2 condutores de 4,0 mm2</v>
          </cell>
          <cell r="C3778" t="str">
            <v>m</v>
          </cell>
          <cell r="D3778">
            <v>2.99</v>
          </cell>
        </row>
        <row r="3779">
          <cell r="A3779">
            <v>34609</v>
          </cell>
          <cell r="B3779" t="str">
            <v>Cabo flexivel pvc 750 v, 2 condutores de 6,0 mm2</v>
          </cell>
          <cell r="C3779" t="str">
            <v>m</v>
          </cell>
          <cell r="D3779">
            <v>4.49</v>
          </cell>
        </row>
        <row r="3780">
          <cell r="A3780">
            <v>34612</v>
          </cell>
          <cell r="B3780" t="str">
            <v>Gabiao tipo caixa para solo reforcado, malha hexagonal de dupla torcao 8 x 10 cm (zn/ al + pvc), fio 2,7 mm, dimensoes 2,0 x 1,0 x 0,5 m, com cauda de 3,0 m</v>
          </cell>
          <cell r="C3780" t="str">
            <v>un</v>
          </cell>
          <cell r="D3780">
            <v>467.77</v>
          </cell>
        </row>
        <row r="3781">
          <cell r="A3781">
            <v>34614</v>
          </cell>
          <cell r="B3781" t="str">
            <v>Tela em malha hexagonal dupla torcao 8 x 10 cm (zn/al + pvc), fio 2,7 mm, dimensoes 0,5 x 1,0 x 4,0 m (solo reforcado).</v>
          </cell>
          <cell r="C3781" t="str">
            <v>un</v>
          </cell>
          <cell r="D3781">
            <v>549.51</v>
          </cell>
        </row>
        <row r="3782">
          <cell r="A3782">
            <v>34616</v>
          </cell>
          <cell r="B3782" t="str">
            <v>Disjuntor tipo din/iec, bipolar de 6 ate 32a</v>
          </cell>
          <cell r="C3782" t="str">
            <v>un</v>
          </cell>
          <cell r="D3782">
            <v>46.03</v>
          </cell>
        </row>
        <row r="3783">
          <cell r="A3783">
            <v>34618</v>
          </cell>
          <cell r="B3783" t="str">
            <v>Cabo flexivel pvc 750 v, 3 condutores de 1,5 mm2</v>
          </cell>
          <cell r="C3783" t="str">
            <v>m</v>
          </cell>
          <cell r="D3783">
            <v>1.85</v>
          </cell>
        </row>
        <row r="3784">
          <cell r="A3784">
            <v>34620</v>
          </cell>
          <cell r="B3784" t="str">
            <v>Cabo flexivel pvc 750 v, 3 condutores de 10,0 mm2</v>
          </cell>
          <cell r="C3784" t="str">
            <v>m</v>
          </cell>
          <cell r="D3784">
            <v>9.26</v>
          </cell>
        </row>
        <row r="3785">
          <cell r="A3785">
            <v>34621</v>
          </cell>
          <cell r="B3785" t="str">
            <v>Cabo flexivel pvc 750 v, 3 condutores de 4,0 mm2</v>
          </cell>
          <cell r="C3785" t="str">
            <v>m</v>
          </cell>
          <cell r="D3785">
            <v>4.3</v>
          </cell>
        </row>
        <row r="3786">
          <cell r="A3786">
            <v>34622</v>
          </cell>
          <cell r="B3786" t="str">
            <v>Cabo flexivel pvc 750 v, 3 condutores de 6,0 mm2</v>
          </cell>
          <cell r="C3786" t="str">
            <v>m</v>
          </cell>
          <cell r="D3786">
            <v>6.09</v>
          </cell>
        </row>
        <row r="3787">
          <cell r="A3787">
            <v>34623</v>
          </cell>
          <cell r="B3787" t="str">
            <v>Disjuntor tipo din/iec, bipolar 40 ate 50a</v>
          </cell>
          <cell r="C3787" t="str">
            <v>un</v>
          </cell>
          <cell r="D3787">
            <v>45.32</v>
          </cell>
        </row>
        <row r="3788">
          <cell r="A3788">
            <v>34624</v>
          </cell>
          <cell r="B3788" t="str">
            <v>Cabo flexivel pvc 750 v, 4 condutores de 1,5 mm2</v>
          </cell>
          <cell r="C3788" t="str">
            <v>m</v>
          </cell>
          <cell r="D3788">
            <v>2.36</v>
          </cell>
        </row>
        <row r="3789">
          <cell r="A3789">
            <v>34626</v>
          </cell>
          <cell r="B3789" t="str">
            <v>Cabo flexivel pvc 750 v, 4 condutores de 10,0 mm2</v>
          </cell>
          <cell r="C3789" t="str">
            <v>m</v>
          </cell>
          <cell r="D3789">
            <v>12.73</v>
          </cell>
        </row>
        <row r="3790">
          <cell r="A3790">
            <v>34627</v>
          </cell>
          <cell r="B3790" t="str">
            <v>Cabo flexivel pvc 750 v, 4 condutores de 4,0 mm2</v>
          </cell>
          <cell r="C3790" t="str">
            <v>m</v>
          </cell>
          <cell r="D3790">
            <v>5.48</v>
          </cell>
        </row>
        <row r="3791">
          <cell r="A3791">
            <v>34628</v>
          </cell>
          <cell r="B3791" t="str">
            <v>Disjuntor tipo din/iec, bipolar 63 a</v>
          </cell>
          <cell r="C3791" t="str">
            <v>un</v>
          </cell>
          <cell r="D3791">
            <v>64.92</v>
          </cell>
        </row>
        <row r="3792">
          <cell r="A3792">
            <v>34629</v>
          </cell>
          <cell r="B3792" t="str">
            <v>Cabo flexivel pvc 750 v, 4 condutores de 6,0 mm2</v>
          </cell>
          <cell r="C3792" t="str">
            <v>m</v>
          </cell>
          <cell r="D3792">
            <v>8.0299999999999994</v>
          </cell>
        </row>
        <row r="3793">
          <cell r="A3793">
            <v>34630</v>
          </cell>
          <cell r="B3793" t="str">
            <v>Gabiao tipo caixa trapezoidal para solo reforcado, malha hexagonal de dupla torcao 8 x 10 cm (zn/ al + pvc), fio 2,7 mm, dimensoes 4,0 x 2,0 x 0,6 m, com inclinacao de 70 graus</v>
          </cell>
          <cell r="C3793" t="str">
            <v>un</v>
          </cell>
          <cell r="D3793">
            <v>604.01</v>
          </cell>
        </row>
        <row r="3794">
          <cell r="A3794">
            <v>34633</v>
          </cell>
          <cell r="B3794" t="str">
            <v>Gabiao tipo caixa para solo reforcado, malha hexagonal de dupla torcao 8 x 10 cm (zn/ al + pvc), fio 2,7 mm, dimensoes 2,0 x 1,0 x 1,0 m, com cauda de 4,0 m</v>
          </cell>
          <cell r="C3794" t="str">
            <v>un</v>
          </cell>
          <cell r="D3794">
            <v>663.04</v>
          </cell>
        </row>
        <row r="3795">
          <cell r="A3795">
            <v>34635</v>
          </cell>
          <cell r="B3795" t="str">
            <v>Gabiao tipo caixa para solo reforcado, malha hexagonal de dupla torcao 8 x 10 cm (zn/ al + pvc), fio 2,7 mm, dimensoes 2,0 x 1,0 x 1,0 m, com cauda de 3,0 m</v>
          </cell>
          <cell r="C3795" t="str">
            <v>un</v>
          </cell>
          <cell r="D3795">
            <v>601.53</v>
          </cell>
        </row>
        <row r="3796">
          <cell r="A3796">
            <v>34636</v>
          </cell>
          <cell r="B3796" t="str">
            <v>Caixa d'agua em polietileno 1000 litros, com tampa</v>
          </cell>
          <cell r="C3796" t="str">
            <v>un</v>
          </cell>
          <cell r="D3796">
            <v>274.5</v>
          </cell>
        </row>
        <row r="3797">
          <cell r="A3797">
            <v>34637</v>
          </cell>
          <cell r="B3797" t="str">
            <v>Caixa d'agua em polietileno 500 litros, com tampa</v>
          </cell>
          <cell r="C3797" t="str">
            <v>un</v>
          </cell>
          <cell r="D3797">
            <v>157.6</v>
          </cell>
        </row>
        <row r="3798">
          <cell r="A3798">
            <v>34638</v>
          </cell>
          <cell r="B3798" t="str">
            <v>Caixa d'agua em polietileno 750 litros, com tampa</v>
          </cell>
          <cell r="C3798" t="str">
            <v>un</v>
          </cell>
          <cell r="D3798">
            <v>270.27</v>
          </cell>
        </row>
        <row r="3799">
          <cell r="A3799">
            <v>34639</v>
          </cell>
          <cell r="B3799" t="str">
            <v>Caixa d'agua em polietileno 1500 litros, com tampa</v>
          </cell>
          <cell r="C3799" t="str">
            <v>un</v>
          </cell>
          <cell r="D3799">
            <v>557.5</v>
          </cell>
        </row>
        <row r="3800">
          <cell r="A3800">
            <v>34640</v>
          </cell>
          <cell r="B3800" t="str">
            <v>Caixa d'agua em polietileno 2000 litros, com tampa</v>
          </cell>
          <cell r="C3800" t="str">
            <v>un</v>
          </cell>
          <cell r="D3800">
            <v>626.22</v>
          </cell>
        </row>
        <row r="3801">
          <cell r="A3801">
            <v>34641</v>
          </cell>
          <cell r="B3801" t="str">
            <v>Caixa inspecao em concreto para aterramento e para raios diametro = 300 mm</v>
          </cell>
          <cell r="C3801" t="str">
            <v>un</v>
          </cell>
          <cell r="D3801">
            <v>46.14</v>
          </cell>
        </row>
        <row r="3802">
          <cell r="A3802">
            <v>34643</v>
          </cell>
          <cell r="B3802" t="str">
            <v>Caixa inspecao em polietileno para aterramento e para raios diametro = 300 mm</v>
          </cell>
          <cell r="C3802" t="str">
            <v>un</v>
          </cell>
          <cell r="D3802">
            <v>10.53</v>
          </cell>
        </row>
        <row r="3803">
          <cell r="A3803">
            <v>34647</v>
          </cell>
          <cell r="B3803" t="str">
            <v>Canaleta estrutural ceramica, 14 x 19 x 29 cm, 4,0 mpa (nbr 15270)</v>
          </cell>
          <cell r="C3803" t="str">
            <v>un</v>
          </cell>
          <cell r="D3803">
            <v>1.62</v>
          </cell>
        </row>
        <row r="3804">
          <cell r="A3804">
            <v>34649</v>
          </cell>
          <cell r="B3804" t="str">
            <v>Canaleta estrutural ceramica, 14 x 19 x 29 cm, 6,0 mpa (nbr 15270)</v>
          </cell>
          <cell r="C3804" t="str">
            <v>un</v>
          </cell>
          <cell r="D3804">
            <v>1.67</v>
          </cell>
        </row>
        <row r="3805">
          <cell r="A3805">
            <v>34652</v>
          </cell>
          <cell r="B3805" t="str">
            <v>Canaleta estrutural ceramica, 14 x 19 x 39 cm, 4,0 mpa (nbr 15270)</v>
          </cell>
          <cell r="C3805" t="str">
            <v>un</v>
          </cell>
          <cell r="D3805">
            <v>2.2799999999999998</v>
          </cell>
        </row>
        <row r="3806">
          <cell r="A3806">
            <v>34653</v>
          </cell>
          <cell r="B3806" t="str">
            <v>Disjuntor tipo din/iec, monopolar de 6  ate  32a</v>
          </cell>
          <cell r="C3806" t="str">
            <v>un</v>
          </cell>
          <cell r="D3806">
            <v>8.0299999999999994</v>
          </cell>
        </row>
        <row r="3807">
          <cell r="A3807">
            <v>34655</v>
          </cell>
          <cell r="B3807" t="str">
            <v>Canaleta estrutural ceramica, 14 x 19 x 39 cm, 6,0 mpa (nbr 15270)</v>
          </cell>
          <cell r="C3807" t="str">
            <v>un</v>
          </cell>
          <cell r="D3807">
            <v>2.2000000000000002</v>
          </cell>
        </row>
        <row r="3808">
          <cell r="A3808">
            <v>34659</v>
          </cell>
          <cell r="B3808" t="str">
            <v>Chapa de mdf branco liso 1 face, e = 12 mm, de *2,75 x 1,85* m</v>
          </cell>
          <cell r="C3808" t="str">
            <v>m2</v>
          </cell>
          <cell r="D3808">
            <v>26.3</v>
          </cell>
        </row>
        <row r="3809">
          <cell r="A3809">
            <v>34660</v>
          </cell>
          <cell r="B3809" t="str">
            <v>Chapa de mdf branco liso 1 face, e = 18 mm, de *2,75 x 1,85* m</v>
          </cell>
          <cell r="C3809" t="str">
            <v>m2</v>
          </cell>
          <cell r="D3809">
            <v>36.97</v>
          </cell>
        </row>
        <row r="3810">
          <cell r="A3810">
            <v>34661</v>
          </cell>
          <cell r="B3810" t="str">
            <v>Chapa de mdf branco liso 1 face, e = 25 mm, de *2,75 x 1,85* m</v>
          </cell>
          <cell r="C3810" t="str">
            <v>m2</v>
          </cell>
          <cell r="D3810">
            <v>53.09</v>
          </cell>
        </row>
        <row r="3811">
          <cell r="A3811">
            <v>34664</v>
          </cell>
          <cell r="B3811" t="str">
            <v>Chapa de mdf branco liso 2 faces, e = 15 mm, de *2,75 x 1,85* m</v>
          </cell>
          <cell r="C3811" t="str">
            <v>m2</v>
          </cell>
          <cell r="D3811">
            <v>30.17</v>
          </cell>
        </row>
        <row r="3812">
          <cell r="A3812">
            <v>34665</v>
          </cell>
          <cell r="B3812" t="str">
            <v>Chapa de mdf branco liso 2 faces, e = 18 mm, de *2,75 x 1,85* m</v>
          </cell>
          <cell r="C3812" t="str">
            <v>m2</v>
          </cell>
          <cell r="D3812">
            <v>37.450000000000003</v>
          </cell>
        </row>
        <row r="3813">
          <cell r="A3813">
            <v>34666</v>
          </cell>
          <cell r="B3813" t="str">
            <v>Chapa de mdf branco liso 2 faces, e = 25 mm, de *2,75 x 1,85* m</v>
          </cell>
          <cell r="C3813" t="str">
            <v>m2</v>
          </cell>
          <cell r="D3813">
            <v>56.57</v>
          </cell>
        </row>
        <row r="3814">
          <cell r="A3814">
            <v>34667</v>
          </cell>
          <cell r="B3814" t="str">
            <v>Chapa de mdf branco liso 1 face, e = 6 mm, de *2,75 x 1,85* m</v>
          </cell>
          <cell r="C3814" t="str">
            <v>m2</v>
          </cell>
          <cell r="D3814">
            <v>19.22</v>
          </cell>
        </row>
        <row r="3815">
          <cell r="A3815">
            <v>34668</v>
          </cell>
          <cell r="B3815" t="str">
            <v>Chapa de mdf branco liso 1 face, e = 9 mm, de *2,75 x 1,85* m</v>
          </cell>
          <cell r="C3815" t="str">
            <v>m2</v>
          </cell>
          <cell r="D3815">
            <v>25.12</v>
          </cell>
        </row>
        <row r="3816">
          <cell r="A3816">
            <v>34669</v>
          </cell>
          <cell r="B3816" t="str">
            <v>Chapa de mdf branco liso 2 faces, e = 6 mm, de *2,75 x 1,85* m</v>
          </cell>
          <cell r="C3816" t="str">
            <v>m2</v>
          </cell>
          <cell r="D3816">
            <v>20.74</v>
          </cell>
        </row>
        <row r="3817">
          <cell r="A3817">
            <v>34670</v>
          </cell>
          <cell r="B3817" t="str">
            <v>Chapa de mdf branco liso 2 faces, e = 9 mm, de *2,75 x 1,85* m</v>
          </cell>
          <cell r="C3817" t="str">
            <v>m2</v>
          </cell>
          <cell r="D3817">
            <v>25.37</v>
          </cell>
        </row>
        <row r="3818">
          <cell r="A3818">
            <v>34671</v>
          </cell>
          <cell r="B3818" t="str">
            <v>Chapa de mdf cru, e = 12 mm, de *2,75 x 1,85* m</v>
          </cell>
          <cell r="C3818" t="str">
            <v>m2</v>
          </cell>
          <cell r="D3818">
            <v>21.17</v>
          </cell>
        </row>
        <row r="3819">
          <cell r="A3819">
            <v>34672</v>
          </cell>
          <cell r="B3819" t="str">
            <v>Chapa de mdf cru, e = 15 mm, de *2,75 x 1,85* m</v>
          </cell>
          <cell r="C3819" t="str">
            <v>m2</v>
          </cell>
          <cell r="D3819">
            <v>22.33</v>
          </cell>
        </row>
        <row r="3820">
          <cell r="A3820">
            <v>34673</v>
          </cell>
          <cell r="B3820" t="str">
            <v>Chapa de mdf cru, e = 18 mm, de *2,75 x 1,85* m</v>
          </cell>
          <cell r="C3820" t="str">
            <v>m2</v>
          </cell>
          <cell r="D3820">
            <v>27.24</v>
          </cell>
        </row>
        <row r="3821">
          <cell r="A3821">
            <v>34674</v>
          </cell>
          <cell r="B3821" t="str">
            <v>Chapa de mdf cru, e = 20 mm, de *2,75 x 1,85* m</v>
          </cell>
          <cell r="C3821" t="str">
            <v>m2</v>
          </cell>
          <cell r="D3821">
            <v>36.22</v>
          </cell>
        </row>
        <row r="3822">
          <cell r="A3822">
            <v>34675</v>
          </cell>
          <cell r="B3822" t="str">
            <v>Chapa de mdf cru, e = 25 mm, de *2,75 x 1,85* m</v>
          </cell>
          <cell r="C3822" t="str">
            <v>m2</v>
          </cell>
          <cell r="D3822">
            <v>44.16</v>
          </cell>
        </row>
        <row r="3823">
          <cell r="A3823">
            <v>34676</v>
          </cell>
          <cell r="B3823" t="str">
            <v>Chapa de mdf cru, e = 6 mm, de *2,75 x 1,85* m</v>
          </cell>
          <cell r="C3823" t="str">
            <v>m2</v>
          </cell>
          <cell r="D3823">
            <v>12.71</v>
          </cell>
        </row>
        <row r="3824">
          <cell r="A3824">
            <v>34677</v>
          </cell>
          <cell r="B3824" t="str">
            <v>Chapa de mdf cru, e = 9 mm, de *2,75 x 1,85* m</v>
          </cell>
          <cell r="C3824" t="str">
            <v>m2</v>
          </cell>
          <cell r="D3824">
            <v>17.09</v>
          </cell>
        </row>
        <row r="3825">
          <cell r="A3825">
            <v>34680</v>
          </cell>
          <cell r="B3825" t="str">
            <v>Rodape pre-moldado de granilite, marmorite ou granitina l = 10 cm</v>
          </cell>
          <cell r="C3825" t="str">
            <v>m</v>
          </cell>
          <cell r="D3825">
            <v>22.6</v>
          </cell>
        </row>
        <row r="3826">
          <cell r="A3826">
            <v>34682</v>
          </cell>
          <cell r="B3826" t="str">
            <v>Revestimento para escada em granilite, marmorite ou granitina esp = 8 mm</v>
          </cell>
          <cell r="C3826" t="str">
            <v>m2</v>
          </cell>
          <cell r="D3826">
            <v>73.47</v>
          </cell>
        </row>
        <row r="3827">
          <cell r="A3827">
            <v>34683</v>
          </cell>
          <cell r="B3827" t="str">
            <v>Revestimento de parede em granilite, marmorite ou granitina colorido - esp = 5 mm</v>
          </cell>
          <cell r="C3827" t="str">
            <v>m2</v>
          </cell>
          <cell r="D3827">
            <v>96.08</v>
          </cell>
        </row>
        <row r="3828">
          <cell r="A3828">
            <v>34684</v>
          </cell>
          <cell r="B3828" t="str">
            <v>Revestimento de parede em granilite, marmorite ou granitina - esp = 5 mm</v>
          </cell>
          <cell r="C3828" t="str">
            <v>m2</v>
          </cell>
          <cell r="D3828">
            <v>153.72999999999999</v>
          </cell>
        </row>
        <row r="3829">
          <cell r="A3829">
            <v>34686</v>
          </cell>
          <cell r="B3829" t="str">
            <v>Disjuntor tipo din / iec, monopolar de 40  ate 50a</v>
          </cell>
          <cell r="C3829" t="str">
            <v>un</v>
          </cell>
          <cell r="D3829">
            <v>11.9</v>
          </cell>
        </row>
        <row r="3830">
          <cell r="A3830">
            <v>34688</v>
          </cell>
          <cell r="B3830" t="str">
            <v>Disjuntor tipo din/iec, monopolar de 63 a</v>
          </cell>
          <cell r="C3830" t="str">
            <v>un</v>
          </cell>
          <cell r="D3830">
            <v>14.55</v>
          </cell>
        </row>
        <row r="3831">
          <cell r="A3831">
            <v>34689</v>
          </cell>
          <cell r="B3831" t="str">
            <v>Disjuntor tipo nema, monopolar de 60 ate 70a</v>
          </cell>
          <cell r="C3831" t="str">
            <v>un</v>
          </cell>
          <cell r="D3831">
            <v>27.33</v>
          </cell>
        </row>
        <row r="3832">
          <cell r="A3832">
            <v>34692</v>
          </cell>
          <cell r="B3832" t="str">
            <v>Poste padrao subterraneo 200 a, h = 2,5 m</v>
          </cell>
          <cell r="C3832" t="str">
            <v>un</v>
          </cell>
          <cell r="D3832">
            <v>1491.5</v>
          </cell>
        </row>
        <row r="3833">
          <cell r="A3833">
            <v>34695</v>
          </cell>
          <cell r="B3833" t="str">
            <v>Poste padrao subterraneo 100 a, h = 2,5 m</v>
          </cell>
          <cell r="C3833" t="str">
            <v>un</v>
          </cell>
          <cell r="D3833">
            <v>621.46</v>
          </cell>
        </row>
        <row r="3834">
          <cell r="A3834">
            <v>34703</v>
          </cell>
          <cell r="B3834" t="str">
            <v>Poste de concreto padrao, 4 caixas , h = 7,5 m</v>
          </cell>
          <cell r="C3834" t="str">
            <v>un</v>
          </cell>
          <cell r="D3834">
            <v>2485.84</v>
          </cell>
        </row>
        <row r="3835">
          <cell r="A3835">
            <v>34705</v>
          </cell>
          <cell r="B3835" t="str">
            <v>Disjuntor termomagnetico tripolar 3  x 250 a/icc - 25 ka</v>
          </cell>
          <cell r="C3835" t="str">
            <v>un</v>
          </cell>
          <cell r="D3835">
            <v>717.33</v>
          </cell>
        </row>
        <row r="3836">
          <cell r="A3836">
            <v>34706</v>
          </cell>
          <cell r="B3836" t="str">
            <v>Poste de concreto padrao, 3 caixas , h = 7,5 m</v>
          </cell>
          <cell r="C3836" t="str">
            <v>un</v>
          </cell>
          <cell r="D3836">
            <v>1481.77</v>
          </cell>
        </row>
        <row r="3837">
          <cell r="A3837">
            <v>34707</v>
          </cell>
          <cell r="B3837" t="str">
            <v>Disjuntor termomagnetico tripolar 3 x 350 a/icc - 25 ka</v>
          </cell>
          <cell r="C3837" t="str">
            <v>un</v>
          </cell>
          <cell r="D3837">
            <v>1329.23</v>
          </cell>
        </row>
        <row r="3838">
          <cell r="A3838">
            <v>34709</v>
          </cell>
          <cell r="B3838" t="str">
            <v>Disjuntor tipo din/iec, tripolar de 10 ate 50a</v>
          </cell>
          <cell r="C3838" t="str">
            <v>un</v>
          </cell>
          <cell r="D3838">
            <v>56.39</v>
          </cell>
        </row>
        <row r="3839">
          <cell r="A3839">
            <v>34711</v>
          </cell>
          <cell r="B3839" t="str">
            <v>Poste de concreto padrao, 2 caixas, h = 7,5 m</v>
          </cell>
          <cell r="C3839" t="str">
            <v>un</v>
          </cell>
          <cell r="D3839">
            <v>864.64</v>
          </cell>
        </row>
        <row r="3840">
          <cell r="A3840">
            <v>34712</v>
          </cell>
          <cell r="B3840" t="str">
            <v>Poste de concreto padrao, 1 caixa, h = 7,5 m</v>
          </cell>
          <cell r="C3840" t="str">
            <v>un</v>
          </cell>
          <cell r="D3840">
            <v>659.28</v>
          </cell>
        </row>
        <row r="3841">
          <cell r="A3841">
            <v>34713</v>
          </cell>
          <cell r="B3841" t="str">
            <v>Porta vidro temperado incolor, 2 folhas de correr, e = 10 mm (sem ferragens e sem colocacao)</v>
          </cell>
          <cell r="C3841" t="str">
            <v>m2</v>
          </cell>
          <cell r="D3841">
            <v>243.48</v>
          </cell>
        </row>
        <row r="3842">
          <cell r="A3842">
            <v>34714</v>
          </cell>
          <cell r="B3842" t="str">
            <v>Disjuntor tipo din/iec, tripolar 63 a</v>
          </cell>
          <cell r="C3842" t="str">
            <v>un</v>
          </cell>
          <cell r="D3842">
            <v>67.349999999999994</v>
          </cell>
        </row>
        <row r="3843">
          <cell r="A3843">
            <v>34721</v>
          </cell>
          <cell r="B3843" t="str">
            <v>Placa de sinalizacao em chapa de aluminio com pintura refletiva, e = 2 mm</v>
          </cell>
          <cell r="C3843" t="str">
            <v>m2</v>
          </cell>
          <cell r="D3843">
            <v>576</v>
          </cell>
        </row>
        <row r="3844">
          <cell r="A3844">
            <v>34723</v>
          </cell>
          <cell r="B3844" t="str">
            <v>Placa de sinalizacao em chapa de aco num 16 com pintura refletiva</v>
          </cell>
          <cell r="C3844" t="str">
            <v>m2</v>
          </cell>
          <cell r="D3844">
            <v>462</v>
          </cell>
        </row>
        <row r="3845">
          <cell r="A3845">
            <v>34729</v>
          </cell>
          <cell r="B3845" t="str">
            <v>Disjuntor termico e magnetico ajustaveis, tripolar de 100 ate 250a, capacidade de interrupcao de 35ka</v>
          </cell>
          <cell r="C3845" t="str">
            <v>un</v>
          </cell>
          <cell r="D3845">
            <v>1045.53</v>
          </cell>
        </row>
        <row r="3846">
          <cell r="A3846">
            <v>34734</v>
          </cell>
          <cell r="B3846" t="str">
            <v>Disjuntor termico e magnetico ajustaveis, tripolar de 300 ate 400a, capacidade de interrupcao de 35ka</v>
          </cell>
          <cell r="C3846" t="str">
            <v>un</v>
          </cell>
          <cell r="D3846">
            <v>1618.82</v>
          </cell>
        </row>
        <row r="3847">
          <cell r="A3847">
            <v>34738</v>
          </cell>
          <cell r="B3847" t="str">
            <v>Disjuntor termico e magnetico ajustaveis, tripolar de 450 ate 600a, capacidade de interrupcao de 35ka</v>
          </cell>
          <cell r="C3847" t="str">
            <v>un</v>
          </cell>
          <cell r="D3847">
            <v>3782.08</v>
          </cell>
        </row>
        <row r="3848">
          <cell r="A3848">
            <v>34740</v>
          </cell>
          <cell r="B3848" t="str">
            <v>Perfil "i" de aco laminado, "w" 310 x 52,0</v>
          </cell>
          <cell r="C3848" t="str">
            <v>kg</v>
          </cell>
          <cell r="D3848">
            <v>4</v>
          </cell>
        </row>
        <row r="3849">
          <cell r="A3849">
            <v>34741</v>
          </cell>
          <cell r="B3849" t="str">
            <v>Chapa de mdf branco liso 2 faces, e = 12 mm, de *2,75 x 1,85* m</v>
          </cell>
          <cell r="C3849" t="str">
            <v>m2</v>
          </cell>
          <cell r="D3849">
            <v>27.64</v>
          </cell>
        </row>
        <row r="3850">
          <cell r="A3850">
            <v>34742</v>
          </cell>
          <cell r="B3850" t="str">
            <v>Perfil "i" de aco laminado, "w" 250 x 32,7</v>
          </cell>
          <cell r="C3850" t="str">
            <v>kg</v>
          </cell>
          <cell r="D3850">
            <v>4</v>
          </cell>
        </row>
        <row r="3851">
          <cell r="A3851">
            <v>34743</v>
          </cell>
          <cell r="B3851" t="str">
            <v>Chapa de madeira compensada naval (com cola fenolica), e = 18 mm, de *1,60 x 2,20* m</v>
          </cell>
          <cell r="C3851" t="str">
            <v>m2</v>
          </cell>
          <cell r="D3851">
            <v>47.64</v>
          </cell>
        </row>
        <row r="3852">
          <cell r="A3852">
            <v>34744</v>
          </cell>
          <cell r="B3852" t="str">
            <v>Pelicula refletiva, gt 7 anos para sinalizacao vertical</v>
          </cell>
          <cell r="C3852" t="str">
            <v>m2</v>
          </cell>
          <cell r="D3852">
            <v>18.600000000000001</v>
          </cell>
        </row>
        <row r="3853">
          <cell r="A3853">
            <v>34745</v>
          </cell>
          <cell r="B3853" t="str">
            <v>Chapa de madeira compensada naval (com cola fenolica), e = 25 mm, de *1,60 x 2,20* m</v>
          </cell>
          <cell r="C3853" t="str">
            <v>m2</v>
          </cell>
          <cell r="D3853">
            <v>60.54</v>
          </cell>
        </row>
        <row r="3854">
          <cell r="A3854">
            <v>34746</v>
          </cell>
          <cell r="B3854" t="str">
            <v>Chapa de madeira compensada naval (com cola fenolica), e = 4 mm, de *1,60 x 2,20* m</v>
          </cell>
          <cell r="C3854" t="str">
            <v>m2</v>
          </cell>
          <cell r="D3854">
            <v>15.59</v>
          </cell>
        </row>
        <row r="3855">
          <cell r="A3855">
            <v>34747</v>
          </cell>
          <cell r="B3855" t="str">
            <v>Peitoril em marmore, polido, branco comum, l= *15* cm, e=  *2,0* cm, com pingadeira</v>
          </cell>
          <cell r="C3855" t="str">
            <v>m</v>
          </cell>
          <cell r="D3855">
            <v>43.74</v>
          </cell>
        </row>
        <row r="3856">
          <cell r="A3856">
            <v>34752</v>
          </cell>
          <cell r="B3856" t="str">
            <v>Pastilha de vidro pigmentada, nacional, revest int/ext e piscina, cores quentes, espessura maior ou igual a 5 mm  *2,0 x 2,0* cm</v>
          </cell>
          <cell r="C3856" t="str">
            <v>m2</v>
          </cell>
          <cell r="D3856">
            <v>277.95999999999998</v>
          </cell>
        </row>
        <row r="3857">
          <cell r="A3857">
            <v>34753</v>
          </cell>
          <cell r="B3857" t="str">
            <v>Cimento portland pozolanico cp iv-32</v>
          </cell>
          <cell r="C3857" t="str">
            <v>kg</v>
          </cell>
          <cell r="D3857">
            <v>0.5</v>
          </cell>
        </row>
        <row r="3858">
          <cell r="A3858">
            <v>34754</v>
          </cell>
          <cell r="B3858" t="str">
            <v>Pastilha de vidro cristal, nacional, revest int/ext e piscina, todas as cores, e maior ou igual a 5 mm  *2,0 x 2,0* cm</v>
          </cell>
          <cell r="C3858" t="str">
            <v>m2</v>
          </cell>
          <cell r="D3858">
            <v>249.22</v>
          </cell>
        </row>
        <row r="3859">
          <cell r="A3859">
            <v>34759</v>
          </cell>
          <cell r="B3859" t="str">
            <v>Concreto betuminoso usinado a quente (cbuq) para pavimentacao asfaltica, padrao dnit, faixa c, com cap 30/45 - dmt = 10 km</v>
          </cell>
          <cell r="C3859" t="str">
            <v>m3</v>
          </cell>
          <cell r="D3859">
            <v>519.12</v>
          </cell>
        </row>
        <row r="3860">
          <cell r="A3860">
            <v>34760</v>
          </cell>
          <cell r="B3860" t="str">
            <v>Arquiteto paisagista</v>
          </cell>
          <cell r="C3860" t="str">
            <v>h</v>
          </cell>
          <cell r="D3860">
            <v>64.609358</v>
          </cell>
        </row>
        <row r="3861">
          <cell r="A3861">
            <v>34761</v>
          </cell>
          <cell r="B3861" t="str">
            <v>Montador de eletroeletronicos</v>
          </cell>
          <cell r="C3861" t="str">
            <v>h</v>
          </cell>
          <cell r="D3861">
            <v>11.600446000000002</v>
          </cell>
        </row>
        <row r="3862">
          <cell r="A3862">
            <v>34763</v>
          </cell>
          <cell r="B3862" t="str">
            <v>Meio bloco vedacao concreto aparente 9  x 19 x 19 cm (classe d - nbr 6136)</v>
          </cell>
          <cell r="C3862" t="str">
            <v>un</v>
          </cell>
          <cell r="D3862">
            <v>0.9</v>
          </cell>
        </row>
        <row r="3863">
          <cell r="A3863">
            <v>34764</v>
          </cell>
          <cell r="B3863" t="str">
            <v>Meio bloco vedacao concreto 9 x 19 x 19 cm (classe d - nbr 6136)</v>
          </cell>
          <cell r="C3863" t="str">
            <v>un</v>
          </cell>
          <cell r="D3863">
            <v>0.84</v>
          </cell>
        </row>
        <row r="3864">
          <cell r="A3864">
            <v>34769</v>
          </cell>
          <cell r="B3864" t="str">
            <v>Meio bloco vedacao concreto aparente 19 x 19 x 19 cm (classe d - nbr 6136)</v>
          </cell>
          <cell r="C3864" t="str">
            <v>un</v>
          </cell>
          <cell r="D3864">
            <v>1.55</v>
          </cell>
        </row>
        <row r="3865">
          <cell r="A3865">
            <v>34770</v>
          </cell>
          <cell r="B3865" t="str">
            <v>Concreto betuminoso usinado a quente (cbuq) para pavimentacao asfaltica, padrao dnit, faixa c, com cap 30/45 - aquisicao posto usina</v>
          </cell>
          <cell r="C3865" t="str">
            <v>t</v>
          </cell>
          <cell r="D3865">
            <v>207.87</v>
          </cell>
        </row>
        <row r="3866">
          <cell r="A3866">
            <v>34771</v>
          </cell>
          <cell r="B3866" t="str">
            <v>Meio bloco vedacao concreto 19 x 19 x 19 cm (classe d - nbr 6136)</v>
          </cell>
          <cell r="C3866" t="str">
            <v>un</v>
          </cell>
          <cell r="D3866">
            <v>1.37</v>
          </cell>
        </row>
        <row r="3867">
          <cell r="A3867">
            <v>34773</v>
          </cell>
          <cell r="B3867" t="str">
            <v>Meio bloco vedacao concreto aparente 14 x 19 x 19 cm  (classe d - nbr 6136)</v>
          </cell>
          <cell r="C3867" t="str">
            <v>un</v>
          </cell>
          <cell r="D3867">
            <v>1.34</v>
          </cell>
        </row>
        <row r="3868">
          <cell r="A3868">
            <v>34774</v>
          </cell>
          <cell r="B3868" t="str">
            <v>Meio bloco vedacao concreto 14 x 19 x 19 cm (classe d - nbr 6136)</v>
          </cell>
          <cell r="C3868" t="str">
            <v>un</v>
          </cell>
          <cell r="D3868">
            <v>1.2</v>
          </cell>
        </row>
        <row r="3869">
          <cell r="A3869">
            <v>34777</v>
          </cell>
          <cell r="B3869" t="str">
            <v>Elemento vazado ceramico 25 x 18 x 7 cm</v>
          </cell>
          <cell r="C3869" t="str">
            <v>un</v>
          </cell>
          <cell r="D3869">
            <v>1.32</v>
          </cell>
        </row>
        <row r="3870">
          <cell r="A3870">
            <v>34779</v>
          </cell>
          <cell r="B3870" t="str">
            <v>Engenheiro civil junior</v>
          </cell>
          <cell r="C3870" t="str">
            <v>h</v>
          </cell>
          <cell r="D3870">
            <v>68.349600000000009</v>
          </cell>
        </row>
        <row r="3871">
          <cell r="A3871">
            <v>34780</v>
          </cell>
          <cell r="B3871" t="str">
            <v>Engenheiro civil pleno</v>
          </cell>
          <cell r="C3871" t="str">
            <v>h</v>
          </cell>
          <cell r="D3871">
            <v>86.386300000000006</v>
          </cell>
        </row>
        <row r="3872">
          <cell r="A3872">
            <v>34781</v>
          </cell>
          <cell r="B3872" t="str">
            <v>Meio bloco estrutural ceramico 14 x 19 x 19 cm, 6,0 mpa (nbr 15270)</v>
          </cell>
          <cell r="C3872" t="str">
            <v>un</v>
          </cell>
          <cell r="D3872">
            <v>0.95</v>
          </cell>
        </row>
        <row r="3873">
          <cell r="A3873">
            <v>34782</v>
          </cell>
          <cell r="B3873" t="str">
            <v>Engenheiro civil senior</v>
          </cell>
          <cell r="C3873" t="str">
            <v>h</v>
          </cell>
          <cell r="D3873">
            <v>113.08061600000001</v>
          </cell>
        </row>
        <row r="3874">
          <cell r="A3874">
            <v>34783</v>
          </cell>
          <cell r="B3874" t="str">
            <v>Engenheiro eletricista</v>
          </cell>
          <cell r="C3874" t="str">
            <v>h</v>
          </cell>
          <cell r="D3874">
            <v>78.924802</v>
          </cell>
        </row>
        <row r="3875">
          <cell r="A3875">
            <v>34784</v>
          </cell>
          <cell r="B3875" t="str">
            <v>Meio bloco estrutural ceramico 14 x 19 x 19 cm, 4,0 mpa (nbr 15270)</v>
          </cell>
          <cell r="C3875" t="str">
            <v>un</v>
          </cell>
          <cell r="D3875">
            <v>0.84</v>
          </cell>
        </row>
        <row r="3876">
          <cell r="A3876">
            <v>34785</v>
          </cell>
          <cell r="B3876" t="str">
            <v>Engenheiro sanitarista</v>
          </cell>
          <cell r="C3876" t="str">
            <v>h</v>
          </cell>
          <cell r="D3876">
            <v>68.349600000000009</v>
          </cell>
        </row>
        <row r="3877">
          <cell r="A3877">
            <v>34787</v>
          </cell>
          <cell r="B3877" t="str">
            <v>Meio bloco estrutural ceramico 14 x 19 x 14 cm, 4,0 mpa (nbr 15270)</v>
          </cell>
          <cell r="C3877" t="str">
            <v>un</v>
          </cell>
          <cell r="D3877">
            <v>0.76</v>
          </cell>
        </row>
        <row r="3878">
          <cell r="A3878">
            <v>34788</v>
          </cell>
          <cell r="B3878" t="str">
            <v>Meio bloco estrutural ceramico 14 x 19 x 14 cm, 6,0 mpa (nbr 15270)</v>
          </cell>
          <cell r="C3878" t="str">
            <v>un</v>
          </cell>
          <cell r="D3878">
            <v>0.76</v>
          </cell>
        </row>
        <row r="3879">
          <cell r="A3879">
            <v>34794</v>
          </cell>
          <cell r="B3879" t="str">
            <v>Mecanico de refrigeracao</v>
          </cell>
          <cell r="C3879" t="str">
            <v>h</v>
          </cell>
          <cell r="D3879">
            <v>12.872508000000002</v>
          </cell>
        </row>
        <row r="3880">
          <cell r="A3880">
            <v>34795</v>
          </cell>
          <cell r="B3880" t="str">
            <v>Faixa / filete / listelo em ceramica, decorada, *8 x 30* cm (l x c)</v>
          </cell>
          <cell r="C3880" t="str">
            <v>m2</v>
          </cell>
          <cell r="D3880">
            <v>138.63</v>
          </cell>
        </row>
        <row r="3881">
          <cell r="A3881">
            <v>34796</v>
          </cell>
          <cell r="B3881" t="str">
            <v>Faixa / filete / listelo em ceramica, liso ou cordao, branco, *2 x 30* cm (l x c)</v>
          </cell>
          <cell r="C3881" t="str">
            <v>m</v>
          </cell>
          <cell r="D3881">
            <v>6.08</v>
          </cell>
        </row>
        <row r="3882">
          <cell r="A3882">
            <v>34797</v>
          </cell>
          <cell r="B3882" t="str">
            <v>Janela maximo ar, aco, batente / requadro de 6 a 14 cm, pint anticorrosiva, sem vidro, com grade, 1 fl, 60  x 80 cm (a x l)</v>
          </cell>
          <cell r="C3882" t="str">
            <v>un</v>
          </cell>
          <cell r="D3882">
            <v>273.36</v>
          </cell>
        </row>
        <row r="3883">
          <cell r="A3883">
            <v>34799</v>
          </cell>
          <cell r="B3883" t="str">
            <v>Janela de correr, aco, batente/requadro de 6 a 14 cm, quadriculada, pint anticorrosiva, sem vidro, bandeira com bascula, 4 fls, 120  x 200 cm (a x l)</v>
          </cell>
          <cell r="C3883" t="str">
            <v>un</v>
          </cell>
          <cell r="D3883">
            <v>1072.22</v>
          </cell>
        </row>
        <row r="3884">
          <cell r="A3884">
            <v>34800</v>
          </cell>
          <cell r="B3884" t="str">
            <v>Gabiao tipo caixa, malha hexagonal 8 x 10 cm (zn/al + pvc), fio de 2,4 mm, dimensoes 2,0 x 1,0 x 1,0 m (c x l x a).</v>
          </cell>
          <cell r="C3884" t="str">
            <v>m3</v>
          </cell>
          <cell r="D3884">
            <v>227.37</v>
          </cell>
        </row>
        <row r="3885">
          <cell r="A3885">
            <v>34801</v>
          </cell>
          <cell r="B3885" t="str">
            <v>Janela de correr, aco, batente/requadro de 6 a 14 cm, quadriculada, pint anticorrosiva, sem vidro, bandeira com bascula, 4 fls, 120  x 150 cm (a x l)</v>
          </cell>
          <cell r="C3885" t="str">
            <v>un</v>
          </cell>
          <cell r="D3885">
            <v>869.46</v>
          </cell>
        </row>
        <row r="3886">
          <cell r="A3886">
            <v>34802</v>
          </cell>
          <cell r="B3886" t="str">
            <v>Gabiao manta (colchao) malha hexagonal 6 x 8 cm (zn/al + pvc), dimensoes 4,0 x 2,0 x 0,17 m (c x l x a) fio 2 mm</v>
          </cell>
          <cell r="C3886" t="str">
            <v>un</v>
          </cell>
          <cell r="D3886">
            <v>709.32</v>
          </cell>
        </row>
        <row r="3887">
          <cell r="A3887">
            <v>34803</v>
          </cell>
          <cell r="B3887" t="str">
            <v>Janela de correr, aco, batente/requadro de 6 a 14 cm, quadriculada, pint anticorrosiva, sem vidro, sem bandeira, 4 fls, 120  x 200 cm (a x l)</v>
          </cell>
          <cell r="C3887" t="str">
            <v>un</v>
          </cell>
          <cell r="D3887">
            <v>436.86</v>
          </cell>
        </row>
        <row r="3888">
          <cell r="A3888">
            <v>34804</v>
          </cell>
          <cell r="B3888" t="str">
            <v>Geogrelha tecida com filamentos de poliester + pvc, resistencia longitudinal: 90 kn/m, resistencia transversal: 30 kn/m, alongamento = 12 por cento, dimensoes 5,15 x 100,0 m</v>
          </cell>
          <cell r="C3888" t="str">
            <v>m2</v>
          </cell>
          <cell r="D3888">
            <v>27.45</v>
          </cell>
        </row>
        <row r="3889">
          <cell r="A3889">
            <v>34805</v>
          </cell>
          <cell r="B3889" t="str">
            <v>Janela de correr, aco, batente/requadro de 6 a 14 cm, quadriculada, pint anticorrosiva, sem vidro, sem bandeira, 4 fls, 120  x 150 cm (a x l)</v>
          </cell>
          <cell r="C3889" t="str">
            <v>m2</v>
          </cell>
          <cell r="D3889">
            <v>361.28</v>
          </cell>
        </row>
        <row r="3890">
          <cell r="A3890">
            <v>34872</v>
          </cell>
          <cell r="B3890" t="str">
            <v>Concreto autoadensavel (caa) classe de resistencia c25, espalhamento sf2, inclui servico de bombeamento (nbr 15823)</v>
          </cell>
          <cell r="C3890" t="str">
            <v>m3</v>
          </cell>
          <cell r="D3890">
            <v>320.91000000000003</v>
          </cell>
        </row>
        <row r="3891">
          <cell r="A3891">
            <v>35272</v>
          </cell>
          <cell r="B3891" t="str">
            <v>Viga de madeira nao aparelhada *6 x 20* cm, macaranduba, angelim ou equivalente da regiao</v>
          </cell>
          <cell r="C3891" t="str">
            <v>m</v>
          </cell>
          <cell r="D3891">
            <v>33.07</v>
          </cell>
        </row>
        <row r="3892">
          <cell r="A3892">
            <v>35273</v>
          </cell>
          <cell r="B3892" t="str">
            <v>Prancha de madeira nao aparelhada *6 x 30* cm, macaranduba, angelim ou equivalente da regiao</v>
          </cell>
          <cell r="C3892" t="str">
            <v>m</v>
          </cell>
          <cell r="D3892">
            <v>51.1</v>
          </cell>
        </row>
        <row r="3893">
          <cell r="A3893">
            <v>35274</v>
          </cell>
          <cell r="B3893" t="str">
            <v>Pilar de madeira nao aparelhada *10 x 10* cm, macaranduba, angelim ou equivalente da regiao</v>
          </cell>
          <cell r="C3893" t="str">
            <v>m</v>
          </cell>
          <cell r="D3893">
            <v>35.54</v>
          </cell>
        </row>
        <row r="3894">
          <cell r="A3894">
            <v>35275</v>
          </cell>
          <cell r="B3894" t="str">
            <v>Pilar de madeira nao aparelhada *15 x 15* cm, macaranduba, angelim ou equivalente da regiao</v>
          </cell>
          <cell r="C3894" t="str">
            <v>m</v>
          </cell>
          <cell r="D3894">
            <v>75.91</v>
          </cell>
        </row>
        <row r="3895">
          <cell r="A3895">
            <v>35276</v>
          </cell>
          <cell r="B3895" t="str">
            <v>Pilar de madeira nao aparelhada *20 x 20* cm, macaranduba, angelim ou equivalente da regiao</v>
          </cell>
          <cell r="C3895" t="str">
            <v>m</v>
          </cell>
          <cell r="D3895">
            <v>124.12</v>
          </cell>
        </row>
        <row r="3896">
          <cell r="A3896">
            <v>35277</v>
          </cell>
          <cell r="B3896" t="str">
            <v>Caixa de gordura em pvc, diametro minimo 300 mm, diametro de saida 100 mm, capacidade  aproximada 18 litros, com tampa</v>
          </cell>
          <cell r="C3896" t="str">
            <v>un</v>
          </cell>
          <cell r="D3896">
            <v>325.41000000000003</v>
          </cell>
        </row>
        <row r="3897">
          <cell r="A3897">
            <v>35691</v>
          </cell>
          <cell r="B3897" t="str">
            <v>Tinta latex pva standard, cor branca</v>
          </cell>
          <cell r="C3897" t="str">
            <v>l</v>
          </cell>
          <cell r="D3897">
            <v>10.1</v>
          </cell>
        </row>
        <row r="3898">
          <cell r="A3898">
            <v>35692</v>
          </cell>
          <cell r="B3898" t="str">
            <v>Tinta latex acrilica standard, cor branca</v>
          </cell>
          <cell r="C3898" t="str">
            <v>l</v>
          </cell>
          <cell r="D3898">
            <v>36.369999999999997</v>
          </cell>
        </row>
        <row r="3899">
          <cell r="A3899">
            <v>35693</v>
          </cell>
          <cell r="B3899" t="str">
            <v>Tinta latex acrilica economica, cor branca</v>
          </cell>
          <cell r="C3899" t="str">
            <v>l</v>
          </cell>
          <cell r="D3899">
            <v>6.78</v>
          </cell>
        </row>
        <row r="3900">
          <cell r="A3900">
            <v>36080</v>
          </cell>
          <cell r="B3900" t="str">
            <v>Barra de apoio reta, em aluminio, comprimento 80 cm, diametro minimo 3 cm</v>
          </cell>
          <cell r="C3900" t="str">
            <v>un</v>
          </cell>
          <cell r="D3900">
            <v>146.88999999999999</v>
          </cell>
        </row>
        <row r="3901">
          <cell r="A3901">
            <v>36081</v>
          </cell>
          <cell r="B3901" t="str">
            <v>Barra de apoio reta, em aco inox polido, comprimento 80cm, diametro minimo 3 cm</v>
          </cell>
          <cell r="C3901" t="str">
            <v>un</v>
          </cell>
          <cell r="D3901">
            <v>129.19999999999999</v>
          </cell>
        </row>
        <row r="3902">
          <cell r="A3902">
            <v>36083</v>
          </cell>
          <cell r="B3902" t="str">
            <v>Tubo coletor de esgoto pvc jei, dn 150 mm (nbr 7362)</v>
          </cell>
          <cell r="C3902" t="str">
            <v>m</v>
          </cell>
          <cell r="D3902">
            <v>27</v>
          </cell>
        </row>
        <row r="3903">
          <cell r="A3903">
            <v>36084</v>
          </cell>
          <cell r="B3903" t="str">
            <v>Tubo pvc pba jei, classe 12, dn 50 mm, para rede de agua (nbr 5647)</v>
          </cell>
          <cell r="C3903" t="str">
            <v>m</v>
          </cell>
          <cell r="D3903">
            <v>7.84</v>
          </cell>
        </row>
        <row r="3904">
          <cell r="A3904">
            <v>36141</v>
          </cell>
          <cell r="B3904" t="str">
            <v>Mascara de seguranca para solda com escudo de celeron e carneira de plastico com regulagem</v>
          </cell>
          <cell r="C3904" t="str">
            <v>un</v>
          </cell>
          <cell r="D3904">
            <v>24.78</v>
          </cell>
        </row>
        <row r="3905">
          <cell r="A3905">
            <v>36142</v>
          </cell>
          <cell r="B3905" t="str">
            <v>Protetor auditivo tipo plug de insercao com cordao, atenuacao superior a 15 db</v>
          </cell>
          <cell r="C3905" t="str">
            <v>un</v>
          </cell>
          <cell r="D3905">
            <v>1.37</v>
          </cell>
        </row>
        <row r="3906">
          <cell r="A3906">
            <v>36143</v>
          </cell>
          <cell r="B3906" t="str">
            <v>Protetor auditivo tipo concha com abafador de ruidos, atenuacao acima de 22 db</v>
          </cell>
          <cell r="C3906" t="str">
            <v>un</v>
          </cell>
          <cell r="D3906">
            <v>18.809999999999999</v>
          </cell>
        </row>
        <row r="3907">
          <cell r="A3907">
            <v>36144</v>
          </cell>
          <cell r="B3907" t="str">
            <v>Respirador descartavel sem valvula de exalacao, pff 1</v>
          </cell>
          <cell r="C3907" t="str">
            <v>un</v>
          </cell>
          <cell r="D3907">
            <v>1.02</v>
          </cell>
        </row>
        <row r="3908">
          <cell r="A3908">
            <v>36145</v>
          </cell>
          <cell r="B3908" t="str">
            <v>Bota de pvc preta, cano medio, sem forro</v>
          </cell>
          <cell r="C3908" t="str">
            <v>par</v>
          </cell>
          <cell r="D3908">
            <v>26.43</v>
          </cell>
        </row>
        <row r="3909">
          <cell r="A3909">
            <v>36146</v>
          </cell>
          <cell r="B3909" t="str">
            <v>Protetor solar fps 30, embalagem 2 litros</v>
          </cell>
          <cell r="C3909" t="str">
            <v>un</v>
          </cell>
          <cell r="D3909">
            <v>156.06</v>
          </cell>
        </row>
        <row r="3910">
          <cell r="A3910">
            <v>36147</v>
          </cell>
          <cell r="B3910" t="str">
            <v>Luva de borracha isolante para alta tensao, resistente a ozonio, tensao de ensaio 2,5 kv (par)</v>
          </cell>
          <cell r="C3910" t="str">
            <v>par</v>
          </cell>
          <cell r="D3910">
            <v>237.54</v>
          </cell>
        </row>
        <row r="3911">
          <cell r="A3911">
            <v>36148</v>
          </cell>
          <cell r="B3911" t="str">
            <v>Cinturao de seguranca tipo paraquedista, fivela em aco, ajuste no suspensario, cintura e pernas</v>
          </cell>
          <cell r="C3911" t="str">
            <v>un</v>
          </cell>
          <cell r="D3911">
            <v>44.06</v>
          </cell>
        </row>
        <row r="3912">
          <cell r="A3912">
            <v>36149</v>
          </cell>
          <cell r="B3912" t="str">
            <v>Trava-quedas em aco para corda de 12 mm, extensor de 25 x 300 mm, com mosquetao tipo gancho trava dupla</v>
          </cell>
          <cell r="C3912" t="str">
            <v>un</v>
          </cell>
          <cell r="D3912">
            <v>107.86</v>
          </cell>
        </row>
        <row r="3913">
          <cell r="A3913">
            <v>36150</v>
          </cell>
          <cell r="B3913" t="str">
            <v>Avental de seguranca de raspa de couro 1,00 x 0,60 m</v>
          </cell>
          <cell r="C3913" t="str">
            <v>un</v>
          </cell>
          <cell r="D3913">
            <v>27.26</v>
          </cell>
        </row>
        <row r="3914">
          <cell r="A3914">
            <v>36151</v>
          </cell>
          <cell r="B3914" t="str">
            <v>Mangote de seguranca em raspa de couro</v>
          </cell>
          <cell r="C3914" t="str">
            <v>un</v>
          </cell>
          <cell r="D3914">
            <v>18.36</v>
          </cell>
        </row>
        <row r="3915">
          <cell r="A3915">
            <v>36152</v>
          </cell>
          <cell r="B3915" t="str">
            <v>Oculos de seguranca contra impactos com lente incolor, armacao nylon, com protecao uva e uvb</v>
          </cell>
          <cell r="C3915" t="str">
            <v>un</v>
          </cell>
          <cell r="D3915">
            <v>3.58</v>
          </cell>
        </row>
        <row r="3916">
          <cell r="A3916">
            <v>36153</v>
          </cell>
          <cell r="B3916" t="str">
            <v>Talabarte de seguranca, 2 mosquetoes trava dupla *53* mm de abertura, com absorvedor de energia</v>
          </cell>
          <cell r="C3916" t="str">
            <v>un</v>
          </cell>
          <cell r="D3916">
            <v>122.78</v>
          </cell>
        </row>
        <row r="3917">
          <cell r="A3917">
            <v>36154</v>
          </cell>
          <cell r="B3917" t="str">
            <v>Bloquete/piso intertravado de concreto - modelo retangular/tijolinho/paver/holandes/paralelepipedo, 20 cm x 10 cm, e = 8 cm, resistencia de 35 mpa (nbr 9781), colorido</v>
          </cell>
          <cell r="C3917" t="str">
            <v>m2</v>
          </cell>
          <cell r="D3917">
            <v>46.75</v>
          </cell>
        </row>
        <row r="3918">
          <cell r="A3918">
            <v>36155</v>
          </cell>
          <cell r="B3918" t="str">
            <v>Bloquete/piso intertravado de concreto - modelo retangular/tijolinho/paver/holandes/paralelepipedo, 20 cm x 10 cm, e = 6 cm, resistencia de 35 mpa (nbr 9781), cor natural</v>
          </cell>
          <cell r="C3918" t="str">
            <v>m2</v>
          </cell>
          <cell r="D3918">
            <v>32.1</v>
          </cell>
        </row>
        <row r="3919">
          <cell r="A3919">
            <v>36156</v>
          </cell>
          <cell r="B3919" t="str">
            <v>Bloquete/piso intertravado de concreto - modelo retangular/tijolinho/paver/holandes/paralelepipedo, 20 cm x 10 cm, e = 6 cm, resistencia de 35 mpa (nbr 9781), colorido</v>
          </cell>
          <cell r="C3919" t="str">
            <v>m2</v>
          </cell>
          <cell r="D3919">
            <v>40.130000000000003</v>
          </cell>
        </row>
        <row r="3920">
          <cell r="A3920">
            <v>36169</v>
          </cell>
          <cell r="B3920" t="str">
            <v>Bloquete/piso intertravado de concreto - onda/16 faces/unistein/pavis, *22 cm x 11* cm, e = 6 cm, resistencia de 35 mpa (nbr 9781), colorido</v>
          </cell>
          <cell r="C3920" t="str">
            <v>m2</v>
          </cell>
          <cell r="D3920">
            <v>38.869999999999997</v>
          </cell>
        </row>
        <row r="3921">
          <cell r="A3921">
            <v>36170</v>
          </cell>
          <cell r="B3921" t="str">
            <v>Bloquete/piso intertravado de concreto - onda/16 faces/unistein/pavis, *22 cm x 11* cm, e = 8 cm, resistencia de 35 mpa (nbr 9781), cor natural</v>
          </cell>
          <cell r="C3921" t="str">
            <v>m2</v>
          </cell>
          <cell r="D3921">
            <v>39.130000000000003</v>
          </cell>
        </row>
        <row r="3922">
          <cell r="A3922">
            <v>36172</v>
          </cell>
          <cell r="B3922" t="str">
            <v>Bloquete/piso intertravado de concreto - onda/16 faces/unistein/pavis, *22 cm x 11* cm, e = 6 cm, resistencia de 35 mpa (nbr 9781), cor natural</v>
          </cell>
          <cell r="C3922" t="str">
            <v>m2</v>
          </cell>
          <cell r="D3922">
            <v>32.1</v>
          </cell>
        </row>
        <row r="3923">
          <cell r="A3923">
            <v>36174</v>
          </cell>
          <cell r="B3923" t="str">
            <v>Bloquete/piso intertravado de concreto - onda/16 faces/unistein/pavis, *22 cm x 11* cm, e = 8 cm, resistencia de 35 mpa (nbr 9781), colorido</v>
          </cell>
          <cell r="C3923" t="str">
            <v>m2</v>
          </cell>
          <cell r="D3923">
            <v>48.16</v>
          </cell>
        </row>
        <row r="3924">
          <cell r="A3924">
            <v>36178</v>
          </cell>
          <cell r="B3924" t="str">
            <v>Piso podotatil de concreto - direcional e alerta, *40 x 40 x 2,5*cm</v>
          </cell>
          <cell r="C3924" t="str">
            <v>un</v>
          </cell>
          <cell r="D3924">
            <v>4</v>
          </cell>
        </row>
        <row r="3925">
          <cell r="A3925">
            <v>36191</v>
          </cell>
          <cell r="B3925" t="str">
            <v>Bloquete/piso intertravado de concreto - modelo sextavado, 25 cm x 25 cm, e = 8 cm, resistencia de 35 mpa (nbr 9781), cor natural</v>
          </cell>
          <cell r="C3925" t="str">
            <v>un</v>
          </cell>
          <cell r="D3925">
            <v>2.33</v>
          </cell>
        </row>
        <row r="3926">
          <cell r="A3926">
            <v>36196</v>
          </cell>
          <cell r="B3926" t="str">
            <v>Bloquete/piso intertravado de concreto - modelo retangular/tijolinho/paver/holandes/paralelepipedo, 20 cm x 10 cm, e = 8 cm, resistencia de 35 mpa (nbr 9781), cor natural</v>
          </cell>
          <cell r="C3926" t="str">
            <v>m2</v>
          </cell>
          <cell r="D3926">
            <v>38.119999999999997</v>
          </cell>
        </row>
        <row r="3927">
          <cell r="A3927">
            <v>36204</v>
          </cell>
          <cell r="B3927" t="str">
            <v>Barra de apoio reta, em aco inox polido, comprimento 60cm, diametro minimo 3 cm</v>
          </cell>
          <cell r="C3927" t="str">
            <v>un</v>
          </cell>
          <cell r="D3927">
            <v>109.1</v>
          </cell>
        </row>
        <row r="3928">
          <cell r="A3928">
            <v>36205</v>
          </cell>
          <cell r="B3928" t="str">
            <v>Barra de apoio reta, em aco inox polido, comprimento 70cm, diametro minimo 3 cm</v>
          </cell>
          <cell r="C3928" t="str">
            <v>un</v>
          </cell>
          <cell r="D3928">
            <v>121.17</v>
          </cell>
        </row>
        <row r="3929">
          <cell r="A3929">
            <v>36206</v>
          </cell>
          <cell r="B3929" t="str">
            <v>Barra de apoio reta, em aco inox polido, comprimento 90 cm, diametro minimo 3 cm</v>
          </cell>
          <cell r="C3929" t="str">
            <v>un</v>
          </cell>
          <cell r="D3929">
            <v>135.36000000000001</v>
          </cell>
        </row>
        <row r="3930">
          <cell r="A3930">
            <v>36207</v>
          </cell>
          <cell r="B3930" t="str">
            <v>Barra de apoio em "l", em aco inox polido 70 x 70 cm, diametro minimo 3 cm</v>
          </cell>
          <cell r="C3930" t="str">
            <v>un</v>
          </cell>
          <cell r="D3930">
            <v>247.81</v>
          </cell>
        </row>
        <row r="3931">
          <cell r="A3931">
            <v>36209</v>
          </cell>
          <cell r="B3931" t="str">
            <v>Barra de apoio em "l", em aco inox polido 80 x 80 cm, diametro minimo 3 cm</v>
          </cell>
          <cell r="C3931" t="str">
            <v>un</v>
          </cell>
          <cell r="D3931">
            <v>284.41000000000003</v>
          </cell>
        </row>
        <row r="3932">
          <cell r="A3932">
            <v>36210</v>
          </cell>
          <cell r="B3932" t="str">
            <v>Barra de apoio lateral articulada, com trava, em aco inox polido, 70 cm, diametro minimo 3 cm</v>
          </cell>
          <cell r="C3932" t="str">
            <v>un</v>
          </cell>
          <cell r="D3932">
            <v>307.72000000000003</v>
          </cell>
        </row>
        <row r="3933">
          <cell r="A3933">
            <v>36211</v>
          </cell>
          <cell r="B3933" t="str">
            <v>Barra de apoio lavatorio, em aco inox polido, 40* cm x 50* cm, diametro minimo 3 cm.</v>
          </cell>
          <cell r="C3933" t="str">
            <v>un</v>
          </cell>
          <cell r="D3933">
            <v>285.33999999999997</v>
          </cell>
        </row>
        <row r="3934">
          <cell r="A3934">
            <v>36212</v>
          </cell>
          <cell r="B3934" t="str">
            <v>Barra de apoio lavatorio de canto, em aco inox polido, diametro minimo 3 cm.</v>
          </cell>
          <cell r="C3934" t="str">
            <v>un</v>
          </cell>
          <cell r="D3934">
            <v>303.37</v>
          </cell>
        </row>
        <row r="3935">
          <cell r="A3935">
            <v>36214</v>
          </cell>
          <cell r="B3935" t="str">
            <v>Barra de apoio angular, 60 cm, em aco inox polido, diametro minimo 3 cm</v>
          </cell>
          <cell r="C3935" t="str">
            <v>un</v>
          </cell>
          <cell r="D3935">
            <v>180.28</v>
          </cell>
        </row>
        <row r="3936">
          <cell r="A3936">
            <v>36215</v>
          </cell>
          <cell r="B3936" t="str">
            <v>Banco articulado para banho, em aco inox polido, 70* cm x 45* cm</v>
          </cell>
          <cell r="C3936" t="str">
            <v>un</v>
          </cell>
          <cell r="D3936">
            <v>559.49</v>
          </cell>
        </row>
        <row r="3937">
          <cell r="A3937">
            <v>36218</v>
          </cell>
          <cell r="B3937" t="str">
            <v>Barra de apoio reta, em aluminio, comprimento 60cm, diametro minimo 3 cm</v>
          </cell>
          <cell r="C3937" t="str">
            <v>un</v>
          </cell>
          <cell r="D3937">
            <v>118.43</v>
          </cell>
        </row>
        <row r="3938">
          <cell r="A3938">
            <v>36220</v>
          </cell>
          <cell r="B3938" t="str">
            <v>Barra de apoio reta, em aluminio, comprimento 70cm, diametro minimo 3 cm</v>
          </cell>
          <cell r="C3938" t="str">
            <v>un</v>
          </cell>
          <cell r="D3938">
            <v>135.80000000000001</v>
          </cell>
        </row>
        <row r="3939">
          <cell r="A3939">
            <v>36223</v>
          </cell>
          <cell r="B3939" t="str">
            <v>Barra de apoio reta, em aluminio, comprimento 90 cm, diametro minimo 3 cm</v>
          </cell>
          <cell r="C3939" t="str">
            <v>un</v>
          </cell>
          <cell r="D3939">
            <v>153.81</v>
          </cell>
        </row>
        <row r="3940">
          <cell r="A3940">
            <v>36225</v>
          </cell>
          <cell r="B3940" t="str">
            <v>Forro de pvc liso, branco, regua de 20 cm, espessura de 8 mm a 10 mm, comprimento 6 m (sem colocacao)</v>
          </cell>
          <cell r="C3940" t="str">
            <v>m2</v>
          </cell>
          <cell r="D3940">
            <v>18.98</v>
          </cell>
        </row>
        <row r="3941">
          <cell r="A3941">
            <v>36230</v>
          </cell>
          <cell r="B3941" t="str">
            <v>Forro de pvc, frisado, branco, regua de 10 cm, espessura de 8 mm a 10 mm e comprimento 6 m (sem colocacao)</v>
          </cell>
          <cell r="C3941" t="str">
            <v>m2</v>
          </cell>
          <cell r="D3941">
            <v>13.95</v>
          </cell>
        </row>
        <row r="3942">
          <cell r="A3942">
            <v>36238</v>
          </cell>
          <cell r="B3942" t="str">
            <v>Forro de pvc, frisado, branco, regua de 20 cm, espessura de 8 mm a 10 mm e comprimento 6 m (sem colocacao)</v>
          </cell>
          <cell r="C3942" t="str">
            <v>m2</v>
          </cell>
          <cell r="D3942">
            <v>13.63</v>
          </cell>
        </row>
        <row r="3943">
          <cell r="A3943">
            <v>36246</v>
          </cell>
          <cell r="B3943" t="str">
            <v>Acabamento simples tipo "u" para forro em pvc, cor branca, comprimento 6 m</v>
          </cell>
          <cell r="C3943" t="str">
            <v>m</v>
          </cell>
          <cell r="D3943">
            <v>2.2799999999999998</v>
          </cell>
        </row>
        <row r="3944">
          <cell r="A3944">
            <v>36250</v>
          </cell>
          <cell r="B3944" t="str">
            <v>Rodaforro em pvc, para forro de pvc, comprimento 6 m</v>
          </cell>
          <cell r="C3944" t="str">
            <v>m</v>
          </cell>
          <cell r="D3944">
            <v>2.59</v>
          </cell>
        </row>
        <row r="3945">
          <cell r="A3945">
            <v>36365</v>
          </cell>
          <cell r="B3945" t="str">
            <v>Tubo coletor de esgoto pvc jei, dn 100 mm (nbr 7362)</v>
          </cell>
          <cell r="C3945" t="str">
            <v>m</v>
          </cell>
          <cell r="D3945">
            <v>12.55</v>
          </cell>
        </row>
        <row r="3946">
          <cell r="A3946">
            <v>36367</v>
          </cell>
          <cell r="B3946" t="str">
            <v>Tubo coletor de esgoto pvc jei, dn 200 mm (nbr 7362)</v>
          </cell>
          <cell r="C3946" t="str">
            <v>m</v>
          </cell>
          <cell r="D3946">
            <v>42.15</v>
          </cell>
        </row>
        <row r="3947">
          <cell r="A3947">
            <v>36368</v>
          </cell>
          <cell r="B3947" t="str">
            <v>Tubo coletor de esgoto pvc jei, dn 250 mm (nbr 7362)</v>
          </cell>
          <cell r="C3947" t="str">
            <v>m</v>
          </cell>
          <cell r="D3947">
            <v>71.45</v>
          </cell>
        </row>
        <row r="3948">
          <cell r="A3948">
            <v>36370</v>
          </cell>
          <cell r="B3948" t="str">
            <v>Tubo coletor de esgoto pvc jei, dn 300 mm (nbr 7362)</v>
          </cell>
          <cell r="C3948" t="str">
            <v>m</v>
          </cell>
          <cell r="D3948">
            <v>115.78</v>
          </cell>
        </row>
        <row r="3949">
          <cell r="A3949">
            <v>36371</v>
          </cell>
          <cell r="B3949" t="str">
            <v>Tubo coletor de esgoto pvc jei, dn 350 mm (nbr 7362)</v>
          </cell>
          <cell r="C3949" t="str">
            <v>m</v>
          </cell>
          <cell r="D3949">
            <v>143.57</v>
          </cell>
        </row>
        <row r="3950">
          <cell r="A3950">
            <v>36372</v>
          </cell>
          <cell r="B3950" t="str">
            <v>Tubo coletor de esgoto pvc jei, dn 400 mm (nbr 7362)</v>
          </cell>
          <cell r="C3950" t="str">
            <v>m</v>
          </cell>
          <cell r="D3950">
            <v>186.85</v>
          </cell>
        </row>
        <row r="3951">
          <cell r="A3951">
            <v>36373</v>
          </cell>
          <cell r="B3951" t="str">
            <v>Tubo pvc pba jei, classe 12, dn 75 mm, para rede de agua (nbr 5647)</v>
          </cell>
          <cell r="C3951" t="str">
            <v>m</v>
          </cell>
          <cell r="D3951">
            <v>15.92</v>
          </cell>
        </row>
        <row r="3952">
          <cell r="A3952">
            <v>36374</v>
          </cell>
          <cell r="B3952" t="str">
            <v>Tubo pvc pba jei, classe 12, dn 100 mm, para rede de agua (nbr 5647)</v>
          </cell>
          <cell r="C3952" t="str">
            <v>m</v>
          </cell>
          <cell r="D3952">
            <v>26</v>
          </cell>
        </row>
        <row r="3953">
          <cell r="A3953">
            <v>36375</v>
          </cell>
          <cell r="B3953" t="str">
            <v>Tubo pvc pba jei, classe 15, dn 50 mm, para rede de agua (nbr 5647)</v>
          </cell>
          <cell r="C3953" t="str">
            <v>m</v>
          </cell>
          <cell r="D3953">
            <v>9</v>
          </cell>
        </row>
        <row r="3954">
          <cell r="A3954">
            <v>36376</v>
          </cell>
          <cell r="B3954" t="str">
            <v>Tubo pvc pba jei, classe 15, dn 75 mm, para rede de agua (nbr 5647)</v>
          </cell>
          <cell r="C3954" t="str">
            <v>m</v>
          </cell>
          <cell r="D3954">
            <v>18</v>
          </cell>
        </row>
        <row r="3955">
          <cell r="A3955">
            <v>36377</v>
          </cell>
          <cell r="B3955" t="str">
            <v>Tubo pvc pba jei, classe 15, dn 100 mm, para rede de agua (nbr 5647)</v>
          </cell>
          <cell r="C3955" t="str">
            <v>m</v>
          </cell>
          <cell r="D3955">
            <v>30.31</v>
          </cell>
        </row>
        <row r="3956">
          <cell r="A3956">
            <v>36378</v>
          </cell>
          <cell r="B3956" t="str">
            <v>Tubo pvc pba jei, classe 20, dn 50 mm, para rede de agua (nbr 5647)</v>
          </cell>
          <cell r="C3956" t="str">
            <v>m</v>
          </cell>
          <cell r="D3956">
            <v>11.91</v>
          </cell>
        </row>
        <row r="3957">
          <cell r="A3957">
            <v>36379</v>
          </cell>
          <cell r="B3957" t="str">
            <v>Tubo pvc pba jei, classe 20, dn 75 mm, para rede de agua (nbr 5647)</v>
          </cell>
          <cell r="C3957" t="str">
            <v>m</v>
          </cell>
          <cell r="D3957">
            <v>23.97</v>
          </cell>
        </row>
        <row r="3958">
          <cell r="A3958">
            <v>36380</v>
          </cell>
          <cell r="B3958" t="str">
            <v>Tubo pvc pba jei, classe 20, dn 100 mm, para rede de agua (nbr 5647)</v>
          </cell>
          <cell r="C3958" t="str">
            <v>m</v>
          </cell>
          <cell r="D3958">
            <v>39.6</v>
          </cell>
        </row>
        <row r="3959">
          <cell r="A3959">
            <v>36396</v>
          </cell>
          <cell r="B3959" t="str">
            <v>Betoneira, capacidade nominal 400 l, capacidade de mistura 310l, motor eletrico trifasico 220/380v potencia 2 cv, sem carregador</v>
          </cell>
          <cell r="C3959" t="str">
            <v>un</v>
          </cell>
          <cell r="D3959">
            <v>3866.85</v>
          </cell>
        </row>
        <row r="3960">
          <cell r="A3960">
            <v>36397</v>
          </cell>
          <cell r="B3960" t="str">
            <v>Betoneira, capacidade nominal 600 l, capacidade de mistura  360l, motor eletrico trifasico 220/380v, potencia 4cv, excluso carregador</v>
          </cell>
          <cell r="C3960" t="str">
            <v>un</v>
          </cell>
          <cell r="D3960">
            <v>13748.82</v>
          </cell>
        </row>
        <row r="3961">
          <cell r="A3961">
            <v>36398</v>
          </cell>
          <cell r="B3961" t="str">
            <v>Betoneira, capacidade nominal 600 l, capacidade de mistura 440 l, motor a diesel potencia 10 cv, com carregador</v>
          </cell>
          <cell r="C3961" t="str">
            <v>un</v>
          </cell>
          <cell r="D3961">
            <v>16710.55</v>
          </cell>
        </row>
        <row r="3962">
          <cell r="A3962">
            <v>36408</v>
          </cell>
          <cell r="B3962" t="str">
            <v>Escavadeira hidraulica sobre esteiras, cacamba 0,4 a 1,70 m3, peso operacional 23,2 t, potencia bruta 183 hp</v>
          </cell>
          <cell r="C3962" t="str">
            <v>un</v>
          </cell>
          <cell r="D3962">
            <v>487920</v>
          </cell>
        </row>
        <row r="3963">
          <cell r="A3963">
            <v>36481</v>
          </cell>
          <cell r="B3963" t="str">
            <v>Escavadeira hidraulica sobre esteiras, cacamba 0,80 a 1,30 m3, peso operacional 22,18 t, potencia liquida 170 hp</v>
          </cell>
          <cell r="C3963" t="str">
            <v>un</v>
          </cell>
          <cell r="D3963">
            <v>446725</v>
          </cell>
        </row>
        <row r="3964">
          <cell r="A3964">
            <v>36482</v>
          </cell>
          <cell r="B3964" t="str">
            <v>Escavadeira hidraulica sobre esteiras, cacamba  0,80 m3, peso operacional 17,8 t, potencia liquida 110 hp</v>
          </cell>
          <cell r="C3964" t="str">
            <v>un</v>
          </cell>
          <cell r="D3964">
            <v>408364.94</v>
          </cell>
        </row>
        <row r="3965">
          <cell r="A3965">
            <v>36483</v>
          </cell>
          <cell r="B3965" t="str">
            <v>Escavadeira hidraulica sobre esteiras cacamba 0,40 a 1,20 m3, peso operacional 21,19 t, potencia liquida 173 hp</v>
          </cell>
          <cell r="C3965" t="str">
            <v>un</v>
          </cell>
          <cell r="D3965">
            <v>454750</v>
          </cell>
        </row>
        <row r="3966">
          <cell r="A3966">
            <v>36484</v>
          </cell>
          <cell r="B3966" t="str">
            <v>Espargidor de asfalto pressurizado, tanque 6 m3 com isolacao termica, aquecido com 2 macaricos, com barra espargidora 3,60 m, a ser montado sobre caminhao</v>
          </cell>
          <cell r="C3966" t="str">
            <v>un</v>
          </cell>
          <cell r="D3966">
            <v>137983.16</v>
          </cell>
        </row>
        <row r="3967">
          <cell r="A3967">
            <v>36485</v>
          </cell>
          <cell r="B3967" t="str">
            <v>Usina de lama asfaltica, prod 30 a 50 t/h, silo de agregado 7 m3, reservatorios para emulsao e agua de 2,3 m3 cada, misturador tipo pugg-mill a ser montado sobre caminhao</v>
          </cell>
          <cell r="C3967" t="str">
            <v>un</v>
          </cell>
          <cell r="D3967">
            <v>372817.95</v>
          </cell>
        </row>
        <row r="3968">
          <cell r="A3968">
            <v>36486</v>
          </cell>
          <cell r="B3968" t="str">
            <v>Elevador de carga a cabo, cabine semi fechada 2,0 x 1,5 x 2,0 m, capacidade de carga 1000 kg, torre  2,38 x 2,21 x 15 m, guincho de embreagem, freio de seguranca, limitador de velocidade e cancela</v>
          </cell>
          <cell r="C3968" t="str">
            <v>un</v>
          </cell>
          <cell r="D3968">
            <v>30113.88</v>
          </cell>
        </row>
        <row r="3969">
          <cell r="A3969">
            <v>36487</v>
          </cell>
          <cell r="B3969" t="str">
            <v>Guincho eletrico de coluna, capacidade 400 kg, com moto freio, motor trifasico de 1,25 cv</v>
          </cell>
          <cell r="C3969" t="str">
            <v>un</v>
          </cell>
          <cell r="D3969">
            <v>3592.15</v>
          </cell>
        </row>
        <row r="3970">
          <cell r="A3970">
            <v>36491</v>
          </cell>
          <cell r="B3970" t="str">
            <v>Guindauto hidraulico, capacidade maxima de carga 30000 kg, momento maximo de carga 92,2 tm , alcance maximo horizontal  22,00 m, para montagem sobre chassi de caminhao pbt minimo 30000 kg (inclui montagem, nao inclui caminhao)</v>
          </cell>
          <cell r="C3970" t="str">
            <v>un</v>
          </cell>
          <cell r="D3970">
            <v>631427.42000000004</v>
          </cell>
        </row>
        <row r="3971">
          <cell r="A3971">
            <v>36492</v>
          </cell>
          <cell r="B3971" t="str">
            <v>Grua ascencional, lanca de 50 m, capacidade de 2,33 t a 30 m, altura ate 48 m</v>
          </cell>
          <cell r="C3971" t="str">
            <v>un</v>
          </cell>
          <cell r="D3971">
            <v>650257.81999999995</v>
          </cell>
        </row>
        <row r="3972">
          <cell r="A3972">
            <v>36493</v>
          </cell>
          <cell r="B3972" t="str">
            <v>Grua ascencional, lanca de 42 m, capacidade de 1,5 t a 30 m, altura ate 39 m</v>
          </cell>
          <cell r="C3972" t="str">
            <v>un</v>
          </cell>
          <cell r="D3972">
            <v>350048.75</v>
          </cell>
        </row>
        <row r="3973">
          <cell r="A3973">
            <v>36494</v>
          </cell>
          <cell r="B3973" t="str">
            <v>Grua ascencional, lanca de 30 m, capacidade de 1,0 t a 30 m, altura ate 39 m</v>
          </cell>
          <cell r="C3973" t="str">
            <v>un</v>
          </cell>
          <cell r="D3973">
            <v>308968.49</v>
          </cell>
        </row>
        <row r="3974">
          <cell r="A3974">
            <v>36496</v>
          </cell>
          <cell r="B3974" t="str">
            <v>Cavalete para talha com estrutura em tubo metalico altura minima 3,2 m equipado com rodas de borracha para movimentacao de tubos de concreto na central de premoldados com capacidade de carga de 3 toneladas</v>
          </cell>
          <cell r="C3974" t="str">
            <v>un</v>
          </cell>
          <cell r="D3974">
            <v>7029.75</v>
          </cell>
        </row>
        <row r="3975">
          <cell r="A3975">
            <v>36497</v>
          </cell>
          <cell r="B3975" t="str">
            <v>Guincho de alavanca manual, capacidade 3,2 t com 20 m de cabo de aco diametro 16,3 mm</v>
          </cell>
          <cell r="C3975" t="str">
            <v>un</v>
          </cell>
          <cell r="D3975">
            <v>2063.09</v>
          </cell>
        </row>
        <row r="3976">
          <cell r="A3976">
            <v>36498</v>
          </cell>
          <cell r="B3976" t="str">
            <v>Gerador portatil monofasico, potencia 5500 va, motor a gasolina, potencia do motor 13 cv</v>
          </cell>
          <cell r="C3976" t="str">
            <v>un</v>
          </cell>
          <cell r="D3976">
            <v>3364.04</v>
          </cell>
        </row>
        <row r="3977">
          <cell r="A3977">
            <v>36499</v>
          </cell>
          <cell r="B3977" t="str">
            <v>Grupo gerador a gasolina, potencia nominal 2,2 kw, tensao de saida 110/220 v, motor potencia 6,5 hp</v>
          </cell>
          <cell r="C3977" t="str">
            <v>un</v>
          </cell>
          <cell r="D3977">
            <v>1816.58</v>
          </cell>
        </row>
        <row r="3978">
          <cell r="A3978">
            <v>36500</v>
          </cell>
          <cell r="B3978" t="str">
            <v>Grupo gerador rebocavel, potencia *66* kva, motor a diesel</v>
          </cell>
          <cell r="C3978" t="str">
            <v>un</v>
          </cell>
          <cell r="D3978">
            <v>43991.31</v>
          </cell>
        </row>
        <row r="3979">
          <cell r="A3979">
            <v>36501</v>
          </cell>
          <cell r="B3979" t="str">
            <v>Grupo gerador estacionario, potencia 150 kva, motor diesel</v>
          </cell>
          <cell r="C3979" t="str">
            <v>un</v>
          </cell>
          <cell r="D3979">
            <v>62251.33</v>
          </cell>
        </row>
        <row r="3980">
          <cell r="A3980">
            <v>36502</v>
          </cell>
          <cell r="B3980" t="str">
            <v>Motobomba centrifuga, motor a gasolina, potencia 5,42 hp, bocais 1 1/2" x 1", diametro rotor 143 mm hm/q = 6 mca / 16,8 m3/h a 38 mca / 6,6 m3/h</v>
          </cell>
          <cell r="C3980" t="str">
            <v>un</v>
          </cell>
          <cell r="D3980">
            <v>1844.11</v>
          </cell>
        </row>
        <row r="3981">
          <cell r="A3981">
            <v>36503</v>
          </cell>
          <cell r="B3981" t="str">
            <v>Motobomba trash (para agua suja) auto escorvante, motor gasolina de 6,41 hp, diametros de succao x recalque: 3" x 3", hm/q: 10/60 a 23/0</v>
          </cell>
          <cell r="C3981" t="str">
            <v>un</v>
          </cell>
          <cell r="D3981">
            <v>2274.0100000000002</v>
          </cell>
        </row>
        <row r="3982">
          <cell r="A3982">
            <v>36504</v>
          </cell>
          <cell r="B3982" t="str">
            <v>Pneu 275/80r 22.5, 16 lonas, aro 22.5", para  caminhao toco</v>
          </cell>
          <cell r="C3982" t="str">
            <v>un</v>
          </cell>
          <cell r="D3982">
            <v>1587.8</v>
          </cell>
        </row>
        <row r="3983">
          <cell r="A3983">
            <v>36505</v>
          </cell>
          <cell r="B3983" t="str">
            <v>Pneu tipo diagonal com camara, 12.4 x 24 r, 6 l (lonas), para trator</v>
          </cell>
          <cell r="C3983" t="str">
            <v>un</v>
          </cell>
          <cell r="D3983">
            <v>1443.87</v>
          </cell>
        </row>
        <row r="3984">
          <cell r="A3984">
            <v>36506</v>
          </cell>
          <cell r="B3984" t="str">
            <v>Pneu tipo diagonal com camara,13.6 x 38r, 6 l (lonas), para trator</v>
          </cell>
          <cell r="C3984" t="str">
            <v>un</v>
          </cell>
          <cell r="D3984">
            <v>2208.71</v>
          </cell>
        </row>
        <row r="3985">
          <cell r="A3985">
            <v>36507</v>
          </cell>
          <cell r="B3985" t="str">
            <v>Pneu tipo diagonal com camara, 14.9 x 24r, 8 l (lonas), para trator</v>
          </cell>
          <cell r="C3985" t="str">
            <v>un</v>
          </cell>
          <cell r="D3985">
            <v>1964.69</v>
          </cell>
        </row>
        <row r="3986">
          <cell r="A3986">
            <v>36508</v>
          </cell>
          <cell r="B3986" t="str">
            <v>Trator de esteiras, potencia no volante de 200 hp, peso operacional de 20,1 t, com roda motriz elevada e lamina com capacidade de 3,89 m3</v>
          </cell>
          <cell r="C3986" t="str">
            <v>un</v>
          </cell>
          <cell r="D3986">
            <v>898621.37</v>
          </cell>
        </row>
        <row r="3987">
          <cell r="A3987">
            <v>36509</v>
          </cell>
          <cell r="B3987" t="str">
            <v>Trator de esteiras, potencia 125 hp, peso operacional de 12,9 t, com lamina com capacidade de 2,7 m3</v>
          </cell>
          <cell r="C3987" t="str">
            <v>un</v>
          </cell>
          <cell r="D3987">
            <v>492477.03</v>
          </cell>
        </row>
        <row r="3988">
          <cell r="A3988">
            <v>36510</v>
          </cell>
          <cell r="B3988" t="str">
            <v>Trator de esteiras, potencia bruta de 133 hp, peso operacional de 14 t, com lamina com capacidade de 3,00 m3</v>
          </cell>
          <cell r="C3988" t="str">
            <v>un</v>
          </cell>
          <cell r="D3988">
            <v>485015.27</v>
          </cell>
        </row>
        <row r="3989">
          <cell r="A3989">
            <v>36511</v>
          </cell>
          <cell r="B3989" t="str">
            <v>Trator de pneus com potencia de 122 cv, tracao 4 x 4, peso com lastro de 4510 kg</v>
          </cell>
          <cell r="C3989" t="str">
            <v>un</v>
          </cell>
          <cell r="D3989">
            <v>152822.42000000001</v>
          </cell>
        </row>
        <row r="3990">
          <cell r="A3990">
            <v>36512</v>
          </cell>
          <cell r="B3990" t="str">
            <v>Micro-trator cortador de grama com largura do corte de 107 cm, com  2 laminas e descarte lateral</v>
          </cell>
          <cell r="C3990" t="str">
            <v>un</v>
          </cell>
          <cell r="D3990">
            <v>8740.17</v>
          </cell>
        </row>
        <row r="3991">
          <cell r="A3991">
            <v>36513</v>
          </cell>
          <cell r="B3991" t="str">
            <v>Trator de pneus com potencia de 85 cv, turbo,  peso com lastro de 4900 kg</v>
          </cell>
          <cell r="C3991" t="str">
            <v>un</v>
          </cell>
          <cell r="D3991">
            <v>107891.58</v>
          </cell>
        </row>
        <row r="3992">
          <cell r="A3992">
            <v>36514</v>
          </cell>
          <cell r="B3992" t="str">
            <v>Trator de pneus com potencia de 95 cv, tracao 4 x 4, peso maximo de 5225 kg</v>
          </cell>
          <cell r="C3992" t="str">
            <v>un</v>
          </cell>
          <cell r="D3992">
            <v>120373.82</v>
          </cell>
        </row>
        <row r="3993">
          <cell r="A3993">
            <v>36515</v>
          </cell>
          <cell r="B3993" t="str">
            <v>Trator de pneus com potencia de 15 cv, peso com lastro de 1160 kg</v>
          </cell>
          <cell r="C3993" t="str">
            <v>un</v>
          </cell>
          <cell r="D3993">
            <v>45009.33</v>
          </cell>
        </row>
        <row r="3994">
          <cell r="A3994">
            <v>36516</v>
          </cell>
          <cell r="B3994" t="str">
            <v>Dumper com capacidade de carga de 1700 kg, partida eletrica, motor diesel com potencia de 16 cv</v>
          </cell>
          <cell r="C3994" t="str">
            <v>un</v>
          </cell>
          <cell r="D3994">
            <v>59140.17</v>
          </cell>
        </row>
        <row r="3995">
          <cell r="A3995">
            <v>36517</v>
          </cell>
          <cell r="B3995" t="str">
            <v>Pa carregadeira sobre rodas, potencia bruta *127* cv, capacidade da cacamba de 2,0 a 2,4 m3, peso operacional de 10330 kg</v>
          </cell>
          <cell r="C3995" t="str">
            <v>un</v>
          </cell>
          <cell r="D3995">
            <v>291708</v>
          </cell>
        </row>
        <row r="3996">
          <cell r="A3996">
            <v>36518</v>
          </cell>
          <cell r="B3996" t="str">
            <v>Pa carregadeira sobre rodas, potencia liquida 213 hp, capacidade da cacamba de 1,9 a 3,5 m3, peso operacional de 19234 kg</v>
          </cell>
          <cell r="C3996" t="str">
            <v>un</v>
          </cell>
          <cell r="D3996">
            <v>518591.97</v>
          </cell>
        </row>
        <row r="3997">
          <cell r="A3997">
            <v>36519</v>
          </cell>
          <cell r="B3997" t="str">
            <v>Bacia sanitaria (vaso) convencional para pcd com furo frontal, de louca branca, com assento</v>
          </cell>
          <cell r="C3997" t="str">
            <v>un</v>
          </cell>
          <cell r="D3997">
            <v>395.77</v>
          </cell>
        </row>
        <row r="3998">
          <cell r="A3998">
            <v>36520</v>
          </cell>
          <cell r="B3998" t="str">
            <v>Bacia sanitaria (vaso) convencional para pcd sem furo frontal, de louca branca, sem assento</v>
          </cell>
          <cell r="C3998" t="str">
            <v>un</v>
          </cell>
          <cell r="D3998">
            <v>506.43</v>
          </cell>
        </row>
        <row r="3999">
          <cell r="A3999">
            <v>36521</v>
          </cell>
          <cell r="B3999" t="str">
            <v>Lavatorio de canto louca branca suspenso *40 x 30* cm</v>
          </cell>
          <cell r="C3999" t="str">
            <v>un</v>
          </cell>
          <cell r="D3999">
            <v>102.46</v>
          </cell>
        </row>
        <row r="4000">
          <cell r="A4000">
            <v>36522</v>
          </cell>
          <cell r="B4000" t="str">
            <v>Compressor de ar rebocavel, vazao 189 pcm, pressao efetiva de trabalho 102 psi, motor diesel, potencia 63 cv</v>
          </cell>
          <cell r="C4000" t="str">
            <v>un</v>
          </cell>
          <cell r="D4000">
            <v>31074.17</v>
          </cell>
        </row>
        <row r="4001">
          <cell r="A4001">
            <v>36523</v>
          </cell>
          <cell r="B4001" t="str">
            <v>Compressor de ar rebocavel vazao 748 pcm, pressao efetiva de trabalho 102 psi, motor diesel, potencia 210 cv</v>
          </cell>
          <cell r="C4001" t="str">
            <v>un</v>
          </cell>
          <cell r="D4001">
            <v>105652.87</v>
          </cell>
        </row>
        <row r="4002">
          <cell r="A4002">
            <v>36524</v>
          </cell>
          <cell r="B4002" t="str">
            <v>Compressor de ar estacionario, vazao 620 pcm, pressao efetiva de trabalho 109 psi, motor eletrico, potencia 127 cv</v>
          </cell>
          <cell r="C4002" t="str">
            <v>un</v>
          </cell>
          <cell r="D4002">
            <v>61241.07</v>
          </cell>
        </row>
        <row r="4003">
          <cell r="A4003">
            <v>36525</v>
          </cell>
          <cell r="B4003" t="str">
            <v>Compressor de ar rebocavel, vazao 250 pcm, pressao efetiva de trabalho 102 psi, motor diesel, potencia 81 cv</v>
          </cell>
          <cell r="C4003" t="str">
            <v>un</v>
          </cell>
          <cell r="D4003">
            <v>41615.57</v>
          </cell>
        </row>
        <row r="4004">
          <cell r="A4004">
            <v>36526</v>
          </cell>
          <cell r="B4004" t="str">
            <v>Compressor de ar rebocavel vazao 400 pcm, pressao efetiva de trabalho 102 psi, motor diesel, potencia 110 cv</v>
          </cell>
          <cell r="C4004" t="str">
            <v>un</v>
          </cell>
          <cell r="D4004">
            <v>49350.55</v>
          </cell>
        </row>
        <row r="4005">
          <cell r="A4005">
            <v>36527</v>
          </cell>
          <cell r="B4005" t="str">
            <v>Compressor de ar rebocavel vazao 860 pcm, pressao efetiva de trabalho 102 psi, motor diesel, potencia 250 cv</v>
          </cell>
          <cell r="C4005" t="str">
            <v>un</v>
          </cell>
          <cell r="D4005">
            <v>114760.78</v>
          </cell>
        </row>
        <row r="4006">
          <cell r="A4006">
            <v>36528</v>
          </cell>
          <cell r="B4006" t="str">
            <v>Grade de discos hidraulica com 20 discos de 24" x 6 mm</v>
          </cell>
          <cell r="C4006" t="str">
            <v>un</v>
          </cell>
          <cell r="D4006">
            <v>18222.47</v>
          </cell>
        </row>
        <row r="4007">
          <cell r="A4007">
            <v>36529</v>
          </cell>
          <cell r="B4007" t="str">
            <v>Grade de discos com controle remoto, rebocavel, com 24 discos 24" x 6 mm, com pneus para transporte</v>
          </cell>
          <cell r="C4007" t="str">
            <v>un</v>
          </cell>
          <cell r="D4007">
            <v>32081.82</v>
          </cell>
        </row>
        <row r="4008">
          <cell r="A4008">
            <v>36530</v>
          </cell>
          <cell r="B4008" t="str">
            <v>Retroescavadeira sobre rodas com carregadeira, tracao 4 x 2, potencia liquida 79 hp, peso operacional minimo de 6570 kg, capacidade da carregadeira de 1,00 m3 e da  retroescavadeira minima de 0,20 m3, profundidade de escavacao maxima de 4,37 m</v>
          </cell>
          <cell r="C4008" t="str">
            <v>un</v>
          </cell>
          <cell r="D4008">
            <v>207439.02</v>
          </cell>
        </row>
        <row r="4009">
          <cell r="A4009">
            <v>36531</v>
          </cell>
          <cell r="B4009" t="str">
            <v>Retroescavadeira sobre rodas com carregadeira, tracao 4 x 4, potencia liquida 88 hp, peso operacional minimo de 6674 kg, capacidade da carregadeira de 1,00 m3 e da  retroescavadeira minima de 0,26 m3, profundidade de escavacao maxima de 4,37 m</v>
          </cell>
          <cell r="C4009" t="str">
            <v>un</v>
          </cell>
          <cell r="D4009">
            <v>233231.69</v>
          </cell>
        </row>
        <row r="4010">
          <cell r="A4010">
            <v>36532</v>
          </cell>
          <cell r="B4010" t="str">
            <v>Rompedor eletrico peso 26 kg, potencia operacional de 2,5 kw</v>
          </cell>
          <cell r="C4010" t="str">
            <v>un</v>
          </cell>
          <cell r="D4010">
            <v>8956.93</v>
          </cell>
        </row>
        <row r="4011">
          <cell r="A4011">
            <v>36533</v>
          </cell>
          <cell r="B4011" t="str">
            <v>Martelo demolidor pneumatico manual, com reducao de vibracao, peso de 31,5 kg</v>
          </cell>
          <cell r="C4011" t="str">
            <v>un</v>
          </cell>
          <cell r="D4011">
            <v>7395.57</v>
          </cell>
        </row>
        <row r="4012">
          <cell r="A4012">
            <v>36541</v>
          </cell>
          <cell r="B4012" t="str">
            <v>Rolo compactador vibratorio de um cilindro liso de aco, potencia 80 hp, peso operacional maximo 8,5 t,  largura trabalho 1,676 m</v>
          </cell>
          <cell r="C4012" t="str">
            <v>un</v>
          </cell>
          <cell r="D4012">
            <v>217131.59</v>
          </cell>
        </row>
        <row r="4013">
          <cell r="A4013">
            <v>36782</v>
          </cell>
          <cell r="B4013" t="str">
            <v>Granalha de aco, esferica (shot), para jateamento, peneira 0,59 a 0,42mm (sae s170)</v>
          </cell>
          <cell r="C4013" t="str">
            <v>sc25kg</v>
          </cell>
          <cell r="D4013">
            <v>87.79</v>
          </cell>
        </row>
        <row r="4014">
          <cell r="A4014">
            <v>36784</v>
          </cell>
          <cell r="B4014" t="str">
            <v>Granalha de aco, esferica (shot), para jateamento, peneira 0,84 a 0,71 mm (sae s280)</v>
          </cell>
          <cell r="C4014" t="str">
            <v>sc25kg</v>
          </cell>
          <cell r="D4014">
            <v>84.64</v>
          </cell>
        </row>
        <row r="4015">
          <cell r="A4015">
            <v>36785</v>
          </cell>
          <cell r="B4015" t="str">
            <v>Granalha de aco, angular (grit), para jateamento, peneira 1,41 a 1,19 mm (sae g16)</v>
          </cell>
          <cell r="C4015" t="str">
            <v>sc25kg</v>
          </cell>
          <cell r="D4015">
            <v>73.55</v>
          </cell>
        </row>
        <row r="4016">
          <cell r="A4016">
            <v>36786</v>
          </cell>
          <cell r="B4016" t="str">
            <v>Granalha de aco, angular (grit), para jateamento, peneira 0,84 a 0,42 mm (sae g40)</v>
          </cell>
          <cell r="C4016" t="str">
            <v>sc25kg</v>
          </cell>
          <cell r="D4016">
            <v>84.64</v>
          </cell>
        </row>
        <row r="4017">
          <cell r="A4017">
            <v>36787</v>
          </cell>
          <cell r="B4017" t="str">
            <v>Granalha de aco, angular (grit), para jateamento, peneira 0,35 a 0,117 mm (sae g80)</v>
          </cell>
          <cell r="C4017" t="str">
            <v>sc25kg</v>
          </cell>
          <cell r="D4017">
            <v>84.64</v>
          </cell>
        </row>
        <row r="4018">
          <cell r="A4018">
            <v>36788</v>
          </cell>
          <cell r="B4018" t="str">
            <v>Telha ceramica tipo portuguesa, comprimento de *40* cm, rendimento de *16* telhas/m2</v>
          </cell>
          <cell r="C4018" t="str">
            <v>un</v>
          </cell>
          <cell r="D4018">
            <v>0.52</v>
          </cell>
        </row>
        <row r="4019">
          <cell r="A4019">
            <v>36789</v>
          </cell>
          <cell r="B4019" t="str">
            <v>Telha ceramica tipo americana, comprimento de *45* cm, rendimento de *12* telhas/m2</v>
          </cell>
          <cell r="C4019" t="str">
            <v>un</v>
          </cell>
          <cell r="D4019">
            <v>0.79</v>
          </cell>
        </row>
        <row r="4020">
          <cell r="A4020">
            <v>36790</v>
          </cell>
          <cell r="B4020" t="str">
            <v>Tanque duplo em marmore sintetico com cuba lisa e esfregador, *110 x 60* cm</v>
          </cell>
          <cell r="C4020" t="str">
            <v>un</v>
          </cell>
          <cell r="D4020">
            <v>108.4</v>
          </cell>
        </row>
        <row r="4021">
          <cell r="A4021">
            <v>36791</v>
          </cell>
          <cell r="B4021" t="str">
            <v>Torneira cromada de mesa para lavatorio, bica alta (ref 1195)</v>
          </cell>
          <cell r="C4021" t="str">
            <v>un</v>
          </cell>
          <cell r="D4021">
            <v>53.33</v>
          </cell>
        </row>
        <row r="4022">
          <cell r="A4022">
            <v>36792</v>
          </cell>
          <cell r="B4022" t="str">
            <v>Torneira cromada de parede longa para lavatorio (ref 1178)</v>
          </cell>
          <cell r="C4022" t="str">
            <v>un</v>
          </cell>
          <cell r="D4022">
            <v>101.94</v>
          </cell>
        </row>
        <row r="4023">
          <cell r="A4023">
            <v>36793</v>
          </cell>
          <cell r="B4023" t="str">
            <v>Misturador cromado de parede para lavatorio (ref 1178)</v>
          </cell>
          <cell r="C4023" t="str">
            <v>un</v>
          </cell>
          <cell r="D4023">
            <v>213.78</v>
          </cell>
        </row>
        <row r="4024">
          <cell r="A4024">
            <v>36794</v>
          </cell>
          <cell r="B4024" t="str">
            <v>Lavatorio louca branca com coluna *44 x 35,5* cm</v>
          </cell>
          <cell r="C4024" t="str">
            <v>un</v>
          </cell>
          <cell r="D4024">
            <v>104.44</v>
          </cell>
        </row>
        <row r="4025">
          <cell r="A4025">
            <v>36795</v>
          </cell>
          <cell r="B4025" t="str">
            <v>Torneira cromada de mesa para lavatorio com sensor de presenca</v>
          </cell>
          <cell r="C4025" t="str">
            <v>un</v>
          </cell>
          <cell r="D4025">
            <v>402.02</v>
          </cell>
        </row>
        <row r="4026">
          <cell r="A4026">
            <v>36796</v>
          </cell>
          <cell r="B4026" t="str">
            <v>Torneira cromada de mesa para lavatorio temporizada pressao bica baixa</v>
          </cell>
          <cell r="C4026" t="str">
            <v>un</v>
          </cell>
          <cell r="D4026">
            <v>103.51</v>
          </cell>
        </row>
        <row r="4027">
          <cell r="A4027">
            <v>36797</v>
          </cell>
          <cell r="B4027" t="str">
            <v>Mourao de concreto curvo,10 x 10 cm, h= *2,60* m + curva de 0,40 m</v>
          </cell>
          <cell r="C4027" t="str">
            <v>un</v>
          </cell>
          <cell r="D4027">
            <v>32.21</v>
          </cell>
        </row>
        <row r="4028">
          <cell r="A4028">
            <v>36799</v>
          </cell>
          <cell r="B4028" t="str">
            <v>Mourao de concreto reto, tipo esticador, *10 x 10* cm, h= 2,50 m</v>
          </cell>
          <cell r="C4028" t="str">
            <v>un</v>
          </cell>
          <cell r="D4028">
            <v>29.61</v>
          </cell>
        </row>
        <row r="4029">
          <cell r="A4029">
            <v>36800</v>
          </cell>
          <cell r="B4029" t="str">
            <v>Misturador base para chuveiro/banheira, 1/2 " ou 3/4 ", soldavel ou roscavel</v>
          </cell>
          <cell r="C4029" t="str">
            <v>un</v>
          </cell>
          <cell r="D4029">
            <v>53.88</v>
          </cell>
        </row>
        <row r="4030">
          <cell r="A4030">
            <v>36801</v>
          </cell>
          <cell r="B4030" t="str">
            <v>Acabamento cromado para registro pequeno, 1/2 " ou 3/4 "</v>
          </cell>
          <cell r="C4030" t="str">
            <v>un</v>
          </cell>
          <cell r="D4030">
            <v>13.99</v>
          </cell>
        </row>
        <row r="4031">
          <cell r="A4031">
            <v>36870</v>
          </cell>
          <cell r="B4031" t="str">
            <v>Gesso projetado</v>
          </cell>
          <cell r="C4031" t="str">
            <v>kg</v>
          </cell>
          <cell r="D4031">
            <v>0.28000000000000003</v>
          </cell>
        </row>
        <row r="4032">
          <cell r="A4032">
            <v>36880</v>
          </cell>
          <cell r="B4032" t="str">
            <v>Argamassa para revestimento decorativo monocamada, cores claras</v>
          </cell>
          <cell r="C4032" t="str">
            <v>kg</v>
          </cell>
          <cell r="D4032">
            <v>1.82</v>
          </cell>
        </row>
        <row r="4033">
          <cell r="A4033">
            <v>36881</v>
          </cell>
          <cell r="B4033" t="str">
            <v>Pastilha ceramica/porcelana, revest int/ext e  piscina, cores frias *5 x 5* cm</v>
          </cell>
          <cell r="C4033" t="str">
            <v>m2</v>
          </cell>
          <cell r="D4033">
            <v>74.17</v>
          </cell>
        </row>
        <row r="4034">
          <cell r="A4034">
            <v>36882</v>
          </cell>
          <cell r="B4034" t="str">
            <v>Pastilha ceramica/porcelana, revest int/ext e  piscina, cores quentes *5 x 5* cm</v>
          </cell>
          <cell r="C4034" t="str">
            <v>m2</v>
          </cell>
          <cell r="D4034">
            <v>86.53</v>
          </cell>
        </row>
        <row r="4035">
          <cell r="A4035">
            <v>36886</v>
          </cell>
          <cell r="B4035" t="str">
            <v>Argamassa pronta para contrapiso</v>
          </cell>
          <cell r="C4035" t="str">
            <v>kg</v>
          </cell>
          <cell r="D4035">
            <v>0.56999999999999995</v>
          </cell>
        </row>
        <row r="4036">
          <cell r="A4036">
            <v>36887</v>
          </cell>
          <cell r="B4036" t="str">
            <v>Tela de fibra de vidro, acabamento anti-alcalino, malha 10 x 10 mm</v>
          </cell>
          <cell r="C4036" t="str">
            <v>m2</v>
          </cell>
          <cell r="D4036">
            <v>18.64</v>
          </cell>
        </row>
        <row r="4037">
          <cell r="A4037">
            <v>37103</v>
          </cell>
          <cell r="B4037" t="str">
            <v>Bloco vedacao concreto 14 x 19 x 39 cm aparente (classe d - nbr 6136)</v>
          </cell>
          <cell r="C4037" t="str">
            <v>un</v>
          </cell>
          <cell r="D4037">
            <v>1.81</v>
          </cell>
        </row>
        <row r="4038">
          <cell r="A4038">
            <v>37104</v>
          </cell>
          <cell r="B4038" t="str">
            <v>Caixa d'agua fibra de vidro para 2000 litros, com tampa</v>
          </cell>
          <cell r="C4038" t="str">
            <v>un</v>
          </cell>
          <cell r="D4038">
            <v>430.88</v>
          </cell>
        </row>
        <row r="4039">
          <cell r="A4039">
            <v>37105</v>
          </cell>
          <cell r="B4039" t="str">
            <v>Caixa d'agua fibra de vidro para 5000 litros, com tampa</v>
          </cell>
          <cell r="C4039" t="str">
            <v>un</v>
          </cell>
          <cell r="D4039">
            <v>959.63</v>
          </cell>
        </row>
        <row r="4040">
          <cell r="A4040">
            <v>37106</v>
          </cell>
          <cell r="B4040" t="str">
            <v>Caixa d'agua fibra de vidro para 10000 litros, com tampa</v>
          </cell>
          <cell r="C4040" t="str">
            <v>un</v>
          </cell>
          <cell r="D4040">
            <v>1989.89</v>
          </cell>
        </row>
        <row r="4041">
          <cell r="A4041">
            <v>37107</v>
          </cell>
          <cell r="B4041" t="str">
            <v>Bloco concreto estrutural 14 x 19 x 39, fck 16 mpa - nbr 6136/2007</v>
          </cell>
          <cell r="C4041" t="str">
            <v>un</v>
          </cell>
          <cell r="D4041">
            <v>3.37</v>
          </cell>
        </row>
        <row r="4042">
          <cell r="A4042">
            <v>37329</v>
          </cell>
          <cell r="B4042" t="str">
            <v>Rejunte epoxi branco</v>
          </cell>
          <cell r="C4042" t="str">
            <v>kg</v>
          </cell>
          <cell r="D4042">
            <v>52.66</v>
          </cell>
        </row>
        <row r="4043">
          <cell r="A4043">
            <v>37370</v>
          </cell>
          <cell r="B4043" t="str">
            <v>Alimentacao - horista (encargos complementares) (coletado caixa)</v>
          </cell>
          <cell r="C4043" t="str">
            <v>h</v>
          </cell>
          <cell r="D4043">
            <v>1.84</v>
          </cell>
        </row>
        <row r="4044">
          <cell r="A4044">
            <v>37371</v>
          </cell>
          <cell r="B4044" t="str">
            <v>Transporte - horista (encargos complementares) (coletado caixa)</v>
          </cell>
          <cell r="C4044" t="str">
            <v>h</v>
          </cell>
          <cell r="D4044">
            <v>0.54</v>
          </cell>
        </row>
        <row r="4045">
          <cell r="A4045">
            <v>37372</v>
          </cell>
          <cell r="B4045" t="str">
            <v>Exames - horista (encargos complementares) (coletado caixa)</v>
          </cell>
          <cell r="C4045" t="str">
            <v>h</v>
          </cell>
          <cell r="D4045">
            <v>0.3</v>
          </cell>
        </row>
        <row r="4046">
          <cell r="A4046">
            <v>37373</v>
          </cell>
          <cell r="B4046" t="str">
            <v>Seguro - horista (encargos complementares) (coletado caixa)</v>
          </cell>
          <cell r="C4046" t="str">
            <v>h</v>
          </cell>
          <cell r="D4046">
            <v>0.04</v>
          </cell>
        </row>
        <row r="4047">
          <cell r="A4047">
            <v>37394</v>
          </cell>
          <cell r="B4047" t="str">
            <v>Fincapino curto calibre 22 vermelho, carga media (acao direta)</v>
          </cell>
          <cell r="C4047" t="str">
            <v>cento</v>
          </cell>
          <cell r="D4047">
            <v>53.17</v>
          </cell>
        </row>
        <row r="4048">
          <cell r="A4048">
            <v>37395</v>
          </cell>
          <cell r="B4048" t="str">
            <v>Pino de aco com furo, haste = 27 mm (acao direta)</v>
          </cell>
          <cell r="C4048" t="str">
            <v>cento</v>
          </cell>
          <cell r="D4048">
            <v>50.49</v>
          </cell>
        </row>
        <row r="4049">
          <cell r="A4049">
            <v>37396</v>
          </cell>
          <cell r="B4049" t="str">
            <v>Pino de aco liso 1/4 ", haste = *36,5* mm (acao direta)</v>
          </cell>
          <cell r="C4049" t="str">
            <v>cento</v>
          </cell>
          <cell r="D4049">
            <v>41.32</v>
          </cell>
        </row>
        <row r="4050">
          <cell r="A4050">
            <v>37397</v>
          </cell>
          <cell r="B4050" t="str">
            <v>Pino de aco liso 1/4 ", haste = *53* mm (acao direta)</v>
          </cell>
          <cell r="C4050" t="str">
            <v>cento</v>
          </cell>
          <cell r="D4050">
            <v>43.28</v>
          </cell>
        </row>
        <row r="4051">
          <cell r="A4051">
            <v>37398</v>
          </cell>
          <cell r="B4051" t="str">
            <v>Rejunte epoxi cor</v>
          </cell>
          <cell r="C4051" t="str">
            <v>kg</v>
          </cell>
          <cell r="D4051">
            <v>67.400000000000006</v>
          </cell>
        </row>
        <row r="4052">
          <cell r="A4052">
            <v>37399</v>
          </cell>
          <cell r="B4052" t="str">
            <v>Cabide/gancho de banheiro simples em metal cromado</v>
          </cell>
          <cell r="C4052" t="str">
            <v>un</v>
          </cell>
          <cell r="D4052">
            <v>14.19</v>
          </cell>
        </row>
        <row r="4053">
          <cell r="A4053">
            <v>37400</v>
          </cell>
          <cell r="B4053" t="str">
            <v>Papeleira plastica tipo dispenser para papel higienico rolao</v>
          </cell>
          <cell r="C4053" t="str">
            <v>un</v>
          </cell>
          <cell r="D4053">
            <v>46.2</v>
          </cell>
        </row>
        <row r="4054">
          <cell r="A4054">
            <v>37401</v>
          </cell>
          <cell r="B4054" t="str">
            <v>Toalheiro plastico tipo dispenser para papel toalha interfolhado</v>
          </cell>
          <cell r="C4054" t="str">
            <v>un</v>
          </cell>
          <cell r="D4054">
            <v>46.2</v>
          </cell>
        </row>
        <row r="4055">
          <cell r="A4055">
            <v>37402</v>
          </cell>
          <cell r="B4055" t="str">
            <v>Grelha de concreto de pre-moldada *15 x 75 x 52* cm (a x c x l)</v>
          </cell>
          <cell r="C4055" t="str">
            <v>un</v>
          </cell>
          <cell r="D4055">
            <v>48.54</v>
          </cell>
        </row>
        <row r="4056">
          <cell r="A4056">
            <v>37404</v>
          </cell>
          <cell r="B4056" t="str">
            <v>Cabo de cobre nu 185 mm2 meio-duro</v>
          </cell>
          <cell r="C4056" t="str">
            <v>m</v>
          </cell>
          <cell r="D4056">
            <v>73.47</v>
          </cell>
        </row>
        <row r="4057">
          <cell r="A4057">
            <v>37409</v>
          </cell>
          <cell r="B4057" t="str">
            <v>Cabo de aluminio nu com alma de aco, bitola 2/0 awg</v>
          </cell>
          <cell r="C4057" t="str">
            <v>kg</v>
          </cell>
          <cell r="D4057">
            <v>21.77</v>
          </cell>
        </row>
        <row r="4058">
          <cell r="A4058">
            <v>37410</v>
          </cell>
          <cell r="B4058" t="str">
            <v>Cabo de aluminio nu sem alma de aco, bitola 2/0 awg</v>
          </cell>
          <cell r="C4058" t="str">
            <v>kg</v>
          </cell>
          <cell r="D4058">
            <v>24.66</v>
          </cell>
        </row>
        <row r="4059">
          <cell r="A4059">
            <v>37411</v>
          </cell>
          <cell r="B4059" t="str">
            <v>Tela de aco soldada galvanizada/zincada para alvenaria, fio  d = *1,24 mm, malha 25 x 25 mm</v>
          </cell>
          <cell r="C4059" t="str">
            <v>m2</v>
          </cell>
          <cell r="D4059">
            <v>11.56</v>
          </cell>
        </row>
        <row r="4060">
          <cell r="A4060">
            <v>37412</v>
          </cell>
          <cell r="B4060" t="str">
            <v>Banca/pia de aco inoxidavel (aisi 430) com 1 cuba central, com valvula, lisa (sem escorredor), de *0,55 x 1,20* m</v>
          </cell>
          <cell r="C4060" t="str">
            <v>un</v>
          </cell>
          <cell r="D4060">
            <v>124.83</v>
          </cell>
        </row>
        <row r="4061">
          <cell r="A4061">
            <v>37413</v>
          </cell>
          <cell r="B4061" t="str">
            <v>Cotovelo/joelho com adaptador, 90 graus, em polipropileno, pn 16, para tubos pead, 20 mm x 1/2" - ligacao predial de agua</v>
          </cell>
          <cell r="C4061" t="str">
            <v>un</v>
          </cell>
          <cell r="D4061">
            <v>1.78</v>
          </cell>
        </row>
        <row r="4062">
          <cell r="A4062">
            <v>37414</v>
          </cell>
          <cell r="B4062" t="str">
            <v>Cotovelo/joelho com adaptador, 90 graus, em polipropileno, pn 16, para tubos pead, 20 mm x 3/4" - ligacao predial de agua</v>
          </cell>
          <cell r="C4062" t="str">
            <v>un</v>
          </cell>
          <cell r="D4062">
            <v>2.02</v>
          </cell>
        </row>
        <row r="4063">
          <cell r="A4063">
            <v>37415</v>
          </cell>
          <cell r="B4063" t="str">
            <v>Cotovelo/joelho com adaptador, 90 graus, em polipropileno, pn 16, para tubos pead, 32 mm x 1" - ligacao predial de agua</v>
          </cell>
          <cell r="C4063" t="str">
            <v>un</v>
          </cell>
          <cell r="D4063">
            <v>3.68</v>
          </cell>
        </row>
        <row r="4064">
          <cell r="A4064">
            <v>37416</v>
          </cell>
          <cell r="B4064" t="str">
            <v>Cotovelo/joelho 90 graus, em polipropileno, pn 16, para tubos pead, 20 x 20 mm - ligacao predial de agua</v>
          </cell>
          <cell r="C4064" t="str">
            <v>un</v>
          </cell>
          <cell r="D4064">
            <v>1.67</v>
          </cell>
        </row>
        <row r="4065">
          <cell r="A4065">
            <v>37417</v>
          </cell>
          <cell r="B4065" t="str">
            <v>Cotovelo/joelho 90 graus, em polipropileno, pn 16, para tubos pead, 32 x 32 mm - ligacao predial de agua</v>
          </cell>
          <cell r="C4065" t="str">
            <v>un</v>
          </cell>
          <cell r="D4065">
            <v>2.4</v>
          </cell>
        </row>
        <row r="4066">
          <cell r="A4066">
            <v>37418</v>
          </cell>
          <cell r="B4066" t="str">
            <v>Colar de tomada em polipropileno, pp, com parafusos, para pead, 63 x 1/2" - ligacao predial de agua</v>
          </cell>
          <cell r="C4066" t="str">
            <v>un</v>
          </cell>
          <cell r="D4066">
            <v>7.8</v>
          </cell>
        </row>
        <row r="4067">
          <cell r="A4067">
            <v>37419</v>
          </cell>
          <cell r="B4067" t="str">
            <v>Colar de tomada em polipropileno, pp, com parafusos, para pead, 63 x 3/4" - ligacao predial de agua</v>
          </cell>
          <cell r="C4067" t="str">
            <v>un</v>
          </cell>
          <cell r="D4067">
            <v>8.01</v>
          </cell>
        </row>
        <row r="4068">
          <cell r="A4068">
            <v>37420</v>
          </cell>
          <cell r="B4068" t="str">
            <v>Te de servico integrado, em polipropileno (pp), para tubos em pead/pvc, 60 x 20 mm - ligacao predial de agua</v>
          </cell>
          <cell r="C4068" t="str">
            <v>un</v>
          </cell>
          <cell r="D4068">
            <v>18.82</v>
          </cell>
        </row>
        <row r="4069">
          <cell r="A4069">
            <v>37421</v>
          </cell>
          <cell r="B4069" t="str">
            <v>Te de servico integrado, em polipropileno (pp), para tubos em pead/pvc, 60 x 32 mm - ligacao predial de agua</v>
          </cell>
          <cell r="C4069" t="str">
            <v>un</v>
          </cell>
          <cell r="D4069">
            <v>25.72</v>
          </cell>
        </row>
        <row r="4070">
          <cell r="A4070">
            <v>37422</v>
          </cell>
          <cell r="B4070" t="str">
            <v>Te de servico integrado, em polipropileno (pp), para tubos em pead, 63 x 20 mm - ligacao predial de agua</v>
          </cell>
          <cell r="C4070" t="str">
            <v>un</v>
          </cell>
          <cell r="D4070">
            <v>24.07</v>
          </cell>
        </row>
        <row r="4071">
          <cell r="A4071">
            <v>37423</v>
          </cell>
          <cell r="B4071" t="str">
            <v>Uniao em polipropileno (pp), para tubo em pead, 32 mm - ligacao predial de agua</v>
          </cell>
          <cell r="C4071" t="str">
            <v>un</v>
          </cell>
          <cell r="D4071">
            <v>5.52</v>
          </cell>
        </row>
        <row r="4072">
          <cell r="A4072">
            <v>37424</v>
          </cell>
          <cell r="B4072" t="str">
            <v>Luva, pead pe 100, de 20 mm, para eletrofusao</v>
          </cell>
          <cell r="C4072" t="str">
            <v>un</v>
          </cell>
          <cell r="D4072">
            <v>6.46</v>
          </cell>
        </row>
        <row r="4073">
          <cell r="A4073">
            <v>37425</v>
          </cell>
          <cell r="B4073" t="str">
            <v>Luva, pead pe 100, de 32 mm, para eletrofusao</v>
          </cell>
          <cell r="C4073" t="str">
            <v>un</v>
          </cell>
          <cell r="D4073">
            <v>6.96</v>
          </cell>
        </row>
        <row r="4074">
          <cell r="A4074">
            <v>37426</v>
          </cell>
          <cell r="B4074" t="str">
            <v>Luva, pead pe 100,  de 63 mm, para eletrofusao</v>
          </cell>
          <cell r="C4074" t="str">
            <v>un</v>
          </cell>
          <cell r="D4074">
            <v>14.05</v>
          </cell>
        </row>
        <row r="4075">
          <cell r="A4075">
            <v>37427</v>
          </cell>
          <cell r="B4075" t="str">
            <v>Luva, pead pe 100, de 125 mm, para eletrofusao</v>
          </cell>
          <cell r="C4075" t="str">
            <v>un</v>
          </cell>
          <cell r="D4075">
            <v>33.520000000000003</v>
          </cell>
        </row>
        <row r="4076">
          <cell r="A4076">
            <v>37428</v>
          </cell>
          <cell r="B4076" t="str">
            <v>Luva, pead pe 100, de 200 mm, para eletrofusao</v>
          </cell>
          <cell r="C4076" t="str">
            <v>un</v>
          </cell>
          <cell r="D4076">
            <v>115.54</v>
          </cell>
        </row>
        <row r="4077">
          <cell r="A4077">
            <v>37429</v>
          </cell>
          <cell r="B4077" t="str">
            <v>Luva, pead pe 100,  de 400 mm, para eletrofusao</v>
          </cell>
          <cell r="C4077" t="str">
            <v>un</v>
          </cell>
          <cell r="D4077">
            <v>1461.15</v>
          </cell>
        </row>
        <row r="4078">
          <cell r="A4078">
            <v>37430</v>
          </cell>
          <cell r="B4078" t="str">
            <v>Cotovelo 90 graus, pead pe 100, de 20 mm, para eletrofusao</v>
          </cell>
          <cell r="C4078" t="str">
            <v>un</v>
          </cell>
          <cell r="D4078">
            <v>15.95</v>
          </cell>
        </row>
        <row r="4079">
          <cell r="A4079">
            <v>37431</v>
          </cell>
          <cell r="B4079" t="str">
            <v>Cotovelo 90 graus, pead pe 100, de 32 mm, para eletrofusao</v>
          </cell>
          <cell r="C4079" t="str">
            <v>un</v>
          </cell>
          <cell r="D4079">
            <v>21.63</v>
          </cell>
        </row>
        <row r="4080">
          <cell r="A4080">
            <v>37432</v>
          </cell>
          <cell r="B4080" t="str">
            <v>Cotovelo 90 graus, pead pe 100, de 63 mm, para eletrofusao</v>
          </cell>
          <cell r="C4080" t="str">
            <v>un</v>
          </cell>
          <cell r="D4080">
            <v>39.909999999999997</v>
          </cell>
        </row>
        <row r="4081">
          <cell r="A4081">
            <v>37433</v>
          </cell>
          <cell r="B4081" t="str">
            <v>Cotovelo 90 graus, pead pe 100, de 125 mm, para eletrofusao</v>
          </cell>
          <cell r="C4081" t="str">
            <v>un</v>
          </cell>
          <cell r="D4081">
            <v>127.28</v>
          </cell>
        </row>
        <row r="4082">
          <cell r="A4082">
            <v>37434</v>
          </cell>
          <cell r="B4082" t="str">
            <v>Cotovelo 90 graus, pead pe 100, de 200 mm, para eletrofusao</v>
          </cell>
          <cell r="C4082" t="str">
            <v>un</v>
          </cell>
          <cell r="D4082">
            <v>1186.77</v>
          </cell>
        </row>
        <row r="4083">
          <cell r="A4083">
            <v>37435</v>
          </cell>
          <cell r="B4083" t="str">
            <v>Cotovelo 45 graus, pead pe 100, de 32 mm, para eletrofusao</v>
          </cell>
          <cell r="C4083" t="str">
            <v>un</v>
          </cell>
          <cell r="D4083">
            <v>14.95</v>
          </cell>
        </row>
        <row r="4084">
          <cell r="A4084">
            <v>37436</v>
          </cell>
          <cell r="B4084" t="str">
            <v>Cotovelo 45 graus, pead pe 100, de 40 mm, para eletrofusao</v>
          </cell>
          <cell r="C4084" t="str">
            <v>un</v>
          </cell>
          <cell r="D4084">
            <v>17.649999999999999</v>
          </cell>
        </row>
        <row r="4085">
          <cell r="A4085">
            <v>37437</v>
          </cell>
          <cell r="B4085" t="str">
            <v>Cotovelo 45 graus, pead pe 100, de 63 mm, para eletrofusao</v>
          </cell>
          <cell r="C4085" t="str">
            <v>un</v>
          </cell>
          <cell r="D4085">
            <v>25.53</v>
          </cell>
        </row>
        <row r="4086">
          <cell r="A4086">
            <v>37438</v>
          </cell>
          <cell r="B4086" t="str">
            <v>Cotovelo 45 graus, pead pe 100, de 125 mm, para eletrofusao</v>
          </cell>
          <cell r="C4086" t="str">
            <v>un</v>
          </cell>
          <cell r="D4086">
            <v>127.28</v>
          </cell>
        </row>
        <row r="4087">
          <cell r="A4087">
            <v>37439</v>
          </cell>
          <cell r="B4087" t="str">
            <v>Cotovelo 45 graus, pead pe 100, de 200 mm, para eletrofusao</v>
          </cell>
          <cell r="C4087" t="str">
            <v>un</v>
          </cell>
          <cell r="D4087">
            <v>832.16</v>
          </cell>
        </row>
        <row r="4088">
          <cell r="A4088">
            <v>37440</v>
          </cell>
          <cell r="B4088" t="str">
            <v>Te de servico, pead pe 100, de 63 x 20 mm, para eletrofusao</v>
          </cell>
          <cell r="C4088" t="str">
            <v>un</v>
          </cell>
          <cell r="D4088">
            <v>83.26</v>
          </cell>
        </row>
        <row r="4089">
          <cell r="A4089">
            <v>37441</v>
          </cell>
          <cell r="B4089" t="str">
            <v>Te de servico, pead pe 100, de 63 x 32 mm, para eletrofusao</v>
          </cell>
          <cell r="C4089" t="str">
            <v>un</v>
          </cell>
          <cell r="D4089">
            <v>83.26</v>
          </cell>
        </row>
        <row r="4090">
          <cell r="A4090">
            <v>37442</v>
          </cell>
          <cell r="B4090" t="str">
            <v>Te de servico, pead pe 100, de 63 x 63 mm, para eletrofusao</v>
          </cell>
          <cell r="C4090" t="str">
            <v>un</v>
          </cell>
          <cell r="D4090">
            <v>100.29</v>
          </cell>
        </row>
        <row r="4091">
          <cell r="A4091">
            <v>37443</v>
          </cell>
          <cell r="B4091" t="str">
            <v>Te de servico, pead pe 100, de 125 x 20 mm, para eletrofusao</v>
          </cell>
          <cell r="C4091" t="str">
            <v>un</v>
          </cell>
          <cell r="D4091">
            <v>104.9</v>
          </cell>
        </row>
        <row r="4092">
          <cell r="A4092">
            <v>37444</v>
          </cell>
          <cell r="B4092" t="str">
            <v>Te de servico, pead pe 100, de 125 x 32 mm, para eletrofusao</v>
          </cell>
          <cell r="C4092" t="str">
            <v>un</v>
          </cell>
          <cell r="D4092">
            <v>106.68</v>
          </cell>
        </row>
        <row r="4093">
          <cell r="A4093">
            <v>37445</v>
          </cell>
          <cell r="B4093" t="str">
            <v>Te de servico, pead pe 100, de 125 x 63 mm, para eletrofusao</v>
          </cell>
          <cell r="C4093" t="str">
            <v>un</v>
          </cell>
          <cell r="D4093">
            <v>161.69999999999999</v>
          </cell>
        </row>
        <row r="4094">
          <cell r="A4094">
            <v>37446</v>
          </cell>
          <cell r="B4094" t="str">
            <v>Te de servico, pead pe 100, de 200 x 20 mm, para eletrofusao</v>
          </cell>
          <cell r="C4094" t="str">
            <v>un</v>
          </cell>
          <cell r="D4094">
            <v>176.28</v>
          </cell>
        </row>
        <row r="4095">
          <cell r="A4095">
            <v>37447</v>
          </cell>
          <cell r="B4095" t="str">
            <v>Te de servico, pead pe 100, de 200 x 32 mm, para eletrofusao</v>
          </cell>
          <cell r="C4095" t="str">
            <v>un</v>
          </cell>
          <cell r="D4095">
            <v>179.04</v>
          </cell>
        </row>
        <row r="4096">
          <cell r="A4096">
            <v>37448</v>
          </cell>
          <cell r="B4096" t="str">
            <v>Te de servico, pead pe 100, de 200 x 63 mm, para eletrofusao</v>
          </cell>
          <cell r="C4096" t="str">
            <v>un</v>
          </cell>
          <cell r="D4096">
            <v>245.59</v>
          </cell>
        </row>
        <row r="4097">
          <cell r="A4097">
            <v>37449</v>
          </cell>
          <cell r="B4097" t="str">
            <v>Tubo de concreto simples, classe- ps1, macho/femea, dn 200 mm, para aguas pluviais (nbr 8890)</v>
          </cell>
          <cell r="C4097" t="str">
            <v>m</v>
          </cell>
          <cell r="D4097">
            <v>21.35</v>
          </cell>
        </row>
        <row r="4098">
          <cell r="A4098">
            <v>37450</v>
          </cell>
          <cell r="B4098" t="str">
            <v>Tubo de concreto simples, classe- ps1, macho/femea, dn 300 mm, para aguas pluviais (nbr 8890)</v>
          </cell>
          <cell r="C4098" t="str">
            <v>m</v>
          </cell>
          <cell r="D4098">
            <v>26.03</v>
          </cell>
        </row>
        <row r="4099">
          <cell r="A4099">
            <v>37451</v>
          </cell>
          <cell r="B4099" t="str">
            <v>Tubo de concreto simples, classe- ps1, macho/femea, dn 400 mm, para aguas pluviais (nbr 8890)</v>
          </cell>
          <cell r="C4099" t="str">
            <v>m</v>
          </cell>
          <cell r="D4099">
            <v>39.86</v>
          </cell>
        </row>
        <row r="4100">
          <cell r="A4100">
            <v>37452</v>
          </cell>
          <cell r="B4100" t="str">
            <v>Tubo de concreto simples, classe- ps1, macho/femea, dn 500 mm, para aguas pluviais (nbr 8890)</v>
          </cell>
          <cell r="C4100" t="str">
            <v>m</v>
          </cell>
          <cell r="D4100">
            <v>52.88</v>
          </cell>
        </row>
        <row r="4101">
          <cell r="A4101">
            <v>37453</v>
          </cell>
          <cell r="B4101" t="str">
            <v>Tubo de concreto simples, classe- ps1, macho/femea, dn 600 mm, para aguas pluviais (nbr 8890)</v>
          </cell>
          <cell r="C4101" t="str">
            <v>m</v>
          </cell>
          <cell r="D4101">
            <v>66.349999999999994</v>
          </cell>
        </row>
        <row r="4102">
          <cell r="A4102">
            <v>37454</v>
          </cell>
          <cell r="B4102" t="str">
            <v>Mangueira cristal, lisa, pvc transparente, 1/4" x1 mm</v>
          </cell>
          <cell r="C4102" t="str">
            <v>m</v>
          </cell>
          <cell r="D4102">
            <v>0.57999999999999996</v>
          </cell>
        </row>
        <row r="4103">
          <cell r="A4103">
            <v>37455</v>
          </cell>
          <cell r="B4103" t="str">
            <v>Mangueira cristal, lisa, pvc transparente, 1/4" x1,5 mm</v>
          </cell>
          <cell r="C4103" t="str">
            <v>m</v>
          </cell>
          <cell r="D4103">
            <v>0.97</v>
          </cell>
        </row>
        <row r="4104">
          <cell r="A4104">
            <v>37456</v>
          </cell>
          <cell r="B4104" t="str">
            <v>Mangueira cristal para nivel, lisa, pvc transparente, 5/16" x1 mm</v>
          </cell>
          <cell r="C4104" t="str">
            <v>m</v>
          </cell>
          <cell r="D4104">
            <v>0.78</v>
          </cell>
        </row>
        <row r="4105">
          <cell r="A4105">
            <v>37457</v>
          </cell>
          <cell r="B4105" t="str">
            <v>Mangueira cristal para nivel, lisa, pvc transparente, 3/8" x1,5 mm</v>
          </cell>
          <cell r="C4105" t="str">
            <v>m</v>
          </cell>
          <cell r="D4105">
            <v>1.49</v>
          </cell>
        </row>
        <row r="4106">
          <cell r="A4106">
            <v>37458</v>
          </cell>
          <cell r="B4106" t="str">
            <v>Mangueira cristal, lisa, pvc transparente, 1/2" x 2 mm</v>
          </cell>
          <cell r="C4106" t="str">
            <v>m</v>
          </cell>
          <cell r="D4106">
            <v>2.21</v>
          </cell>
        </row>
        <row r="4107">
          <cell r="A4107">
            <v>37459</v>
          </cell>
          <cell r="B4107" t="str">
            <v>Mangueira cristal, lisa, pvc transparente, 3/4" x 2 mm</v>
          </cell>
          <cell r="C4107" t="str">
            <v>m</v>
          </cell>
          <cell r="D4107">
            <v>3.11</v>
          </cell>
        </row>
        <row r="4108">
          <cell r="A4108">
            <v>37460</v>
          </cell>
          <cell r="B4108" t="str">
            <v>Mangueira cristal trancada, pvc com reforco, pressao de trabalho (pt) 250 lbs/pol2 , de 1" x *3,4* mm</v>
          </cell>
          <cell r="C4108" t="str">
            <v>m</v>
          </cell>
          <cell r="D4108">
            <v>7.56</v>
          </cell>
        </row>
        <row r="4109">
          <cell r="A4109">
            <v>37461</v>
          </cell>
          <cell r="B4109" t="str">
            <v>Mangueira cristal trancada, pvc com reforco, pressao de trabalho (pt) 250 lbs/pol2, de 3/4" x *2,8* mm</v>
          </cell>
          <cell r="C4109" t="str">
            <v>m</v>
          </cell>
          <cell r="D4109">
            <v>5.53</v>
          </cell>
        </row>
        <row r="4110">
          <cell r="A4110">
            <v>37476</v>
          </cell>
          <cell r="B4110" t="str">
            <v>Aduela/galeria de concreto armado, secao retangular 1.50 x 1.50 m (l x a), c = 1.00 m, e = 20 cm</v>
          </cell>
          <cell r="C4110" t="str">
            <v>un</v>
          </cell>
          <cell r="D4110">
            <v>2119.96</v>
          </cell>
        </row>
        <row r="4111">
          <cell r="A4111">
            <v>37477</v>
          </cell>
          <cell r="B4111" t="str">
            <v>Aduela/galeria de concreto armado, secao retangular 2.50 x 2.50 m (l x a), c = 1.00 m, e = 20 cm</v>
          </cell>
          <cell r="C4111" t="str">
            <v>un</v>
          </cell>
          <cell r="D4111">
            <v>3669.94</v>
          </cell>
        </row>
        <row r="4112">
          <cell r="A4112">
            <v>37478</v>
          </cell>
          <cell r="B4112" t="str">
            <v>Aduela/galeria de concreto armado, secao retangular 2.00 x 2.00 m (l x a), c = 1.00 m, e = 20 cm</v>
          </cell>
          <cell r="C4112" t="str">
            <v>un</v>
          </cell>
          <cell r="D4112">
            <v>2999.18</v>
          </cell>
        </row>
        <row r="4113">
          <cell r="A4113">
            <v>37479</v>
          </cell>
          <cell r="B4113" t="str">
            <v>Aduela/galeria de concreto armado, secao retangular 3.00 x 3.00 m (l x a), c = 1.00 m, e = 20 cm</v>
          </cell>
          <cell r="C4113" t="str">
            <v>un</v>
          </cell>
          <cell r="D4113">
            <v>4588.84</v>
          </cell>
        </row>
        <row r="4114">
          <cell r="A4114">
            <v>37514</v>
          </cell>
          <cell r="B4114" t="str">
            <v>Minicarregadeira sobre rodas, potencia liquida de *47* hp, capacidade nominal de operacao de *646* kg</v>
          </cell>
          <cell r="C4114" t="str">
            <v>un</v>
          </cell>
          <cell r="D4114">
            <v>108839.41</v>
          </cell>
        </row>
        <row r="4115">
          <cell r="A4115">
            <v>37515</v>
          </cell>
          <cell r="B4115" t="str">
            <v>Manipulador telescopico, potencia de 85 hp, capacidade de carga de 3.500 kg, altura maxima de elevacao de 12,3 m</v>
          </cell>
          <cell r="C4115" t="str">
            <v>un</v>
          </cell>
          <cell r="D4115">
            <v>379500</v>
          </cell>
        </row>
        <row r="4116">
          <cell r="A4116">
            <v>37518</v>
          </cell>
          <cell r="B4116" t="str">
            <v>Porta de enrolar manual completa, perfil meia cana cega, em aco galvanizado com pintura eletrostatica, chapa numero 24 " (sem instalacao)</v>
          </cell>
          <cell r="C4116" t="str">
            <v>m2</v>
          </cell>
          <cell r="D4116">
            <v>220.21</v>
          </cell>
        </row>
        <row r="4117">
          <cell r="A4117">
            <v>37519</v>
          </cell>
          <cell r="B4117" t="str">
            <v>Minicarregadeira sobre rodas, potencia liquida de *72* hp, capacidade nominal de operacao de *1200* kg</v>
          </cell>
          <cell r="C4117" t="str">
            <v>un</v>
          </cell>
          <cell r="D4117">
            <v>167971.14</v>
          </cell>
        </row>
        <row r="4118">
          <cell r="A4118">
            <v>37520</v>
          </cell>
          <cell r="B4118" t="str">
            <v>Miniescavadeira sobre esteiras, potencia liquida de *30* hp, peso operacional de *3.500* kg</v>
          </cell>
          <cell r="C4118" t="str">
            <v>un</v>
          </cell>
          <cell r="D4118">
            <v>165217.51</v>
          </cell>
        </row>
        <row r="4119">
          <cell r="A4119">
            <v>37521</v>
          </cell>
          <cell r="B4119" t="str">
            <v>Miniescavadeira sobre esteiras, potencia liquida de *42* hp, peso operacional de *4.500* kg</v>
          </cell>
          <cell r="C4119" t="str">
            <v>un</v>
          </cell>
          <cell r="D4119">
            <v>201565.37</v>
          </cell>
        </row>
        <row r="4120">
          <cell r="A4120">
            <v>37522</v>
          </cell>
          <cell r="B4120" t="str">
            <v>Miniescavadeira sobre esteiras, potencia liquida de *42* hp, peso operacional de *5.300* kg</v>
          </cell>
          <cell r="C4120" t="str">
            <v>un</v>
          </cell>
          <cell r="D4120">
            <v>207629.62</v>
          </cell>
        </row>
        <row r="4121">
          <cell r="A4121">
            <v>37523</v>
          </cell>
          <cell r="B4121" t="str">
            <v>Manipulador telescopico, potencia de 101 hp, capacidade de carga de 3.500 kg, altura maxima de elevacao de 12 m</v>
          </cell>
          <cell r="C4121" t="str">
            <v>un</v>
          </cell>
          <cell r="D4121">
            <v>426859.58</v>
          </cell>
        </row>
        <row r="4122">
          <cell r="A4122">
            <v>37524</v>
          </cell>
          <cell r="B4122" t="str">
            <v>Tela plastica laranja, tipo tapume para sinalizacao, malha retangular, rolo 1.20 x 50 m (l x c)</v>
          </cell>
          <cell r="C4122" t="str">
            <v>m</v>
          </cell>
          <cell r="D4122">
            <v>2.5299999999999998</v>
          </cell>
        </row>
        <row r="4123">
          <cell r="A4123">
            <v>37525</v>
          </cell>
          <cell r="B4123" t="str">
            <v>Tela plastica tecida listrada branca e laranja, tipo guarda corpo, em polietileno monofilado, rolo 1,20 x 50 m (l x c)</v>
          </cell>
          <cell r="C4123" t="str">
            <v>m</v>
          </cell>
          <cell r="D4123">
            <v>3.02</v>
          </cell>
        </row>
        <row r="4124">
          <cell r="A4124">
            <v>37526</v>
          </cell>
          <cell r="B4124" t="str">
            <v>Saco de rafia para entulho, novo, liso (sem cliche), *60 x 90* cm</v>
          </cell>
          <cell r="C4124" t="str">
            <v>un</v>
          </cell>
          <cell r="D4124">
            <v>1.55</v>
          </cell>
        </row>
        <row r="4125">
          <cell r="A4125">
            <v>37527</v>
          </cell>
          <cell r="B4125" t="str">
            <v>Mangueira de incendio, tipo 2, de 1 1/2", comprimento = 15 m, tecido em fio de poliester e tubo interno em borracha sintetica, com unioes engate rapido</v>
          </cell>
          <cell r="C4125" t="str">
            <v>un</v>
          </cell>
          <cell r="D4125">
            <v>344.14</v>
          </cell>
        </row>
        <row r="4126">
          <cell r="A4126">
            <v>37528</v>
          </cell>
          <cell r="B4126" t="str">
            <v>Mangueira de incendio, tipo 2, de 1 1/2", comprimento = 20 m, tecido em fio de poliester e tubo interno em borracha sintetica, com unioes</v>
          </cell>
          <cell r="C4126" t="str">
            <v>un</v>
          </cell>
          <cell r="D4126">
            <v>410.32</v>
          </cell>
        </row>
        <row r="4127">
          <cell r="A4127">
            <v>37529</v>
          </cell>
          <cell r="B4127" t="str">
            <v>Mangueira de incendio, tipo 2, de 1 1/2", comprimento = 25 m, tecido em fio de poliester e tubo interno em borracha sintetica, com unioes</v>
          </cell>
          <cell r="C4127" t="str">
            <v>un</v>
          </cell>
          <cell r="D4127">
            <v>414.35</v>
          </cell>
        </row>
        <row r="4128">
          <cell r="A4128">
            <v>37530</v>
          </cell>
          <cell r="B4128" t="str">
            <v>Mangueira de incendio, tipo 2, de 1 1/2", comprimento = 30 m, tecido em fio de poliester e tubo interno em borracha sintetica, com unioes</v>
          </cell>
          <cell r="C4128" t="str">
            <v>un</v>
          </cell>
          <cell r="D4128">
            <v>540.96</v>
          </cell>
        </row>
        <row r="4129">
          <cell r="A4129">
            <v>37531</v>
          </cell>
          <cell r="B4129" t="str">
            <v>Mangueira de incendio, tipo 2, de 2 1/2", comprimento = 20 m, tecido em fio de poliester e tubo interno em borracha sintetica, com unioes</v>
          </cell>
          <cell r="C4129" t="str">
            <v>un</v>
          </cell>
          <cell r="D4129">
            <v>581.25</v>
          </cell>
        </row>
        <row r="4130">
          <cell r="A4130">
            <v>37532</v>
          </cell>
          <cell r="B4130" t="str">
            <v>Emulsao explosiva em cartuchos de 2" x 24", densidade 1.15 g/cm3, iniciacao espoleta n. 8 / cordel</v>
          </cell>
          <cell r="C4130" t="str">
            <v>kg</v>
          </cell>
          <cell r="D4130">
            <v>8.8800000000000008</v>
          </cell>
        </row>
        <row r="4131">
          <cell r="A4131">
            <v>37533</v>
          </cell>
          <cell r="B4131" t="str">
            <v>Emulsao explosiva em cartuchos de 1" x 8", densidade 1.15 g/cm3, iniciacao espoleta n. 8 / cordel</v>
          </cell>
          <cell r="C4131" t="str">
            <v>kg</v>
          </cell>
          <cell r="D4131">
            <v>11.73</v>
          </cell>
        </row>
        <row r="4132">
          <cell r="A4132">
            <v>37534</v>
          </cell>
          <cell r="B4132" t="str">
            <v>Emulsao explosiva em cartuchos de 1" x 12", densidade 1.15 g/cm3, iniciacao espoleta n. 8 / cordel</v>
          </cell>
          <cell r="C4132" t="str">
            <v>kg</v>
          </cell>
          <cell r="D4132">
            <v>11.73</v>
          </cell>
        </row>
        <row r="4133">
          <cell r="A4133">
            <v>37535</v>
          </cell>
          <cell r="B4133" t="str">
            <v>Emulsao explosiva em cartuchos de 1" x 24", densidade 1.15 g/cm3, iniciacao espoleta n. 8 / cordel</v>
          </cell>
          <cell r="C4133" t="str">
            <v>kg</v>
          </cell>
          <cell r="D4133">
            <v>11.73</v>
          </cell>
        </row>
        <row r="4134">
          <cell r="A4134">
            <v>37536</v>
          </cell>
          <cell r="B4134" t="str">
            <v>Emulsao explosiva em cartuchos de 2 1/4" x 24", densidade 1.15 g/cm3, iniciacao espoleta n. 8 / cordel</v>
          </cell>
          <cell r="C4134" t="str">
            <v>kg</v>
          </cell>
          <cell r="D4134">
            <v>8.8800000000000008</v>
          </cell>
        </row>
        <row r="4135">
          <cell r="A4135">
            <v>37537</v>
          </cell>
          <cell r="B4135" t="str">
            <v>Emulsao explosiva em cartuchos de 2 1/2" x 24", densidade 1.15 g/cm3, iniciacao espoleta n. 8 / cordel</v>
          </cell>
          <cell r="C4135" t="str">
            <v>kg</v>
          </cell>
          <cell r="D4135">
            <v>8.8800000000000008</v>
          </cell>
        </row>
        <row r="4136">
          <cell r="A4136">
            <v>37538</v>
          </cell>
          <cell r="B4136" t="str">
            <v>Aditivo plastificante e estabilizador para argamassas de assentamento e reboco</v>
          </cell>
          <cell r="C4136" t="str">
            <v>18l</v>
          </cell>
          <cell r="D4136">
            <v>98.89</v>
          </cell>
        </row>
        <row r="4137">
          <cell r="A4137">
            <v>37539</v>
          </cell>
          <cell r="B4137" t="str">
            <v>Placa de sinalizacao de seguranca contra incendio, fotoluminescente, retangular, *13 x 26* cm, em pvc *2* mm anti-chamas (simbolos, cores e pictogramas conforme nbr 13434)</v>
          </cell>
          <cell r="C4137" t="str">
            <v>un</v>
          </cell>
          <cell r="D4137">
            <v>20</v>
          </cell>
        </row>
        <row r="4138">
          <cell r="A4138">
            <v>37540</v>
          </cell>
          <cell r="B4138" t="str">
            <v>Projetor de argamassa, capacidade de projecao 1,5 m3/h, alcance da projecao 30 ate 60 m, motor eletrico trifasico</v>
          </cell>
          <cell r="C4138" t="str">
            <v>un</v>
          </cell>
          <cell r="D4138">
            <v>55110.74</v>
          </cell>
        </row>
        <row r="4139">
          <cell r="A4139">
            <v>37544</v>
          </cell>
          <cell r="B4139" t="str">
            <v>Misturador de argamassa, eixo horizontal, capacidade de mistura 300 kg, motor eletrico trifasico 220/380 v, potencia 5 cv</v>
          </cell>
          <cell r="C4139" t="str">
            <v>un</v>
          </cell>
          <cell r="D4139">
            <v>8958.42</v>
          </cell>
        </row>
        <row r="4140">
          <cell r="A4140">
            <v>37545</v>
          </cell>
          <cell r="B4140" t="str">
            <v>Misturador de argamassa, eixo horizontal, capacidade de mistura 600 kg, motor eletrico trifasico 220/380 v, potencia 7,5 cv</v>
          </cell>
          <cell r="C4140" t="str">
            <v>un</v>
          </cell>
          <cell r="D4140">
            <v>10659.32</v>
          </cell>
        </row>
        <row r="4141">
          <cell r="A4141">
            <v>37546</v>
          </cell>
          <cell r="B4141" t="str">
            <v>Misturador de argamassa, eixo horizontal, capacidade de mistura 160 kg, motor eletrico trifasico 220/380 v, potencia 3 cv</v>
          </cell>
          <cell r="C4141" t="str">
            <v>un</v>
          </cell>
          <cell r="D4141">
            <v>8469.98</v>
          </cell>
        </row>
        <row r="4142">
          <cell r="A4142">
            <v>37548</v>
          </cell>
          <cell r="B4142" t="str">
            <v>Projetor de argamassa, capacidade de projecao 2,0 m3/h, alcance da projecao ate 50 m, motor eletrico trifasico</v>
          </cell>
          <cell r="C4142" t="str">
            <v>un</v>
          </cell>
          <cell r="D4142">
            <v>73049.009999999995</v>
          </cell>
        </row>
        <row r="4143">
          <cell r="A4143">
            <v>37549</v>
          </cell>
          <cell r="B4143" t="str">
            <v>Betoneira capacidade nominal 250 l, capacidade de mistura  200 l, motor eletrico trifasico 220/380 v potencia 1 cv, sem carregador</v>
          </cell>
          <cell r="C4143" t="str">
            <v>un</v>
          </cell>
          <cell r="D4143">
            <v>2424.67</v>
          </cell>
        </row>
        <row r="4144">
          <cell r="A4144">
            <v>37552</v>
          </cell>
          <cell r="B4144" t="str">
            <v>Argamassa industrializada para chapisco rolado</v>
          </cell>
          <cell r="C4144" t="str">
            <v>kg</v>
          </cell>
          <cell r="D4144">
            <v>2.58</v>
          </cell>
        </row>
        <row r="4145">
          <cell r="A4145">
            <v>37553</v>
          </cell>
          <cell r="B4145" t="str">
            <v>Argamassa industrializada para chapisco colante</v>
          </cell>
          <cell r="C4145" t="str">
            <v>kg</v>
          </cell>
          <cell r="D4145">
            <v>2.0099999999999998</v>
          </cell>
        </row>
        <row r="4146">
          <cell r="A4146">
            <v>37554</v>
          </cell>
          <cell r="B4146" t="str">
            <v>Esguicho jato regulavel, tipo elkhart, engate rapido 1 1/2", para combate a incendio</v>
          </cell>
          <cell r="C4146" t="str">
            <v>un</v>
          </cell>
          <cell r="D4146">
            <v>129.18</v>
          </cell>
        </row>
        <row r="4147">
          <cell r="A4147">
            <v>37555</v>
          </cell>
          <cell r="B4147" t="str">
            <v>Esguicho jato regulavel, tipo elkhart, engate rapido 2 1/2", para combate a incendio</v>
          </cell>
          <cell r="C4147" t="str">
            <v>un</v>
          </cell>
          <cell r="D4147">
            <v>157.13999999999999</v>
          </cell>
        </row>
        <row r="4148">
          <cell r="A4148">
            <v>37556</v>
          </cell>
          <cell r="B4148" t="str">
            <v>Placa de sinalizacao de seguranca contra incendio, fotoluminescente, quadrada, *20 x 20* cm, em pvc *2* mm anti-chamas (simbolos, cores e pictogramas conforme nbr 13434)</v>
          </cell>
          <cell r="C4148" t="str">
            <v>un</v>
          </cell>
          <cell r="D4148">
            <v>23.13</v>
          </cell>
        </row>
        <row r="4149">
          <cell r="A4149">
            <v>37557</v>
          </cell>
          <cell r="B4149" t="str">
            <v>Placa de sinalizacao de seguranca contra incendio, fotoluminescente, quadrada, *14 x 14* cm, em pvc *2* mm anti-chamas (simbolos, cores e pictogramas conforme nbr 13434)</v>
          </cell>
          <cell r="C4149" t="str">
            <v>un</v>
          </cell>
          <cell r="D4149">
            <v>11.95</v>
          </cell>
        </row>
        <row r="4150">
          <cell r="A4150">
            <v>37558</v>
          </cell>
          <cell r="B4150" t="str">
            <v>Placa de sinalizacao de seguranca contra incendio, fotoluminescente, retangular, *20 x 40* cm, em pvc *2* mm anti-chamas (simbolos, cores e pictogramas conforme nbr 13434)</v>
          </cell>
          <cell r="C4150" t="str">
            <v>un</v>
          </cell>
          <cell r="D4150">
            <v>37.29</v>
          </cell>
        </row>
        <row r="4151">
          <cell r="A4151">
            <v>37559</v>
          </cell>
          <cell r="B4151" t="str">
            <v>Placa de sinalizacao de seguranca contra incendio, fotoluminescente, retangular, *12 x 40* cm, em pvc *2* mm anti-chamas (simbolos, cores e pictogramas conforme nbr 13434)</v>
          </cell>
          <cell r="C4151" t="str">
            <v>un</v>
          </cell>
          <cell r="D4151">
            <v>28.37</v>
          </cell>
        </row>
        <row r="4152">
          <cell r="A4152">
            <v>37560</v>
          </cell>
          <cell r="B4152" t="str">
            <v>Placa de sinalizacao de seguranca contra incendio - alerta, triangular, base de *30* cm, em pvc *2* mm anti-chamas (simbolos, cores e pictogramas conforme nbr 13434)</v>
          </cell>
          <cell r="C4152" t="str">
            <v>un</v>
          </cell>
          <cell r="D4152">
            <v>39.369999999999997</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149.81</v>
          </cell>
        </row>
        <row r="4157">
          <cell r="A4157">
            <v>37586</v>
          </cell>
          <cell r="B4157" t="str">
            <v>Pino de aco com arruela conica, diametro arruela = *23* mm e comp haste = *27* mm (acao indireta)</v>
          </cell>
          <cell r="C4157" t="str">
            <v>cento</v>
          </cell>
          <cell r="D4157">
            <v>58.72</v>
          </cell>
        </row>
        <row r="4158">
          <cell r="A4158">
            <v>37587</v>
          </cell>
          <cell r="B4158" t="str">
            <v>Misturador monocomando para chuveiro, base bruta e acabamento cromado</v>
          </cell>
          <cell r="C4158" t="str">
            <v>un</v>
          </cell>
          <cell r="D4158">
            <v>148.96</v>
          </cell>
        </row>
        <row r="4159">
          <cell r="A4159">
            <v>37588</v>
          </cell>
          <cell r="B4159" t="str">
            <v>Valvula em metal cromado para tanque, 1.1/2 " sem ladrao</v>
          </cell>
          <cell r="C4159" t="str">
            <v>un</v>
          </cell>
          <cell r="D4159">
            <v>14.01</v>
          </cell>
        </row>
        <row r="4160">
          <cell r="A4160">
            <v>37589</v>
          </cell>
          <cell r="B4160" t="str">
            <v>Tanque simples em marmore sintetico com coluna, capacidade *22* l, *60 x 46* cm</v>
          </cell>
          <cell r="C4160" t="str">
            <v>un</v>
          </cell>
          <cell r="D4160">
            <v>132.82</v>
          </cell>
        </row>
        <row r="4161">
          <cell r="A4161">
            <v>37590</v>
          </cell>
          <cell r="B4161" t="str">
            <v>Suporte mao-francesa em aco, abas iguais 30 cm, capacidade minima 60 kg, branco</v>
          </cell>
          <cell r="C4161" t="str">
            <v>un</v>
          </cell>
          <cell r="D4161">
            <v>18.77</v>
          </cell>
        </row>
        <row r="4162">
          <cell r="A4162">
            <v>37591</v>
          </cell>
          <cell r="B4162" t="str">
            <v>Suporte mao-francesa em aco, abas iguais 40 cm, capacidade minima 70 kg, branco</v>
          </cell>
          <cell r="C4162" t="str">
            <v>un</v>
          </cell>
          <cell r="D4162">
            <v>26.12</v>
          </cell>
        </row>
        <row r="4163">
          <cell r="A4163">
            <v>37592</v>
          </cell>
          <cell r="B4163" t="str">
            <v>Bloco ceramico de vedacao com furos na vertical, 9 x 19 x 39 cm - 4,5 mpa (nbr 15270)</v>
          </cell>
          <cell r="C4163" t="str">
            <v>un</v>
          </cell>
          <cell r="D4163">
            <v>1.0900000000000001</v>
          </cell>
        </row>
        <row r="4164">
          <cell r="A4164">
            <v>37593</v>
          </cell>
          <cell r="B4164" t="str">
            <v>Bloco ceramico de vedacao com furos na vertical, 14 x 19 x 39 cm - 4,5 mpa (nbr 15270)</v>
          </cell>
          <cell r="C4164" t="str">
            <v>un</v>
          </cell>
          <cell r="D4164">
            <v>1.46</v>
          </cell>
        </row>
        <row r="4165">
          <cell r="A4165">
            <v>37594</v>
          </cell>
          <cell r="B4165" t="str">
            <v>Bloco ceramico de vedacao com furos na vertical, 19 x 19 x 39 cm - 4,5 mpa (nbr 15270)</v>
          </cell>
          <cell r="C4165" t="str">
            <v>un</v>
          </cell>
          <cell r="D4165">
            <v>1.78</v>
          </cell>
        </row>
        <row r="4166">
          <cell r="A4166">
            <v>37595</v>
          </cell>
          <cell r="B4166" t="str">
            <v>Argamassa colante tipo aciii</v>
          </cell>
          <cell r="C4166" t="str">
            <v>kg</v>
          </cell>
          <cell r="D4166">
            <v>1.81</v>
          </cell>
        </row>
        <row r="4167">
          <cell r="A4167">
            <v>37596</v>
          </cell>
          <cell r="B4167" t="str">
            <v>Argamassa colante tipo aciii e</v>
          </cell>
          <cell r="C4167" t="str">
            <v>kg</v>
          </cell>
          <cell r="D4167">
            <v>2.69</v>
          </cell>
        </row>
        <row r="4168">
          <cell r="A4168">
            <v>37597</v>
          </cell>
          <cell r="B4168" t="str">
            <v>Bate-estacas por gravidade, potencia160 hp, peso do martelo ate 3 toneladas</v>
          </cell>
          <cell r="C4168" t="str">
            <v>un</v>
          </cell>
          <cell r="D4168">
            <v>271682.42</v>
          </cell>
        </row>
        <row r="4169">
          <cell r="A4169">
            <v>37598</v>
          </cell>
          <cell r="B4169" t="str">
            <v>Conjunto montado estopim com espoleta comum numero 8, com cabeca acendedora, 1,5 m</v>
          </cell>
          <cell r="C4169" t="str">
            <v>un</v>
          </cell>
          <cell r="D4169">
            <v>18.899999999999999</v>
          </cell>
        </row>
        <row r="4170">
          <cell r="A4170">
            <v>37599</v>
          </cell>
          <cell r="B4170" t="str">
            <v>Acessorio iniciador nao eletrico, tubo de 6 m, tempo de retardo de *160* ms</v>
          </cell>
          <cell r="C4170" t="str">
            <v>un</v>
          </cell>
          <cell r="D4170">
            <v>48.39</v>
          </cell>
        </row>
        <row r="4171">
          <cell r="A4171">
            <v>37600</v>
          </cell>
          <cell r="B4171" t="str">
            <v>Acessorio de ligacao nao eletrico, tubo de 6 m</v>
          </cell>
          <cell r="C4171" t="str">
            <v>un</v>
          </cell>
          <cell r="D4171">
            <v>51.99</v>
          </cell>
        </row>
        <row r="4172">
          <cell r="A4172">
            <v>37601</v>
          </cell>
          <cell r="B4172" t="str">
            <v>Cordel detonante, np 05 g/m</v>
          </cell>
          <cell r="C4172" t="str">
            <v>m</v>
          </cell>
          <cell r="D4172">
            <v>4.2</v>
          </cell>
        </row>
        <row r="4173">
          <cell r="A4173">
            <v>37623</v>
          </cell>
          <cell r="B4173" t="str">
            <v>Operador de betoneira estacionaria/misturador (coletado caixa)</v>
          </cell>
          <cell r="C4173" t="str">
            <v>h</v>
          </cell>
          <cell r="D4173">
            <v>8.6386299999999991</v>
          </cell>
        </row>
        <row r="4174">
          <cell r="A4174">
            <v>37712</v>
          </cell>
          <cell r="B4174" t="str">
            <v>Tela arame galvanizado revestido com pvc, malha hexagonal dupla torcao, 8 x 10 cm (zn/al + pvc), fio *2,4* mm</v>
          </cell>
          <cell r="C4174" t="str">
            <v>m2</v>
          </cell>
          <cell r="D4174">
            <v>37.159999999999997</v>
          </cell>
        </row>
        <row r="4175">
          <cell r="A4175">
            <v>37727</v>
          </cell>
          <cell r="B4175" t="str">
            <v>Carroceria fixa aberta de madeira para transporte geral de carga seca dimensoes aproximadas 2,25 x 4,10 x 0,50 m (inclui montagem, nao inclui caminhao)</v>
          </cell>
          <cell r="C4175" t="str">
            <v>un</v>
          </cell>
          <cell r="D4175">
            <v>5211.6899999999996</v>
          </cell>
        </row>
        <row r="4176">
          <cell r="A4176">
            <v>37728</v>
          </cell>
          <cell r="B4176" t="str">
            <v>Carroceria fixa aberta de madeira para transporte geral de carga seca dimensoes aproximadas 2,5 x 5,5 x 0,50 m (inclui montagem, nao inclui caminhao)</v>
          </cell>
          <cell r="C4176" t="str">
            <v>un</v>
          </cell>
          <cell r="D4176">
            <v>7070.4</v>
          </cell>
        </row>
        <row r="4177">
          <cell r="A4177">
            <v>37729</v>
          </cell>
          <cell r="B4177" t="str">
            <v>Carroceria fixa aberta de madeira para transporte geral de carga seca dimensoes aproximadas 2,5 x 6,00 x 0,50 m (inclui montagem, nao inclui caminhao)</v>
          </cell>
          <cell r="C4177" t="str">
            <v>un</v>
          </cell>
          <cell r="D4177">
            <v>7653.53</v>
          </cell>
        </row>
        <row r="4178">
          <cell r="A4178">
            <v>37730</v>
          </cell>
          <cell r="B4178" t="str">
            <v>Carroceria fixa aberta de madeira para transporte geral de carga seca dimensoes aproximadas 2,5 x 6,5 x 0,50 m (inclui montagem, nao inclui caminhao)</v>
          </cell>
          <cell r="C4178" t="str">
            <v>un</v>
          </cell>
          <cell r="D4178">
            <v>8236.65</v>
          </cell>
        </row>
        <row r="4179">
          <cell r="A4179">
            <v>37731</v>
          </cell>
          <cell r="B4179" t="str">
            <v>Carroceria fixa aberta de madeira para transporte geral de carga seca dimensoes aproximadas 2,5 x 7,00 x 0,50 m (inclui montagem, nao inclui caminhao)</v>
          </cell>
          <cell r="C4179" t="str">
            <v>un</v>
          </cell>
          <cell r="D4179">
            <v>8819.7800000000007</v>
          </cell>
        </row>
        <row r="4180">
          <cell r="A4180">
            <v>37732</v>
          </cell>
          <cell r="B4180" t="str">
            <v>Carroceria fixa aberta de madeira para transporte geral de carga seca dimensoes aproximadas 2,5 x 7,5 x 0,50 m (inclui montagem, nao inclui caminhao)</v>
          </cell>
          <cell r="C4180" t="str">
            <v>un</v>
          </cell>
          <cell r="D4180">
            <v>10058.92</v>
          </cell>
        </row>
        <row r="4181">
          <cell r="A4181">
            <v>37733</v>
          </cell>
          <cell r="B4181" t="str">
            <v>Cacamba metalica basculante com capacidade de 6 m3 (inclui montagem, nao inclui caminhao)</v>
          </cell>
          <cell r="C4181" t="str">
            <v>un</v>
          </cell>
          <cell r="D4181">
            <v>16764.87</v>
          </cell>
        </row>
        <row r="4182">
          <cell r="A4182">
            <v>37734</v>
          </cell>
          <cell r="B4182" t="str">
            <v>Cacamba metalica basculante com capacidade de 10 m3 (inclui montagem, nao inclui caminhao)</v>
          </cell>
          <cell r="C4182" t="str">
            <v>un</v>
          </cell>
          <cell r="D4182">
            <v>22359.24</v>
          </cell>
        </row>
        <row r="4183">
          <cell r="A4183">
            <v>37735</v>
          </cell>
          <cell r="B4183" t="str">
            <v>Cacamba metalica basculante com capacidade de 8 m3 (inclui montagem, nao inclui caminhao)</v>
          </cell>
          <cell r="C4183" t="str">
            <v>un</v>
          </cell>
          <cell r="D4183">
            <v>20201.669999999998</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18500</v>
          </cell>
        </row>
        <row r="4185">
          <cell r="A4185">
            <v>37737</v>
          </cell>
          <cell r="B4185" t="str">
            <v>Tanque de aco para transporte de agua com capacidade de 8 m3 (inclui montagem, nao inclui caminhao)</v>
          </cell>
          <cell r="C4185" t="str">
            <v>un</v>
          </cell>
          <cell r="D4185">
            <v>12281.77</v>
          </cell>
        </row>
        <row r="4186">
          <cell r="A4186">
            <v>37738</v>
          </cell>
          <cell r="B4186" t="str">
            <v>Tanque de aco para transporte de agua com capacidade de 6 m3 (inclui montagem, nao inclui caminhao)</v>
          </cell>
          <cell r="C4186" t="str">
            <v>un</v>
          </cell>
          <cell r="D4186">
            <v>15437.29</v>
          </cell>
        </row>
        <row r="4187">
          <cell r="A4187">
            <v>37739</v>
          </cell>
          <cell r="B4187" t="str">
            <v>Tanque de aco para transporte de agua com capacidade de 14 m3 (inclui montagem, nao inclui caminhao)</v>
          </cell>
          <cell r="C4187" t="str">
            <v>un</v>
          </cell>
          <cell r="D4187">
            <v>22769.23</v>
          </cell>
        </row>
        <row r="4188">
          <cell r="A4188">
            <v>37740</v>
          </cell>
          <cell r="B4188" t="str">
            <v>Tanque de aco para transporte de agua com capacidade de 4 m3 (inclui montagem, nao inclui caminhao)</v>
          </cell>
          <cell r="C4188" t="str">
            <v>un</v>
          </cell>
          <cell r="D4188">
            <v>12993.31</v>
          </cell>
        </row>
        <row r="4189">
          <cell r="A4189">
            <v>37741</v>
          </cell>
          <cell r="B4189" t="str">
            <v>Semirreboque com tres eixos, para transporte de carga seca, dimensoes aproximadas 2,60 x 12,50 x 0,50 m (nao inclui cavalo mecanico)</v>
          </cell>
          <cell r="C4189" t="str">
            <v>un</v>
          </cell>
          <cell r="D4189">
            <v>59187.3</v>
          </cell>
        </row>
        <row r="4190">
          <cell r="A4190">
            <v>37743</v>
          </cell>
          <cell r="B4190" t="str">
            <v>Semirreboque com dois eixos em tandem tipo basculante com cacamba metalica 14 m3  (inclui montagem, nao inclui cavalo mecanico)</v>
          </cell>
          <cell r="C4190" t="str">
            <v>un</v>
          </cell>
          <cell r="D4190">
            <v>65091.45</v>
          </cell>
        </row>
        <row r="4191">
          <cell r="A4191">
            <v>37744</v>
          </cell>
          <cell r="B4191" t="str">
            <v>Semirreboque com tres eixos em tandem tipo basculante com cacamba metalica 18 m3 (inclui montagem, nao inclui cavalo mecanico)</v>
          </cell>
          <cell r="C4191" t="str">
            <v>un</v>
          </cell>
          <cell r="D4191">
            <v>76535.3</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260884.89</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264053.55</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170504.14</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108251.39</v>
          </cell>
        </row>
        <row r="4223">
          <cell r="A4223">
            <v>37777</v>
          </cell>
          <cell r="B4223" t="str">
            <v>Elevador de cremalheira cabine fechada 1,5 x 2,5 x 2,35 m (uma por torre), capacidade de carga 1200 kg (15 pessoas), torre  24 m (16 modulos), freio de seguranca, limitador de carga</v>
          </cell>
          <cell r="C4223" t="str">
            <v>un</v>
          </cell>
          <cell r="D4223">
            <v>141775.6</v>
          </cell>
        </row>
        <row r="4224">
          <cell r="A4224">
            <v>37873</v>
          </cell>
          <cell r="B4224" t="str">
            <v>Bloco concreto estrutural 14 x 19 x 29 cm, fbk 12 mpa  (nbr 6136)</v>
          </cell>
          <cell r="C4224" t="str">
            <v>un</v>
          </cell>
          <cell r="D4224">
            <v>2.41</v>
          </cell>
        </row>
        <row r="4225">
          <cell r="A4225">
            <v>37947</v>
          </cell>
          <cell r="B4225" t="str">
            <v>Te pvc, soldavel, com rosca na bolsa central, 90 graus, 25 mm x 3/4", para agua fria predial</v>
          </cell>
          <cell r="C4225" t="str">
            <v>un</v>
          </cell>
          <cell r="D4225">
            <v>2.4300000000000002</v>
          </cell>
        </row>
        <row r="4226">
          <cell r="A4226">
            <v>37948</v>
          </cell>
          <cell r="B4226" t="str">
            <v>Te sanitario, pvc, dn 40 x 40 mm, serie normal, para esgoto predial</v>
          </cell>
          <cell r="C4226" t="str">
            <v>un</v>
          </cell>
          <cell r="D4226">
            <v>1.99</v>
          </cell>
        </row>
        <row r="4227">
          <cell r="A4227">
            <v>37949</v>
          </cell>
          <cell r="B4227" t="str">
            <v>Joelho pvc, soldavel, pb, 90 graus, dn 40 mm, para esgoto predial</v>
          </cell>
          <cell r="C4227" t="str">
            <v>un</v>
          </cell>
          <cell r="D4227">
            <v>1.1599999999999999</v>
          </cell>
        </row>
        <row r="4228">
          <cell r="A4228">
            <v>37950</v>
          </cell>
          <cell r="B4228" t="str">
            <v>Joelho pvc, soldavel, pb, 90 graus, dn 150 mm, para esgoto predial</v>
          </cell>
          <cell r="C4228" t="str">
            <v>un</v>
          </cell>
          <cell r="D4228">
            <v>31.68</v>
          </cell>
        </row>
        <row r="4229">
          <cell r="A4229">
            <v>37951</v>
          </cell>
          <cell r="B4229" t="str">
            <v>Joelho pvc, soldavel, pb, 45 graus, dn 40 mm, para esgoto predial</v>
          </cell>
          <cell r="C4229" t="str">
            <v>un</v>
          </cell>
          <cell r="D4229">
            <v>1.42</v>
          </cell>
        </row>
        <row r="4230">
          <cell r="A4230">
            <v>37952</v>
          </cell>
          <cell r="B4230" t="str">
            <v>Joelho pvc, soldavel, pb, 45 graus, dn 150 mm, para esgoto predial</v>
          </cell>
          <cell r="C4230" t="str">
            <v>un</v>
          </cell>
          <cell r="D4230">
            <v>32.85</v>
          </cell>
        </row>
        <row r="4231">
          <cell r="A4231">
            <v>37953</v>
          </cell>
          <cell r="B4231" t="str">
            <v>Selim compacto em pvc, sem travas,  dn 150 x 100 mm, para rede coletora esgoto (nbr 10569)</v>
          </cell>
          <cell r="C4231" t="str">
            <v>un</v>
          </cell>
          <cell r="D4231">
            <v>5.28</v>
          </cell>
        </row>
        <row r="4232">
          <cell r="A4232">
            <v>37954</v>
          </cell>
          <cell r="B4232" t="str">
            <v>Selim compacto em pvc, sem travas,  dn 200 x 100 mm, para rede coletora esgoto (nbr 10569)</v>
          </cell>
          <cell r="C4232" t="str">
            <v>un</v>
          </cell>
          <cell r="D4232">
            <v>9.3800000000000008</v>
          </cell>
        </row>
        <row r="4233">
          <cell r="A4233">
            <v>37955</v>
          </cell>
          <cell r="B4233" t="str">
            <v>Selim compacto em pvc, sem travas,  dn 300 x 100 mm, para rede coletora esgoto (nbr 10569)</v>
          </cell>
          <cell r="C4233" t="str">
            <v>un</v>
          </cell>
          <cell r="D4233">
            <v>12.16</v>
          </cell>
        </row>
        <row r="4234">
          <cell r="A4234">
            <v>37956</v>
          </cell>
          <cell r="B4234" t="str">
            <v>Joelho cpvc, soldavel, 90 graus, 22 mm, para agua quente</v>
          </cell>
          <cell r="C4234" t="str">
            <v>un</v>
          </cell>
          <cell r="D4234">
            <v>2.52</v>
          </cell>
        </row>
        <row r="4235">
          <cell r="A4235">
            <v>37957</v>
          </cell>
          <cell r="B4235" t="str">
            <v>Joelho cpvc, soldavel, 90 graus, 28 mm, para agua quente</v>
          </cell>
          <cell r="C4235" t="str">
            <v>un</v>
          </cell>
          <cell r="D4235">
            <v>5.31</v>
          </cell>
        </row>
        <row r="4236">
          <cell r="A4236">
            <v>37958</v>
          </cell>
          <cell r="B4236" t="str">
            <v>Joelho cpvc, soldavel, 90 graus, 35 mm, para agua quente</v>
          </cell>
          <cell r="C4236" t="str">
            <v>un</v>
          </cell>
          <cell r="D4236">
            <v>9.2100000000000009</v>
          </cell>
        </row>
        <row r="4237">
          <cell r="A4237">
            <v>37959</v>
          </cell>
          <cell r="B4237" t="str">
            <v>Joelho cpvc, soldavel, 90 graus, 42 mm, para agua quente</v>
          </cell>
          <cell r="C4237" t="str">
            <v>un</v>
          </cell>
          <cell r="D4237">
            <v>14.76</v>
          </cell>
        </row>
        <row r="4238">
          <cell r="A4238">
            <v>37960</v>
          </cell>
          <cell r="B4238" t="str">
            <v>Joelho cpvc, soldavel, 90 graus, 54 mm, para agua quente</v>
          </cell>
          <cell r="C4238" t="str">
            <v>un</v>
          </cell>
          <cell r="D4238">
            <v>31.8</v>
          </cell>
        </row>
        <row r="4239">
          <cell r="A4239">
            <v>37961</v>
          </cell>
          <cell r="B4239" t="str">
            <v>Joelho cpvc, soldavel, 90 graus, 73 mm, para agua quente</v>
          </cell>
          <cell r="C4239" t="str">
            <v>un</v>
          </cell>
          <cell r="D4239">
            <v>84.37</v>
          </cell>
        </row>
        <row r="4240">
          <cell r="A4240">
            <v>37962</v>
          </cell>
          <cell r="B4240" t="str">
            <v>Joelho cpvc, soldavel, 90 graus, 89 mm, para agua quente</v>
          </cell>
          <cell r="C4240" t="str">
            <v>un</v>
          </cell>
          <cell r="D4240">
            <v>98.03</v>
          </cell>
        </row>
        <row r="4241">
          <cell r="A4241">
            <v>37963</v>
          </cell>
          <cell r="B4241" t="str">
            <v>Joelho cpvc, soldavel, 45 graus, 15 mm, para agua quente</v>
          </cell>
          <cell r="C4241" t="str">
            <v>un</v>
          </cell>
          <cell r="D4241">
            <v>2.1</v>
          </cell>
        </row>
        <row r="4242">
          <cell r="A4242">
            <v>37964</v>
          </cell>
          <cell r="B4242" t="str">
            <v>Joelho cpvc, soldavel, 45 graus, 22 mm, para agua quente</v>
          </cell>
          <cell r="C4242" t="str">
            <v>un</v>
          </cell>
          <cell r="D4242">
            <v>3.5</v>
          </cell>
        </row>
        <row r="4243">
          <cell r="A4243">
            <v>37965</v>
          </cell>
          <cell r="B4243" t="str">
            <v>Joelho cpvc, soldavel, 45 graus, 28 mm, para agua quente</v>
          </cell>
          <cell r="C4243" t="str">
            <v>un</v>
          </cell>
          <cell r="D4243">
            <v>5.08</v>
          </cell>
        </row>
        <row r="4244">
          <cell r="A4244">
            <v>37966</v>
          </cell>
          <cell r="B4244" t="str">
            <v>Joelho cpvc, soldavel, 45 graus, 35 mm, para agua quente</v>
          </cell>
          <cell r="C4244" t="str">
            <v>un</v>
          </cell>
          <cell r="D4244">
            <v>9.2100000000000009</v>
          </cell>
        </row>
        <row r="4245">
          <cell r="A4245">
            <v>37967</v>
          </cell>
          <cell r="B4245" t="str">
            <v>Joelho cpvc, soldavel, 45 graus, 42 mm, para agua quente</v>
          </cell>
          <cell r="C4245" t="str">
            <v>un</v>
          </cell>
          <cell r="D4245">
            <v>14.76</v>
          </cell>
        </row>
        <row r="4246">
          <cell r="A4246">
            <v>37968</v>
          </cell>
          <cell r="B4246" t="str">
            <v>Joelho cpvc, soldavel, 45 graus, 54 mm, para agua quente</v>
          </cell>
          <cell r="C4246" t="str">
            <v>un</v>
          </cell>
          <cell r="D4246">
            <v>32.380000000000003</v>
          </cell>
        </row>
        <row r="4247">
          <cell r="A4247">
            <v>37969</v>
          </cell>
          <cell r="B4247" t="str">
            <v>Joelho cpvc, soldavel, 45 graus, 73 mm, para agua quente</v>
          </cell>
          <cell r="C4247" t="str">
            <v>un</v>
          </cell>
          <cell r="D4247">
            <v>86.51</v>
          </cell>
        </row>
        <row r="4248">
          <cell r="A4248">
            <v>37970</v>
          </cell>
          <cell r="B4248" t="str">
            <v>Joelho cpvc, soldavel, 45 graus, 89 mm, para agua quente</v>
          </cell>
          <cell r="C4248" t="str">
            <v>un</v>
          </cell>
          <cell r="D4248">
            <v>100.92</v>
          </cell>
        </row>
        <row r="4249">
          <cell r="A4249">
            <v>37971</v>
          </cell>
          <cell r="B4249" t="str">
            <v>Curva cpvc, 90 graus, soldavel,15 mm, para agua quente</v>
          </cell>
          <cell r="C4249" t="str">
            <v>un</v>
          </cell>
          <cell r="D4249">
            <v>2.2999999999999998</v>
          </cell>
        </row>
        <row r="4250">
          <cell r="A4250">
            <v>37972</v>
          </cell>
          <cell r="B4250" t="str">
            <v>Curva cpvc, 90 graus, soldavel, 22 mm, para agua quente</v>
          </cell>
          <cell r="C4250" t="str">
            <v>un</v>
          </cell>
          <cell r="D4250">
            <v>3.83</v>
          </cell>
        </row>
        <row r="4251">
          <cell r="A4251">
            <v>37973</v>
          </cell>
          <cell r="B4251" t="str">
            <v>Curva cpvc, 90 graus, soldavel, 28 mm, para agua quente</v>
          </cell>
          <cell r="C4251" t="str">
            <v>un</v>
          </cell>
          <cell r="D4251">
            <v>6.14</v>
          </cell>
        </row>
        <row r="4252">
          <cell r="A4252">
            <v>37974</v>
          </cell>
          <cell r="B4252" t="str">
            <v>Luva cpvc, soldavel, 22 mm, para agua quente predial</v>
          </cell>
          <cell r="C4252" t="str">
            <v>un</v>
          </cell>
          <cell r="D4252">
            <v>1.4</v>
          </cell>
        </row>
        <row r="4253">
          <cell r="A4253">
            <v>37975</v>
          </cell>
          <cell r="B4253" t="str">
            <v>Luva cpvc, soldavel, 28 mm, para agua quente predial</v>
          </cell>
          <cell r="C4253" t="str">
            <v>un</v>
          </cell>
          <cell r="D4253">
            <v>2.85</v>
          </cell>
        </row>
        <row r="4254">
          <cell r="A4254">
            <v>37976</v>
          </cell>
          <cell r="B4254" t="str">
            <v>Luva cpvc, soldavel, 35 mm, para agua quente predial</v>
          </cell>
          <cell r="C4254" t="str">
            <v>un</v>
          </cell>
          <cell r="D4254">
            <v>5.84</v>
          </cell>
        </row>
        <row r="4255">
          <cell r="A4255">
            <v>37977</v>
          </cell>
          <cell r="B4255" t="str">
            <v>Luva cpvc, soldavel, 42 mm, para agua quente predial</v>
          </cell>
          <cell r="C4255" t="str">
            <v>un</v>
          </cell>
          <cell r="D4255">
            <v>8.0299999999999994</v>
          </cell>
        </row>
        <row r="4256">
          <cell r="A4256">
            <v>37978</v>
          </cell>
          <cell r="B4256" t="str">
            <v>Luva cpvc, soldavel, 54 mm, para agua quente predial</v>
          </cell>
          <cell r="C4256" t="str">
            <v>un</v>
          </cell>
          <cell r="D4256">
            <v>16.28</v>
          </cell>
        </row>
        <row r="4257">
          <cell r="A4257">
            <v>37979</v>
          </cell>
          <cell r="B4257" t="str">
            <v>Luva cpvc, soldavel, 73 mm, para agua quente predial</v>
          </cell>
          <cell r="C4257" t="str">
            <v>un</v>
          </cell>
          <cell r="D4257">
            <v>69.959999999999994</v>
          </cell>
        </row>
        <row r="4258">
          <cell r="A4258">
            <v>37980</v>
          </cell>
          <cell r="B4258" t="str">
            <v>Luva cpvc, soldavel, 89 mm, para agua quente predial</v>
          </cell>
          <cell r="C4258" t="str">
            <v>un</v>
          </cell>
          <cell r="D4258">
            <v>78.62</v>
          </cell>
        </row>
        <row r="4259">
          <cell r="A4259">
            <v>37981</v>
          </cell>
          <cell r="B4259" t="str">
            <v>Luva de correr, cpvc, soldavel, 15 mm, para agua quente predial</v>
          </cell>
          <cell r="C4259" t="str">
            <v>un</v>
          </cell>
          <cell r="D4259">
            <v>3.2</v>
          </cell>
        </row>
        <row r="4260">
          <cell r="A4260">
            <v>37982</v>
          </cell>
          <cell r="B4260" t="str">
            <v>Luva de correr, cpvc, soldavel, 22 mm, para agua quente predial</v>
          </cell>
          <cell r="C4260" t="str">
            <v>un</v>
          </cell>
          <cell r="D4260">
            <v>4.87</v>
          </cell>
        </row>
        <row r="4261">
          <cell r="A4261">
            <v>37983</v>
          </cell>
          <cell r="B4261" t="str">
            <v>Luva de correr, cpvc, soldavel, 28 mm, para agua quente predial</v>
          </cell>
          <cell r="C4261" t="str">
            <v>un</v>
          </cell>
          <cell r="D4261">
            <v>6.81</v>
          </cell>
        </row>
        <row r="4262">
          <cell r="A4262">
            <v>37984</v>
          </cell>
          <cell r="B4262" t="str">
            <v>Luva de correr, cpvc, soldavel, 35 mm, para agua quente predial</v>
          </cell>
          <cell r="C4262" t="str">
            <v>un</v>
          </cell>
          <cell r="D4262">
            <v>11.77</v>
          </cell>
        </row>
        <row r="4263">
          <cell r="A4263">
            <v>37985</v>
          </cell>
          <cell r="B4263" t="str">
            <v>Luva de correr, cpvc, soldavel, 42 mm, para agua quente predial</v>
          </cell>
          <cell r="C4263" t="str">
            <v>un</v>
          </cell>
          <cell r="D4263">
            <v>16.48</v>
          </cell>
        </row>
        <row r="4264">
          <cell r="A4264">
            <v>37986</v>
          </cell>
          <cell r="B4264" t="str">
            <v>Luva de transicao de cpvc x pvc, soldavel, 22 x 25 mm, para agua quente</v>
          </cell>
          <cell r="C4264" t="str">
            <v>un</v>
          </cell>
          <cell r="D4264">
            <v>1.1000000000000001</v>
          </cell>
        </row>
        <row r="4265">
          <cell r="A4265">
            <v>37987</v>
          </cell>
          <cell r="B4265" t="str">
            <v>Luva de transicao, cpvc, soldavel, 42 mm x 1 1/2", para agua quente</v>
          </cell>
          <cell r="C4265" t="str">
            <v>un</v>
          </cell>
          <cell r="D4265">
            <v>82.27</v>
          </cell>
        </row>
        <row r="4266">
          <cell r="A4266">
            <v>37988</v>
          </cell>
          <cell r="B4266" t="str">
            <v>Luva de transicao, cpvc, soldavel, 54 mm x 2", para agua quente predial</v>
          </cell>
          <cell r="C4266" t="str">
            <v>un</v>
          </cell>
          <cell r="D4266">
            <v>134.19999999999999</v>
          </cell>
        </row>
        <row r="4267">
          <cell r="A4267">
            <v>37989</v>
          </cell>
          <cell r="B4267" t="str">
            <v>Uniao, cpvc, soldavel, 15 mm, para agua quente predial</v>
          </cell>
          <cell r="C4267" t="str">
            <v>un</v>
          </cell>
          <cell r="D4267">
            <v>6.46</v>
          </cell>
        </row>
        <row r="4268">
          <cell r="A4268">
            <v>37990</v>
          </cell>
          <cell r="B4268" t="str">
            <v>Uniao, cpvc, soldavel, 22 mm, para agua quente predial</v>
          </cell>
          <cell r="C4268" t="str">
            <v>un</v>
          </cell>
          <cell r="D4268">
            <v>7.5</v>
          </cell>
        </row>
        <row r="4269">
          <cell r="A4269">
            <v>37991</v>
          </cell>
          <cell r="B4269" t="str">
            <v>Uniao, cpvc, soldavel, 28 mm, para agua quente predial</v>
          </cell>
          <cell r="C4269" t="str">
            <v>un</v>
          </cell>
          <cell r="D4269">
            <v>11.87</v>
          </cell>
        </row>
        <row r="4270">
          <cell r="A4270">
            <v>37992</v>
          </cell>
          <cell r="B4270" t="str">
            <v>Uniao, cpvc, soldavel, 35 mm, para agua quente predial</v>
          </cell>
          <cell r="C4270" t="str">
            <v>un</v>
          </cell>
          <cell r="D4270">
            <v>18.13</v>
          </cell>
        </row>
        <row r="4271">
          <cell r="A4271">
            <v>37993</v>
          </cell>
          <cell r="B4271" t="str">
            <v>Uniao, cpvc, soldavel, 42 mm, para agua quente predial</v>
          </cell>
          <cell r="C4271" t="str">
            <v>un</v>
          </cell>
          <cell r="D4271">
            <v>26.91</v>
          </cell>
        </row>
        <row r="4272">
          <cell r="A4272">
            <v>37994</v>
          </cell>
          <cell r="B4272" t="str">
            <v>Uniao, cpvc, soldavel, 54 mm, para agua quente predial</v>
          </cell>
          <cell r="C4272" t="str">
            <v>un</v>
          </cell>
          <cell r="D4272">
            <v>64.67</v>
          </cell>
        </row>
        <row r="4273">
          <cell r="A4273">
            <v>37995</v>
          </cell>
          <cell r="B4273" t="str">
            <v>Uniao, cpvc, soldavel, 73 mm, para agua quente predial</v>
          </cell>
          <cell r="C4273" t="str">
            <v>un</v>
          </cell>
          <cell r="D4273">
            <v>93.86</v>
          </cell>
        </row>
        <row r="4274">
          <cell r="A4274">
            <v>37996</v>
          </cell>
          <cell r="B4274" t="str">
            <v>Uniao, cpvc, soldavel, 89 mm, para agua quente predial</v>
          </cell>
          <cell r="C4274" t="str">
            <v>un</v>
          </cell>
          <cell r="D4274">
            <v>138.4</v>
          </cell>
        </row>
        <row r="4275">
          <cell r="A4275">
            <v>37997</v>
          </cell>
          <cell r="B4275" t="str">
            <v>Adaptador, cpvc, soldavel, 15 mm, para agua quente</v>
          </cell>
          <cell r="C4275" t="str">
            <v>un</v>
          </cell>
          <cell r="D4275">
            <v>3.56</v>
          </cell>
        </row>
        <row r="4276">
          <cell r="A4276">
            <v>37998</v>
          </cell>
          <cell r="B4276" t="str">
            <v>Adaptador, cpvc, soldavel, 22 mm, para agua quente</v>
          </cell>
          <cell r="C4276" t="str">
            <v>un</v>
          </cell>
          <cell r="D4276">
            <v>3.69</v>
          </cell>
        </row>
        <row r="4277">
          <cell r="A4277">
            <v>37999</v>
          </cell>
          <cell r="B4277" t="str">
            <v>Curva de transposicao, cpvc, soldavel, 15 mm</v>
          </cell>
          <cell r="C4277" t="str">
            <v>un</v>
          </cell>
          <cell r="D4277">
            <v>3.68</v>
          </cell>
        </row>
        <row r="4278">
          <cell r="A4278">
            <v>38000</v>
          </cell>
          <cell r="B4278" t="str">
            <v>Curva de transposicao, cpvc, soldavel, 22 mm</v>
          </cell>
          <cell r="C4278" t="str">
            <v>un</v>
          </cell>
          <cell r="D4278">
            <v>4.87</v>
          </cell>
        </row>
        <row r="4279">
          <cell r="A4279">
            <v>38001</v>
          </cell>
          <cell r="B4279" t="str">
            <v>Bucha de reducao, cpvc, soldavel, 22 x 15 mm, para agua quente</v>
          </cell>
          <cell r="C4279" t="str">
            <v>un</v>
          </cell>
          <cell r="D4279">
            <v>0.57999999999999996</v>
          </cell>
        </row>
        <row r="4280">
          <cell r="A4280">
            <v>38002</v>
          </cell>
          <cell r="B4280" t="str">
            <v>Bucha de reducao, cpvc, soldavel, 28 x 22 mm, para agua quente</v>
          </cell>
          <cell r="C4280" t="str">
            <v>un</v>
          </cell>
          <cell r="D4280">
            <v>1.08</v>
          </cell>
        </row>
        <row r="4281">
          <cell r="A4281">
            <v>38003</v>
          </cell>
          <cell r="B4281" t="str">
            <v>Bucha de reducao, cpvc, soldavel, 35 x 28 mm, para agua quente</v>
          </cell>
          <cell r="C4281" t="str">
            <v>un</v>
          </cell>
          <cell r="D4281">
            <v>13.04</v>
          </cell>
        </row>
        <row r="4282">
          <cell r="A4282">
            <v>38004</v>
          </cell>
          <cell r="B4282" t="str">
            <v>Bucha de reducao, cpvc, soldavel, 42 x 22 mm, para agua quente</v>
          </cell>
          <cell r="C4282" t="str">
            <v>un</v>
          </cell>
          <cell r="D4282">
            <v>17.440000000000001</v>
          </cell>
        </row>
        <row r="4283">
          <cell r="A4283">
            <v>38005</v>
          </cell>
          <cell r="B4283" t="str">
            <v>Conector, cpvc, soldavel, 15 mm x 1/2", para agua quente</v>
          </cell>
          <cell r="C4283" t="str">
            <v>un</v>
          </cell>
          <cell r="D4283">
            <v>10.71</v>
          </cell>
        </row>
        <row r="4284">
          <cell r="A4284">
            <v>38006</v>
          </cell>
          <cell r="B4284" t="str">
            <v>Conector, cpvc, soldavel, 22 mm x 1/2", para agua quente</v>
          </cell>
          <cell r="C4284" t="str">
            <v>un</v>
          </cell>
          <cell r="D4284">
            <v>13.14</v>
          </cell>
        </row>
        <row r="4285">
          <cell r="A4285">
            <v>38007</v>
          </cell>
          <cell r="B4285" t="str">
            <v>Conector, cpvc, soldavel, 28 mm x 1", para agua quente</v>
          </cell>
          <cell r="C4285" t="str">
            <v>un</v>
          </cell>
          <cell r="D4285">
            <v>20.12</v>
          </cell>
        </row>
        <row r="4286">
          <cell r="A4286">
            <v>38008</v>
          </cell>
          <cell r="B4286" t="str">
            <v>Conector, cpvc, soldavel, 35 mm x 1 1/4", para agua quente</v>
          </cell>
          <cell r="C4286" t="str">
            <v>un</v>
          </cell>
          <cell r="D4286">
            <v>81.040000000000006</v>
          </cell>
        </row>
        <row r="4287">
          <cell r="A4287">
            <v>38009</v>
          </cell>
          <cell r="B4287" t="str">
            <v>Conector, cpvc, soldavel, 42 mm x 1 1/2", para agua quente</v>
          </cell>
          <cell r="C4287" t="str">
            <v>un</v>
          </cell>
          <cell r="D4287">
            <v>99.05</v>
          </cell>
        </row>
        <row r="4288">
          <cell r="A4288">
            <v>38010</v>
          </cell>
          <cell r="B4288" t="str">
            <v>Te cpvc, soldavel, 90 graus, 22 mm, para agua quente predial</v>
          </cell>
          <cell r="C4288" t="str">
            <v>un</v>
          </cell>
          <cell r="D4288">
            <v>2.95</v>
          </cell>
        </row>
        <row r="4289">
          <cell r="A4289">
            <v>38011</v>
          </cell>
          <cell r="B4289" t="str">
            <v>Te cpvc, soldavel, 90 graus, 28 mm, para agua quente predial</v>
          </cell>
          <cell r="C4289" t="str">
            <v>un</v>
          </cell>
          <cell r="D4289">
            <v>5.44</v>
          </cell>
        </row>
        <row r="4290">
          <cell r="A4290">
            <v>38012</v>
          </cell>
          <cell r="B4290" t="str">
            <v>Te cpvc, soldavel, 90 graus, 35 mm, para agua quente predial</v>
          </cell>
          <cell r="C4290" t="str">
            <v>un</v>
          </cell>
          <cell r="D4290">
            <v>18.59</v>
          </cell>
        </row>
        <row r="4291">
          <cell r="A4291">
            <v>38013</v>
          </cell>
          <cell r="B4291" t="str">
            <v>Te cpvc, soldavel, 90 graus, 42 mm, para agua quente predial</v>
          </cell>
          <cell r="C4291" t="str">
            <v>un</v>
          </cell>
          <cell r="D4291">
            <v>24.13</v>
          </cell>
        </row>
        <row r="4292">
          <cell r="A4292">
            <v>38014</v>
          </cell>
          <cell r="B4292" t="str">
            <v>Te cpvc, soldavel, 90 graus, 54 mm, para agua quente predial</v>
          </cell>
          <cell r="C4292" t="str">
            <v>un</v>
          </cell>
          <cell r="D4292">
            <v>39.270000000000003</v>
          </cell>
        </row>
        <row r="4293">
          <cell r="A4293">
            <v>38015</v>
          </cell>
          <cell r="B4293" t="str">
            <v>Te cpvc, soldavel, 90 graus, 73 mm, para agua quente predial</v>
          </cell>
          <cell r="C4293" t="str">
            <v>un</v>
          </cell>
          <cell r="D4293">
            <v>94.84</v>
          </cell>
        </row>
        <row r="4294">
          <cell r="A4294">
            <v>38016</v>
          </cell>
          <cell r="B4294" t="str">
            <v>Te cpvc, soldavel, 90 graus, 89 mm, para agua quente predial</v>
          </cell>
          <cell r="C4294" t="str">
            <v>un</v>
          </cell>
          <cell r="D4294">
            <v>115.39</v>
          </cell>
        </row>
        <row r="4295">
          <cell r="A4295">
            <v>38017</v>
          </cell>
          <cell r="B4295" t="str">
            <v>Te de transicao, cpvc, soldavel, 15 mm x 1/2", para agua quente</v>
          </cell>
          <cell r="C4295" t="str">
            <v>un</v>
          </cell>
          <cell r="D4295">
            <v>5.68</v>
          </cell>
        </row>
        <row r="4296">
          <cell r="A4296">
            <v>38018</v>
          </cell>
          <cell r="B4296" t="str">
            <v>Te de transicao, cpvc, soldavel, 22 mm x 1/2", para agua quente</v>
          </cell>
          <cell r="C4296" t="str">
            <v>un</v>
          </cell>
          <cell r="D4296">
            <v>6.27</v>
          </cell>
        </row>
        <row r="4297">
          <cell r="A4297">
            <v>38019</v>
          </cell>
          <cell r="B4297" t="str">
            <v>Te misturador, cpvc, soldavel, 15 mm, para agua quente</v>
          </cell>
          <cell r="C4297" t="str">
            <v>un</v>
          </cell>
          <cell r="D4297">
            <v>4.95</v>
          </cell>
        </row>
        <row r="4298">
          <cell r="A4298">
            <v>38020</v>
          </cell>
          <cell r="B4298" t="str">
            <v>Te misturador, cpvc, soldavel, 22 mm, para agua quente</v>
          </cell>
          <cell r="C4298" t="str">
            <v>un</v>
          </cell>
          <cell r="D4298">
            <v>6.27</v>
          </cell>
        </row>
        <row r="4299">
          <cell r="A4299">
            <v>38021</v>
          </cell>
          <cell r="B4299" t="str">
            <v>Luva de correr para tubo soldavel, pvc, 32 mm, para agua fria predial</v>
          </cell>
          <cell r="C4299" t="str">
            <v>un</v>
          </cell>
          <cell r="D4299">
            <v>13.81</v>
          </cell>
        </row>
        <row r="4300">
          <cell r="A4300">
            <v>38022</v>
          </cell>
          <cell r="B4300" t="str">
            <v>Luva de correr para tubo soldavel, pvc, 60 mm, para agua fria predial</v>
          </cell>
          <cell r="C4300" t="str">
            <v>un</v>
          </cell>
          <cell r="D4300">
            <v>24.73</v>
          </cell>
        </row>
        <row r="4301">
          <cell r="A4301">
            <v>38023</v>
          </cell>
          <cell r="B4301" t="str">
            <v>Luva de reducao, pvc, soldavel, 50 x 25 mm, para agua fria predial</v>
          </cell>
          <cell r="C4301" t="str">
            <v>un</v>
          </cell>
          <cell r="D4301">
            <v>2.91</v>
          </cell>
        </row>
        <row r="4302">
          <cell r="A4302">
            <v>38025</v>
          </cell>
          <cell r="B4302" t="str">
            <v>Curva de transposicao, pvc, soldavel, 25 mm, para agua fria predial</v>
          </cell>
          <cell r="C4302" t="str">
            <v>un</v>
          </cell>
          <cell r="D4302">
            <v>3.75</v>
          </cell>
        </row>
        <row r="4303">
          <cell r="A4303">
            <v>38026</v>
          </cell>
          <cell r="B4303" t="str">
            <v>Curva de transposicao, pvc, soldavel, 32 mm, para agua fria predial</v>
          </cell>
          <cell r="C4303" t="str">
            <v>un</v>
          </cell>
          <cell r="D4303">
            <v>9.6999999999999993</v>
          </cell>
        </row>
        <row r="4304">
          <cell r="A4304">
            <v>38028</v>
          </cell>
          <cell r="B4304" t="str">
            <v>Tubo cpvc, soldavel, 42 mm, agua quente predial (nbr 15884)</v>
          </cell>
          <cell r="C4304" t="str">
            <v>m</v>
          </cell>
          <cell r="D4304">
            <v>34.96</v>
          </cell>
        </row>
        <row r="4305">
          <cell r="A4305">
            <v>38029</v>
          </cell>
          <cell r="B4305" t="str">
            <v>Tubo cpvc, soldavel, 54 mm, agua quente predial (nbr 15884)</v>
          </cell>
          <cell r="C4305" t="str">
            <v>m</v>
          </cell>
          <cell r="D4305">
            <v>53.3</v>
          </cell>
        </row>
        <row r="4306">
          <cell r="A4306">
            <v>38030</v>
          </cell>
          <cell r="B4306" t="str">
            <v>Tubo cpvc, soldavel, 73 mm, agua quente predial (nbr 15884)</v>
          </cell>
          <cell r="C4306" t="str">
            <v>m</v>
          </cell>
          <cell r="D4306">
            <v>81.86</v>
          </cell>
        </row>
        <row r="4307">
          <cell r="A4307">
            <v>38031</v>
          </cell>
          <cell r="B4307" t="str">
            <v>Tubo cpvc, soldavel, 89 mm, agua quente predial (nbr 15884)</v>
          </cell>
          <cell r="C4307" t="str">
            <v>m</v>
          </cell>
          <cell r="D4307">
            <v>129.72</v>
          </cell>
        </row>
        <row r="4308">
          <cell r="A4308">
            <v>38032</v>
          </cell>
          <cell r="B4308" t="str">
            <v>Tubo pvc corrugado, parede dupla, je, dn 150 mm, rede coletora esgoto</v>
          </cell>
          <cell r="C4308" t="str">
            <v>m</v>
          </cell>
          <cell r="D4308">
            <v>22.5</v>
          </cell>
        </row>
        <row r="4309">
          <cell r="A4309">
            <v>38033</v>
          </cell>
          <cell r="B4309" t="str">
            <v>Tubo pvc corrugado, parede dupla, je, dn 200 mm, rede coletora esgoto</v>
          </cell>
          <cell r="C4309" t="str">
            <v>m</v>
          </cell>
          <cell r="D4309">
            <v>35.42</v>
          </cell>
        </row>
        <row r="4310">
          <cell r="A4310">
            <v>38034</v>
          </cell>
          <cell r="B4310" t="str">
            <v>Tubo pvc corrugado, parede dupla, je, dn 250 mm, rede coletora esgoto</v>
          </cell>
          <cell r="C4310" t="str">
            <v>m</v>
          </cell>
          <cell r="D4310">
            <v>59.85</v>
          </cell>
        </row>
        <row r="4311">
          <cell r="A4311">
            <v>38035</v>
          </cell>
          <cell r="B4311" t="str">
            <v>Tubo pvc corrugado, parede dupla, je, dn 300 mm, rede coletora esgoto</v>
          </cell>
          <cell r="C4311" t="str">
            <v>m</v>
          </cell>
          <cell r="D4311">
            <v>95.77</v>
          </cell>
        </row>
        <row r="4312">
          <cell r="A4312">
            <v>38036</v>
          </cell>
          <cell r="B4312" t="str">
            <v>Tubo pvc corrugado, parede dupla, je, dn 350 mm, rede coletora esgoto</v>
          </cell>
          <cell r="C4312" t="str">
            <v>m</v>
          </cell>
          <cell r="D4312">
            <v>141.66999999999999</v>
          </cell>
        </row>
        <row r="4313">
          <cell r="A4313">
            <v>38037</v>
          </cell>
          <cell r="B4313" t="str">
            <v>Tubo pvc corrugado, parede dupla, je, dn 400 mm, rede coletora esgoto</v>
          </cell>
          <cell r="C4313" t="str">
            <v>m</v>
          </cell>
          <cell r="D4313">
            <v>167.48</v>
          </cell>
        </row>
        <row r="4314">
          <cell r="A4314">
            <v>38051</v>
          </cell>
          <cell r="B4314" t="str">
            <v>Tubo dreno, corrugado, espiralado, flexivel, perfurado, em polietileno de alta densidade (pead), dn 65 mm, (2 1/2") para drenagem - em rolo (norma dnit 093/2006 - em)</v>
          </cell>
          <cell r="C4314" t="str">
            <v>m</v>
          </cell>
          <cell r="D4314">
            <v>2.6</v>
          </cell>
        </row>
        <row r="4315">
          <cell r="A4315">
            <v>38052</v>
          </cell>
          <cell r="B4315" t="str">
            <v>Tubo dreno, corrugado, espiralado, flexivel, perfurado, em polietileno de alta densidade (pead), dn 100 mm, (4") para drenagem - em rolo (norma dnit 093/2006 - e.m)</v>
          </cell>
          <cell r="C4315" t="str">
            <v>m</v>
          </cell>
          <cell r="D4315">
            <v>4.18</v>
          </cell>
        </row>
        <row r="4316">
          <cell r="A4316">
            <v>38053</v>
          </cell>
          <cell r="B4316" t="str">
            <v>Tubo dreno, corrugado, espiralado, flexivel, perfurado, em polietileno de alta densidade (pead), dn *160* mm, (6") para drenagem - em barra (norma dnit 093/2006 - em)</v>
          </cell>
          <cell r="C4316" t="str">
            <v>m</v>
          </cell>
          <cell r="D4316">
            <v>8.6300000000000008</v>
          </cell>
        </row>
        <row r="4317">
          <cell r="A4317">
            <v>38054</v>
          </cell>
          <cell r="B4317" t="str">
            <v>Tubo dreno, corrugado, espiralado, flexivel, perfurado, em polietileno de alta densidade (pead), dn *200* mm, (8") para drenagem - em barra (norma dnit 093/2006 - em)</v>
          </cell>
          <cell r="C4317" t="str">
            <v>m</v>
          </cell>
          <cell r="D4317">
            <v>14.84</v>
          </cell>
        </row>
        <row r="4318">
          <cell r="A4318">
            <v>38055</v>
          </cell>
          <cell r="B4318" t="str">
            <v>Grampo metalico tipo olhal para haste de aterramento de 1/2'', condutor de *10* a 50 mm2</v>
          </cell>
          <cell r="C4318" t="str">
            <v>un</v>
          </cell>
          <cell r="D4318">
            <v>3.35</v>
          </cell>
        </row>
        <row r="4319">
          <cell r="A4319">
            <v>38056</v>
          </cell>
          <cell r="B4319" t="str">
            <v>Grampo metalico tipo u para haste de aterramento de ate 5/8'', condutor de 10 a 25 mm2</v>
          </cell>
          <cell r="C4319" t="str">
            <v>un</v>
          </cell>
          <cell r="D4319">
            <v>18.5</v>
          </cell>
        </row>
        <row r="4320">
          <cell r="A4320">
            <v>38057</v>
          </cell>
          <cell r="B4320" t="str">
            <v>Haste de aterramento em aco com 3,00 m de comprimento e dn = 1/2", revestida com baixa camada de cobre, com conector tipo grampo</v>
          </cell>
          <cell r="C4320" t="str">
            <v>un</v>
          </cell>
          <cell r="D4320">
            <v>40.090000000000003</v>
          </cell>
        </row>
        <row r="4321">
          <cell r="A4321">
            <v>38058</v>
          </cell>
          <cell r="B4321" t="str">
            <v>Haste de aterramento em aco com 3,00 m de comprimento e dn = 1", revestida com baixa camada de cobre, sem conector</v>
          </cell>
          <cell r="C4321" t="str">
            <v>un</v>
          </cell>
          <cell r="D4321">
            <v>172.73</v>
          </cell>
        </row>
        <row r="4322">
          <cell r="A4322">
            <v>38059</v>
          </cell>
          <cell r="B4322" t="str">
            <v>Haste de aterramento em aco com 3,00 m de comprimento e dn = 1", revestida com baixa camada de cobre, com conector tipo grampo</v>
          </cell>
          <cell r="C4322" t="str">
            <v>un</v>
          </cell>
          <cell r="D4322">
            <v>198.89</v>
          </cell>
        </row>
        <row r="4323">
          <cell r="A4323">
            <v>38060</v>
          </cell>
          <cell r="B4323" t="str">
            <v>Base para mastro de para-raios diametro nominal 1 1/2"</v>
          </cell>
          <cell r="C4323" t="str">
            <v>un</v>
          </cell>
          <cell r="D4323">
            <v>63.5</v>
          </cell>
        </row>
        <row r="4324">
          <cell r="A4324">
            <v>38061</v>
          </cell>
          <cell r="B4324" t="str">
            <v>Sinalizador noturno simples para para-raios, sem rele fotoeletrico</v>
          </cell>
          <cell r="C4324" t="str">
            <v>un</v>
          </cell>
          <cell r="D4324">
            <v>51.32</v>
          </cell>
        </row>
        <row r="4325">
          <cell r="A4325">
            <v>38075</v>
          </cell>
          <cell r="B4325" t="str">
            <v>Tomada 2p+t 20a 250v, conjunto montado para embutir 4" x 2" (placa + suporte + modulo)</v>
          </cell>
          <cell r="C4325" t="str">
            <v>un</v>
          </cell>
          <cell r="D4325">
            <v>7.58</v>
          </cell>
        </row>
        <row r="4326">
          <cell r="A4326">
            <v>38080</v>
          </cell>
          <cell r="B4326" t="str">
            <v>Interruptor simples + interruptor paralelo + tomada 2p+t 10a, 250v, conjunto montado para embutir 4" x 2" (placa + suporte + modulos)</v>
          </cell>
          <cell r="C4326" t="str">
            <v>un</v>
          </cell>
          <cell r="D4326">
            <v>13.62</v>
          </cell>
        </row>
        <row r="4327">
          <cell r="A4327">
            <v>38081</v>
          </cell>
          <cell r="B4327" t="str">
            <v>2 interruptores paralelos + tomada 2p+t 10a, 250v, conjunto montado para embutir 4" x 2" (placa + suporte + modulos)</v>
          </cell>
          <cell r="C4327" t="str">
            <v>un</v>
          </cell>
          <cell r="D4327">
            <v>11.55</v>
          </cell>
        </row>
        <row r="4328">
          <cell r="A4328">
            <v>38119</v>
          </cell>
          <cell r="B4328" t="str">
            <v>Tinta borracha clorada, acabamento semibrilho, branca</v>
          </cell>
          <cell r="C4328" t="str">
            <v>l</v>
          </cell>
          <cell r="D4328">
            <v>77.989999999999995</v>
          </cell>
        </row>
        <row r="4329">
          <cell r="A4329">
            <v>38120</v>
          </cell>
          <cell r="B4329" t="str">
            <v>Massa epoxi bicomponente para reparos</v>
          </cell>
          <cell r="C4329" t="str">
            <v>kg</v>
          </cell>
          <cell r="D4329">
            <v>72.87</v>
          </cell>
        </row>
        <row r="4330">
          <cell r="A4330">
            <v>38121</v>
          </cell>
          <cell r="B4330" t="str">
            <v>Tinta a base de resina acrilica emulsionada em agua, para sinalizacao horizontal viaria (nbr 13699)</v>
          </cell>
          <cell r="C4330" t="str">
            <v>l</v>
          </cell>
          <cell r="D4330">
            <v>11.58</v>
          </cell>
        </row>
        <row r="4331">
          <cell r="A4331">
            <v>38122</v>
          </cell>
          <cell r="B4331" t="str">
            <v>Fundo preparador acrilico base agua</v>
          </cell>
          <cell r="C4331" t="str">
            <v>l</v>
          </cell>
          <cell r="D4331">
            <v>10.76</v>
          </cell>
        </row>
        <row r="4332">
          <cell r="A4332">
            <v>38123</v>
          </cell>
          <cell r="B4332" t="str">
            <v>Selante tipo veda calha para metal e fibrocimento</v>
          </cell>
          <cell r="C4332" t="str">
            <v>kg</v>
          </cell>
          <cell r="D4332">
            <v>53.74</v>
          </cell>
        </row>
        <row r="4333">
          <cell r="A4333">
            <v>38124</v>
          </cell>
          <cell r="B4333" t="str">
            <v>Espuma expansiva de poliuretano, aplicacao manual - 500 ml</v>
          </cell>
          <cell r="C4333" t="str">
            <v>un</v>
          </cell>
          <cell r="D4333">
            <v>22.82</v>
          </cell>
        </row>
        <row r="4334">
          <cell r="A4334">
            <v>38125</v>
          </cell>
          <cell r="B4334" t="str">
            <v>Fertilizante organico composto, classe a</v>
          </cell>
          <cell r="C4334" t="str">
            <v>kg</v>
          </cell>
          <cell r="D4334">
            <v>0.9</v>
          </cell>
        </row>
        <row r="4335">
          <cell r="A4335">
            <v>38127</v>
          </cell>
          <cell r="B4335" t="str">
            <v>Base de misturador monocomando para chuveiro</v>
          </cell>
          <cell r="C4335" t="str">
            <v>un</v>
          </cell>
          <cell r="D4335">
            <v>245.2</v>
          </cell>
        </row>
        <row r="4336">
          <cell r="A4336">
            <v>38128</v>
          </cell>
          <cell r="B4336" t="str">
            <v>Terra vegetal (ensacada)</v>
          </cell>
          <cell r="C4336" t="str">
            <v>kg</v>
          </cell>
          <cell r="D4336">
            <v>0.53</v>
          </cell>
        </row>
        <row r="4337">
          <cell r="A4337">
            <v>38129</v>
          </cell>
          <cell r="B4337" t="str">
            <v>Curva de transposicao, pvc soldavel, 20 mm, para agua fria predial</v>
          </cell>
          <cell r="C4337" t="str">
            <v>un</v>
          </cell>
          <cell r="D4337">
            <v>2.29</v>
          </cell>
        </row>
        <row r="4338">
          <cell r="A4338">
            <v>38130</v>
          </cell>
          <cell r="B4338" t="str">
            <v>Tubo cpvc soldavel, 35 mm, agua quente predial (nbr 15884)</v>
          </cell>
          <cell r="C4338" t="str">
            <v>m</v>
          </cell>
          <cell r="D4338">
            <v>25.51</v>
          </cell>
        </row>
        <row r="4339">
          <cell r="A4339">
            <v>38131</v>
          </cell>
          <cell r="B4339" t="str">
            <v>Tinta borracha, clorada, acabamento semibrilho, preta</v>
          </cell>
          <cell r="C4339" t="str">
            <v>l</v>
          </cell>
          <cell r="D4339">
            <v>78.69</v>
          </cell>
        </row>
        <row r="4340">
          <cell r="A4340">
            <v>38132</v>
          </cell>
          <cell r="B4340" t="str">
            <v>Fio cobre nu de 16 a 35 mm2, para tensoes de ate 600 v</v>
          </cell>
          <cell r="C4340" t="str">
            <v>kg</v>
          </cell>
          <cell r="D4340">
            <v>41.23</v>
          </cell>
        </row>
        <row r="4341">
          <cell r="A4341">
            <v>38133</v>
          </cell>
          <cell r="B4341" t="str">
            <v>Fio cobre nu de 50 a 120 mm2, para tensoes de ate 600 v</v>
          </cell>
          <cell r="C4341" t="str">
            <v>kg</v>
          </cell>
          <cell r="D4341">
            <v>39.880000000000003</v>
          </cell>
        </row>
        <row r="4342">
          <cell r="A4342">
            <v>38134</v>
          </cell>
          <cell r="B4342" t="str">
            <v>Fio cobre nu de 150 a 500 mm2, para tensoes de ate 600 v</v>
          </cell>
          <cell r="C4342" t="str">
            <v>kg</v>
          </cell>
          <cell r="D4342">
            <v>40.42</v>
          </cell>
        </row>
        <row r="4343">
          <cell r="A4343">
            <v>38135</v>
          </cell>
          <cell r="B4343" t="str">
            <v>Ladrilho hidraulico, *20 x 20* cm, e= 2 cm, tatil alerta, amarelo</v>
          </cell>
          <cell r="C4343" t="str">
            <v>m2</v>
          </cell>
          <cell r="D4343">
            <v>45.26</v>
          </cell>
        </row>
        <row r="4344">
          <cell r="A4344">
            <v>38136</v>
          </cell>
          <cell r="B4344" t="str">
            <v>Ladrilho hidraulico, *20 x 20* cm, e= 2 cm, tatil direcional, amarelo</v>
          </cell>
          <cell r="C4344" t="str">
            <v>m2</v>
          </cell>
          <cell r="D4344">
            <v>45.26</v>
          </cell>
        </row>
        <row r="4345">
          <cell r="A4345">
            <v>38137</v>
          </cell>
          <cell r="B4345" t="str">
            <v>Ladrilho hidraulico, *20 x 20* cm, e= 2 cm, rampa, natural</v>
          </cell>
          <cell r="C4345" t="str">
            <v>m2</v>
          </cell>
          <cell r="D4345">
            <v>35.71</v>
          </cell>
        </row>
        <row r="4346">
          <cell r="A4346">
            <v>38138</v>
          </cell>
          <cell r="B4346" t="str">
            <v>Ladrilho hidraulico, *30 x 30* cm, e= 2 cm, milano, natural</v>
          </cell>
          <cell r="C4346" t="str">
            <v>m2</v>
          </cell>
          <cell r="D4346">
            <v>35.06</v>
          </cell>
        </row>
        <row r="4347">
          <cell r="A4347">
            <v>38140</v>
          </cell>
          <cell r="B4347" t="str">
            <v>Disco de corte diamantado segmentado para concreto, diametro de 110 mm, furo de 20 mm</v>
          </cell>
          <cell r="C4347" t="str">
            <v>un</v>
          </cell>
          <cell r="D4347">
            <v>20.67</v>
          </cell>
        </row>
        <row r="4348">
          <cell r="A4348">
            <v>38151</v>
          </cell>
          <cell r="B4348" t="str">
            <v>Fechadura de embutir para porta externa, maquina 40 mm, com cilindro, macaneta alavanca e roseta redonda em metal cromado - nivel de seguranca medio - completa</v>
          </cell>
          <cell r="C4348" t="str">
            <v>cj</v>
          </cell>
          <cell r="D4348">
            <v>52.11</v>
          </cell>
        </row>
        <row r="4349">
          <cell r="A4349">
            <v>38152</v>
          </cell>
          <cell r="B4349" t="str">
            <v>Fechadura de embutir para porta externa, maquina 55 mm, com cilindro, macaneta alavanca e roseta redonda em metal cromado - nivel de seguranca medio - completa</v>
          </cell>
          <cell r="C4349" t="str">
            <v>cj</v>
          </cell>
          <cell r="D4349">
            <v>75.42</v>
          </cell>
        </row>
        <row r="4350">
          <cell r="A4350">
            <v>38153</v>
          </cell>
          <cell r="B4350" t="str">
            <v>Fechadura de embutir para porta de banheiro, tipo tranqueta, maquina 40 mm, macanetas alavanca, espelho em metal cromado - nivel seguranca medio - completa</v>
          </cell>
          <cell r="C4350" t="str">
            <v>cj</v>
          </cell>
          <cell r="D4350">
            <v>37.74</v>
          </cell>
        </row>
        <row r="4351">
          <cell r="A4351">
            <v>38154</v>
          </cell>
          <cell r="B4351" t="str">
            <v>Fechadura auxiliar trava de seguranca simples, cromada, maquina *40* mm, inclui chave tetra e roseta redonda - completa</v>
          </cell>
          <cell r="C4351" t="str">
            <v>cj</v>
          </cell>
          <cell r="D4351">
            <v>39.83</v>
          </cell>
        </row>
        <row r="4352">
          <cell r="A4352">
            <v>38155</v>
          </cell>
          <cell r="B4352" t="str">
            <v>Fechadura de sobrepor para portao, com chave tetra, caixa *100* mm, trinco lateral, em latao ou aco cromado, pintado - completa</v>
          </cell>
          <cell r="C4352" t="str">
            <v>un</v>
          </cell>
          <cell r="D4352">
            <v>50.03</v>
          </cell>
        </row>
        <row r="4353">
          <cell r="A4353">
            <v>38165</v>
          </cell>
          <cell r="B4353" t="str">
            <v>Fecho / fechadura com puxador concha, com tranca tipo trava, para janela / porta de correr (inclui testa, fechadura, puxador) - completa</v>
          </cell>
          <cell r="C4353" t="str">
            <v>cj</v>
          </cell>
          <cell r="D4353">
            <v>44.21</v>
          </cell>
        </row>
        <row r="4354">
          <cell r="A4354">
            <v>38166</v>
          </cell>
          <cell r="B4354" t="str">
            <v>Vara/ perfil para cremona, em latao cromado, comprimento de 120 cm</v>
          </cell>
          <cell r="C4354" t="str">
            <v>un</v>
          </cell>
          <cell r="D4354">
            <v>28.06</v>
          </cell>
        </row>
        <row r="4355">
          <cell r="A4355">
            <v>38167</v>
          </cell>
          <cell r="B4355" t="str">
            <v>Borboleta em zamac cromado, para travar janela tipo guilhotina</v>
          </cell>
          <cell r="C4355" t="str">
            <v>par</v>
          </cell>
          <cell r="D4355">
            <v>13.89</v>
          </cell>
        </row>
        <row r="4356">
          <cell r="A4356">
            <v>38168</v>
          </cell>
          <cell r="B4356" t="str">
            <v>Puxador tubular reto, duplo, em aluminio polido, diametro aprox.de 1", comprimento aprox. de 400 mm, para portas de madeira ou vidro</v>
          </cell>
          <cell r="C4356" t="str">
            <v>un</v>
          </cell>
          <cell r="D4356">
            <v>104.86</v>
          </cell>
        </row>
        <row r="4357">
          <cell r="A4357">
            <v>38169</v>
          </cell>
          <cell r="B4357" t="str">
            <v>Conjunto de ferragens pivo, para porta pivotante de ate 100 kg, regulavel com esfera , cromado - superior e inferior - completo</v>
          </cell>
          <cell r="C4357" t="str">
            <v>cj</v>
          </cell>
          <cell r="D4357">
            <v>50.66</v>
          </cell>
        </row>
        <row r="4358">
          <cell r="A4358">
            <v>38170</v>
          </cell>
          <cell r="B4358" t="str">
            <v>Olho magico / visor para porta de *25 a 46* mm de espessura, angulo de visao aproximado de 200 graus, latao cromado, com fecho janela</v>
          </cell>
          <cell r="C4358" t="str">
            <v>un</v>
          </cell>
          <cell r="D4358">
            <v>9.1300000000000008</v>
          </cell>
        </row>
        <row r="4359">
          <cell r="A4359">
            <v>38175</v>
          </cell>
          <cell r="B4359" t="str">
            <v>Numero / algarismo para porta, tamanho *40* mm, em zamac, (modelo de 0 a 9), fixacao por parafusos</v>
          </cell>
          <cell r="C4359" t="str">
            <v>un</v>
          </cell>
          <cell r="D4359">
            <v>2</v>
          </cell>
        </row>
        <row r="4360">
          <cell r="A4360">
            <v>38176</v>
          </cell>
          <cell r="B4360" t="str">
            <v>Numero / algarismo para residencia (fachada), tamanho *120* mm, em zamac, (modelo de 0 a 9), fixacao por parafusos</v>
          </cell>
          <cell r="C4360" t="str">
            <v>un</v>
          </cell>
          <cell r="D4360">
            <v>5.42</v>
          </cell>
        </row>
        <row r="4361">
          <cell r="A4361">
            <v>38177</v>
          </cell>
          <cell r="B4361" t="str">
            <v>Trinco / fecho tipo aviao, em zamac cromado, *60* mm, para janelas - inclui parafusos</v>
          </cell>
          <cell r="C4361" t="str">
            <v>un</v>
          </cell>
          <cell r="D4361">
            <v>6.09</v>
          </cell>
        </row>
        <row r="4362">
          <cell r="A4362">
            <v>38178</v>
          </cell>
          <cell r="B4362" t="str">
            <v>Fecho de embutir, tipo unha, comando deslizante, com trava, 120 mm, em latao cromado</v>
          </cell>
          <cell r="C4362" t="str">
            <v>un</v>
          </cell>
          <cell r="D4362">
            <v>17.899999999999999</v>
          </cell>
        </row>
        <row r="4363">
          <cell r="A4363">
            <v>38179</v>
          </cell>
          <cell r="B4363" t="str">
            <v>Roldana concova dupla, em chapa de aco, rolamento interno blindado de aco revestido em nylon, para porta de correr</v>
          </cell>
          <cell r="C4363" t="str">
            <v>un</v>
          </cell>
          <cell r="D4363">
            <v>22.36</v>
          </cell>
        </row>
        <row r="4364">
          <cell r="A4364">
            <v>38180</v>
          </cell>
          <cell r="B4364" t="str">
            <v>Piso em regua vinilica semiflexivel, encaixe clicado, e = 4 mm (sem colocacao)</v>
          </cell>
          <cell r="C4364" t="str">
            <v>m2</v>
          </cell>
          <cell r="D4364">
            <v>98.58</v>
          </cell>
        </row>
        <row r="4365">
          <cell r="A4365">
            <v>38181</v>
          </cell>
          <cell r="B4365" t="str">
            <v>Piso tatil direcional de borracha, 25 x 25 cm, e = 5 mm, para cola, cores</v>
          </cell>
          <cell r="C4365" t="str">
            <v>m2</v>
          </cell>
          <cell r="D4365">
            <v>134.58000000000001</v>
          </cell>
        </row>
        <row r="4366">
          <cell r="A4366">
            <v>38182</v>
          </cell>
          <cell r="B4366" t="str">
            <v>Piso tatil direcional de borracha, 25 x 25 cm, e = 5 mm, para cola, preto</v>
          </cell>
          <cell r="C4366" t="str">
            <v>m2</v>
          </cell>
          <cell r="D4366">
            <v>128.19</v>
          </cell>
        </row>
        <row r="4367">
          <cell r="A4367">
            <v>38183</v>
          </cell>
          <cell r="B4367" t="str">
            <v>Piso tatil de alerta de borracha, 25 x 25 cm, e = 5 mm, para cola, cores</v>
          </cell>
          <cell r="C4367" t="str">
            <v>m2</v>
          </cell>
          <cell r="D4367">
            <v>134.58000000000001</v>
          </cell>
        </row>
        <row r="4368">
          <cell r="A4368">
            <v>38184</v>
          </cell>
          <cell r="B4368" t="str">
            <v>Piso tatil de alerta de borracha, 25 x 25 cm, e = 5 mm, para cola, preto</v>
          </cell>
          <cell r="C4368" t="str">
            <v>m2</v>
          </cell>
          <cell r="D4368">
            <v>128.19</v>
          </cell>
        </row>
        <row r="4369">
          <cell r="A4369">
            <v>38185</v>
          </cell>
          <cell r="B4369" t="str">
            <v>Piso tatil direcional de borracha, 25 x 25 cm, e = 12 mm, para argamassa, preto</v>
          </cell>
          <cell r="C4369" t="str">
            <v>m2</v>
          </cell>
          <cell r="D4369">
            <v>296.69</v>
          </cell>
        </row>
        <row r="4370">
          <cell r="A4370">
            <v>38186</v>
          </cell>
          <cell r="B4370" t="str">
            <v>Piso tatil direcional de borracha, 25 x 25 cm, e = 12 mm, para argamassa, cores</v>
          </cell>
          <cell r="C4370" t="str">
            <v>m2</v>
          </cell>
          <cell r="D4370">
            <v>333.23</v>
          </cell>
        </row>
        <row r="4371">
          <cell r="A4371">
            <v>38187</v>
          </cell>
          <cell r="B4371" t="str">
            <v>Piso tatil de alerta de borracha, 25 x 25 cm, e = 12 mm, para argamassa, preto</v>
          </cell>
          <cell r="C4371" t="str">
            <v>m2</v>
          </cell>
          <cell r="D4371">
            <v>296.69</v>
          </cell>
        </row>
        <row r="4372">
          <cell r="A4372">
            <v>38188</v>
          </cell>
          <cell r="B4372" t="str">
            <v>Piso tatil de alerta de borracha, 25 x 25 cm, e = 12 mm, para argamassa, cores</v>
          </cell>
          <cell r="C4372" t="str">
            <v>m2</v>
          </cell>
          <cell r="D4372">
            <v>333.25</v>
          </cell>
        </row>
        <row r="4373">
          <cell r="A4373">
            <v>38189</v>
          </cell>
          <cell r="B4373" t="str">
            <v>Ducha metalica de parede, articulavel, com braco/cano, sem desviador</v>
          </cell>
          <cell r="C4373" t="str">
            <v>un</v>
          </cell>
          <cell r="D4373">
            <v>120.31</v>
          </cell>
        </row>
        <row r="4374">
          <cell r="A4374">
            <v>38190</v>
          </cell>
          <cell r="B4374" t="str">
            <v>Ducha metalica de parede, articulavel, com desviador e ducha manual</v>
          </cell>
          <cell r="C4374" t="str">
            <v>un</v>
          </cell>
          <cell r="D4374">
            <v>270.54000000000002</v>
          </cell>
        </row>
        <row r="4375">
          <cell r="A4375">
            <v>38191</v>
          </cell>
          <cell r="B4375" t="str">
            <v>Lampada fluorescente compacta 2u branca 15 w, base e27 (127/220 v)</v>
          </cell>
          <cell r="C4375" t="str">
            <v>un</v>
          </cell>
          <cell r="D4375">
            <v>7.79</v>
          </cell>
        </row>
        <row r="4376">
          <cell r="A4376">
            <v>38192</v>
          </cell>
          <cell r="B4376" t="str">
            <v>Lampada fluorescente espiral branca 65 w, base e27 (127/220 v)</v>
          </cell>
          <cell r="C4376" t="str">
            <v>un</v>
          </cell>
          <cell r="D4376">
            <v>54.31</v>
          </cell>
        </row>
        <row r="4377">
          <cell r="A4377">
            <v>38193</v>
          </cell>
          <cell r="B4377" t="str">
            <v>Lampada led 6 w bivolt branca, formato tradicional (base e27)</v>
          </cell>
          <cell r="C4377" t="str">
            <v>un</v>
          </cell>
          <cell r="D4377">
            <v>16.88</v>
          </cell>
        </row>
        <row r="4378">
          <cell r="A4378">
            <v>38194</v>
          </cell>
          <cell r="B4378" t="str">
            <v>Lampada led 10 w bivolt branca, formato tradicional (base e27)</v>
          </cell>
          <cell r="C4378" t="str">
            <v>un</v>
          </cell>
          <cell r="D4378">
            <v>22.82</v>
          </cell>
        </row>
        <row r="4379">
          <cell r="A4379">
            <v>38195</v>
          </cell>
          <cell r="B4379" t="str">
            <v>Piso porcelanato, borda reta, extra, formato maior que 2025 cm2</v>
          </cell>
          <cell r="C4379" t="str">
            <v>m2</v>
          </cell>
          <cell r="D4379">
            <v>58.91</v>
          </cell>
        </row>
        <row r="4380">
          <cell r="A4380">
            <v>38196</v>
          </cell>
          <cell r="B4380" t="str">
            <v>Terminal metalico a pressao para 1 cabo de 150 mm2, com 1 furo de fixacao</v>
          </cell>
          <cell r="C4380" t="str">
            <v>un</v>
          </cell>
          <cell r="D4380">
            <v>11.59</v>
          </cell>
        </row>
        <row r="4381">
          <cell r="A4381">
            <v>38200</v>
          </cell>
          <cell r="B4381" t="str">
            <v>Corda de poliamida 12 mm tipo bombeiro, para trabalho em altura</v>
          </cell>
          <cell r="C4381" t="str">
            <v>100m</v>
          </cell>
          <cell r="D4381">
            <v>391.82</v>
          </cell>
        </row>
        <row r="4382">
          <cell r="A4382">
            <v>38367</v>
          </cell>
          <cell r="B4382" t="str">
            <v>Espatula de aco inox com cabo de madeira, largura 8 cm</v>
          </cell>
          <cell r="C4382" t="str">
            <v>un</v>
          </cell>
          <cell r="D4382">
            <v>9.81</v>
          </cell>
        </row>
        <row r="4383">
          <cell r="A4383">
            <v>38368</v>
          </cell>
          <cell r="B4383" t="str">
            <v>Espatula de plastico lisa, largura 10 cm</v>
          </cell>
          <cell r="C4383" t="str">
            <v>un</v>
          </cell>
          <cell r="D4383">
            <v>5.81</v>
          </cell>
        </row>
        <row r="4384">
          <cell r="A4384">
            <v>38369</v>
          </cell>
          <cell r="B4384" t="str">
            <v>Desempenadeira de aco dentada 12 x *25* cm, dentes 8 x 8 mm, cabo fechado de madeira</v>
          </cell>
          <cell r="C4384" t="str">
            <v>un</v>
          </cell>
          <cell r="D4384">
            <v>9.82</v>
          </cell>
        </row>
        <row r="4385">
          <cell r="A4385">
            <v>38370</v>
          </cell>
          <cell r="B4385" t="str">
            <v>Desempenadeira de aco lisa 12 x *25* cm com cabo fechado de madeira</v>
          </cell>
          <cell r="C4385" t="str">
            <v>un</v>
          </cell>
          <cell r="D4385">
            <v>9.82</v>
          </cell>
        </row>
        <row r="4386">
          <cell r="A4386">
            <v>38371</v>
          </cell>
          <cell r="B4386" t="str">
            <v>Lixadeira manual de aco 12 x *21* cm</v>
          </cell>
          <cell r="C4386" t="str">
            <v>un</v>
          </cell>
          <cell r="D4386">
            <v>17.18</v>
          </cell>
        </row>
        <row r="4387">
          <cell r="A4387">
            <v>38372</v>
          </cell>
          <cell r="B4387" t="str">
            <v>Desempenadeira plastica lisa *14 x 27* cm</v>
          </cell>
          <cell r="C4387" t="str">
            <v>un</v>
          </cell>
          <cell r="D4387">
            <v>14.94</v>
          </cell>
        </row>
        <row r="4388">
          <cell r="A4388">
            <v>38373</v>
          </cell>
          <cell r="B4388" t="str">
            <v>Lixadeira manual plastica 8 x *23* cm</v>
          </cell>
          <cell r="C4388" t="str">
            <v>un</v>
          </cell>
          <cell r="D4388">
            <v>14.69</v>
          </cell>
        </row>
        <row r="4389">
          <cell r="A4389">
            <v>38374</v>
          </cell>
          <cell r="B4389" t="str">
            <v>Cadeira suspensa manual / balancim individual (nbr 14751)</v>
          </cell>
          <cell r="C4389" t="str">
            <v>un</v>
          </cell>
          <cell r="D4389">
            <v>662.75</v>
          </cell>
        </row>
        <row r="4390">
          <cell r="A4390">
            <v>38375</v>
          </cell>
          <cell r="B4390" t="str">
            <v>Colher de pedreiro forjada 8 " canto redondo, cabo de madeira</v>
          </cell>
          <cell r="C4390" t="str">
            <v>un</v>
          </cell>
          <cell r="D4390">
            <v>13.94</v>
          </cell>
        </row>
        <row r="4391">
          <cell r="A4391">
            <v>38376</v>
          </cell>
          <cell r="B4391" t="str">
            <v>Prumo de parede em aco 700 a 750 g</v>
          </cell>
          <cell r="C4391" t="str">
            <v>un</v>
          </cell>
          <cell r="D4391">
            <v>22.49</v>
          </cell>
        </row>
        <row r="4392">
          <cell r="A4392">
            <v>38377</v>
          </cell>
          <cell r="B4392" t="str">
            <v>Prumo de centro em aco *400* g</v>
          </cell>
          <cell r="C4392" t="str">
            <v>un</v>
          </cell>
          <cell r="D4392">
            <v>19.73</v>
          </cell>
        </row>
        <row r="4393">
          <cell r="A4393">
            <v>38379</v>
          </cell>
          <cell r="B4393" t="str">
            <v>Regua de aluminio para pedreiro 2 x 1 "</v>
          </cell>
          <cell r="C4393" t="str">
            <v>m</v>
          </cell>
          <cell r="D4393">
            <v>26.39</v>
          </cell>
        </row>
        <row r="4394">
          <cell r="A4394">
            <v>38380</v>
          </cell>
          <cell r="B4394" t="str">
            <v>Esquadro de aco 12 " (300 mm), cabo de aluminio</v>
          </cell>
          <cell r="C4394" t="str">
            <v>un</v>
          </cell>
          <cell r="D4394">
            <v>15.6</v>
          </cell>
        </row>
        <row r="4395">
          <cell r="A4395">
            <v>38381</v>
          </cell>
          <cell r="B4395" t="str">
            <v>Bandeja de pintura para rolo 23 cm</v>
          </cell>
          <cell r="C4395" t="str">
            <v>un</v>
          </cell>
          <cell r="D4395">
            <v>7.38</v>
          </cell>
        </row>
        <row r="4396">
          <cell r="A4396">
            <v>38382</v>
          </cell>
          <cell r="B4396" t="str">
            <v>Linha de pedreiro lisa 100 m</v>
          </cell>
          <cell r="C4396" t="str">
            <v>un</v>
          </cell>
          <cell r="D4396">
            <v>8.64</v>
          </cell>
        </row>
        <row r="4397">
          <cell r="A4397">
            <v>38383</v>
          </cell>
          <cell r="B4397" t="str">
            <v>Lixa d'agua em folha, grao 100</v>
          </cell>
          <cell r="C4397" t="str">
            <v>un</v>
          </cell>
          <cell r="D4397">
            <v>1.62</v>
          </cell>
        </row>
        <row r="4398">
          <cell r="A4398">
            <v>38384</v>
          </cell>
          <cell r="B4398" t="str">
            <v>Estilete de metal, lamina 18 mm</v>
          </cell>
          <cell r="C4398" t="str">
            <v>un</v>
          </cell>
          <cell r="D4398">
            <v>15.06</v>
          </cell>
        </row>
        <row r="4399">
          <cell r="A4399">
            <v>38385</v>
          </cell>
          <cell r="B4399" t="str">
            <v>Misturador manual de tintas para furadeira, haste metalica *60* cm, com helice  (mexedor de tinta)</v>
          </cell>
          <cell r="C4399" t="str">
            <v>un</v>
          </cell>
          <cell r="D4399">
            <v>35.44</v>
          </cell>
        </row>
        <row r="4400">
          <cell r="A4400">
            <v>38386</v>
          </cell>
          <cell r="B4400" t="str">
            <v>Pincel chato (trincha) cerdas gris 1.1/2 " (38 mm)</v>
          </cell>
          <cell r="C4400" t="str">
            <v>un</v>
          </cell>
          <cell r="D4400">
            <v>3.8</v>
          </cell>
        </row>
        <row r="4401">
          <cell r="A4401">
            <v>38387</v>
          </cell>
          <cell r="B4401" t="str">
            <v>Pincel chato (trincha) cerdas gris 3 " (75 mm)</v>
          </cell>
          <cell r="C4401" t="str">
            <v>un</v>
          </cell>
          <cell r="D4401">
            <v>8.9</v>
          </cell>
        </row>
        <row r="4402">
          <cell r="A4402">
            <v>38388</v>
          </cell>
          <cell r="B4402" t="str">
            <v>Pincel chato (trincha) cerdas gris 4 " (100 mm)</v>
          </cell>
          <cell r="C4402" t="str">
            <v>un</v>
          </cell>
          <cell r="D4402">
            <v>12.03</v>
          </cell>
        </row>
        <row r="4403">
          <cell r="A4403">
            <v>38389</v>
          </cell>
          <cell r="B4403" t="str">
            <v>Broxa retangular *6 x 16* cm</v>
          </cell>
          <cell r="C4403" t="str">
            <v>un</v>
          </cell>
          <cell r="D4403">
            <v>8.01</v>
          </cell>
        </row>
        <row r="4404">
          <cell r="A4404">
            <v>38390</v>
          </cell>
          <cell r="B4404" t="str">
            <v>Rolo de la de carneiro 23 cm (sem cabo)</v>
          </cell>
          <cell r="C4404" t="str">
            <v>un</v>
          </cell>
          <cell r="D4404">
            <v>26.06</v>
          </cell>
        </row>
        <row r="4405">
          <cell r="A4405">
            <v>38391</v>
          </cell>
          <cell r="B4405" t="str">
            <v>Cabo aramado para rolo de pintura 23 cm (garfo gaiola)</v>
          </cell>
          <cell r="C4405" t="str">
            <v>un</v>
          </cell>
          <cell r="D4405">
            <v>7.92</v>
          </cell>
        </row>
        <row r="4406">
          <cell r="A4406">
            <v>38392</v>
          </cell>
          <cell r="B4406" t="str">
            <v>Prolongador/extensor para rolo de pintura 3 m</v>
          </cell>
          <cell r="C4406" t="str">
            <v>un</v>
          </cell>
          <cell r="D4406">
            <v>41.95</v>
          </cell>
        </row>
        <row r="4407">
          <cell r="A4407">
            <v>38393</v>
          </cell>
          <cell r="B4407" t="str">
            <v>Rolo de espuma poliester 23 cm (sem cabo)</v>
          </cell>
          <cell r="C4407" t="str">
            <v>un</v>
          </cell>
          <cell r="D4407">
            <v>11.75</v>
          </cell>
        </row>
        <row r="4408">
          <cell r="A4408">
            <v>38394</v>
          </cell>
          <cell r="B4408" t="str">
            <v>Kit acessorios para compressor de ar, 5 pecas (pistolas pintura, limpeza e pulverizacao, calibrador e mangueira)</v>
          </cell>
          <cell r="C4408" t="str">
            <v>un</v>
          </cell>
          <cell r="D4408">
            <v>237.64</v>
          </cell>
        </row>
        <row r="4409">
          <cell r="A4409">
            <v>38395</v>
          </cell>
          <cell r="B4409" t="str">
            <v>Bloco de espuma multiuso *23 x 13 x 8* cm</v>
          </cell>
          <cell r="C4409" t="str">
            <v>un</v>
          </cell>
          <cell r="D4409">
            <v>6.16</v>
          </cell>
        </row>
        <row r="4410">
          <cell r="A4410">
            <v>38396</v>
          </cell>
          <cell r="B4410" t="str">
            <v>Selador horizontal para fita de aco 1 "</v>
          </cell>
          <cell r="C4410" t="str">
            <v>un</v>
          </cell>
          <cell r="D4410">
            <v>315.25</v>
          </cell>
        </row>
        <row r="4411">
          <cell r="A4411">
            <v>38397</v>
          </cell>
          <cell r="B4411" t="str">
            <v>Pasta desengraxante para maos</v>
          </cell>
          <cell r="C4411" t="str">
            <v>kg</v>
          </cell>
          <cell r="D4411">
            <v>3.52</v>
          </cell>
        </row>
        <row r="4412">
          <cell r="A4412">
            <v>38398</v>
          </cell>
          <cell r="B4412" t="str">
            <v>Cavalete de apoio carga 2 t</v>
          </cell>
          <cell r="C4412" t="str">
            <v>un</v>
          </cell>
          <cell r="D4412">
            <v>26.96</v>
          </cell>
        </row>
        <row r="4413">
          <cell r="A4413">
            <v>38399</v>
          </cell>
          <cell r="B4413" t="str">
            <v>Bolsa de lona para ferramentas *50 x 35 x 25* cm</v>
          </cell>
          <cell r="C4413" t="str">
            <v>un</v>
          </cell>
          <cell r="D4413">
            <v>121.28</v>
          </cell>
        </row>
        <row r="4414">
          <cell r="A4414">
            <v>38400</v>
          </cell>
          <cell r="B4414" t="str">
            <v>Vassoura 40 cm com cabo</v>
          </cell>
          <cell r="C4414" t="str">
            <v>un</v>
          </cell>
          <cell r="D4414">
            <v>9.51</v>
          </cell>
        </row>
        <row r="4415">
          <cell r="A4415">
            <v>38401</v>
          </cell>
          <cell r="B4415" t="str">
            <v>Rodo para chao 40 cm com cabo</v>
          </cell>
          <cell r="C4415" t="str">
            <v>un</v>
          </cell>
          <cell r="D4415">
            <v>6.79</v>
          </cell>
        </row>
        <row r="4416">
          <cell r="A4416">
            <v>38402</v>
          </cell>
          <cell r="B4416" t="str">
            <v>Pa de lixo plastica, cabo longo</v>
          </cell>
          <cell r="C4416" t="str">
            <v>un</v>
          </cell>
          <cell r="D4416">
            <v>5.71</v>
          </cell>
        </row>
        <row r="4417">
          <cell r="A4417">
            <v>38403</v>
          </cell>
          <cell r="B4417" t="str">
            <v>Enxada estreita *25 x 23* cm com cabo</v>
          </cell>
          <cell r="C4417" t="str">
            <v>un</v>
          </cell>
          <cell r="D4417">
            <v>24.31</v>
          </cell>
        </row>
        <row r="4418">
          <cell r="A4418">
            <v>38404</v>
          </cell>
          <cell r="B4418" t="str">
            <v>Concreto usinado bombeavel, classe de resistencia c20, com brita 0 e 1, slump = 130 +/- 20 mm, exclui servico de bombeamento (nbr 8953)</v>
          </cell>
          <cell r="C4418" t="str">
            <v>m3</v>
          </cell>
          <cell r="D4418">
            <v>332.87</v>
          </cell>
        </row>
        <row r="4419">
          <cell r="A4419">
            <v>38405</v>
          </cell>
          <cell r="B4419" t="str">
            <v>Concreto usinado bombeavel, classe de resistencia c25, com brita 0 e 1, slump = 130 +/- 20 mm, exclui servico de bombeamento (nbr 8953)</v>
          </cell>
          <cell r="C4419" t="str">
            <v>m3</v>
          </cell>
          <cell r="D4419">
            <v>352.84</v>
          </cell>
        </row>
        <row r="4420">
          <cell r="A4420">
            <v>38406</v>
          </cell>
          <cell r="B4420" t="str">
            <v>Concreto usinado bombeavel, classe de resistencia c30, com brita 0 e 1, slump = 130 +/- 20 mm, exclui servico de bombeamento (nbr 8953)</v>
          </cell>
          <cell r="C4420" t="str">
            <v>m3</v>
          </cell>
          <cell r="D4420">
            <v>370.73</v>
          </cell>
        </row>
        <row r="4421">
          <cell r="A4421">
            <v>38408</v>
          </cell>
          <cell r="B4421" t="str">
            <v>Concreto usinado bombeavel, classe de resistencia c25, com brita 0 e 1, slump = 190 +/- 20 mm, exclui servico de bombeamento (nbr 8953)</v>
          </cell>
          <cell r="C4421" t="str">
            <v>m3</v>
          </cell>
          <cell r="D4421">
            <v>366.9</v>
          </cell>
        </row>
        <row r="4422">
          <cell r="A4422">
            <v>38409</v>
          </cell>
          <cell r="B4422" t="str">
            <v>Concreto usinado bombeavel, classe de resistencia c30, com brita 0 e 1, slump = 190 +/- 20 mm, exclui servico de bombeamento (nbr 8953)</v>
          </cell>
          <cell r="C4422" t="str">
            <v>m3</v>
          </cell>
          <cell r="D4422">
            <v>395.49</v>
          </cell>
        </row>
        <row r="4423">
          <cell r="A4423">
            <v>38410</v>
          </cell>
          <cell r="B4423" t="str">
            <v>Peneira rotativa com motor eletrico trifasico de 2 cv, cilindro de 1 m x 0,60 m, com furos de 3,17 mm</v>
          </cell>
          <cell r="C4423" t="str">
            <v>un</v>
          </cell>
          <cell r="D4423">
            <v>9918.2199999999993</v>
          </cell>
        </row>
        <row r="4424">
          <cell r="A4424">
            <v>38411</v>
          </cell>
          <cell r="B4424" t="str">
            <v>Dosador de areia, capacidade de *26* litros</v>
          </cell>
          <cell r="C4424" t="str">
            <v>un</v>
          </cell>
          <cell r="D4424">
            <v>1119.79</v>
          </cell>
        </row>
        <row r="4425">
          <cell r="A4425">
            <v>38412</v>
          </cell>
          <cell r="B4425" t="str">
            <v>Inversor de solda monofasico de 160 a, potencia de 5400 w, tensao de 220 v, turbo ventilado, protecao por fusivel termico, para eletrodos de 2,0 a 4,0 mm</v>
          </cell>
          <cell r="C4425" t="str">
            <v>un</v>
          </cell>
          <cell r="D4425">
            <v>907.89</v>
          </cell>
        </row>
        <row r="4426">
          <cell r="A4426">
            <v>38413</v>
          </cell>
          <cell r="B4426" t="str">
            <v>Lixadeira eletrica angular, para disco de 7 " (180 mm), potencia de 2.200 w, *5.000* rpm, 220 v</v>
          </cell>
          <cell r="C4426" t="str">
            <v>un</v>
          </cell>
          <cell r="D4426">
            <v>592.82000000000005</v>
          </cell>
        </row>
        <row r="4427">
          <cell r="A4427">
            <v>38414</v>
          </cell>
          <cell r="B4427" t="str">
            <v>Termofusora para tubos e conexoes em ppr com diametros de 75 a 110 mm, potencia de *1100* w, tensao 220 v</v>
          </cell>
          <cell r="C4427" t="str">
            <v>un</v>
          </cell>
          <cell r="D4427">
            <v>900.48</v>
          </cell>
        </row>
        <row r="4428">
          <cell r="A4428">
            <v>38415</v>
          </cell>
          <cell r="B4428" t="str">
            <v>Termofusora para tubos e conexoes em ppr com diametros de 20 a 63 mm, potencia de 800 w, tensao 220 v</v>
          </cell>
          <cell r="C4428" t="str">
            <v>un</v>
          </cell>
          <cell r="D4428">
            <v>641.59</v>
          </cell>
        </row>
        <row r="4429">
          <cell r="A4429">
            <v>38418</v>
          </cell>
          <cell r="B4429" t="str">
            <v>Bucha de reducao, pvc, longa, serie r, dn 50 x 40 mm, para esgoto predial</v>
          </cell>
          <cell r="C4429" t="str">
            <v>un</v>
          </cell>
          <cell r="D4429">
            <v>4.2699999999999996</v>
          </cell>
        </row>
        <row r="4430">
          <cell r="A4430">
            <v>38419</v>
          </cell>
          <cell r="B4430" t="str">
            <v>Te, pvc, serie r, 40 x 40 mm, para esgoto predial</v>
          </cell>
          <cell r="C4430" t="str">
            <v>un</v>
          </cell>
          <cell r="D4430">
            <v>6.95</v>
          </cell>
        </row>
        <row r="4431">
          <cell r="A4431">
            <v>38420</v>
          </cell>
          <cell r="B4431" t="str">
            <v>Te, pvc, serie r, 50 x 50 mm, para esgoto predial</v>
          </cell>
          <cell r="C4431" t="str">
            <v>un</v>
          </cell>
          <cell r="D4431">
            <v>15.64</v>
          </cell>
        </row>
        <row r="4432">
          <cell r="A4432">
            <v>38421</v>
          </cell>
          <cell r="B4432" t="str">
            <v>Curva de pvc, 90 graus, serie r, dn 50 mm, para esgoto predial</v>
          </cell>
          <cell r="C4432" t="str">
            <v>un</v>
          </cell>
          <cell r="D4432">
            <v>25.2</v>
          </cell>
        </row>
        <row r="4433">
          <cell r="A4433">
            <v>38422</v>
          </cell>
          <cell r="B4433" t="str">
            <v>Curva de pvc, 90 graus, serie r, dn 75 mm, para esgoto predial</v>
          </cell>
          <cell r="C4433" t="str">
            <v>un</v>
          </cell>
          <cell r="D4433">
            <v>28.38</v>
          </cell>
        </row>
        <row r="4434">
          <cell r="A4434">
            <v>38423</v>
          </cell>
          <cell r="B4434" t="str">
            <v>Curva de pvc, 90 graus, serie r, dn 100 mm, para esgoto predial</v>
          </cell>
          <cell r="C4434" t="str">
            <v>un</v>
          </cell>
          <cell r="D4434">
            <v>44.38</v>
          </cell>
        </row>
        <row r="4435">
          <cell r="A4435">
            <v>38424</v>
          </cell>
          <cell r="B4435" t="str">
            <v>Curva de pvc, 90 graus, serie r, dn 150 mm, para esgoto predial</v>
          </cell>
          <cell r="C4435" t="str">
            <v>un</v>
          </cell>
          <cell r="D4435">
            <v>66.489999999999995</v>
          </cell>
        </row>
        <row r="4436">
          <cell r="A4436">
            <v>38425</v>
          </cell>
          <cell r="B4436" t="str">
            <v>Curva de pvc, 45 graus, serie r, dn 75 mm, para esgoto predial</v>
          </cell>
          <cell r="C4436" t="str">
            <v>un</v>
          </cell>
          <cell r="D4436">
            <v>13.5</v>
          </cell>
        </row>
        <row r="4437">
          <cell r="A4437">
            <v>38426</v>
          </cell>
          <cell r="B4437" t="str">
            <v>Curva de pvc, 45 graus, serie r, dn 100 mm, para esgoto predial</v>
          </cell>
          <cell r="C4437" t="str">
            <v>un</v>
          </cell>
          <cell r="D4437">
            <v>25.92</v>
          </cell>
        </row>
        <row r="4438">
          <cell r="A4438">
            <v>38427</v>
          </cell>
          <cell r="B4438" t="str">
            <v>Curva de pvc, 45 graus, serie r, dn 150 mm, para esgoto predial</v>
          </cell>
          <cell r="C4438" t="str">
            <v>un</v>
          </cell>
          <cell r="D4438">
            <v>53.19</v>
          </cell>
        </row>
        <row r="4439">
          <cell r="A4439">
            <v>38428</v>
          </cell>
          <cell r="B4439" t="str">
            <v>Conector, cpvc, soldavel, 22 mm x 3/4", para agua quente</v>
          </cell>
          <cell r="C4439" t="str">
            <v>un</v>
          </cell>
          <cell r="D4439">
            <v>12.31</v>
          </cell>
        </row>
        <row r="4440">
          <cell r="A4440">
            <v>38430</v>
          </cell>
          <cell r="B4440" t="str">
            <v>Joelho de transicao, cpvc, soldavel, 90 graus, 22 mm x 3/4", para agua quente</v>
          </cell>
          <cell r="C4440" t="str">
            <v>un</v>
          </cell>
          <cell r="D4440">
            <v>10.87</v>
          </cell>
        </row>
        <row r="4441">
          <cell r="A4441">
            <v>38432</v>
          </cell>
          <cell r="B4441" t="str">
            <v>Te de transicao, cpvc, soldavel, 22 mm x 3/4", para agua quente</v>
          </cell>
          <cell r="C4441" t="str">
            <v>un</v>
          </cell>
          <cell r="D4441">
            <v>8.7799999999999994</v>
          </cell>
        </row>
        <row r="4442">
          <cell r="A4442">
            <v>38448</v>
          </cell>
          <cell r="B4442" t="str">
            <v>Te de inspecao, pvc, serie r, 150 x 100 mm, para esgoto predial</v>
          </cell>
          <cell r="C4442" t="str">
            <v>un</v>
          </cell>
          <cell r="D4442">
            <v>203.75</v>
          </cell>
        </row>
        <row r="4443">
          <cell r="A4443">
            <v>38449</v>
          </cell>
          <cell r="B4443" t="str">
            <v>Joelho para pe de coluna, 45 graus, serie r, dn 100 mm, para esgoto predial</v>
          </cell>
          <cell r="C4443" t="str">
            <v>un</v>
          </cell>
          <cell r="D4443">
            <v>28.94</v>
          </cell>
        </row>
        <row r="4444">
          <cell r="A4444">
            <v>38463</v>
          </cell>
          <cell r="B4444" t="str">
            <v>Martelo de soldador/picador de solda</v>
          </cell>
          <cell r="C4444" t="str">
            <v>un</v>
          </cell>
          <cell r="D4444">
            <v>18.670000000000002</v>
          </cell>
        </row>
        <row r="4445">
          <cell r="A4445">
            <v>38464</v>
          </cell>
          <cell r="B4445" t="str">
            <v>Concreto usinado bombeavel, classe de resistencia c20, com brita 0, slump = 220 +/- 20 mm, inclui servico de bombeamento (nbr 8953)</v>
          </cell>
          <cell r="C4445" t="str">
            <v>m3</v>
          </cell>
          <cell r="D4445">
            <v>402.11</v>
          </cell>
        </row>
        <row r="4446">
          <cell r="A4446">
            <v>38465</v>
          </cell>
          <cell r="B4446" t="str">
            <v>Talhadeira com punho de protecao *20 x 250* mm</v>
          </cell>
          <cell r="C4446" t="str">
            <v>un</v>
          </cell>
          <cell r="D4446">
            <v>19.03</v>
          </cell>
        </row>
        <row r="4447">
          <cell r="A4447">
            <v>38466</v>
          </cell>
          <cell r="B4447" t="str">
            <v>Grampo de aperto rapido 18 "</v>
          </cell>
          <cell r="C4447" t="str">
            <v>un</v>
          </cell>
          <cell r="D4447">
            <v>14.83</v>
          </cell>
        </row>
        <row r="4448">
          <cell r="A4448">
            <v>38467</v>
          </cell>
          <cell r="B4448" t="str">
            <v>Alicate de pressao 11 " para solda, tipo c</v>
          </cell>
          <cell r="C4448" t="str">
            <v>un</v>
          </cell>
          <cell r="D4448">
            <v>40.450000000000003</v>
          </cell>
        </row>
        <row r="4449">
          <cell r="A4449">
            <v>38468</v>
          </cell>
          <cell r="B4449" t="str">
            <v>Alicate de pressao 11 " para solda, tipo u</v>
          </cell>
          <cell r="C4449" t="str">
            <v>un</v>
          </cell>
          <cell r="D4449">
            <v>44.51</v>
          </cell>
        </row>
        <row r="4450">
          <cell r="A4450">
            <v>38469</v>
          </cell>
          <cell r="B4450" t="str">
            <v>Alicate de pressao para solda de chapa 18 "</v>
          </cell>
          <cell r="C4450" t="str">
            <v>un</v>
          </cell>
          <cell r="D4450">
            <v>71.89</v>
          </cell>
        </row>
        <row r="4451">
          <cell r="A4451">
            <v>38470</v>
          </cell>
          <cell r="B4451" t="str">
            <v>Alicate de corte diagonal 6 " com isolamento</v>
          </cell>
          <cell r="C4451" t="str">
            <v>un</v>
          </cell>
          <cell r="D4451">
            <v>24.5</v>
          </cell>
        </row>
        <row r="4452">
          <cell r="A4452">
            <v>38471</v>
          </cell>
          <cell r="B4452" t="str">
            <v>Alicate para aneis de pistao, capacidade 50 a 100 mm</v>
          </cell>
          <cell r="C4452" t="str">
            <v>un</v>
          </cell>
          <cell r="D4452">
            <v>57.8</v>
          </cell>
        </row>
        <row r="4453">
          <cell r="A4453">
            <v>38472</v>
          </cell>
          <cell r="B4453" t="str">
            <v>Chave inglesa/chave ajustavel 15 "</v>
          </cell>
          <cell r="C4453" t="str">
            <v>un</v>
          </cell>
          <cell r="D4453">
            <v>69.650000000000006</v>
          </cell>
        </row>
        <row r="4454">
          <cell r="A4454">
            <v>38473</v>
          </cell>
          <cell r="B4454" t="str">
            <v>Macarico de solda 201 para extensao glp ou acetileno</v>
          </cell>
          <cell r="C4454" t="str">
            <v>un</v>
          </cell>
          <cell r="D4454">
            <v>76.849999999999994</v>
          </cell>
        </row>
        <row r="4455">
          <cell r="A4455">
            <v>38474</v>
          </cell>
          <cell r="B4455" t="str">
            <v>Extensao de solda 201 glp, e = *2,5 a 4,0* mm</v>
          </cell>
          <cell r="C4455" t="str">
            <v>un</v>
          </cell>
          <cell r="D4455">
            <v>22.83</v>
          </cell>
        </row>
        <row r="4456">
          <cell r="A4456">
            <v>38475</v>
          </cell>
          <cell r="B4456" t="str">
            <v>Extensao de solda 201 acetileno, e = *1,5 a 2,5* mm</v>
          </cell>
          <cell r="C4456" t="str">
            <v>un</v>
          </cell>
          <cell r="D4456">
            <v>18.47</v>
          </cell>
        </row>
        <row r="4457">
          <cell r="A4457">
            <v>38476</v>
          </cell>
          <cell r="B4457" t="str">
            <v>Escada dupla de abrir em aluminio, modelo pintor, 8 degraus</v>
          </cell>
          <cell r="C4457" t="str">
            <v>un</v>
          </cell>
          <cell r="D4457">
            <v>182.74</v>
          </cell>
        </row>
        <row r="4458">
          <cell r="A4458">
            <v>38477</v>
          </cell>
          <cell r="B4458" t="str">
            <v>Escada extensivel em aluminio com 6,00 m estendida</v>
          </cell>
          <cell r="C4458" t="str">
            <v>un</v>
          </cell>
          <cell r="D4458">
            <v>517.52</v>
          </cell>
        </row>
        <row r="4459">
          <cell r="A4459">
            <v>38538</v>
          </cell>
          <cell r="B4459" t="str">
            <v>Estaca pre-moldada macica de concreto vibrado armado, para carga de 25 t, secao quadrada, com anel metalico incorporado a peca (somente fornecimento)</v>
          </cell>
          <cell r="C4459" t="str">
            <v>m</v>
          </cell>
          <cell r="D4459">
            <v>34.840000000000003</v>
          </cell>
        </row>
        <row r="4460">
          <cell r="A4460">
            <v>38539</v>
          </cell>
          <cell r="B4460" t="str">
            <v>Estaca pre-moldada macica de concreto vibrado armado, para carga de 50 t, secao quadrada, com anel metalico incorporado a peca (somente fornecimento)</v>
          </cell>
          <cell r="C4460" t="str">
            <v>m</v>
          </cell>
          <cell r="D4460">
            <v>47.37</v>
          </cell>
        </row>
        <row r="4461">
          <cell r="A4461">
            <v>38540</v>
          </cell>
          <cell r="B4461" t="str">
            <v>Estaca pre-moldada vazada de concreto centrifugado, para carga de 100 t, secao circular, com anel metalico incorporado a peca (somente fornecimento)</v>
          </cell>
          <cell r="C4461" t="str">
            <v>m</v>
          </cell>
          <cell r="D4461">
            <v>121.41</v>
          </cell>
        </row>
        <row r="4462">
          <cell r="A4462">
            <v>38541</v>
          </cell>
          <cell r="B4462" t="str">
            <v>Perfuratriz com torre metalica para execucao de estaca helice continua, profundidade maxima de 30 m, diametro maximo de 800 mm, potencia instalada de 268 hp, mesa rotativa com torque maximo de 170 knm</v>
          </cell>
          <cell r="C4462" t="str">
            <v>un</v>
          </cell>
          <cell r="D4462">
            <v>2100578.9300000002</v>
          </cell>
        </row>
        <row r="4463">
          <cell r="A4463">
            <v>38542</v>
          </cell>
          <cell r="B4463" t="str">
            <v>Perfuratriz com torre metalica para execucao de estaca helice continua, profundidade maxima de 32 m, diametro maximo de 1000 mm, potencia instalada de 350 hp, mesa rotativa com torque maximo de 263 knm</v>
          </cell>
          <cell r="C4463" t="str">
            <v>un</v>
          </cell>
          <cell r="D4463">
            <v>3266315.76</v>
          </cell>
        </row>
        <row r="4464">
          <cell r="A4464">
            <v>38543</v>
          </cell>
          <cell r="B4464" t="str">
            <v>Perfuratriz hidraulica com trado curto acoplado, profundidade maxima de 20 m, diametro maximo de 1500 mm, potencia instalada de 137 hp, mesa rotativa com torque maximo de 30 knm (inclui montagem, nao inclui caminhao)</v>
          </cell>
          <cell r="C4464" t="str">
            <v>un</v>
          </cell>
          <cell r="D4464">
            <v>799684.23</v>
          </cell>
        </row>
        <row r="4465">
          <cell r="A4465">
            <v>38546</v>
          </cell>
          <cell r="B4465" t="str">
            <v>Argamassa usinada autoadensavel e autonivelante para contrapiso, inclui bombeamento</v>
          </cell>
          <cell r="C4465" t="str">
            <v>m3</v>
          </cell>
          <cell r="D4465">
            <v>372.82</v>
          </cell>
        </row>
        <row r="4466">
          <cell r="A4466">
            <v>38547</v>
          </cell>
          <cell r="B4466" t="str">
            <v>Alicate de crimpar rj11, rj12 e rj45</v>
          </cell>
          <cell r="C4466" t="str">
            <v>un</v>
          </cell>
          <cell r="D4466">
            <v>66.849999999999994</v>
          </cell>
        </row>
        <row r="4467">
          <cell r="A4467">
            <v>38548</v>
          </cell>
          <cell r="B4467" t="str">
            <v>Canaleta estrutural ceramica, 14 x 19 x 19 cm, 6,0 mpa (nbr 15270)</v>
          </cell>
          <cell r="C4467" t="str">
            <v>un</v>
          </cell>
          <cell r="D4467">
            <v>0.94</v>
          </cell>
        </row>
        <row r="4468">
          <cell r="A4468">
            <v>38588</v>
          </cell>
          <cell r="B4468" t="str">
            <v>Meio bloco concreto estrutural 14 x 19 x 14 cm, fbk 4,5 mpa (nbr 6136)</v>
          </cell>
          <cell r="C4468" t="str">
            <v>un</v>
          </cell>
          <cell r="D4468">
            <v>1.06</v>
          </cell>
        </row>
        <row r="4469">
          <cell r="A4469">
            <v>38589</v>
          </cell>
          <cell r="B4469" t="str">
            <v>Meio bloco concreto estrutural 14 x 19 x 19 cm, fbk 4,5 mpa (nbr 6136)</v>
          </cell>
          <cell r="C4469" t="str">
            <v>un</v>
          </cell>
          <cell r="D4469">
            <v>1.29</v>
          </cell>
        </row>
        <row r="4470">
          <cell r="A4470">
            <v>38590</v>
          </cell>
          <cell r="B4470" t="str">
            <v>Bloco concreto estrutural 14 x 19 x 29 cm, fbk 4,5 mpa (nbr 6136)</v>
          </cell>
          <cell r="C4470" t="str">
            <v>un</v>
          </cell>
          <cell r="D4470">
            <v>1.85</v>
          </cell>
        </row>
        <row r="4471">
          <cell r="A4471">
            <v>38591</v>
          </cell>
          <cell r="B4471" t="str">
            <v>Bloco concreto estrutural 14 x 19 x 34 cm, fbk 4,5 mpa (nbr 6136)</v>
          </cell>
          <cell r="C4471" t="str">
            <v>un</v>
          </cell>
          <cell r="D4471">
            <v>2.1</v>
          </cell>
        </row>
        <row r="4472">
          <cell r="A4472">
            <v>38592</v>
          </cell>
          <cell r="B4472" t="str">
            <v>Meio bloco concreto estrutural 14 x 19 x 14 cm, fbk 14 mpa (nbr 6136)</v>
          </cell>
          <cell r="C4472" t="str">
            <v>un</v>
          </cell>
          <cell r="D4472">
            <v>1.68</v>
          </cell>
        </row>
        <row r="4473">
          <cell r="A4473">
            <v>38593</v>
          </cell>
          <cell r="B4473" t="str">
            <v>Meio bloco concreto estrutural 14 x 19 x 19 cm, fbk 14 mpa (nbr 6136)</v>
          </cell>
          <cell r="C4473" t="str">
            <v>un</v>
          </cell>
          <cell r="D4473">
            <v>1.81</v>
          </cell>
        </row>
        <row r="4474">
          <cell r="A4474">
            <v>38594</v>
          </cell>
          <cell r="B4474" t="str">
            <v>Meio bloco concreto estrutural 14 x 19 x 34 cm, fbk 14 mpa (nbr 6136)</v>
          </cell>
          <cell r="C4474" t="str">
            <v>un</v>
          </cell>
          <cell r="D4474">
            <v>2.68</v>
          </cell>
        </row>
        <row r="4475">
          <cell r="A4475">
            <v>38595</v>
          </cell>
          <cell r="B4475" t="str">
            <v>Meia canaleta concreto estrutural 14 x 19 x 19 cm, fbk 4,5 mpa (nbr 6136)</v>
          </cell>
          <cell r="C4475" t="str">
            <v>un</v>
          </cell>
          <cell r="D4475">
            <v>1.28</v>
          </cell>
        </row>
        <row r="4476">
          <cell r="A4476">
            <v>38596</v>
          </cell>
          <cell r="B4476" t="str">
            <v>Canaleta concreto estrutural 14 x 19 x 29 cm, fbk 4,5 mpa (nbr 6136)</v>
          </cell>
          <cell r="C4476" t="str">
            <v>un</v>
          </cell>
          <cell r="D4476">
            <v>1.94</v>
          </cell>
        </row>
        <row r="4477">
          <cell r="A4477">
            <v>38597</v>
          </cell>
          <cell r="B4477" t="str">
            <v>Canaleta concreto estrutural 14 x 19 x 39 cm, fbk 4,5 mpa (nbr 6136)</v>
          </cell>
          <cell r="C4477" t="str">
            <v>un</v>
          </cell>
          <cell r="D4477">
            <v>2.37</v>
          </cell>
        </row>
        <row r="4478">
          <cell r="A4478">
            <v>38598</v>
          </cell>
          <cell r="B4478" t="str">
            <v>Meia canaleta concreto estrutural 14 x 19 x 19 cm, fbk 14 mpa (nbr 6136)</v>
          </cell>
          <cell r="C4478" t="str">
            <v>un</v>
          </cell>
          <cell r="D4478">
            <v>1.86</v>
          </cell>
        </row>
        <row r="4479">
          <cell r="A4479">
            <v>38599</v>
          </cell>
          <cell r="B4479" t="str">
            <v>Canaleta concreto estrutural 14 x 19 x 29 cm, fbk 14 mpa (nbr 6136)</v>
          </cell>
          <cell r="C4479" t="str">
            <v>un</v>
          </cell>
          <cell r="D4479">
            <v>2.84</v>
          </cell>
        </row>
        <row r="4480">
          <cell r="A4480">
            <v>38600</v>
          </cell>
          <cell r="B4480" t="str">
            <v>Canaleta concreto estrutural 14 x 19 x 39 cm, fbk 14 mpa (nbr 6136)</v>
          </cell>
          <cell r="C4480" t="str">
            <v>un</v>
          </cell>
          <cell r="D4480">
            <v>3.35</v>
          </cell>
        </row>
        <row r="4481">
          <cell r="A4481">
            <v>38603</v>
          </cell>
          <cell r="B4481" t="str">
            <v>Bloco estrutural ceramico 14 x 19 x 34 cm, 6,0 mpa (nbr 15270)</v>
          </cell>
          <cell r="C4481" t="str">
            <v>un</v>
          </cell>
          <cell r="D4481">
            <v>1.43</v>
          </cell>
        </row>
        <row r="4482">
          <cell r="A4482">
            <v>38604</v>
          </cell>
          <cell r="B4482" t="str">
            <v>Usina de asfalto a frio, capacidade de 40 a 60 t/h, eletrica, potencia de 30 cv</v>
          </cell>
          <cell r="C4482" t="str">
            <v>un</v>
          </cell>
          <cell r="D4482">
            <v>93362.54</v>
          </cell>
        </row>
        <row r="4483">
          <cell r="A4483">
            <v>38605</v>
          </cell>
          <cell r="B4483" t="str">
            <v>Abertura para encaixe de cuba ou lavatorio em bancada de marmore/ granito ou outro tipo de pedra natural</v>
          </cell>
          <cell r="C4483" t="str">
            <v>un</v>
          </cell>
          <cell r="D4483">
            <v>65.83</v>
          </cell>
        </row>
        <row r="4484">
          <cell r="A4484">
            <v>38629</v>
          </cell>
          <cell r="B4484" t="str">
            <v>Equipamento para demarcacao de faixas de trafego a quente, a ser montado sobre caminhao de pbt minimo de 17 t e distancia minima entre eixos de 5,2 m, capacidade para 1.000 kg de material termoplastico (inclui montagem, nao inclui caminhao e nem compressor de ar)</v>
          </cell>
          <cell r="C4484" t="str">
            <v>un</v>
          </cell>
          <cell r="D4484">
            <v>793968.39</v>
          </cell>
        </row>
        <row r="4485">
          <cell r="A4485">
            <v>38630</v>
          </cell>
          <cell r="B4485" t="str">
            <v>Equipamento para demarcacao de faixas de trafego a frio, a ser montado sobre caminhao de pbt minimo de 9 t e distancia minima entre eixos de 4,3 m, capacidade para 800 l de tinta (inclui montagem, nao inclui caminhao)</v>
          </cell>
          <cell r="C4485" t="str">
            <v>un</v>
          </cell>
          <cell r="D4485">
            <v>533383.89</v>
          </cell>
        </row>
        <row r="4486">
          <cell r="A4486">
            <v>38633</v>
          </cell>
          <cell r="B4486" t="str">
            <v>Furo para torneira ou outros acessorios  em bancada de marmore/ granito ou outro tipo de pedra natural</v>
          </cell>
          <cell r="C4486" t="str">
            <v>un</v>
          </cell>
          <cell r="D4486">
            <v>9.8699999999999992</v>
          </cell>
        </row>
        <row r="4487">
          <cell r="A4487">
            <v>38635</v>
          </cell>
          <cell r="B4487" t="str">
            <v>Sifao plastico extensivel para lavatorio 1 x 1.1/2 "</v>
          </cell>
          <cell r="C4487" t="str">
            <v>un</v>
          </cell>
          <cell r="D4487">
            <v>9.14</v>
          </cell>
        </row>
        <row r="4488">
          <cell r="A4488">
            <v>38637</v>
          </cell>
          <cell r="B4488" t="str">
            <v>Sifao em metal cromado para pia americana, 1.1/2 x 1.1/2 "</v>
          </cell>
          <cell r="C4488" t="str">
            <v>un</v>
          </cell>
          <cell r="D4488">
            <v>96.24</v>
          </cell>
        </row>
        <row r="4489">
          <cell r="A4489">
            <v>38638</v>
          </cell>
          <cell r="B4489" t="str">
            <v>Sifao em metal cromado para tanque, 1.1/4 x 1.1/2 "</v>
          </cell>
          <cell r="C4489" t="str">
            <v>un</v>
          </cell>
          <cell r="D4489">
            <v>81.099999999999994</v>
          </cell>
        </row>
        <row r="4490">
          <cell r="A4490">
            <v>38639</v>
          </cell>
          <cell r="B4490" t="str">
            <v>Muda de arbusto, buxinho, h= *50* m</v>
          </cell>
          <cell r="C4490" t="str">
            <v>un</v>
          </cell>
          <cell r="D4490">
            <v>110.34</v>
          </cell>
        </row>
        <row r="4491">
          <cell r="A4491">
            <v>38640</v>
          </cell>
          <cell r="B4491" t="str">
            <v>Muda de arbusto, pingo de ouro/ violeteira, h = *10 a 20* cm</v>
          </cell>
          <cell r="C4491" t="str">
            <v>un</v>
          </cell>
          <cell r="D4491">
            <v>1.65</v>
          </cell>
        </row>
        <row r="4492">
          <cell r="A4492">
            <v>38641</v>
          </cell>
          <cell r="B4492" t="str">
            <v>Muda de palmeira, areca, h= *1,50* cm</v>
          </cell>
          <cell r="C4492" t="str">
            <v>un</v>
          </cell>
          <cell r="D4492">
            <v>68.959999999999994</v>
          </cell>
        </row>
        <row r="4493">
          <cell r="A4493">
            <v>38642</v>
          </cell>
          <cell r="B4493" t="str">
            <v>Compressor de ar rebocavel, vazao 152 pcm, pressao efetiva de trabalho 102 psi, motor diesel, potencia 31,5 kw</v>
          </cell>
          <cell r="C4493" t="str">
            <v>un</v>
          </cell>
          <cell r="D4493">
            <v>26719.25</v>
          </cell>
        </row>
        <row r="4494">
          <cell r="A4494">
            <v>38643</v>
          </cell>
          <cell r="B4494" t="str">
            <v>Valvula em metal cromado para lavatorio, 1 " sem ladrao</v>
          </cell>
          <cell r="C4494" t="str">
            <v>un</v>
          </cell>
          <cell r="D4494">
            <v>19.14</v>
          </cell>
        </row>
        <row r="4495">
          <cell r="A4495">
            <v>38647</v>
          </cell>
          <cell r="B4495" t="str">
            <v>Cera liquida</v>
          </cell>
          <cell r="C4495" t="str">
            <v>l</v>
          </cell>
          <cell r="D4495">
            <v>5.0599999999999996</v>
          </cell>
        </row>
        <row r="4496">
          <cell r="A4496">
            <v>38674</v>
          </cell>
          <cell r="B4496" t="str">
            <v>Te misturador de transicao, cpvc, com rosca, 22 mm x 3/4", para agua quente</v>
          </cell>
          <cell r="C4496" t="str">
            <v>un</v>
          </cell>
          <cell r="D4496">
            <v>19.760000000000002</v>
          </cell>
        </row>
        <row r="4497">
          <cell r="A4497">
            <v>38675</v>
          </cell>
          <cell r="B4497" t="str">
            <v>Te misturador de transicao, cpvc, com rosca, 15 mm x 1/2", para agua quente</v>
          </cell>
          <cell r="C4497" t="str">
            <v>un</v>
          </cell>
          <cell r="D4497">
            <v>13.8</v>
          </cell>
        </row>
        <row r="4498">
          <cell r="A4498">
            <v>38676</v>
          </cell>
          <cell r="B4498" t="str">
            <v>Luva simples, pvc, soldavel, dn 150 mm, serie normal, para esgoto predial</v>
          </cell>
          <cell r="C4498" t="str">
            <v>un</v>
          </cell>
          <cell r="D4498">
            <v>19</v>
          </cell>
        </row>
        <row r="4499">
          <cell r="A4499">
            <v>38677</v>
          </cell>
          <cell r="B4499" t="str">
            <v>Luva simples, pvc, soldavel, dn 200 mm, serie normal, para esgoto predial</v>
          </cell>
          <cell r="C4499" t="str">
            <v>un</v>
          </cell>
          <cell r="D4499">
            <v>21.77</v>
          </cell>
        </row>
        <row r="4500">
          <cell r="A4500">
            <v>38678</v>
          </cell>
          <cell r="B4500" t="str">
            <v>Luva soldavel com bucha de latao, pvc, 32 mm x 1"</v>
          </cell>
          <cell r="C4500" t="str">
            <v>un</v>
          </cell>
          <cell r="D4500">
            <v>10.84</v>
          </cell>
        </row>
        <row r="4501">
          <cell r="A4501">
            <v>38778</v>
          </cell>
          <cell r="B4501" t="str">
            <v>Lampada fluorescente tubular t8 de 16/18 w, bivolt</v>
          </cell>
          <cell r="C4501" t="str">
            <v>un</v>
          </cell>
          <cell r="D4501">
            <v>4.6399999999999997</v>
          </cell>
        </row>
        <row r="4502">
          <cell r="A4502">
            <v>38779</v>
          </cell>
          <cell r="B4502" t="str">
            <v>Lampada fluorescente tubular t8 de 32/36 w, bivolt</v>
          </cell>
          <cell r="C4502" t="str">
            <v>un</v>
          </cell>
          <cell r="D4502">
            <v>4.92</v>
          </cell>
        </row>
        <row r="4503">
          <cell r="A4503">
            <v>38780</v>
          </cell>
          <cell r="B4503" t="str">
            <v>Lampada fluorescente compacta 3u branca 20 w, base e27 (127/220 v)</v>
          </cell>
          <cell r="C4503" t="str">
            <v>un</v>
          </cell>
          <cell r="D4503">
            <v>8.89</v>
          </cell>
        </row>
        <row r="4504">
          <cell r="A4504">
            <v>38781</v>
          </cell>
          <cell r="B4504" t="str">
            <v>Lampada fluorescente espiral branca 45 w, base e27 (127/220 v)</v>
          </cell>
          <cell r="C4504" t="str">
            <v>un</v>
          </cell>
          <cell r="D4504">
            <v>30.01</v>
          </cell>
        </row>
        <row r="4505">
          <cell r="A4505">
            <v>38782</v>
          </cell>
          <cell r="B4505" t="str">
            <v>Lampada fluorescente tubular t5 de 14 w, bivolt</v>
          </cell>
          <cell r="C4505" t="str">
            <v>un</v>
          </cell>
          <cell r="D4505">
            <v>6.19</v>
          </cell>
        </row>
        <row r="4506">
          <cell r="A4506">
            <v>38783</v>
          </cell>
          <cell r="B4506" t="str">
            <v>Bloco ceramico de vedacao com furos na horizontal, 11,5 x 19 x 19 cm - 4,5 mpa (nbr 15270)</v>
          </cell>
          <cell r="C4506" t="str">
            <v>un</v>
          </cell>
          <cell r="D4506">
            <v>0.55000000000000004</v>
          </cell>
        </row>
        <row r="4507">
          <cell r="A4507">
            <v>38877</v>
          </cell>
          <cell r="B4507" t="str">
            <v>Massa para textura lisa de base acrilica, uso interno e externo</v>
          </cell>
          <cell r="C4507" t="str">
            <v>kg</v>
          </cell>
          <cell r="D4507">
            <v>4.55</v>
          </cell>
        </row>
        <row r="4508">
          <cell r="A4508">
            <v>38954</v>
          </cell>
          <cell r="B4508" t="str">
            <v>Alicate alargador de tubo pex</v>
          </cell>
          <cell r="C4508" t="str">
            <v>un</v>
          </cell>
          <cell r="D4508">
            <v>25.88</v>
          </cell>
        </row>
        <row r="4509">
          <cell r="A4509">
            <v>38955</v>
          </cell>
          <cell r="B4509" t="str">
            <v>Tesoura / cortador de tubos pex</v>
          </cell>
          <cell r="C4509" t="str">
            <v>un</v>
          </cell>
          <cell r="D4509">
            <v>28.4</v>
          </cell>
        </row>
        <row r="4510">
          <cell r="A4510">
            <v>38956</v>
          </cell>
          <cell r="B4510" t="str">
            <v>Alicate crimpador de tubo pex</v>
          </cell>
          <cell r="C4510" t="str">
            <v>un</v>
          </cell>
          <cell r="D4510">
            <v>606.54</v>
          </cell>
        </row>
        <row r="4511">
          <cell r="A4511">
            <v>38957</v>
          </cell>
          <cell r="B4511" t="str">
            <v>Aneis de crimpagem para alicate crimpador de tubo pex, bitolas de 16 a 32 mm</v>
          </cell>
          <cell r="C4511" t="str">
            <v>par</v>
          </cell>
          <cell r="D4511">
            <v>47.57</v>
          </cell>
        </row>
        <row r="4512">
          <cell r="A4512">
            <v>38958</v>
          </cell>
          <cell r="B4512" t="str">
            <v>Calibrador / chanfrador / escareador de tubo pex</v>
          </cell>
          <cell r="C4512" t="str">
            <v>un</v>
          </cell>
          <cell r="D4512">
            <v>28.3</v>
          </cell>
        </row>
        <row r="4513">
          <cell r="A4513">
            <v>38959</v>
          </cell>
          <cell r="B4513" t="str">
            <v>Prensa de montagem para tubo pex</v>
          </cell>
          <cell r="C4513" t="str">
            <v>un</v>
          </cell>
          <cell r="D4513">
            <v>420.35</v>
          </cell>
        </row>
        <row r="4514">
          <cell r="A4514">
            <v>38968</v>
          </cell>
          <cell r="B4514" t="str">
            <v>Gradil *1320 x 2170* mm (a x l) em barra de aco chata *25 mm x 2* mm, entrelacada com barra aco redonda *5* mm, malha *65 x 132* mm, galvanizado e pintura eletrostatica, cor preto</v>
          </cell>
          <cell r="C4514" t="str">
            <v>m2</v>
          </cell>
          <cell r="D4514">
            <v>260.06</v>
          </cell>
        </row>
        <row r="4515">
          <cell r="A4515">
            <v>39008</v>
          </cell>
          <cell r="B4515" t="str">
            <v>Bomba de projecao de concreto seco, potencia 10 cv, vazao 3 m3/h</v>
          </cell>
          <cell r="C4515" t="str">
            <v>un</v>
          </cell>
          <cell r="D4515">
            <v>41202.25</v>
          </cell>
        </row>
        <row r="4516">
          <cell r="A4516">
            <v>39009</v>
          </cell>
          <cell r="B4516" t="str">
            <v>Bomba de projecao de concreto seco, potencia 10 cv, vazao 6 m3/h</v>
          </cell>
          <cell r="C4516" t="str">
            <v>un</v>
          </cell>
          <cell r="D4516">
            <v>44143.11</v>
          </cell>
        </row>
        <row r="4517">
          <cell r="A4517">
            <v>39010</v>
          </cell>
          <cell r="B4517" t="str">
            <v>Bomba injetora de nata de cimento com misturador integrado, vazao 60 l/ min, pressao maxima de 100 bar</v>
          </cell>
          <cell r="C4517" t="str">
            <v>un</v>
          </cell>
          <cell r="D4517">
            <v>117364.5</v>
          </cell>
        </row>
        <row r="4518">
          <cell r="A4518">
            <v>39012</v>
          </cell>
          <cell r="B4518" t="str">
            <v>Perfuratriz sobre esteira, torque maximo 600 kgf, peso medio 1000 kg, potencia 20 hp, diametro maximo 10"</v>
          </cell>
          <cell r="C4518" t="str">
            <v>un</v>
          </cell>
          <cell r="D4518">
            <v>457722.8</v>
          </cell>
        </row>
        <row r="4519">
          <cell r="A4519">
            <v>39014</v>
          </cell>
          <cell r="B4519" t="str">
            <v>Fibra de aco para reforco do concreto, solta, tipo a-i, fator de forma *50* l / d, comprimento de *30* mm e resistencia a tracao do aco maior 1000 mpa</v>
          </cell>
          <cell r="C4519" t="str">
            <v>kg</v>
          </cell>
          <cell r="D4519">
            <v>11.04</v>
          </cell>
        </row>
        <row r="4520">
          <cell r="A4520">
            <v>39020</v>
          </cell>
          <cell r="B4520" t="str">
            <v>Batente/ portal/ aduela/ marco macico, e= *3* cm, l= *13* cm, em cedrinho/ angelim comercial/ eucalipto/ curupixa/ peroba/ cumaru ou equivalente da regiao</v>
          </cell>
          <cell r="C4520" t="str">
            <v>m</v>
          </cell>
          <cell r="D4520">
            <v>17.03</v>
          </cell>
        </row>
        <row r="4521">
          <cell r="A4521">
            <v>39021</v>
          </cell>
          <cell r="B4521" t="str">
            <v>Porta de abrir em aco com divisao horizontal  para vidros, com fundo anticorrosivo/primer de protecao, sem guarnicao/alizar/vista, vidros nao inclusos, 87 x 210 cm</v>
          </cell>
          <cell r="C4521" t="str">
            <v>un</v>
          </cell>
          <cell r="D4521">
            <v>450.5</v>
          </cell>
        </row>
        <row r="4522">
          <cell r="A4522">
            <v>39022</v>
          </cell>
          <cell r="B4522" t="str">
            <v>Porta de abrir em aco tipo veneziana, com fundo anticorrosivo / primer de protecao, sem guarnicao/alizar/vista, 87 x 210 cm</v>
          </cell>
          <cell r="C4522" t="str">
            <v>un</v>
          </cell>
          <cell r="D4522">
            <v>557.13</v>
          </cell>
        </row>
        <row r="4523">
          <cell r="A4523">
            <v>39024</v>
          </cell>
          <cell r="B4523" t="str">
            <v>Porta de abrir em aluminio com divisao horizontal  para vidros,  acabamento anodizado natural, vidros inclusos, sem guarnicao/alizar/vista , 87 x 210 cm</v>
          </cell>
          <cell r="C4523" t="str">
            <v>un</v>
          </cell>
          <cell r="D4523">
            <v>536.59</v>
          </cell>
        </row>
        <row r="4524">
          <cell r="A4524">
            <v>39025</v>
          </cell>
          <cell r="B4524" t="str">
            <v>Porta de abrir em aluminio tipo veneziana, acabamento anodizado natural, sem guarnicao/alizar/vista, 87 x 210 cm</v>
          </cell>
          <cell r="C4524" t="str">
            <v>un</v>
          </cell>
          <cell r="D4524">
            <v>550.21</v>
          </cell>
        </row>
        <row r="4525">
          <cell r="A4525">
            <v>39026</v>
          </cell>
          <cell r="B4525" t="str">
            <v>Prego de aco polido sem cabeca 15 x 15 (1 1/4 x 13)</v>
          </cell>
          <cell r="C4525" t="str">
            <v>kg</v>
          </cell>
          <cell r="D4525">
            <v>10.29</v>
          </cell>
        </row>
        <row r="4526">
          <cell r="A4526">
            <v>39027</v>
          </cell>
          <cell r="B4526" t="str">
            <v>Prego de aco polido com cabeca 19  x 36 (3 1/4  x  9)</v>
          </cell>
          <cell r="C4526" t="str">
            <v>kg</v>
          </cell>
          <cell r="D4526">
            <v>9.14</v>
          </cell>
        </row>
        <row r="4527">
          <cell r="A4527">
            <v>39125</v>
          </cell>
          <cell r="B4527" t="str">
            <v>Abracadeira em aco para amarracao de eletrodutos, tipo d, com 3/8" e parafuso de fixacao</v>
          </cell>
          <cell r="C4527" t="str">
            <v>un</v>
          </cell>
          <cell r="D4527">
            <v>0.8</v>
          </cell>
        </row>
        <row r="4528">
          <cell r="A4528">
            <v>39126</v>
          </cell>
          <cell r="B4528" t="str">
            <v>Abracadeira em aco para amarracao de eletrodutos, tipo d, com 4" e cunha de fixacao</v>
          </cell>
          <cell r="C4528" t="str">
            <v>un</v>
          </cell>
          <cell r="D4528">
            <v>3.61</v>
          </cell>
        </row>
        <row r="4529">
          <cell r="A4529">
            <v>39127</v>
          </cell>
          <cell r="B4529" t="str">
            <v>Abracadeira em aco para amarracao de eletrodutos, tipo d, com 1/2" e cunha de fixacao</v>
          </cell>
          <cell r="C4529" t="str">
            <v>un</v>
          </cell>
          <cell r="D4529">
            <v>0.73</v>
          </cell>
        </row>
        <row r="4530">
          <cell r="A4530">
            <v>39128</v>
          </cell>
          <cell r="B4530" t="str">
            <v>Abracadeira em aco para amarracao de eletrodutos, tipo d, com 3/4" e cunha de fixacao</v>
          </cell>
          <cell r="C4530" t="str">
            <v>un</v>
          </cell>
          <cell r="D4530">
            <v>0.8</v>
          </cell>
        </row>
        <row r="4531">
          <cell r="A4531">
            <v>39129</v>
          </cell>
          <cell r="B4531" t="str">
            <v>Abracadeira em aco para amarracao de eletrodutos, tipo d, com 1" e cunha de fixacao</v>
          </cell>
          <cell r="C4531" t="str">
            <v>un</v>
          </cell>
          <cell r="D4531">
            <v>0.86</v>
          </cell>
        </row>
        <row r="4532">
          <cell r="A4532">
            <v>39130</v>
          </cell>
          <cell r="B4532" t="str">
            <v>Abracadeira em aco para amarracao de eletrodutos, tipo d, com 1 1/4" e cunha de fixacao</v>
          </cell>
          <cell r="C4532" t="str">
            <v>un</v>
          </cell>
          <cell r="D4532">
            <v>1.39</v>
          </cell>
        </row>
        <row r="4533">
          <cell r="A4533">
            <v>39131</v>
          </cell>
          <cell r="B4533" t="str">
            <v>Abracadeira em aco para amarracao de eletrodutos, tipo d, com 1 1/2" e cunha de fixacao</v>
          </cell>
          <cell r="C4533" t="str">
            <v>un</v>
          </cell>
          <cell r="D4533">
            <v>1.53</v>
          </cell>
        </row>
        <row r="4534">
          <cell r="A4534">
            <v>39132</v>
          </cell>
          <cell r="B4534" t="str">
            <v>Abracadeira em aco para amarracao de eletrodutos, tipo d, com 2" e cunha de fixacao</v>
          </cell>
          <cell r="C4534" t="str">
            <v>un</v>
          </cell>
          <cell r="D4534">
            <v>1.6</v>
          </cell>
        </row>
        <row r="4535">
          <cell r="A4535">
            <v>39133</v>
          </cell>
          <cell r="B4535" t="str">
            <v>Abracadeira em aco para amarracao de eletrodutos, tipo d, com 2 1/2" e cunha de fixacao</v>
          </cell>
          <cell r="C4535" t="str">
            <v>un</v>
          </cell>
          <cell r="D4535">
            <v>2.0099999999999998</v>
          </cell>
        </row>
        <row r="4536">
          <cell r="A4536">
            <v>39134</v>
          </cell>
          <cell r="B4536" t="str">
            <v>Abracadeira em aco para amarracao de eletrodutos, tipo d, com 3" e cunha de fixacao</v>
          </cell>
          <cell r="C4536" t="str">
            <v>un</v>
          </cell>
          <cell r="D4536">
            <v>2.68</v>
          </cell>
        </row>
        <row r="4537">
          <cell r="A4537">
            <v>39135</v>
          </cell>
          <cell r="B4537" t="str">
            <v>Abracadeira em aco para amarracao de eletrodutos, tipo d, com 3 1/2" e cunha de fixacao</v>
          </cell>
          <cell r="C4537" t="str">
            <v>un</v>
          </cell>
          <cell r="D4537">
            <v>3.21</v>
          </cell>
        </row>
        <row r="4538">
          <cell r="A4538">
            <v>39136</v>
          </cell>
          <cell r="B4538" t="str">
            <v>Abracadeira em aco para amarracao de eletrodutos, tipo u simples, com 3/8"</v>
          </cell>
          <cell r="C4538" t="str">
            <v>un</v>
          </cell>
          <cell r="D4538">
            <v>0.22</v>
          </cell>
        </row>
        <row r="4539">
          <cell r="A4539">
            <v>39137</v>
          </cell>
          <cell r="B4539" t="str">
            <v>Abracadeira em aco para amarracao de eletrodutos, tipo u simples, com 1/2"</v>
          </cell>
          <cell r="C4539" t="str">
            <v>un</v>
          </cell>
          <cell r="D4539">
            <v>0.32</v>
          </cell>
        </row>
        <row r="4540">
          <cell r="A4540">
            <v>39138</v>
          </cell>
          <cell r="B4540" t="str">
            <v>Abracadeira em aco para amarracao de eletrodutos, tipo u simples, com 3/4"</v>
          </cell>
          <cell r="C4540" t="str">
            <v>un</v>
          </cell>
          <cell r="D4540">
            <v>0.34</v>
          </cell>
        </row>
        <row r="4541">
          <cell r="A4541">
            <v>39139</v>
          </cell>
          <cell r="B4541" t="str">
            <v>Abracadeira em aco para amarracao de eletrodutos, tipo u simples, com 1"</v>
          </cell>
          <cell r="C4541" t="str">
            <v>un</v>
          </cell>
          <cell r="D4541">
            <v>0.46</v>
          </cell>
        </row>
        <row r="4542">
          <cell r="A4542">
            <v>39140</v>
          </cell>
          <cell r="B4542" t="str">
            <v>Abracadeira em aco para amarracao de eletrodutos, tipo u simples, com 1 1/4"</v>
          </cell>
          <cell r="C4542" t="str">
            <v>un</v>
          </cell>
          <cell r="D4542">
            <v>0.56000000000000005</v>
          </cell>
        </row>
        <row r="4543">
          <cell r="A4543">
            <v>39141</v>
          </cell>
          <cell r="B4543" t="str">
            <v>Abracadeira em aco para amarracao de eletrodutos, tipo u simples, com 1 1/2"</v>
          </cell>
          <cell r="C4543" t="str">
            <v>un</v>
          </cell>
          <cell r="D4543">
            <v>0.62</v>
          </cell>
        </row>
        <row r="4544">
          <cell r="A4544">
            <v>39142</v>
          </cell>
          <cell r="B4544" t="str">
            <v>Abracadeira em aco para amarracao de eletrodutos, tipo u simples, com 2"</v>
          </cell>
          <cell r="C4544" t="str">
            <v>un</v>
          </cell>
          <cell r="D4544">
            <v>0.91</v>
          </cell>
        </row>
        <row r="4545">
          <cell r="A4545">
            <v>39143</v>
          </cell>
          <cell r="B4545" t="str">
            <v>Abracadeira em aco para amarracao de eletrodutos, tipo u simples, com 2 1/2"</v>
          </cell>
          <cell r="C4545" t="str">
            <v>un</v>
          </cell>
          <cell r="D4545">
            <v>1.28</v>
          </cell>
        </row>
        <row r="4546">
          <cell r="A4546">
            <v>39144</v>
          </cell>
          <cell r="B4546" t="str">
            <v>Abracadeira em aco para amarracao de eletrodutos, tipo u simples, com 3"</v>
          </cell>
          <cell r="C4546" t="str">
            <v>un</v>
          </cell>
          <cell r="D4546">
            <v>1.49</v>
          </cell>
        </row>
        <row r="4547">
          <cell r="A4547">
            <v>39145</v>
          </cell>
          <cell r="B4547" t="str">
            <v>Abracadeira em aco para amarracao de eletrodutos, tipo u simples, com 4"</v>
          </cell>
          <cell r="C4547" t="str">
            <v>un</v>
          </cell>
          <cell r="D4547">
            <v>2.46</v>
          </cell>
        </row>
        <row r="4548">
          <cell r="A4548">
            <v>39146</v>
          </cell>
          <cell r="B4548" t="str">
            <v>Abracadeira em aco para amarracao de eletrodutos, tipo economica, com 1/2"</v>
          </cell>
          <cell r="C4548" t="str">
            <v>un</v>
          </cell>
          <cell r="D4548">
            <v>0.86</v>
          </cell>
        </row>
        <row r="4549">
          <cell r="A4549">
            <v>39147</v>
          </cell>
          <cell r="B4549" t="str">
            <v>Abracadeira em aco para amarracao de eletrodutos, tipo economica, com 3/4"</v>
          </cell>
          <cell r="C4549" t="str">
            <v>un</v>
          </cell>
          <cell r="D4549">
            <v>0.77</v>
          </cell>
        </row>
        <row r="4550">
          <cell r="A4550">
            <v>39148</v>
          </cell>
          <cell r="B4550" t="str">
            <v>Abracadeira em aco para amarracao de eletrodutos, tipo economica, com 1"</v>
          </cell>
          <cell r="C4550" t="str">
            <v>un</v>
          </cell>
          <cell r="D4550">
            <v>0.93</v>
          </cell>
        </row>
        <row r="4551">
          <cell r="A4551">
            <v>39149</v>
          </cell>
          <cell r="B4551" t="str">
            <v>Abracadeira em aco para amarracao de eletrodutos, tipo economica, com 1 1/4"</v>
          </cell>
          <cell r="C4551" t="str">
            <v>un</v>
          </cell>
          <cell r="D4551">
            <v>1.2</v>
          </cell>
        </row>
        <row r="4552">
          <cell r="A4552">
            <v>39150</v>
          </cell>
          <cell r="B4552" t="str">
            <v>Abracadeira em aco para amarracao de eletrodutos, tipo economica, com 1 1/2"</v>
          </cell>
          <cell r="C4552" t="str">
            <v>un</v>
          </cell>
          <cell r="D4552">
            <v>1.45</v>
          </cell>
        </row>
        <row r="4553">
          <cell r="A4553">
            <v>39151</v>
          </cell>
          <cell r="B4553" t="str">
            <v>Abracadeira em aco para amarracao de eletrodutos, tipo economica, com 2"</v>
          </cell>
          <cell r="C4553" t="str">
            <v>un</v>
          </cell>
          <cell r="D4553">
            <v>1.62</v>
          </cell>
        </row>
        <row r="4554">
          <cell r="A4554">
            <v>39152</v>
          </cell>
          <cell r="B4554" t="str">
            <v>Abracadeira em aco para amarracao de eletrodutos, tipo economica, com 2 1/2"</v>
          </cell>
          <cell r="C4554" t="str">
            <v>un</v>
          </cell>
          <cell r="D4554">
            <v>2.35</v>
          </cell>
        </row>
        <row r="4555">
          <cell r="A4555">
            <v>39153</v>
          </cell>
          <cell r="B4555" t="str">
            <v>Abracadeira em aco para amarracao de eletrodutos, tipo economica, com 3"</v>
          </cell>
          <cell r="C4555" t="str">
            <v>un</v>
          </cell>
          <cell r="D4555">
            <v>2.58</v>
          </cell>
        </row>
        <row r="4556">
          <cell r="A4556">
            <v>39154</v>
          </cell>
          <cell r="B4556" t="str">
            <v>Abracadeira em aco para amarracao de eletrodutos, tipo economica, com 3 1/2"</v>
          </cell>
          <cell r="C4556" t="str">
            <v>un</v>
          </cell>
          <cell r="D4556">
            <v>3.21</v>
          </cell>
        </row>
        <row r="4557">
          <cell r="A4557">
            <v>39155</v>
          </cell>
          <cell r="B4557" t="str">
            <v>Abracadeira em aco para amarracao de eletrodutos, tipo economica, com 4"</v>
          </cell>
          <cell r="C4557" t="str">
            <v>un</v>
          </cell>
          <cell r="D4557">
            <v>3.54</v>
          </cell>
        </row>
        <row r="4558">
          <cell r="A4558">
            <v>39156</v>
          </cell>
          <cell r="B4558" t="str">
            <v>Abracadeira em aco para amarracao de eletrodutos, tipo economica, com 5"</v>
          </cell>
          <cell r="C4558" t="str">
            <v>un</v>
          </cell>
          <cell r="D4558">
            <v>4.3</v>
          </cell>
        </row>
        <row r="4559">
          <cell r="A4559">
            <v>39157</v>
          </cell>
          <cell r="B4559" t="str">
            <v>Abracadeira em aco para amarracao de eletrodutos, tipo economica, com 6"</v>
          </cell>
          <cell r="C4559" t="str">
            <v>un</v>
          </cell>
          <cell r="D4559">
            <v>5.55</v>
          </cell>
        </row>
        <row r="4560">
          <cell r="A4560">
            <v>39158</v>
          </cell>
          <cell r="B4560" t="str">
            <v>Abracadeira em aco para amarracao de eletrodutos, tipo economica, com 8"</v>
          </cell>
          <cell r="C4560" t="str">
            <v>un</v>
          </cell>
          <cell r="D4560">
            <v>8.5500000000000007</v>
          </cell>
        </row>
        <row r="4561">
          <cell r="A4561">
            <v>39159</v>
          </cell>
          <cell r="B4561" t="str">
            <v>Abracadeira em aco para amarracao de eletrodutos, tipo uniao horizontal, com 1/2"</v>
          </cell>
          <cell r="C4561" t="str">
            <v>un</v>
          </cell>
          <cell r="D4561">
            <v>10.92</v>
          </cell>
        </row>
        <row r="4562">
          <cell r="A4562">
            <v>39160</v>
          </cell>
          <cell r="B4562" t="str">
            <v>Abracadeira em aco para amarracao de eletrodutos, tipo uniao horizontal, com 3/4"</v>
          </cell>
          <cell r="C4562" t="str">
            <v>un</v>
          </cell>
          <cell r="D4562">
            <v>11.47</v>
          </cell>
        </row>
        <row r="4563">
          <cell r="A4563">
            <v>39161</v>
          </cell>
          <cell r="B4563" t="str">
            <v>Abracadeira em aco para amarracao de eletrodutos, tipo uniao horizontal, com 1"</v>
          </cell>
          <cell r="C4563" t="str">
            <v>un</v>
          </cell>
          <cell r="D4563">
            <v>11.76</v>
          </cell>
        </row>
        <row r="4564">
          <cell r="A4564">
            <v>39162</v>
          </cell>
          <cell r="B4564" t="str">
            <v>Abracadeira em aco para amarracao de eletrodutos, tipo uniao horizontal, com 1 1/4"</v>
          </cell>
          <cell r="C4564" t="str">
            <v>un</v>
          </cell>
          <cell r="D4564">
            <v>14.91</v>
          </cell>
        </row>
        <row r="4565">
          <cell r="A4565">
            <v>39163</v>
          </cell>
          <cell r="B4565" t="str">
            <v>Abracadeira em aco para amarracao de eletrodutos, tipo uniao horizontal, com 1 1/2"</v>
          </cell>
          <cell r="C4565" t="str">
            <v>un</v>
          </cell>
          <cell r="D4565">
            <v>15.58</v>
          </cell>
        </row>
        <row r="4566">
          <cell r="A4566">
            <v>39164</v>
          </cell>
          <cell r="B4566" t="str">
            <v>Abracadeira em aco para amarracao de eletrodutos, tipo uniao horizontal, com 2"</v>
          </cell>
          <cell r="C4566" t="str">
            <v>un</v>
          </cell>
          <cell r="D4566">
            <v>15.72</v>
          </cell>
        </row>
        <row r="4567">
          <cell r="A4567">
            <v>39165</v>
          </cell>
          <cell r="B4567" t="str">
            <v>Abracadeira em aco para amarracao de eletrodutos, tipo uniao horizontal, com 2 1/2"</v>
          </cell>
          <cell r="C4567" t="str">
            <v>un</v>
          </cell>
          <cell r="D4567">
            <v>22.41</v>
          </cell>
        </row>
        <row r="4568">
          <cell r="A4568">
            <v>39166</v>
          </cell>
          <cell r="B4568" t="str">
            <v>Abracadeira em aco para amarracao de eletrodutos, tipo uniao horizontal, com 3"</v>
          </cell>
          <cell r="C4568" t="str">
            <v>un</v>
          </cell>
          <cell r="D4568">
            <v>25.87</v>
          </cell>
        </row>
        <row r="4569">
          <cell r="A4569">
            <v>39167</v>
          </cell>
          <cell r="B4569" t="str">
            <v>Abracadeira em aco para amarracao de eletrodutos, tipo uniao horizontal, com 3 1/2"</v>
          </cell>
          <cell r="C4569" t="str">
            <v>un</v>
          </cell>
          <cell r="D4569">
            <v>27.18</v>
          </cell>
        </row>
        <row r="4570">
          <cell r="A4570">
            <v>39168</v>
          </cell>
          <cell r="B4570" t="str">
            <v>Abracadeira em aco para amarracao de eletrodutos, tipo uniao horizontal, com 4"</v>
          </cell>
          <cell r="C4570" t="str">
            <v>un</v>
          </cell>
          <cell r="D4570">
            <v>25.58</v>
          </cell>
        </row>
        <row r="4571">
          <cell r="A4571">
            <v>39169</v>
          </cell>
          <cell r="B4571" t="str">
            <v>Abracadeira em aco para amarracao de eletrodutos, tipo uniao horizontal, com 5"</v>
          </cell>
          <cell r="C4571" t="str">
            <v>un</v>
          </cell>
          <cell r="D4571">
            <v>46.29</v>
          </cell>
        </row>
        <row r="4572">
          <cell r="A4572">
            <v>39170</v>
          </cell>
          <cell r="B4572" t="str">
            <v>Abracadeira em aco para amarracao de eletrodutos, tipo uniao horizontal, com 6"</v>
          </cell>
          <cell r="C4572" t="str">
            <v>un</v>
          </cell>
          <cell r="D4572">
            <v>49.68</v>
          </cell>
        </row>
        <row r="4573">
          <cell r="A4573">
            <v>39171</v>
          </cell>
          <cell r="B4573" t="str">
            <v>Abracadeira em aco para amarracao de eletrodutos, tipo uniao horizontal, com 8"</v>
          </cell>
          <cell r="C4573" t="str">
            <v>un</v>
          </cell>
          <cell r="D4573">
            <v>55.66</v>
          </cell>
        </row>
        <row r="4574">
          <cell r="A4574">
            <v>39172</v>
          </cell>
          <cell r="B4574" t="str">
            <v>Abracadeira em aco para amarracao de eletrodutos, tipo uniao horizontal, com 10"</v>
          </cell>
          <cell r="C4574" t="str">
            <v>un</v>
          </cell>
          <cell r="D4574">
            <v>58.94</v>
          </cell>
        </row>
        <row r="4575">
          <cell r="A4575">
            <v>39173</v>
          </cell>
          <cell r="B4575" t="str">
            <v>Abracadeira em aco para amarracao de eletrodutos, tipo uniao horizontal, com 12"</v>
          </cell>
          <cell r="C4575" t="str">
            <v>un</v>
          </cell>
          <cell r="D4575">
            <v>64.98</v>
          </cell>
        </row>
        <row r="4576">
          <cell r="A4576">
            <v>39174</v>
          </cell>
          <cell r="B4576" t="str">
            <v>Bucha em aluminio, com rosca, de 1/2", para eletroduto</v>
          </cell>
          <cell r="C4576" t="str">
            <v>un</v>
          </cell>
          <cell r="D4576">
            <v>0.53</v>
          </cell>
        </row>
        <row r="4577">
          <cell r="A4577">
            <v>39175</v>
          </cell>
          <cell r="B4577" t="str">
            <v>Bucha em aluminio, com rosca, de 3/4", para eletroduto</v>
          </cell>
          <cell r="C4577" t="str">
            <v>un</v>
          </cell>
          <cell r="D4577">
            <v>0.65</v>
          </cell>
        </row>
        <row r="4578">
          <cell r="A4578">
            <v>39176</v>
          </cell>
          <cell r="B4578" t="str">
            <v>Bucha em aluminio, com rosca, de 1", para eletroduto</v>
          </cell>
          <cell r="C4578" t="str">
            <v>un</v>
          </cell>
          <cell r="D4578">
            <v>0.7</v>
          </cell>
        </row>
        <row r="4579">
          <cell r="A4579">
            <v>39177</v>
          </cell>
          <cell r="B4579" t="str">
            <v>Bucha em aluminio, com rosca, de 1 1/4", para eletroduto</v>
          </cell>
          <cell r="C4579" t="str">
            <v>un</v>
          </cell>
          <cell r="D4579">
            <v>1.07</v>
          </cell>
        </row>
        <row r="4580">
          <cell r="A4580">
            <v>39178</v>
          </cell>
          <cell r="B4580" t="str">
            <v>Bucha em aluminio, com rosca, de  1 1/2", para eletroduto</v>
          </cell>
          <cell r="C4580" t="str">
            <v>un</v>
          </cell>
          <cell r="D4580">
            <v>1.18</v>
          </cell>
        </row>
        <row r="4581">
          <cell r="A4581">
            <v>39179</v>
          </cell>
          <cell r="B4581" t="str">
            <v>Bucha em aluminio, com rosca, de 2", para eletroduto</v>
          </cell>
          <cell r="C4581" t="str">
            <v>un</v>
          </cell>
          <cell r="D4581">
            <v>2.84</v>
          </cell>
        </row>
        <row r="4582">
          <cell r="A4582">
            <v>39180</v>
          </cell>
          <cell r="B4582" t="str">
            <v>Bucha em aluminio, com rosca, de 2 1/2", para eletroduto</v>
          </cell>
          <cell r="C4582" t="str">
            <v>un</v>
          </cell>
          <cell r="D4582">
            <v>3.21</v>
          </cell>
        </row>
        <row r="4583">
          <cell r="A4583">
            <v>39181</v>
          </cell>
          <cell r="B4583" t="str">
            <v>Bucha em aluminio, com rosca, de 3", para eletroduto</v>
          </cell>
          <cell r="C4583" t="str">
            <v>un</v>
          </cell>
          <cell r="D4583">
            <v>4.3</v>
          </cell>
        </row>
        <row r="4584">
          <cell r="A4584">
            <v>39182</v>
          </cell>
          <cell r="B4584" t="str">
            <v>Bucha em aluminio, com rosca, de 4", para eletroduto</v>
          </cell>
          <cell r="C4584" t="str">
            <v>un</v>
          </cell>
          <cell r="D4584">
            <v>6.05</v>
          </cell>
        </row>
        <row r="4585">
          <cell r="A4585">
            <v>39184</v>
          </cell>
          <cell r="B4585" t="str">
            <v>Bucha de reducao em aluminio, com rosca, de 1" x 1/2", para eletroduto</v>
          </cell>
          <cell r="C4585" t="str">
            <v>un</v>
          </cell>
          <cell r="D4585">
            <v>3.5</v>
          </cell>
        </row>
        <row r="4586">
          <cell r="A4586">
            <v>39185</v>
          </cell>
          <cell r="B4586" t="str">
            <v>Bucha de reducao em aluminio, com rosca, de 1" x 3/4", para eletroduto</v>
          </cell>
          <cell r="C4586" t="str">
            <v>un</v>
          </cell>
          <cell r="D4586">
            <v>3.19</v>
          </cell>
        </row>
        <row r="4587">
          <cell r="A4587">
            <v>39186</v>
          </cell>
          <cell r="B4587" t="str">
            <v>Bucha de reducao em aluminio, com rosca, de 1 1/4" x 1/2", para eletroduto</v>
          </cell>
          <cell r="C4587" t="str">
            <v>un</v>
          </cell>
          <cell r="D4587">
            <v>10.81</v>
          </cell>
        </row>
        <row r="4588">
          <cell r="A4588">
            <v>39187</v>
          </cell>
          <cell r="B4588" t="str">
            <v>Bucha de reducao em aluminio, com rosca, de 1 1/4" x 3/4", para eletroduto</v>
          </cell>
          <cell r="C4588" t="str">
            <v>un</v>
          </cell>
          <cell r="D4588">
            <v>9.32</v>
          </cell>
        </row>
        <row r="4589">
          <cell r="A4589">
            <v>39188</v>
          </cell>
          <cell r="B4589" t="str">
            <v>Bucha de reducao em aluminio, com rosca, de 1 1/4" x 1", para eletroduto</v>
          </cell>
          <cell r="C4589" t="str">
            <v>un</v>
          </cell>
          <cell r="D4589">
            <v>8.89</v>
          </cell>
        </row>
        <row r="4590">
          <cell r="A4590">
            <v>39189</v>
          </cell>
          <cell r="B4590" t="str">
            <v>Bucha de reducao em aluminio, com rosca, de 1 1/2" x 3/4", para eletroduto</v>
          </cell>
          <cell r="C4590" t="str">
            <v>un</v>
          </cell>
          <cell r="D4590">
            <v>12.08</v>
          </cell>
        </row>
        <row r="4591">
          <cell r="A4591">
            <v>39190</v>
          </cell>
          <cell r="B4591" t="str">
            <v>Bucha de reducao em aluminio, com rosca, de 1 1/2" x 1", para eletroduto</v>
          </cell>
          <cell r="C4591" t="str">
            <v>un</v>
          </cell>
          <cell r="D4591">
            <v>11.41</v>
          </cell>
        </row>
        <row r="4592">
          <cell r="A4592">
            <v>39191</v>
          </cell>
          <cell r="B4592" t="str">
            <v>Bucha de reducao em aluminio, com rosca, de 1 1/2" x 1 1/4", para eletroduto</v>
          </cell>
          <cell r="C4592" t="str">
            <v>un</v>
          </cell>
          <cell r="D4592">
            <v>10.93</v>
          </cell>
        </row>
        <row r="4593">
          <cell r="A4593">
            <v>39192</v>
          </cell>
          <cell r="B4593" t="str">
            <v>Bucha de reducao em aluminio, com rosca, de 2" x 3/4", para eletroduto</v>
          </cell>
          <cell r="C4593" t="str">
            <v>un</v>
          </cell>
          <cell r="D4593">
            <v>24.3</v>
          </cell>
        </row>
        <row r="4594">
          <cell r="A4594">
            <v>39193</v>
          </cell>
          <cell r="B4594" t="str">
            <v>Bucha de reducao em aluminio, com rosca, de 2" x 1", para eletroduto</v>
          </cell>
          <cell r="C4594" t="str">
            <v>un</v>
          </cell>
          <cell r="D4594">
            <v>23.36</v>
          </cell>
        </row>
        <row r="4595">
          <cell r="A4595">
            <v>39194</v>
          </cell>
          <cell r="B4595" t="str">
            <v>Bucha de reducao em aluminio, com rosca, de 2" x 1 1/4", para eletroduto</v>
          </cell>
          <cell r="C4595" t="str">
            <v>un</v>
          </cell>
          <cell r="D4595">
            <v>21.31</v>
          </cell>
        </row>
        <row r="4596">
          <cell r="A4596">
            <v>39195</v>
          </cell>
          <cell r="B4596" t="str">
            <v>Bucha de reducao em aluminio, com rosca, de 2" x 1 1/2", para eletroduto</v>
          </cell>
          <cell r="C4596" t="str">
            <v>un</v>
          </cell>
          <cell r="D4596">
            <v>19.91</v>
          </cell>
        </row>
        <row r="4597">
          <cell r="A4597">
            <v>39196</v>
          </cell>
          <cell r="B4597" t="str">
            <v>Bucha de reducao em aluminio, com rosca, de 2 1/2" x 1", para eletroduto</v>
          </cell>
          <cell r="C4597" t="str">
            <v>un</v>
          </cell>
          <cell r="D4597">
            <v>38.630000000000003</v>
          </cell>
        </row>
        <row r="4598">
          <cell r="A4598">
            <v>39197</v>
          </cell>
          <cell r="B4598" t="str">
            <v>Bucha de reducao em aluminio, com rosca, de 2 1/2" x 1 1/4", para eletroduto</v>
          </cell>
          <cell r="C4598" t="str">
            <v>un</v>
          </cell>
          <cell r="D4598">
            <v>37.450000000000003</v>
          </cell>
        </row>
        <row r="4599">
          <cell r="A4599">
            <v>39198</v>
          </cell>
          <cell r="B4599" t="str">
            <v>Bucha de reducao em aluminio, com rosca, de 2 1/2" x 1 1/2", para eletroduto</v>
          </cell>
          <cell r="C4599" t="str">
            <v>un</v>
          </cell>
          <cell r="D4599">
            <v>35.85</v>
          </cell>
        </row>
        <row r="4600">
          <cell r="A4600">
            <v>39199</v>
          </cell>
          <cell r="B4600" t="str">
            <v>Bucha de reducao em aluminio, com rosca, de 2 1/2" x 2", para eletroduto</v>
          </cell>
          <cell r="C4600" t="str">
            <v>un</v>
          </cell>
          <cell r="D4600">
            <v>34.5</v>
          </cell>
        </row>
        <row r="4601">
          <cell r="A4601">
            <v>39200</v>
          </cell>
          <cell r="B4601" t="str">
            <v>Bucha de reducao em aluminio, com rosca, de 3" x 1 1/4", para eletroduto</v>
          </cell>
          <cell r="C4601" t="str">
            <v>un</v>
          </cell>
          <cell r="D4601">
            <v>43.21</v>
          </cell>
        </row>
        <row r="4602">
          <cell r="A4602">
            <v>39201</v>
          </cell>
          <cell r="B4602" t="str">
            <v>Bucha de reducao em aluminio, com rosca, de 3" x 1 1/2", para eletroduto</v>
          </cell>
          <cell r="C4602" t="str">
            <v>un</v>
          </cell>
          <cell r="D4602">
            <v>42.87</v>
          </cell>
        </row>
        <row r="4603">
          <cell r="A4603">
            <v>39202</v>
          </cell>
          <cell r="B4603" t="str">
            <v>Bucha de reducao em aluminio, com rosca, de 3" x 2", para eletroduto</v>
          </cell>
          <cell r="C4603" t="str">
            <v>un</v>
          </cell>
          <cell r="D4603">
            <v>40.99</v>
          </cell>
        </row>
        <row r="4604">
          <cell r="A4604">
            <v>39203</v>
          </cell>
          <cell r="B4604" t="str">
            <v>Bucha de reducao em aluminio, com rosca, de 3" x 2 1/2", para eletroduto</v>
          </cell>
          <cell r="C4604" t="str">
            <v>un</v>
          </cell>
          <cell r="D4604">
            <v>34.89</v>
          </cell>
        </row>
        <row r="4605">
          <cell r="A4605">
            <v>39204</v>
          </cell>
          <cell r="B4605" t="str">
            <v>Bucha de reducao em aluminio, com rosca, de 4" x 2", para eletroduto</v>
          </cell>
          <cell r="C4605" t="str">
            <v>un</v>
          </cell>
          <cell r="D4605">
            <v>70.040000000000006</v>
          </cell>
        </row>
        <row r="4606">
          <cell r="A4606">
            <v>39205</v>
          </cell>
          <cell r="B4606" t="str">
            <v>Bucha de reducao em aluminio, com rosca, de 4" x 2 1/2", para eletroduto</v>
          </cell>
          <cell r="C4606" t="str">
            <v>un</v>
          </cell>
          <cell r="D4606">
            <v>68.38</v>
          </cell>
        </row>
        <row r="4607">
          <cell r="A4607">
            <v>39206</v>
          </cell>
          <cell r="B4607" t="str">
            <v>Bucha de reducao em aluminio, com rosca, de 4" x 3", para eletroduto</v>
          </cell>
          <cell r="C4607" t="str">
            <v>un</v>
          </cell>
          <cell r="D4607">
            <v>66.44</v>
          </cell>
        </row>
        <row r="4608">
          <cell r="A4608">
            <v>39207</v>
          </cell>
          <cell r="B4608" t="str">
            <v>Arruela em aluminio, com rosca, de 3/8", para eletroduto</v>
          </cell>
          <cell r="C4608" t="str">
            <v>un</v>
          </cell>
          <cell r="D4608">
            <v>0.52</v>
          </cell>
        </row>
        <row r="4609">
          <cell r="A4609">
            <v>39208</v>
          </cell>
          <cell r="B4609" t="str">
            <v>Arruela em aluminio, com rosca, de 1/2", para eletroduto</v>
          </cell>
          <cell r="C4609" t="str">
            <v>un</v>
          </cell>
          <cell r="D4609">
            <v>0.28000000000000003</v>
          </cell>
        </row>
        <row r="4610">
          <cell r="A4610">
            <v>39209</v>
          </cell>
          <cell r="B4610" t="str">
            <v>Arruela em aluminio, com rosca, de 3/4", para eletroduto</v>
          </cell>
          <cell r="C4610" t="str">
            <v>un</v>
          </cell>
          <cell r="D4610">
            <v>0.33</v>
          </cell>
        </row>
        <row r="4611">
          <cell r="A4611">
            <v>39210</v>
          </cell>
          <cell r="B4611" t="str">
            <v>Arruela em aluminio, com rosca, de 1", para eletroduto</v>
          </cell>
          <cell r="C4611" t="str">
            <v>un</v>
          </cell>
          <cell r="D4611">
            <v>0.52</v>
          </cell>
        </row>
        <row r="4612">
          <cell r="A4612">
            <v>39211</v>
          </cell>
          <cell r="B4612" t="str">
            <v>Arruela em aluminio, com rosca, de  1 1/4", para eletroduto</v>
          </cell>
          <cell r="C4612" t="str">
            <v>un</v>
          </cell>
          <cell r="D4612">
            <v>0.93</v>
          </cell>
        </row>
        <row r="4613">
          <cell r="A4613">
            <v>39212</v>
          </cell>
          <cell r="B4613" t="str">
            <v>Arruela em aluminio, com rosca, de 1 1/2", para eletroduto</v>
          </cell>
          <cell r="C4613" t="str">
            <v>un</v>
          </cell>
          <cell r="D4613">
            <v>1.04</v>
          </cell>
        </row>
        <row r="4614">
          <cell r="A4614">
            <v>39213</v>
          </cell>
          <cell r="B4614" t="str">
            <v>Arruela em aluminio, com rosca, de 2", para eletroduto</v>
          </cell>
          <cell r="C4614" t="str">
            <v>un</v>
          </cell>
          <cell r="D4614">
            <v>1.36</v>
          </cell>
        </row>
        <row r="4615">
          <cell r="A4615">
            <v>39214</v>
          </cell>
          <cell r="B4615" t="str">
            <v>Arruela em aluminio, com rosca, de 2 1/2", para eletroduto</v>
          </cell>
          <cell r="C4615" t="str">
            <v>un</v>
          </cell>
          <cell r="D4615">
            <v>1.92</v>
          </cell>
        </row>
        <row r="4616">
          <cell r="A4616">
            <v>39215</v>
          </cell>
          <cell r="B4616" t="str">
            <v>Arruela em aluminio, com rosca, de 3", para eletroduto</v>
          </cell>
          <cell r="C4616" t="str">
            <v>un</v>
          </cell>
          <cell r="D4616">
            <v>3.5</v>
          </cell>
        </row>
        <row r="4617">
          <cell r="A4617">
            <v>39216</v>
          </cell>
          <cell r="B4617" t="str">
            <v>Arruela em aluminio, com rosca, de 4", para eletroduto</v>
          </cell>
          <cell r="C4617" t="str">
            <v>un</v>
          </cell>
          <cell r="D4617">
            <v>4.8899999999999997</v>
          </cell>
        </row>
        <row r="4618">
          <cell r="A4618">
            <v>39217</v>
          </cell>
          <cell r="B4618" t="str">
            <v>Bucha em aluminio, com rosca, de 3/8", para eletroduto</v>
          </cell>
          <cell r="C4618" t="str">
            <v>un</v>
          </cell>
          <cell r="D4618">
            <v>0.5</v>
          </cell>
        </row>
        <row r="4619">
          <cell r="A4619">
            <v>39222</v>
          </cell>
          <cell r="B4619" t="str">
            <v>Estaca pre-moldada macica de concreto vibrado armado, para carga de 20 t, secao hexagonal, com anel metalico incorporado a peca (somente fornecimento)</v>
          </cell>
          <cell r="C4619" t="str">
            <v>m</v>
          </cell>
          <cell r="D4619">
            <v>28.24</v>
          </cell>
        </row>
        <row r="4620">
          <cell r="A4620">
            <v>39223</v>
          </cell>
          <cell r="B4620" t="str">
            <v>Estaca pre-moldada macica de concreto vibrado armado, para carga de 40 t, secao hexagonal, com anel metalico incorporado a peca (somente fornecimento)</v>
          </cell>
          <cell r="C4620" t="str">
            <v>m</v>
          </cell>
          <cell r="D4620">
            <v>46.08</v>
          </cell>
        </row>
        <row r="4621">
          <cell r="A4621">
            <v>39224</v>
          </cell>
          <cell r="B4621" t="str">
            <v>Estaca pre-moldada macica de concreto vibrado armado, para carga de 70 t, secao hexagonal, com anel metalico incorporado a peca (somente fornecimento)</v>
          </cell>
          <cell r="C4621" t="str">
            <v>m</v>
          </cell>
          <cell r="D4621">
            <v>71.36</v>
          </cell>
        </row>
        <row r="4622">
          <cell r="A4622">
            <v>39232</v>
          </cell>
          <cell r="B4622" t="str">
            <v>Cabo de cobre, flexivel, classe 4 ou 5, isolacao em pvc/a, antichama bwf-b, 1 condutor, 450/750 v, secao nominal 25 mm2</v>
          </cell>
          <cell r="C4622" t="str">
            <v>m</v>
          </cell>
          <cell r="D4622">
            <v>10.86</v>
          </cell>
        </row>
        <row r="4623">
          <cell r="A4623">
            <v>39233</v>
          </cell>
          <cell r="B4623" t="str">
            <v>Cabo de cobre, flexivel, classe 4 ou 5, isolacao em pvc/a, antichama bwf-b, 1 condutor, 450/750 v, secao nominal 35 mm2</v>
          </cell>
          <cell r="C4623" t="str">
            <v>m</v>
          </cell>
          <cell r="D4623">
            <v>14.93</v>
          </cell>
        </row>
        <row r="4624">
          <cell r="A4624">
            <v>39234</v>
          </cell>
          <cell r="B4624" t="str">
            <v>Cabo de cobre, flexivel, classe 4 ou 5, isolacao em pvc/a, antichama bwf-b, 1 condutor, 450/750 v, secao nominal 50 mm2</v>
          </cell>
          <cell r="C4624" t="str">
            <v>m</v>
          </cell>
          <cell r="D4624">
            <v>21.91</v>
          </cell>
        </row>
        <row r="4625">
          <cell r="A4625">
            <v>39235</v>
          </cell>
          <cell r="B4625" t="str">
            <v>Cabo de cobre, flexivel, classe 4 ou 5, isolacao em pvc/a, antichama bwf-b, 1 condutor, 450/750 v, secao nominal 70 mm2</v>
          </cell>
          <cell r="C4625" t="str">
            <v>m</v>
          </cell>
          <cell r="D4625">
            <v>30.82</v>
          </cell>
        </row>
        <row r="4626">
          <cell r="A4626">
            <v>39236</v>
          </cell>
          <cell r="B4626" t="str">
            <v>Cabo de cobre, flexivel, classe 4 ou 5, isolacao em pvc/a, antichama bwf-b, 1 condutor, 450/750 v, secao nominal 95 mm2</v>
          </cell>
          <cell r="C4626" t="str">
            <v>m</v>
          </cell>
          <cell r="D4626">
            <v>40.4</v>
          </cell>
        </row>
        <row r="4627">
          <cell r="A4627">
            <v>39237</v>
          </cell>
          <cell r="B4627" t="str">
            <v>Cabo de cobre, flexivel, classe 4 ou 5, isolacao em pvc/a, antichama bwf-b, 1 condutor, 450/750 v, secao nominal 120 mm2</v>
          </cell>
          <cell r="C4627" t="str">
            <v>m</v>
          </cell>
          <cell r="D4627">
            <v>52.08</v>
          </cell>
        </row>
        <row r="4628">
          <cell r="A4628">
            <v>39240</v>
          </cell>
          <cell r="B4628" t="str">
            <v>Cabo de cobre, flexivel, classe 4 ou 5, isolacao em pvc/a, antichama bwf-b, 1 condutor, 450/750 v, secao nominal 240 mm2</v>
          </cell>
          <cell r="C4628" t="str">
            <v>m</v>
          </cell>
          <cell r="D4628">
            <v>104.6</v>
          </cell>
        </row>
        <row r="4629">
          <cell r="A4629">
            <v>39243</v>
          </cell>
          <cell r="B4629" t="str">
            <v>Eletroduto pvc flexivel corrugado, reforcado, cor laranja, de 20 mm, para lajes e pisos</v>
          </cell>
          <cell r="C4629" t="str">
            <v>m</v>
          </cell>
          <cell r="D4629">
            <v>1.41</v>
          </cell>
        </row>
        <row r="4630">
          <cell r="A4630">
            <v>39244</v>
          </cell>
          <cell r="B4630" t="str">
            <v>Eletroduto pvc flexivel corrugado, reforcado, cor laranja, de 25 mm, para lajes e pisos</v>
          </cell>
          <cell r="C4630" t="str">
            <v>m</v>
          </cell>
          <cell r="D4630">
            <v>1.91</v>
          </cell>
        </row>
        <row r="4631">
          <cell r="A4631">
            <v>39245</v>
          </cell>
          <cell r="B4631" t="str">
            <v>Eletroduto pvc flexivel corrugado, reforcado, cor laranja, de 32 mm, para lajes e pisos</v>
          </cell>
          <cell r="C4631" t="str">
            <v>m</v>
          </cell>
          <cell r="D4631">
            <v>3.68</v>
          </cell>
        </row>
        <row r="4632">
          <cell r="A4632">
            <v>39251</v>
          </cell>
          <cell r="B4632" t="str">
            <v>Cabo de cobre, flexivel, classe 4 ou 5, isolacao em pvc/a, antichama bwf-b, 1 condutor, 450/750 v, secao nominal 0,5 mm2</v>
          </cell>
          <cell r="C4632" t="str">
            <v>m</v>
          </cell>
          <cell r="D4632">
            <v>0.28999999999999998</v>
          </cell>
        </row>
        <row r="4633">
          <cell r="A4633">
            <v>39252</v>
          </cell>
          <cell r="B4633" t="str">
            <v>Cabo de cobre, flexivel, classe 4 ou 5, isolacao em pvc/a, antichama bwf-b, 1 condutor, 450/750 v, secao nominal 1,0 mm2</v>
          </cell>
          <cell r="C4633" t="str">
            <v>m</v>
          </cell>
          <cell r="D4633">
            <v>0.48</v>
          </cell>
        </row>
        <row r="4634">
          <cell r="A4634">
            <v>39253</v>
          </cell>
          <cell r="B4634" t="str">
            <v>Eletroduto/condulete de pvc rigido, liso, cor cinza, de 3/4", para instalacoes aparentes (nbr 5410)</v>
          </cell>
          <cell r="C4634" t="str">
            <v>m</v>
          </cell>
          <cell r="D4634">
            <v>7.02</v>
          </cell>
        </row>
        <row r="4635">
          <cell r="A4635">
            <v>39254</v>
          </cell>
          <cell r="B4635" t="str">
            <v>Eletroduto/condulete de pvc rigido, liso, cor cinza, de 1/2", para instalacoes aparentes (nbr 5410)</v>
          </cell>
          <cell r="C4635" t="str">
            <v>m</v>
          </cell>
          <cell r="D4635">
            <v>5.51</v>
          </cell>
        </row>
        <row r="4636">
          <cell r="A4636">
            <v>39255</v>
          </cell>
          <cell r="B4636" t="str">
            <v>Eletroduto/condulete de pvc rigido, liso, cor cinza, de 1", para instalacoes aparentes (nbr 5410)</v>
          </cell>
          <cell r="C4636" t="str">
            <v>m</v>
          </cell>
          <cell r="D4636">
            <v>10.199999999999999</v>
          </cell>
        </row>
        <row r="4637">
          <cell r="A4637">
            <v>39269</v>
          </cell>
          <cell r="B4637" t="str">
            <v>Cordao de cobre, flexivel, torcido, classe 4 ou 5, isolacao em pvc/d, 300 v, 2 condutores de 0,5 mm2</v>
          </cell>
          <cell r="C4637" t="str">
            <v>m</v>
          </cell>
          <cell r="D4637">
            <v>0.62</v>
          </cell>
        </row>
        <row r="4638">
          <cell r="A4638">
            <v>39270</v>
          </cell>
          <cell r="B4638" t="str">
            <v>Cordao de cobre, flexivel, torcido, classe 4 ou 5, isolacao em pvc/d, 300 v, 2 condutores de 1,0 mm2</v>
          </cell>
          <cell r="C4638" t="str">
            <v>m</v>
          </cell>
          <cell r="D4638">
            <v>1.02</v>
          </cell>
        </row>
        <row r="4639">
          <cell r="A4639">
            <v>39271</v>
          </cell>
          <cell r="B4639" t="str">
            <v>Curva 90 graus, curta, de pvc rigido roscavel, de 1/2", para eletroduto</v>
          </cell>
          <cell r="C4639" t="str">
            <v>un</v>
          </cell>
          <cell r="D4639">
            <v>1.32</v>
          </cell>
        </row>
        <row r="4640">
          <cell r="A4640">
            <v>39272</v>
          </cell>
          <cell r="B4640" t="str">
            <v>Curva 90 graus, curta, de pvc rigido roscavel, de 3/4", para eletroduto</v>
          </cell>
          <cell r="C4640" t="str">
            <v>un</v>
          </cell>
          <cell r="D4640">
            <v>1.62</v>
          </cell>
        </row>
        <row r="4641">
          <cell r="A4641">
            <v>39273</v>
          </cell>
          <cell r="B4641" t="str">
            <v>Curva 90 graus, curta, de pvc rigido roscavel, de 1", para eletroduto</v>
          </cell>
          <cell r="C4641" t="str">
            <v>un</v>
          </cell>
          <cell r="D4641">
            <v>2.2400000000000002</v>
          </cell>
        </row>
        <row r="4642">
          <cell r="A4642">
            <v>39274</v>
          </cell>
          <cell r="B4642" t="str">
            <v>Curva 135 graus, de pvc rigido roscavel, de 3/4, para eletroduto</v>
          </cell>
          <cell r="C4642" t="str">
            <v>un</v>
          </cell>
          <cell r="D4642">
            <v>1.59</v>
          </cell>
        </row>
        <row r="4643">
          <cell r="A4643">
            <v>39276</v>
          </cell>
          <cell r="B4643" t="str">
            <v>Curva 180 graus, de pvc rigido roscavel, de 1", para eletroduto</v>
          </cell>
          <cell r="C4643" t="str">
            <v>un</v>
          </cell>
          <cell r="D4643">
            <v>3.88</v>
          </cell>
        </row>
        <row r="4644">
          <cell r="A4644">
            <v>39277</v>
          </cell>
          <cell r="B4644" t="str">
            <v>Curva 180 graus, de pvc rigido roscavel, de 2", para eletroduto</v>
          </cell>
          <cell r="C4644" t="str">
            <v>un</v>
          </cell>
          <cell r="D4644">
            <v>10.48</v>
          </cell>
        </row>
        <row r="4645">
          <cell r="A4645">
            <v>39318</v>
          </cell>
          <cell r="B4645" t="str">
            <v>Luva de transicao, cpvc, 22 mm x 1/2", para agua quente</v>
          </cell>
          <cell r="C4645" t="str">
            <v>un</v>
          </cell>
          <cell r="D4645">
            <v>5.51</v>
          </cell>
        </row>
        <row r="4646">
          <cell r="A4646">
            <v>39319</v>
          </cell>
          <cell r="B4646" t="str">
            <v>Terminal de ventilacao, 50 mm, serie normal, esgoto predial</v>
          </cell>
          <cell r="C4646" t="str">
            <v>un</v>
          </cell>
          <cell r="D4646">
            <v>3.7</v>
          </cell>
        </row>
        <row r="4647">
          <cell r="A4647">
            <v>39320</v>
          </cell>
          <cell r="B4647" t="str">
            <v>Terminal de ventilacao, 75 mm, serie normal, esgoto predial</v>
          </cell>
          <cell r="C4647" t="str">
            <v>un</v>
          </cell>
          <cell r="D4647">
            <v>4.42</v>
          </cell>
        </row>
        <row r="4648">
          <cell r="A4648">
            <v>39321</v>
          </cell>
          <cell r="B4648" t="str">
            <v>Terminal de ventilacao, 100 mm, serie normal, esgoto predial</v>
          </cell>
          <cell r="C4648" t="str">
            <v>un</v>
          </cell>
          <cell r="D4648">
            <v>6.06</v>
          </cell>
        </row>
        <row r="4649">
          <cell r="A4649">
            <v>39324</v>
          </cell>
          <cell r="B4649" t="str">
            <v>Te de reducao, cpvc, 22 x 15 mm, para agua quente predial</v>
          </cell>
          <cell r="C4649" t="str">
            <v>un</v>
          </cell>
          <cell r="D4649">
            <v>3.99</v>
          </cell>
        </row>
        <row r="4650">
          <cell r="A4650">
            <v>39325</v>
          </cell>
          <cell r="B4650" t="str">
            <v>Te de reducao, cpvc, 28 x 22 mm, para agua quente predial</v>
          </cell>
          <cell r="C4650" t="str">
            <v>un</v>
          </cell>
          <cell r="D4650">
            <v>6.05</v>
          </cell>
        </row>
        <row r="4651">
          <cell r="A4651">
            <v>39326</v>
          </cell>
          <cell r="B4651" t="str">
            <v>Te de reducao, cpvc, 35 x 28 mm, para agua quente predial</v>
          </cell>
          <cell r="C4651" t="str">
            <v>un</v>
          </cell>
          <cell r="D4651">
            <v>15.57</v>
          </cell>
        </row>
        <row r="4652">
          <cell r="A4652">
            <v>39327</v>
          </cell>
          <cell r="B4652" t="str">
            <v>Te de reducao, cpvc, 42 x 35 mm, para agua quente predial</v>
          </cell>
          <cell r="C4652" t="str">
            <v>un</v>
          </cell>
          <cell r="D4652">
            <v>23.6</v>
          </cell>
        </row>
        <row r="4653">
          <cell r="A4653">
            <v>39329</v>
          </cell>
          <cell r="B4653" t="str">
            <v>Condulete em pvc, tipo "b", sem tampa, de 1"</v>
          </cell>
          <cell r="C4653" t="str">
            <v>un</v>
          </cell>
          <cell r="D4653">
            <v>6.57</v>
          </cell>
        </row>
        <row r="4654">
          <cell r="A4654">
            <v>39330</v>
          </cell>
          <cell r="B4654" t="str">
            <v>Condulete em pvc, tipo "c", sem tampa, de 1/2"</v>
          </cell>
          <cell r="C4654" t="str">
            <v>un</v>
          </cell>
          <cell r="D4654">
            <v>6.91</v>
          </cell>
        </row>
        <row r="4655">
          <cell r="A4655">
            <v>39331</v>
          </cell>
          <cell r="B4655" t="str">
            <v>Condulete em pvc, tipo "c", sem tampa, de 3/4"</v>
          </cell>
          <cell r="C4655" t="str">
            <v>un</v>
          </cell>
          <cell r="D4655">
            <v>6.15</v>
          </cell>
        </row>
        <row r="4656">
          <cell r="A4656">
            <v>39332</v>
          </cell>
          <cell r="B4656" t="str">
            <v>Condulete em pvc, tipo "c", sem tampa, de 1"</v>
          </cell>
          <cell r="C4656" t="str">
            <v>un</v>
          </cell>
          <cell r="D4656">
            <v>7.72</v>
          </cell>
        </row>
        <row r="4657">
          <cell r="A4657">
            <v>39333</v>
          </cell>
          <cell r="B4657" t="str">
            <v>Condulete em pvc, tipo "e", sem tampa, de 1/2"</v>
          </cell>
          <cell r="C4657" t="str">
            <v>un</v>
          </cell>
          <cell r="D4657">
            <v>5.99</v>
          </cell>
        </row>
        <row r="4658">
          <cell r="A4658">
            <v>39334</v>
          </cell>
          <cell r="B4658" t="str">
            <v>Condulete em pvc, tipo "e", sem tampa, de 3/4"</v>
          </cell>
          <cell r="C4658" t="str">
            <v>un</v>
          </cell>
          <cell r="D4658">
            <v>5.51</v>
          </cell>
        </row>
        <row r="4659">
          <cell r="A4659">
            <v>39335</v>
          </cell>
          <cell r="B4659" t="str">
            <v>Condulete em pvc, tipo "e", sem tampa, de 1"</v>
          </cell>
          <cell r="C4659" t="str">
            <v>un</v>
          </cell>
          <cell r="D4659">
            <v>6.93</v>
          </cell>
        </row>
        <row r="4660">
          <cell r="A4660">
            <v>39336</v>
          </cell>
          <cell r="B4660" t="str">
            <v>Condulete em pvc, tipo "lr", sem tampa, de 1/2"</v>
          </cell>
          <cell r="C4660" t="str">
            <v>un</v>
          </cell>
          <cell r="D4660">
            <v>6.91</v>
          </cell>
        </row>
        <row r="4661">
          <cell r="A4661">
            <v>39337</v>
          </cell>
          <cell r="B4661" t="str">
            <v>Condulete em pvc, tipo "lr", sem tampa, de 3/4"</v>
          </cell>
          <cell r="C4661" t="str">
            <v>un</v>
          </cell>
          <cell r="D4661">
            <v>6.15</v>
          </cell>
        </row>
        <row r="4662">
          <cell r="A4662">
            <v>39338</v>
          </cell>
          <cell r="B4662" t="str">
            <v>Condulete em pvc, tipo "lr", sem tampa, de 1"</v>
          </cell>
          <cell r="C4662" t="str">
            <v>un</v>
          </cell>
          <cell r="D4662">
            <v>7.72</v>
          </cell>
        </row>
        <row r="4663">
          <cell r="A4663">
            <v>39340</v>
          </cell>
          <cell r="B4663" t="str">
            <v>Condulete em pvc, tipo "t", sem tampa, de 3/4"</v>
          </cell>
          <cell r="C4663" t="str">
            <v>un</v>
          </cell>
          <cell r="D4663">
            <v>7.39</v>
          </cell>
        </row>
        <row r="4664">
          <cell r="A4664">
            <v>39341</v>
          </cell>
          <cell r="B4664" t="str">
            <v>Condulete em pvc, tipo "t", sem tampa, de 1"</v>
          </cell>
          <cell r="C4664" t="str">
            <v>un</v>
          </cell>
          <cell r="D4664">
            <v>10.07</v>
          </cell>
        </row>
        <row r="4665">
          <cell r="A4665">
            <v>39342</v>
          </cell>
          <cell r="B4665" t="str">
            <v>Condulete em pvc, tipo "tb", sem tampa, de 1"</v>
          </cell>
          <cell r="C4665" t="str">
            <v>un</v>
          </cell>
          <cell r="D4665">
            <v>10.07</v>
          </cell>
        </row>
        <row r="4666">
          <cell r="A4666">
            <v>39343</v>
          </cell>
          <cell r="B4666" t="str">
            <v>Condulete em pvc, tipo "x", sem tampa, de 1/2"</v>
          </cell>
          <cell r="C4666" t="str">
            <v>un</v>
          </cell>
          <cell r="D4666">
            <v>8.5</v>
          </cell>
        </row>
        <row r="4667">
          <cell r="A4667">
            <v>39344</v>
          </cell>
          <cell r="B4667" t="str">
            <v>Condulete em pvc, tipo "x", sem tampa, de 3/4"</v>
          </cell>
          <cell r="C4667" t="str">
            <v>un</v>
          </cell>
          <cell r="D4667">
            <v>8.2200000000000006</v>
          </cell>
        </row>
        <row r="4668">
          <cell r="A4668">
            <v>39345</v>
          </cell>
          <cell r="B4668" t="str">
            <v>Condulete em pvc, tipo "x", sem tampa, de 1"</v>
          </cell>
          <cell r="C4668" t="str">
            <v>un</v>
          </cell>
          <cell r="D4668">
            <v>11.5</v>
          </cell>
        </row>
        <row r="4669">
          <cell r="A4669">
            <v>39346</v>
          </cell>
          <cell r="B4669" t="str">
            <v>Tampa para condulete, em pvc, com 1 ou 2 ou 3 postos para interruptor</v>
          </cell>
          <cell r="C4669" t="str">
            <v>un</v>
          </cell>
          <cell r="D4669">
            <v>2.08</v>
          </cell>
        </row>
        <row r="4670">
          <cell r="A4670">
            <v>39350</v>
          </cell>
          <cell r="B4670" t="str">
            <v>Tampa para condulete, em pvc, com 1 modulo rj</v>
          </cell>
          <cell r="C4670" t="str">
            <v>un</v>
          </cell>
          <cell r="D4670">
            <v>2.2400000000000002</v>
          </cell>
        </row>
        <row r="4671">
          <cell r="A4671">
            <v>39351</v>
          </cell>
          <cell r="B4671" t="str">
            <v>Tampa para condulete, em pvc, com 2 modulos rj</v>
          </cell>
          <cell r="C4671" t="str">
            <v>un</v>
          </cell>
          <cell r="D4671">
            <v>2.59</v>
          </cell>
        </row>
        <row r="4672">
          <cell r="A4672">
            <v>39352</v>
          </cell>
          <cell r="B4672" t="str">
            <v>Tampa para condulete, em pvc, com tomada hexagonal</v>
          </cell>
          <cell r="C4672" t="str">
            <v>un</v>
          </cell>
          <cell r="D4672">
            <v>2.08</v>
          </cell>
        </row>
        <row r="4673">
          <cell r="A4673">
            <v>39361</v>
          </cell>
          <cell r="B4673" t="str">
            <v>Fossa septica, sem filtro, para 4 a 7 contribuintes, cilindrica,  com tampa, em polietileno de alta densidade (pead), capacidade aproximada de 1100 litros (nbr 7229)</v>
          </cell>
          <cell r="C4673" t="str">
            <v>un</v>
          </cell>
          <cell r="D4673">
            <v>772.97</v>
          </cell>
        </row>
        <row r="4674">
          <cell r="A4674">
            <v>39362</v>
          </cell>
          <cell r="B4674" t="str">
            <v>Fossa septica, sem filtro, para 8 a 14 contribuintes, cilindrica, com tampa, em polietileno de alta densidade (pead), capacidade aproximada de 3000 litros (nbr 7229)</v>
          </cell>
          <cell r="C4674" t="str">
            <v>un</v>
          </cell>
          <cell r="D4674">
            <v>2378.63</v>
          </cell>
        </row>
        <row r="4675">
          <cell r="A4675">
            <v>39363</v>
          </cell>
          <cell r="B4675" t="str">
            <v>Fossa septica, sem filtro, para 15 a 30 contribuintes, cilindrica, com tampa, em polietileno de alta densidade (pead), capacidade aproximada de 5500 litros (nbr 7229)</v>
          </cell>
          <cell r="C4675" t="str">
            <v>un</v>
          </cell>
          <cell r="D4675">
            <v>3006</v>
          </cell>
        </row>
        <row r="4676">
          <cell r="A4676">
            <v>39364</v>
          </cell>
          <cell r="B4676" t="str">
            <v>Fossa septica,sem filtro, para 40 a 52 contribuintes, cilindrica, com tampa, em polietileno de alta densidade (pead), capacidade aproximada de 10000 litros (nbr 7229)</v>
          </cell>
          <cell r="C4676" t="str">
            <v>un</v>
          </cell>
          <cell r="D4676">
            <v>6870.87</v>
          </cell>
        </row>
        <row r="4677">
          <cell r="A4677">
            <v>39365</v>
          </cell>
          <cell r="B4677" t="str">
            <v>Filtro anaerobio, em polietileno de alta densidade (pead), capacidade *1100* litros (nbr 13969)</v>
          </cell>
          <cell r="C4677" t="str">
            <v>un</v>
          </cell>
          <cell r="D4677">
            <v>737.96</v>
          </cell>
        </row>
        <row r="4678">
          <cell r="A4678">
            <v>39366</v>
          </cell>
          <cell r="B4678" t="str">
            <v>Filtro anaerobio, em polietileno de alta densidade (pead), capacidade *2800* litros (nbr 13969)</v>
          </cell>
          <cell r="C4678" t="str">
            <v>un</v>
          </cell>
          <cell r="D4678">
            <v>1889.49</v>
          </cell>
        </row>
        <row r="4679">
          <cell r="A4679">
            <v>39367</v>
          </cell>
          <cell r="B4679" t="str">
            <v>Filtro anaerobio, em polietileno de alta densidade (pead), capacidade *5000* litros (nbr 13969)</v>
          </cell>
          <cell r="C4679" t="str">
            <v>un</v>
          </cell>
          <cell r="D4679">
            <v>2582.58</v>
          </cell>
        </row>
        <row r="4680">
          <cell r="A4680">
            <v>39376</v>
          </cell>
          <cell r="B4680" t="str">
            <v>Lampada vapor metalico ovoide 150 w, base e27/e40</v>
          </cell>
          <cell r="C4680" t="str">
            <v>un</v>
          </cell>
          <cell r="D4680">
            <v>25.71</v>
          </cell>
        </row>
        <row r="4681">
          <cell r="A4681">
            <v>39377</v>
          </cell>
          <cell r="B4681" t="str">
            <v>Lampada fluorescente compacta branca 135 w, base e40 (127/220 v)</v>
          </cell>
          <cell r="C4681" t="str">
            <v>un</v>
          </cell>
          <cell r="D4681">
            <v>104.65</v>
          </cell>
        </row>
        <row r="4682">
          <cell r="A4682">
            <v>39381</v>
          </cell>
          <cell r="B4682" t="str">
            <v>Lampada fluorescente compacta 2u/3u branca 9/10 w, base e27 (127/220 v)</v>
          </cell>
          <cell r="C4682" t="str">
            <v>un</v>
          </cell>
          <cell r="D4682">
            <v>7.26</v>
          </cell>
        </row>
        <row r="4683">
          <cell r="A4683">
            <v>39386</v>
          </cell>
          <cell r="B4683" t="str">
            <v>Lampada led tubular bivolt 9/10 w, base g13</v>
          </cell>
          <cell r="C4683" t="str">
            <v>un</v>
          </cell>
          <cell r="D4683">
            <v>26.76</v>
          </cell>
        </row>
        <row r="4684">
          <cell r="A4684">
            <v>39387</v>
          </cell>
          <cell r="B4684" t="str">
            <v>Lampada led tubular bivolt 18/20 w, base g13</v>
          </cell>
          <cell r="C4684" t="str">
            <v>un</v>
          </cell>
          <cell r="D4684">
            <v>40.47</v>
          </cell>
        </row>
        <row r="4685">
          <cell r="A4685">
            <v>39388</v>
          </cell>
          <cell r="B4685" t="str">
            <v>Lampada led tipo dicroica bivolt, luz branca, 5 w (base gu10)</v>
          </cell>
          <cell r="C4685" t="str">
            <v>un</v>
          </cell>
          <cell r="D4685">
            <v>23.99</v>
          </cell>
        </row>
        <row r="4686">
          <cell r="A4686">
            <v>39397</v>
          </cell>
          <cell r="B4686" t="str">
            <v>Desmoldante para formas metalicas a base de oleo vegetal</v>
          </cell>
          <cell r="C4686" t="str">
            <v>l</v>
          </cell>
          <cell r="D4686">
            <v>10.37</v>
          </cell>
        </row>
        <row r="4687">
          <cell r="A4687">
            <v>39398</v>
          </cell>
          <cell r="B4687" t="str">
            <v>Kit de acessorios para banheiro em metal cromado, 5 pecas</v>
          </cell>
          <cell r="C4687" t="str">
            <v>un</v>
          </cell>
          <cell r="D4687">
            <v>55.1</v>
          </cell>
        </row>
        <row r="4688">
          <cell r="A4688">
            <v>39399</v>
          </cell>
          <cell r="B4688" t="str">
            <v>Vibrador de imersao, com ponteira de *35* mm, mangote de 5 m, sem motor</v>
          </cell>
          <cell r="C4688" t="str">
            <v>un</v>
          </cell>
          <cell r="D4688">
            <v>552.76</v>
          </cell>
        </row>
        <row r="4689">
          <cell r="A4689">
            <v>39400</v>
          </cell>
          <cell r="B4689" t="str">
            <v>Vibrador de imersao, com ponteira de *45* mm, mangote de 5 m, sem motor.</v>
          </cell>
          <cell r="C4689" t="str">
            <v>un</v>
          </cell>
          <cell r="D4689">
            <v>600.82000000000005</v>
          </cell>
        </row>
        <row r="4690">
          <cell r="A4690">
            <v>39401</v>
          </cell>
          <cell r="B4690" t="str">
            <v>Vibrador de imersao, com ponteira de *60* mm, mangote de 5 m, sem motor.</v>
          </cell>
          <cell r="C4690" t="str">
            <v>un</v>
          </cell>
          <cell r="D4690">
            <v>673.98</v>
          </cell>
        </row>
        <row r="4691">
          <cell r="A4691">
            <v>39402</v>
          </cell>
          <cell r="B4691" t="str">
            <v>Motor eletrico para vibrador de imersao, de 2 cv, monofasico, 110/220 v</v>
          </cell>
          <cell r="C4691" t="str">
            <v>un</v>
          </cell>
          <cell r="D4691">
            <v>692.95</v>
          </cell>
        </row>
        <row r="4692">
          <cell r="A4692">
            <v>39403</v>
          </cell>
          <cell r="B4692" t="str">
            <v>Motor eletrico para vibrador de imersao, de 2 cv, trifasico, 220/380 v</v>
          </cell>
          <cell r="C4692" t="str">
            <v>un</v>
          </cell>
          <cell r="D4692">
            <v>677.88</v>
          </cell>
        </row>
        <row r="4693">
          <cell r="A4693">
            <v>39404</v>
          </cell>
          <cell r="B4693" t="str">
            <v>Motor a gasolina para vibrador de imersao, 4 tempos, de 5,5 cv</v>
          </cell>
          <cell r="C4693" t="str">
            <v>un</v>
          </cell>
          <cell r="D4693">
            <v>841.16</v>
          </cell>
        </row>
        <row r="4694">
          <cell r="A4694">
            <v>39412</v>
          </cell>
          <cell r="B4694" t="str">
            <v>Chapa de gesso acartonado, standard (st), cor branca, e = 12,5 mm, 1200 x 1800 mm (l x c)</v>
          </cell>
          <cell r="C4694" t="str">
            <v>m2</v>
          </cell>
          <cell r="D4694">
            <v>10.029999999999999</v>
          </cell>
        </row>
        <row r="4695">
          <cell r="A4695">
            <v>39413</v>
          </cell>
          <cell r="B4695" t="str">
            <v>Chapa de gesso acartonado, standard (st), cor branca, e = 12,5 mm, 1200 x 2400 mm (l x c)</v>
          </cell>
          <cell r="C4695" t="str">
            <v>m2</v>
          </cell>
          <cell r="D4695">
            <v>9.94</v>
          </cell>
        </row>
        <row r="4696">
          <cell r="A4696">
            <v>39414</v>
          </cell>
          <cell r="B4696" t="str">
            <v>Chapa de gesso acartonado, resistente ao fogo (rf), cor rosa, e = 12,5 mm, 1200 x 1800 mm (l x c)</v>
          </cell>
          <cell r="C4696" t="str">
            <v>m2</v>
          </cell>
          <cell r="D4696">
            <v>13.33</v>
          </cell>
        </row>
        <row r="4697">
          <cell r="A4697">
            <v>39415</v>
          </cell>
          <cell r="B4697" t="str">
            <v>Chapa de gesso acartonado, resistente ao fogo (rf), cor rosa, e = 12,5 mm, 1200 x 2400 mm (l x c)</v>
          </cell>
          <cell r="C4697" t="str">
            <v>m2</v>
          </cell>
          <cell r="D4697">
            <v>14.12</v>
          </cell>
        </row>
        <row r="4698">
          <cell r="A4698">
            <v>39416</v>
          </cell>
          <cell r="B4698" t="str">
            <v>Chapa de gesso acartonado, resistente a umidade (ru), cor verde, e = 12,5 mm, 1200 x 1800 mm (l x c)</v>
          </cell>
          <cell r="C4698" t="str">
            <v>m2</v>
          </cell>
          <cell r="D4698">
            <v>14.19</v>
          </cell>
        </row>
        <row r="4699">
          <cell r="A4699">
            <v>39417</v>
          </cell>
          <cell r="B4699" t="str">
            <v>Chapa de gesso acartonado, resistente a umidade (ru), cor verde, e = 12,5 mm, 1200 x 2400 mm (l x c)</v>
          </cell>
          <cell r="C4699" t="str">
            <v>m2</v>
          </cell>
          <cell r="D4699">
            <v>14.88</v>
          </cell>
        </row>
        <row r="4700">
          <cell r="A4700">
            <v>39431</v>
          </cell>
          <cell r="B4700" t="str">
            <v>Fita de papel microperfurado, 50 x 150 mm, para tratamento de juntas de chapa de gesso para drywall</v>
          </cell>
          <cell r="C4700" t="str">
            <v>m</v>
          </cell>
          <cell r="D4700">
            <v>0.11</v>
          </cell>
        </row>
        <row r="4701">
          <cell r="A4701">
            <v>39432</v>
          </cell>
          <cell r="B4701" t="str">
            <v>Fita de papel reforcada com lamina de metal para reforco de cantos de chapa de gesso para drywall</v>
          </cell>
          <cell r="C4701" t="str">
            <v>m</v>
          </cell>
          <cell r="D4701">
            <v>1.47</v>
          </cell>
        </row>
        <row r="4702">
          <cell r="A4702">
            <v>39433</v>
          </cell>
          <cell r="B4702" t="str">
            <v>Massa de rejunte pronta para tratamento de juntas de chapa de gesso para drywall, sem adicao de agua</v>
          </cell>
          <cell r="C4702" t="str">
            <v>kg</v>
          </cell>
          <cell r="D4702">
            <v>1.41</v>
          </cell>
        </row>
        <row r="4703">
          <cell r="A4703">
            <v>39434</v>
          </cell>
          <cell r="B4703" t="str">
            <v>Massa de rejunte em po para drywall, a base de gesso, secagem rapida, para tratamento de juntas de chapa de gesso (com adicao de agua)</v>
          </cell>
          <cell r="C4703" t="str">
            <v>kg</v>
          </cell>
          <cell r="D4703">
            <v>1.97</v>
          </cell>
        </row>
        <row r="4704">
          <cell r="A4704">
            <v>39435</v>
          </cell>
          <cell r="B4704" t="str">
            <v>Parafuso dry wall, em aco fosfatizado, cabeca trombeta e ponta agulha (ta), comprimento 25 mm</v>
          </cell>
          <cell r="C4704" t="str">
            <v>un</v>
          </cell>
          <cell r="D4704">
            <v>0.04</v>
          </cell>
        </row>
        <row r="4705">
          <cell r="A4705">
            <v>39436</v>
          </cell>
          <cell r="B4705" t="str">
            <v>Parafuso dry wall, em aco fosfatizado, cabeca trombeta e ponta agulha (ta), comprimento 35 mm</v>
          </cell>
          <cell r="C4705" t="str">
            <v>un</v>
          </cell>
          <cell r="D4705">
            <v>0.06</v>
          </cell>
        </row>
        <row r="4706">
          <cell r="A4706">
            <v>39437</v>
          </cell>
          <cell r="B4706" t="str">
            <v>Parafuso dry wall, em aco fosfatizado, cabeca trombeta e ponta agulha (ta), comprimento 45 mm</v>
          </cell>
          <cell r="C4706" t="str">
            <v>un</v>
          </cell>
          <cell r="D4706">
            <v>0.09</v>
          </cell>
        </row>
        <row r="4707">
          <cell r="A4707">
            <v>39438</v>
          </cell>
          <cell r="B4707" t="str">
            <v>Parafuso cabeca trombeta e ponta agulha (gn55), comprimento 55 mm, em aco fosfatizado, para fixar chapa de gesso em perfil drywall metalico maximo 0,7 mm</v>
          </cell>
          <cell r="C4707" t="str">
            <v>un</v>
          </cell>
          <cell r="D4707">
            <v>0.1</v>
          </cell>
        </row>
        <row r="4708">
          <cell r="A4708">
            <v>39439</v>
          </cell>
          <cell r="B4708" t="str">
            <v>Parafuso dry wall, em aco fosfatizado, cabeca trombeta e ponta broca (tb), comprimento 25 mm</v>
          </cell>
          <cell r="C4708" t="str">
            <v>un</v>
          </cell>
          <cell r="D4708">
            <v>0.06</v>
          </cell>
        </row>
        <row r="4709">
          <cell r="A4709">
            <v>39440</v>
          </cell>
          <cell r="B4709" t="str">
            <v>Parafuso dry wall, em aco fosfatizado, cabeca trombeta e ponta broca (tb), comprimento 35 mm</v>
          </cell>
          <cell r="C4709" t="str">
            <v>un</v>
          </cell>
          <cell r="D4709">
            <v>0.08</v>
          </cell>
        </row>
        <row r="4710">
          <cell r="A4710">
            <v>39441</v>
          </cell>
          <cell r="B4710" t="str">
            <v>Parafuso dry wall, em aco fosfatizado, cabeca trombeta e ponta broca (tb), comprimento 45 mm</v>
          </cell>
          <cell r="C4710" t="str">
            <v>un</v>
          </cell>
          <cell r="D4710">
            <v>0.1</v>
          </cell>
        </row>
        <row r="4711">
          <cell r="A4711">
            <v>39442</v>
          </cell>
          <cell r="B4711" t="str">
            <v>Parafuso dry wall, em aco zincado, cabeca lentilha e ponta agulha (la), largura 4,2 mm, comprimento 13 mm</v>
          </cell>
          <cell r="C4711" t="str">
            <v>un</v>
          </cell>
          <cell r="D4711">
            <v>7.0000000000000007E-2</v>
          </cell>
        </row>
        <row r="4712">
          <cell r="A4712">
            <v>39443</v>
          </cell>
          <cell r="B4712" t="str">
            <v>Parafuso dry wall, em aco zincado, cabeca lentilha e ponta broca (lb), largura 4,2 mm, comprimento 13 mm</v>
          </cell>
          <cell r="C4712" t="str">
            <v>un</v>
          </cell>
          <cell r="D4712">
            <v>0.09</v>
          </cell>
        </row>
        <row r="4713">
          <cell r="A4713">
            <v>39445</v>
          </cell>
          <cell r="B4713" t="str">
            <v>Dispositivo dr, 2 polos, sensibilidade de 30 ma, corrente de 25 a, tipo ac</v>
          </cell>
          <cell r="C4713" t="str">
            <v>un</v>
          </cell>
          <cell r="D4713">
            <v>123.64</v>
          </cell>
        </row>
        <row r="4714">
          <cell r="A4714">
            <v>39446</v>
          </cell>
          <cell r="B4714" t="str">
            <v>Dispositivo dr, 2 polos, sensibilidade de 30 ma, corrente de 40 a, tipo ac</v>
          </cell>
          <cell r="C4714" t="str">
            <v>un</v>
          </cell>
          <cell r="D4714">
            <v>125.84</v>
          </cell>
        </row>
        <row r="4715">
          <cell r="A4715">
            <v>39447</v>
          </cell>
          <cell r="B4715" t="str">
            <v>Dispositivo dr, 2 polos, sensibilidade de 30 ma, corrente de 63 a, tipo ac</v>
          </cell>
          <cell r="C4715" t="str">
            <v>un</v>
          </cell>
          <cell r="D4715">
            <v>134.57</v>
          </cell>
        </row>
        <row r="4716">
          <cell r="A4716">
            <v>39448</v>
          </cell>
          <cell r="B4716" t="str">
            <v>Dispositivo dr, 2 polos, sensibilidade de 30 ma, corrente de 80 a, tipo ac</v>
          </cell>
          <cell r="C4716" t="str">
            <v>un</v>
          </cell>
          <cell r="D4716">
            <v>229.47</v>
          </cell>
        </row>
        <row r="4717">
          <cell r="A4717">
            <v>39449</v>
          </cell>
          <cell r="B4717" t="str">
            <v>Dispositivo dr, 4 polos, sensibilidade de 30 ma, corrente de 100 a, tipo ac</v>
          </cell>
          <cell r="C4717" t="str">
            <v>un</v>
          </cell>
          <cell r="D4717">
            <v>284.69</v>
          </cell>
        </row>
        <row r="4718">
          <cell r="A4718">
            <v>39450</v>
          </cell>
          <cell r="B4718" t="str">
            <v>Dispositivo dr, 2 polos, sensibilidade de 300 ma, corrente de 25 a, tipo ac</v>
          </cell>
          <cell r="C4718" t="str">
            <v>un</v>
          </cell>
          <cell r="D4718">
            <v>140</v>
          </cell>
        </row>
        <row r="4719">
          <cell r="A4719">
            <v>39451</v>
          </cell>
          <cell r="B4719" t="str">
            <v>Dispositivo dr, 2 polos, sensibilidade de 300 ma, corrente de 40 a, tipo ac</v>
          </cell>
          <cell r="C4719" t="str">
            <v>un</v>
          </cell>
          <cell r="D4719">
            <v>152.69999999999999</v>
          </cell>
        </row>
        <row r="4720">
          <cell r="A4720">
            <v>39452</v>
          </cell>
          <cell r="B4720" t="str">
            <v>Dispositivo dr, 2 polos, sensibilidade de 300 ma, corrente de 63 a, tipo ac</v>
          </cell>
          <cell r="C4720" t="str">
            <v>un</v>
          </cell>
          <cell r="D4720">
            <v>153.61000000000001</v>
          </cell>
        </row>
        <row r="4721">
          <cell r="A4721">
            <v>39455</v>
          </cell>
          <cell r="B4721" t="str">
            <v>Dispositivo dr, 4 polos, sensibilidade de 30 ma, corrente de 25 a, tipo ac</v>
          </cell>
          <cell r="C4721" t="str">
            <v>un</v>
          </cell>
          <cell r="D4721">
            <v>140.87</v>
          </cell>
        </row>
        <row r="4722">
          <cell r="A4722">
            <v>39456</v>
          </cell>
          <cell r="B4722" t="str">
            <v>Dispositivo dr, 4 polos, sensibilidade de 30 ma, corrente de 40 a, tipo ac</v>
          </cell>
          <cell r="C4722" t="str">
            <v>un</v>
          </cell>
          <cell r="D4722">
            <v>140.97</v>
          </cell>
        </row>
        <row r="4723">
          <cell r="A4723">
            <v>39457</v>
          </cell>
          <cell r="B4723" t="str">
            <v>Dispositivo dr, 4 polos, sensibilidade de 30 ma, corrente de 63 a, tipo ac</v>
          </cell>
          <cell r="C4723" t="str">
            <v>un</v>
          </cell>
          <cell r="D4723">
            <v>153.68</v>
          </cell>
        </row>
        <row r="4724">
          <cell r="A4724">
            <v>39458</v>
          </cell>
          <cell r="B4724" t="str">
            <v>Dispositivo dr, 4 polos, sensibilidade de 30 ma, corrente de 80 a, tipo ac</v>
          </cell>
          <cell r="C4724" t="str">
            <v>un</v>
          </cell>
          <cell r="D4724">
            <v>286.79000000000002</v>
          </cell>
        </row>
        <row r="4725">
          <cell r="A4725">
            <v>39459</v>
          </cell>
          <cell r="B4725" t="str">
            <v>Dispositivo dr, 2 polos, sensibilidade de 30 ma, corrente de 100 a, tipo ac</v>
          </cell>
          <cell r="C4725" t="str">
            <v>un</v>
          </cell>
          <cell r="D4725">
            <v>246.25</v>
          </cell>
        </row>
        <row r="4726">
          <cell r="A4726">
            <v>39460</v>
          </cell>
          <cell r="B4726" t="str">
            <v>Dispositivo dr, 4 polos, sensibilidade de 300 ma, corrente de 25 a, tipo ac</v>
          </cell>
          <cell r="C4726" t="str">
            <v>un</v>
          </cell>
          <cell r="D4726">
            <v>174.91</v>
          </cell>
        </row>
        <row r="4727">
          <cell r="A4727">
            <v>39461</v>
          </cell>
          <cell r="B4727" t="str">
            <v>Dispositivo dr, 4 polos, sensibilidade de 300 ma, corrente de 40 a, tipo ac</v>
          </cell>
          <cell r="C4727" t="str">
            <v>un</v>
          </cell>
          <cell r="D4727">
            <v>204.96</v>
          </cell>
        </row>
        <row r="4728">
          <cell r="A4728">
            <v>39462</v>
          </cell>
          <cell r="B4728" t="str">
            <v>Dispositivo dr, 4 polos, sensibilidade de 300 ma, corrente de 63 a, tipo ac</v>
          </cell>
          <cell r="C4728" t="str">
            <v>un</v>
          </cell>
          <cell r="D4728">
            <v>197.53</v>
          </cell>
        </row>
        <row r="4729">
          <cell r="A4729">
            <v>39463</v>
          </cell>
          <cell r="B4729" t="str">
            <v>Dispositivo dr, 4 polos, sensibilidade de 300 ma, corrente de 80 a, tipo ac</v>
          </cell>
          <cell r="C4729" t="str">
            <v>un</v>
          </cell>
          <cell r="D4729">
            <v>457.6</v>
          </cell>
        </row>
        <row r="4730">
          <cell r="A4730">
            <v>39464</v>
          </cell>
          <cell r="B4730" t="str">
            <v>Dispositivo dr, 4 polos, sensibilidade de 300 ma, corrente de 100 a, tipo ac</v>
          </cell>
          <cell r="C4730" t="str">
            <v>un</v>
          </cell>
          <cell r="D4730">
            <v>461.18</v>
          </cell>
        </row>
        <row r="4731">
          <cell r="A4731">
            <v>39465</v>
          </cell>
          <cell r="B4731" t="str">
            <v>Dispositivo dps classe ii, 1 polo, tensao maxima de 175 v, corrente maxima de *20* ka (tipo ac)</v>
          </cell>
          <cell r="C4731" t="str">
            <v>un</v>
          </cell>
          <cell r="D4731">
            <v>60.08</v>
          </cell>
        </row>
        <row r="4732">
          <cell r="A4732">
            <v>39466</v>
          </cell>
          <cell r="B4732" t="str">
            <v>Dispositivo dps classe ii, 1 polo, tensao maxima de 175 v, corrente maxima de *30* ka (tipo ac)</v>
          </cell>
          <cell r="C4732" t="str">
            <v>un</v>
          </cell>
          <cell r="D4732">
            <v>67.599999999999994</v>
          </cell>
        </row>
        <row r="4733">
          <cell r="A4733">
            <v>39467</v>
          </cell>
          <cell r="B4733" t="str">
            <v>Dispositivo dps classe ii, 1 polo, tensao maxima de 175 v, corrente maxima de *45* ka (tipo ac)</v>
          </cell>
          <cell r="C4733" t="str">
            <v>un</v>
          </cell>
          <cell r="D4733">
            <v>86.47</v>
          </cell>
        </row>
        <row r="4734">
          <cell r="A4734">
            <v>39468</v>
          </cell>
          <cell r="B4734" t="str">
            <v>Dispositivo dps classe ii, 1 polo, tensao maxima de 175 v, corrente maxima de *90* ka (tipo ac)</v>
          </cell>
          <cell r="C4734" t="str">
            <v>un</v>
          </cell>
          <cell r="D4734">
            <v>153.69</v>
          </cell>
        </row>
        <row r="4735">
          <cell r="A4735">
            <v>39469</v>
          </cell>
          <cell r="B4735" t="str">
            <v>Dispositivo dps classe ii, 1 polo, tensao maxima de 275 v, corrente maxima de *20* ka (tipo ac)</v>
          </cell>
          <cell r="C4735" t="str">
            <v>un</v>
          </cell>
          <cell r="D4735">
            <v>62.6</v>
          </cell>
        </row>
        <row r="4736">
          <cell r="A4736">
            <v>39470</v>
          </cell>
          <cell r="B4736" t="str">
            <v>Dispositivo dps classe ii, 1 polo, tensao maxima de 275 v, corrente maxima de *30* ka (tipo ac)</v>
          </cell>
          <cell r="C4736" t="str">
            <v>un</v>
          </cell>
          <cell r="D4736">
            <v>76.92</v>
          </cell>
        </row>
        <row r="4737">
          <cell r="A4737">
            <v>39471</v>
          </cell>
          <cell r="B4737" t="str">
            <v>Dispositivo dps classe ii, 1 polo, tensao maxima de 275 v, corrente maxima de *45* ka (tipo ac)</v>
          </cell>
          <cell r="C4737" t="str">
            <v>un</v>
          </cell>
          <cell r="D4737">
            <v>92.44</v>
          </cell>
        </row>
        <row r="4738">
          <cell r="A4738">
            <v>39472</v>
          </cell>
          <cell r="B4738" t="str">
            <v>Dispositivo dps classe ii, 1 polo, tensao maxima de 275 v, corrente maxima de *90* ka (tipo ac)</v>
          </cell>
          <cell r="C4738" t="str">
            <v>un</v>
          </cell>
          <cell r="D4738">
            <v>160.62</v>
          </cell>
        </row>
        <row r="4739">
          <cell r="A4739">
            <v>39473</v>
          </cell>
          <cell r="B4739" t="str">
            <v>Dispositivo dps, 1 polo, tensao maxima de 385 v, corrente maxima de *20* ka</v>
          </cell>
          <cell r="C4739" t="str">
            <v>un</v>
          </cell>
          <cell r="D4739">
            <v>103.76</v>
          </cell>
        </row>
        <row r="4740">
          <cell r="A4740">
            <v>39474</v>
          </cell>
          <cell r="B4740" t="str">
            <v>Dispositivo dps classe ii, 1 polo, tensao maxima de 385 v, corrente maxima de *30* ka (tipo ac)</v>
          </cell>
          <cell r="C4740" t="str">
            <v>un</v>
          </cell>
          <cell r="D4740">
            <v>110.61</v>
          </cell>
        </row>
        <row r="4741">
          <cell r="A4741">
            <v>39475</v>
          </cell>
          <cell r="B4741" t="str">
            <v>Dispositivo dps classe ii, 1 polo, tensao maxima de 385 v, corrente maxima de *45* ka (tipo ac)</v>
          </cell>
          <cell r="C4741" t="str">
            <v>un</v>
          </cell>
          <cell r="D4741">
            <v>125.5</v>
          </cell>
        </row>
        <row r="4742">
          <cell r="A4742">
            <v>39476</v>
          </cell>
          <cell r="B4742" t="str">
            <v>Dispositivo dps classe ii, 1 polo, tensao maxima de 385 v, corrente maxima de *90* ka (tipo ac)</v>
          </cell>
          <cell r="C4742" t="str">
            <v>un</v>
          </cell>
          <cell r="D4742">
            <v>236.25</v>
          </cell>
        </row>
        <row r="4743">
          <cell r="A4743">
            <v>39477</v>
          </cell>
          <cell r="B4743" t="str">
            <v>Dispositivo dps classe ii, 1 polo, tensao maxima de 460 v, corrente maxima de *20* ka (tipo ac)</v>
          </cell>
          <cell r="C4743" t="str">
            <v>un</v>
          </cell>
          <cell r="D4743">
            <v>115.75</v>
          </cell>
        </row>
        <row r="4744">
          <cell r="A4744">
            <v>39478</v>
          </cell>
          <cell r="B4744" t="str">
            <v>Dispositivo dps classe ii, 1 polo, tensao maxima de 460 v, corrente maxima de *30* ka (tipo ac)</v>
          </cell>
          <cell r="C4744" t="str">
            <v>un</v>
          </cell>
          <cell r="D4744">
            <v>119.34</v>
          </cell>
        </row>
        <row r="4745">
          <cell r="A4745">
            <v>39479</v>
          </cell>
          <cell r="B4745" t="str">
            <v>Dispositivo dps classe ii, 1 polo, tensao maxima de 460 v, corrente maxima de *45* ka (tipo ac)</v>
          </cell>
          <cell r="C4745" t="str">
            <v>un</v>
          </cell>
          <cell r="D4745">
            <v>140.6</v>
          </cell>
        </row>
        <row r="4746">
          <cell r="A4746">
            <v>39480</v>
          </cell>
          <cell r="B4746" t="str">
            <v>Dispositivo dps classe ii, 1 polo, tensao maxima de 460 v, corrente maxima de *90* ka (tipo ac)</v>
          </cell>
          <cell r="C4746" t="str">
            <v>un</v>
          </cell>
          <cell r="D4746">
            <v>290.13</v>
          </cell>
        </row>
        <row r="4747">
          <cell r="A4747">
            <v>39507</v>
          </cell>
          <cell r="B4747" t="str">
            <v>Tela de aco soldada nervurada, ca-60, q-113, (1,8 kg/m2), diametro do fio = 3,8 mm, largura =  2,45 m, espacamento da malha = 10 x 10 cm</v>
          </cell>
          <cell r="C4747" t="str">
            <v>m2</v>
          </cell>
          <cell r="D4747">
            <v>10.41</v>
          </cell>
        </row>
        <row r="4748">
          <cell r="A4748">
            <v>39508</v>
          </cell>
          <cell r="B4748" t="str">
            <v>Tela de aco soldada nervurada, ca-60, l-159, (1,69 kg/m2), diametro do fio = 4,5 mm, largura =  2,45 m, espacamento da malha = 30 x 10 cm</v>
          </cell>
          <cell r="C4748" t="str">
            <v>m2</v>
          </cell>
          <cell r="D4748">
            <v>10.63</v>
          </cell>
        </row>
        <row r="4749">
          <cell r="A4749">
            <v>39509</v>
          </cell>
          <cell r="B4749" t="str">
            <v>Tela de aco soldada nervurada, ca-60, t-196, (2,11 kg/m2), diametro do fio = 5,0 mm, largura =  2,45 m, espacamento da malha = 30 x 10 cm</v>
          </cell>
          <cell r="C4749" t="str">
            <v>m2</v>
          </cell>
          <cell r="D4749">
            <v>8.3800000000000008</v>
          </cell>
        </row>
        <row r="4750">
          <cell r="A4750">
            <v>39517</v>
          </cell>
          <cell r="B4750" t="str">
            <v>Painel isolante revestido em aco galvalume *0,5* mm com pre-pintura nas duas faces, nucleo em poliuretano (pur), e = 40/50 mm, para fechamentos verticais (inclui parafusos de fixacao)</v>
          </cell>
          <cell r="C4750" t="str">
            <v>m2</v>
          </cell>
          <cell r="D4750">
            <v>110.69</v>
          </cell>
        </row>
        <row r="4751">
          <cell r="A4751">
            <v>39518</v>
          </cell>
          <cell r="B4751" t="str">
            <v>Painel isolante revestido em aco galvalume *0,5* mm com pre-pintura nas duas faces, nucleo em poliuretano (pur), e = 70/80 mm, para fechamentos verticais (inclui parafusos de fixacao)</v>
          </cell>
          <cell r="C4751" t="str">
            <v>m2</v>
          </cell>
          <cell r="D4751">
            <v>130.91999999999999</v>
          </cell>
        </row>
        <row r="4752">
          <cell r="A4752">
            <v>39520</v>
          </cell>
          <cell r="B4752" t="str">
            <v>Telha isolante com nucleo em poliestireno (eps), e = 30 mm, revestida em aco zincado *0,5* mm com pre-pintura nas duas faces, face superior em telha trapezoidal e face inferior em chapa plana (nao inclui acessorios de fixacao)</v>
          </cell>
          <cell r="C4752" t="str">
            <v>m2</v>
          </cell>
          <cell r="D4752">
            <v>87.22</v>
          </cell>
        </row>
        <row r="4753">
          <cell r="A4753">
            <v>39521</v>
          </cell>
          <cell r="B4753" t="str">
            <v>Telha isolante com nucleo em poliestireno (eps), e = 50 mm, revestida em aco zincado *0,5* mm com pre-pintura nas duas faces, face superior em telha trapezoidal e face inferior em chapa plana (nao inclui acessorios de fixacao)</v>
          </cell>
          <cell r="C4753" t="str">
            <v>m2</v>
          </cell>
          <cell r="D4753">
            <v>93.43</v>
          </cell>
        </row>
        <row r="4754">
          <cell r="A4754">
            <v>39522</v>
          </cell>
          <cell r="B4754" t="str">
            <v>Telha isolante com nucleo em poliestireno (eps), e = 50 mm, revestida em telha trapezoidal de aco zincado *0,5* mm com pre-pintura nas duas faces (nao inclui acessorios de fixacao)</v>
          </cell>
          <cell r="C4754" t="str">
            <v>m2</v>
          </cell>
          <cell r="D4754">
            <v>74.7</v>
          </cell>
        </row>
        <row r="4755">
          <cell r="A4755">
            <v>39523</v>
          </cell>
          <cell r="B4755" t="str">
            <v>Dispositivo dr, 2 polos, sensibilidade de 300 ma, corrente de 80 a, tipo  ac</v>
          </cell>
          <cell r="C4755" t="str">
            <v>un</v>
          </cell>
          <cell r="D4755">
            <v>257.07</v>
          </cell>
        </row>
        <row r="4756">
          <cell r="A4756">
            <v>39566</v>
          </cell>
          <cell r="B4756" t="str">
            <v>Placa / chapa de gesso acartonado, acabamento vinilico liso em uma das faces, cor branca, borda quadrada, e = 9,5 mm, 625 x 625 mm (l x c), para forro removivel</v>
          </cell>
          <cell r="C4756" t="str">
            <v>m2</v>
          </cell>
          <cell r="D4756">
            <v>27.17</v>
          </cell>
        </row>
        <row r="4757">
          <cell r="A4757">
            <v>39567</v>
          </cell>
          <cell r="B4757" t="str">
            <v>Placa / chapa de gesso acartonado, acabamento vinilico liso em uma das faces, cor branca, borda quadrada, e = 9,5 mm, 625 x 1250 mm (l x c), para forro removivel</v>
          </cell>
          <cell r="C4757" t="str">
            <v>m2</v>
          </cell>
          <cell r="D4757">
            <v>23.52</v>
          </cell>
        </row>
        <row r="4758">
          <cell r="A4758">
            <v>39584</v>
          </cell>
          <cell r="B4758" t="str">
            <v>Grupo gerador diesel, com carenagem, potencia standart entre 50 e 55 kva, velocidade de 1800 rpm, frequencia de 60 hz</v>
          </cell>
          <cell r="C4758" t="str">
            <v>un</v>
          </cell>
          <cell r="D4758">
            <v>53567.09</v>
          </cell>
        </row>
        <row r="4759">
          <cell r="A4759">
            <v>39585</v>
          </cell>
          <cell r="B4759" t="str">
            <v>Grupo gerador diesel, com carenagem, potencia standart entre 100 e 110 kva, velocidade de 1800 rpm, frequencia de 60 hz</v>
          </cell>
          <cell r="C4759" t="str">
            <v>un</v>
          </cell>
          <cell r="D4759">
            <v>60152.160000000003</v>
          </cell>
        </row>
        <row r="4760">
          <cell r="A4760">
            <v>39586</v>
          </cell>
          <cell r="B4760" t="str">
            <v>Grupo gerador diesel, com carenagem, potencia standart entre 140 e 150 kva, velocidade de 1800 rpm, frequencia de 60 hz</v>
          </cell>
          <cell r="C4760" t="str">
            <v>un</v>
          </cell>
          <cell r="D4760">
            <v>70554.42</v>
          </cell>
        </row>
        <row r="4761">
          <cell r="A4761">
            <v>39587</v>
          </cell>
          <cell r="B4761" t="str">
            <v>Grupo gerador diesel, com carenagem, potencia standart entre 210 e 220 kva, velocidade de 1800 rpm, frequencia de 60 hz</v>
          </cell>
          <cell r="C4761" t="str">
            <v>un</v>
          </cell>
          <cell r="D4761">
            <v>85931.67</v>
          </cell>
        </row>
        <row r="4762">
          <cell r="A4762">
            <v>39588</v>
          </cell>
          <cell r="B4762" t="str">
            <v>Grupo gerador diesel, com carenagem, potencia standart entre 250 e 260 kva, velocidade de 1800 rpm, frequencia de 60 hz</v>
          </cell>
          <cell r="C4762" t="str">
            <v>un</v>
          </cell>
          <cell r="D4762">
            <v>99499.82</v>
          </cell>
        </row>
        <row r="4763">
          <cell r="A4763">
            <v>39590</v>
          </cell>
          <cell r="B4763" t="str">
            <v>Grupo gerador diesel, sem carenagem, potencia standart entre 100 e 110 kva, velocidade de 1800 rpm, frequencia de 60 hz</v>
          </cell>
          <cell r="C4763" t="str">
            <v>un</v>
          </cell>
          <cell r="D4763">
            <v>52282.63</v>
          </cell>
        </row>
        <row r="4764">
          <cell r="A4764">
            <v>39592</v>
          </cell>
          <cell r="B4764" t="str">
            <v>Grupo gerador diesel, sem carenagem, potencia standart entre 210 e 220 kva, velocidade de 1800 rpm, frequencia de 60 hz</v>
          </cell>
          <cell r="C4764" t="str">
            <v>un</v>
          </cell>
          <cell r="D4764">
            <v>75131.41</v>
          </cell>
        </row>
        <row r="4765">
          <cell r="A4765">
            <v>39593</v>
          </cell>
          <cell r="B4765" t="str">
            <v>Grupo gerador diesel, sem carenagem, potencia standart entre 250 e 260 kva, velocidade de 1800 rpm, frequencia de 60 hz</v>
          </cell>
          <cell r="C4765" t="str">
            <v>un</v>
          </cell>
          <cell r="D4765">
            <v>85931.67</v>
          </cell>
        </row>
        <row r="4766">
          <cell r="A4766">
            <v>39615</v>
          </cell>
          <cell r="B4766" t="str">
            <v>Barra antipanico simples, cega lado oposto, cor cinza</v>
          </cell>
          <cell r="C4766" t="str">
            <v>un</v>
          </cell>
          <cell r="D4766">
            <v>526.5</v>
          </cell>
        </row>
        <row r="4767">
          <cell r="A4767">
            <v>39620</v>
          </cell>
          <cell r="B4767" t="str">
            <v>Barra antipanico simples, com fechadura lado oposto, cor cinza</v>
          </cell>
          <cell r="C4767" t="str">
            <v>un</v>
          </cell>
          <cell r="D4767">
            <v>804.87</v>
          </cell>
        </row>
        <row r="4768">
          <cell r="A4768">
            <v>39621</v>
          </cell>
          <cell r="B4768" t="str">
            <v>Barra antipanico dupla, cega lado oposto, cor cinza</v>
          </cell>
          <cell r="C4768" t="str">
            <v>par</v>
          </cell>
          <cell r="D4768">
            <v>1509.14</v>
          </cell>
        </row>
        <row r="4769">
          <cell r="A4769">
            <v>39623</v>
          </cell>
          <cell r="B4769" t="str">
            <v>Barra antipanico simples, para porta de vidro, cor cinza</v>
          </cell>
          <cell r="C4769" t="str">
            <v>un</v>
          </cell>
          <cell r="D4769">
            <v>779.39</v>
          </cell>
        </row>
        <row r="4770">
          <cell r="A4770">
            <v>39624</v>
          </cell>
          <cell r="B4770" t="str">
            <v>Barra antipanico dupla, para porta de vidro, cor cinza</v>
          </cell>
          <cell r="C4770" t="str">
            <v>par</v>
          </cell>
          <cell r="D4770">
            <v>1527.16</v>
          </cell>
        </row>
        <row r="4771">
          <cell r="A4771">
            <v>39628</v>
          </cell>
          <cell r="B4771" t="str">
            <v>Motor a diesel para vibrador de imersao, de *4,7* cv</v>
          </cell>
          <cell r="C4771" t="str">
            <v>un</v>
          </cell>
          <cell r="D4771">
            <v>1696.33</v>
          </cell>
        </row>
        <row r="4772">
          <cell r="A4772">
            <v>39634</v>
          </cell>
          <cell r="B4772" t="str">
            <v>Fita adesiva anticorrosiva de pvc flexivel, cor preta, para protecao tubulacao, 50 mm x 30 m (l x c), e= *0,25* mm</v>
          </cell>
          <cell r="C4772" t="str">
            <v>m</v>
          </cell>
          <cell r="D4772">
            <v>4.4800000000000004</v>
          </cell>
        </row>
        <row r="4773">
          <cell r="A4773">
            <v>39635</v>
          </cell>
          <cell r="B4773" t="str">
            <v>Carpete de polipropileno em manta para trafego comercial medio, e = 5 a 6 mm (instalado)</v>
          </cell>
          <cell r="C4773" t="str">
            <v>m2</v>
          </cell>
          <cell r="D4773">
            <v>56.02</v>
          </cell>
        </row>
        <row r="4774">
          <cell r="A4774">
            <v>39636</v>
          </cell>
          <cell r="B4774" t="str">
            <v>Carpete de nylon em placas 50 x 50 cm para trafego comercial pesado, e = 6,5 mm (instalado)</v>
          </cell>
          <cell r="C4774" t="str">
            <v>m2</v>
          </cell>
          <cell r="D4774">
            <v>106.63</v>
          </cell>
        </row>
        <row r="4775">
          <cell r="A4775">
            <v>39637</v>
          </cell>
          <cell r="B4775" t="str">
            <v>Painel estrutural para laje seca revestido em placa cimenticia, de 1,20 x 2,50 m, e = 23 mm</v>
          </cell>
          <cell r="C4775" t="str">
            <v>m2</v>
          </cell>
          <cell r="D4775">
            <v>65.19</v>
          </cell>
        </row>
        <row r="4776">
          <cell r="A4776">
            <v>39638</v>
          </cell>
          <cell r="B4776" t="str">
            <v>Painel estrutural para laje seca revestido em placa cimenticia, de 1,20 x 2,50 m, e = 40 mm</v>
          </cell>
          <cell r="C4776" t="str">
            <v>m2</v>
          </cell>
          <cell r="D4776">
            <v>121.39</v>
          </cell>
        </row>
        <row r="4777">
          <cell r="A4777">
            <v>39639</v>
          </cell>
          <cell r="B4777" t="str">
            <v>Painel estrutural para laje seca revestido em placa cimenticia, de 1,20 x 2,50 m, e = 55 mm</v>
          </cell>
          <cell r="C4777" t="str">
            <v>m2</v>
          </cell>
          <cell r="D4777">
            <v>160.04</v>
          </cell>
        </row>
        <row r="4778">
          <cell r="A4778">
            <v>39640</v>
          </cell>
          <cell r="B4778" t="str">
            <v>Cumeeira articulada (aba inferior) para telha ondulada de fibrocimento e = 4 mm, aba *330* mm, comprimento 500 mm (sem amianto)</v>
          </cell>
          <cell r="C4778" t="str">
            <v>un</v>
          </cell>
          <cell r="D4778">
            <v>5.83</v>
          </cell>
        </row>
        <row r="4779">
          <cell r="A4779">
            <v>39641</v>
          </cell>
          <cell r="B4779" t="str">
            <v>Anel de borracha para vedacao de duto pead corrugado para eletrica, dn 1 1/4"</v>
          </cell>
          <cell r="C4779" t="str">
            <v>un</v>
          </cell>
          <cell r="D4779">
            <v>0.93</v>
          </cell>
        </row>
        <row r="4780">
          <cell r="A4780">
            <v>39642</v>
          </cell>
          <cell r="B4780" t="str">
            <v>Anel de borracha para vedacao de duto pead corrugado para eletrica, dn 1 1/2"</v>
          </cell>
          <cell r="C4780" t="str">
            <v>un</v>
          </cell>
          <cell r="D4780">
            <v>1.34</v>
          </cell>
        </row>
        <row r="4781">
          <cell r="A4781">
            <v>39643</v>
          </cell>
          <cell r="B4781" t="str">
            <v>Anel de borracha para vedacao de duto pead corrugado para eletrica, dn 2"</v>
          </cell>
          <cell r="C4781" t="str">
            <v>un</v>
          </cell>
          <cell r="D4781">
            <v>3.74</v>
          </cell>
        </row>
        <row r="4782">
          <cell r="A4782">
            <v>39644</v>
          </cell>
          <cell r="B4782" t="str">
            <v>Anel de borracha para vedacao de duto pead corrugado para eletrica, dn 3"</v>
          </cell>
          <cell r="C4782" t="str">
            <v>un</v>
          </cell>
          <cell r="D4782">
            <v>4.83</v>
          </cell>
        </row>
        <row r="4783">
          <cell r="A4783">
            <v>39645</v>
          </cell>
          <cell r="B4783" t="str">
            <v>Anel de borracha para vedacao de duto pead corrugado para eletrica, dn 4"</v>
          </cell>
          <cell r="C4783" t="str">
            <v>un</v>
          </cell>
          <cell r="D4783">
            <v>6.24</v>
          </cell>
        </row>
        <row r="4784">
          <cell r="A4784">
            <v>39660</v>
          </cell>
          <cell r="B4784" t="str">
            <v>Tubo de cobre flexivel, d = 1/2 ", e = 0,79 mm, para ar-condicionado/ instalacoes gas residenciais e comerciais</v>
          </cell>
          <cell r="C4784" t="str">
            <v>m</v>
          </cell>
          <cell r="D4784">
            <v>16.7</v>
          </cell>
        </row>
        <row r="4785">
          <cell r="A4785">
            <v>39661</v>
          </cell>
          <cell r="B4785" t="str">
            <v>Tubo de cobre flexivel, d = 3/16 ", e = 0,79 mm, para ar-condicionado/ instalacoes gas residenciais e comerciais</v>
          </cell>
          <cell r="C4785" t="str">
            <v>m</v>
          </cell>
          <cell r="D4785">
            <v>5.46</v>
          </cell>
        </row>
        <row r="4786">
          <cell r="A4786">
            <v>39662</v>
          </cell>
          <cell r="B4786" t="str">
            <v>Tubo de cobre flexivel, d = 1/4 ", e = 0,79 mm, para ar-condicionado/ instalacoes gas residenciais e comerciais</v>
          </cell>
          <cell r="C4786" t="str">
            <v>m</v>
          </cell>
          <cell r="D4786">
            <v>8</v>
          </cell>
        </row>
        <row r="4787">
          <cell r="A4787">
            <v>39663</v>
          </cell>
          <cell r="B4787" t="str">
            <v>Tubo de cobre flexivel, d = 5/16 ", e = 0,79 mm, para ar-condicionado/ instalacoes gas residenciais e comerciais</v>
          </cell>
          <cell r="C4787" t="str">
            <v>m</v>
          </cell>
          <cell r="D4787">
            <v>9.84</v>
          </cell>
        </row>
        <row r="4788">
          <cell r="A4788">
            <v>39664</v>
          </cell>
          <cell r="B4788" t="str">
            <v>Tubo de cobre flexivel, d = 3/8 ", e = 0,79 mm, para ar-condicionado/ instalacoes gas residenciais e comerciais</v>
          </cell>
          <cell r="C4788" t="str">
            <v>m</v>
          </cell>
          <cell r="D4788">
            <v>12.31</v>
          </cell>
        </row>
        <row r="4789">
          <cell r="A4789">
            <v>39678</v>
          </cell>
          <cell r="B4789" t="str">
            <v>Cabecote para entrada de linha de alimentacao para eletroduto, em liga de aluminio com acabamento anti corrosivo, com fixacao por encaixe liso de 360 graus, de 1/2"</v>
          </cell>
          <cell r="C4789" t="str">
            <v>un</v>
          </cell>
          <cell r="D4789">
            <v>1.56</v>
          </cell>
        </row>
        <row r="4790">
          <cell r="A4790">
            <v>39679</v>
          </cell>
          <cell r="B4790" t="str">
            <v>Cabecote para entrada de linha de alimentacao para eletroduto, em liga de aluminio com acabamento anti corrosivo, com fixacao por encaixe liso de 360 graus, de 3 1/2"</v>
          </cell>
          <cell r="C4790" t="str">
            <v>un</v>
          </cell>
          <cell r="D4790">
            <v>33.299999999999997</v>
          </cell>
        </row>
        <row r="4791">
          <cell r="A4791">
            <v>39680</v>
          </cell>
          <cell r="B4791" t="str">
            <v>Caixas de protecao para 1 medidor monofasico, em chapa de aco 20 usg (padrao da concessionaria local)</v>
          </cell>
          <cell r="C4791" t="str">
            <v>un</v>
          </cell>
          <cell r="D4791">
            <v>62.27</v>
          </cell>
        </row>
        <row r="4792">
          <cell r="A4792">
            <v>39681</v>
          </cell>
          <cell r="B4792" t="str">
            <v>Caixas de protecao para 1 medidor bifasico, em chapa de aco 20 usg (padrao da concessionaria local)</v>
          </cell>
          <cell r="C4792" t="str">
            <v>un</v>
          </cell>
          <cell r="D4792">
            <v>120.89</v>
          </cell>
        </row>
        <row r="4793">
          <cell r="A4793">
            <v>39682</v>
          </cell>
          <cell r="B4793" t="str">
            <v>Caixas de protecao para 1 medidor trifasico, em chapa de aco 20 usg (padrao da concessionaria local)</v>
          </cell>
          <cell r="C4793" t="str">
            <v>un</v>
          </cell>
          <cell r="D4793">
            <v>122.11</v>
          </cell>
        </row>
        <row r="4794">
          <cell r="A4794">
            <v>39683</v>
          </cell>
          <cell r="B4794" t="str">
            <v>Caixa interna de medicao para 1 medidor monofasico, com visor, em chapa de aco 18 usg (padrao da concessionaria local)</v>
          </cell>
          <cell r="C4794" t="str">
            <v>un</v>
          </cell>
          <cell r="D4794">
            <v>38.119999999999997</v>
          </cell>
        </row>
        <row r="4795">
          <cell r="A4795">
            <v>39684</v>
          </cell>
          <cell r="B4795" t="str">
            <v>Caixa externa de medicao para 1 medidor monofasico, com visor, em chapa de aco 18 usg (padrao da concessionaria local)</v>
          </cell>
          <cell r="C4795" t="str">
            <v>un</v>
          </cell>
          <cell r="D4795">
            <v>38.119999999999997</v>
          </cell>
        </row>
        <row r="4796">
          <cell r="A4796">
            <v>39685</v>
          </cell>
          <cell r="B4796" t="str">
            <v>Caixa externa de medicao para 1 medidor trifasico, com visor, em chapa de aco 18 usg (padrao da concessionaria local)</v>
          </cell>
          <cell r="C4796" t="str">
            <v>un</v>
          </cell>
          <cell r="D4796">
            <v>103.59</v>
          </cell>
        </row>
        <row r="4797">
          <cell r="A4797">
            <v>39686</v>
          </cell>
          <cell r="B4797" t="str">
            <v>Caixa interna de medicao para 4 medidores monofasicos, com visor, em chapa de aco 18 usg (padrao da concessionaria local)</v>
          </cell>
          <cell r="C4797" t="str">
            <v>un</v>
          </cell>
          <cell r="D4797">
            <v>187.46</v>
          </cell>
        </row>
        <row r="4798">
          <cell r="A4798">
            <v>39687</v>
          </cell>
          <cell r="B4798" t="str">
            <v>Caixa externa de medicao para 4 medidores monofasicos, com visor, em chapa de aco 18 usg (padrao da concessionaria local)</v>
          </cell>
          <cell r="C4798" t="str">
            <v>un</v>
          </cell>
          <cell r="D4798">
            <v>195.28</v>
          </cell>
        </row>
        <row r="4799">
          <cell r="A4799">
            <v>39688</v>
          </cell>
          <cell r="B4799" t="str">
            <v>Caixa para medicao coletiva tipo k, padrao bifásico ou trifasico, para ate 2 medidores (padrao da concessionaria local)</v>
          </cell>
          <cell r="C4799" t="str">
            <v>un</v>
          </cell>
          <cell r="D4799">
            <v>352.9</v>
          </cell>
        </row>
        <row r="4800">
          <cell r="A4800">
            <v>39689</v>
          </cell>
          <cell r="B4800" t="str">
            <v>Caixa para medicao coletiva tipo h, padrao bifasico ou trifasico, para ate 6 medidores (padrao da concessionaria local)</v>
          </cell>
          <cell r="C4800" t="str">
            <v>un</v>
          </cell>
          <cell r="D4800">
            <v>2442.2199999999998</v>
          </cell>
        </row>
        <row r="4801">
          <cell r="A4801">
            <v>39690</v>
          </cell>
          <cell r="B4801" t="str">
            <v>Caixa para medicao coletiva tipo m, padrao bifasico ou trifasico, para ate 8 medidores (padrao da concessionaria local)</v>
          </cell>
          <cell r="C4801" t="str">
            <v>un</v>
          </cell>
          <cell r="D4801">
            <v>3315.31</v>
          </cell>
        </row>
        <row r="4802">
          <cell r="A4802">
            <v>39691</v>
          </cell>
          <cell r="B4802" t="str">
            <v>Caixa para medicao coletiva tipo n, padrao bifasico ou trifasico, para ate 12 medidores (padrao da concessionaria local)</v>
          </cell>
          <cell r="C4802" t="str">
            <v>un</v>
          </cell>
          <cell r="D4802">
            <v>3706.07</v>
          </cell>
        </row>
        <row r="4803">
          <cell r="A4803">
            <v>39692</v>
          </cell>
          <cell r="B4803" t="str">
            <v>Caixa de protecao para transformador corrente, em chapa de aco 18 usg (padrao da concessionaria local)</v>
          </cell>
          <cell r="C4803" t="str">
            <v>un</v>
          </cell>
          <cell r="D4803">
            <v>214.09</v>
          </cell>
        </row>
        <row r="4804">
          <cell r="A4804">
            <v>39693</v>
          </cell>
          <cell r="B4804" t="str">
            <v>Caixa de protecao externa para medidor horosazonal, de baixa tensao, com modulo, em chapa de aco (padrao da concessionaria local)</v>
          </cell>
          <cell r="C4804" t="str">
            <v>un</v>
          </cell>
          <cell r="D4804">
            <v>1271.81</v>
          </cell>
        </row>
        <row r="4805">
          <cell r="A4805">
            <v>39694</v>
          </cell>
          <cell r="B4805" t="str">
            <v>Piso elevado com 2 placas de aco com enchimento de concreto celular, incluso base/haste/cruzetas, 60 x 60 cm, h = *28* cm, resistencia carga concentrada 496 kg (com colocacao)</v>
          </cell>
          <cell r="C4805" t="str">
            <v>m2</v>
          </cell>
          <cell r="D4805">
            <v>219.1</v>
          </cell>
        </row>
        <row r="4806">
          <cell r="A4806">
            <v>39699</v>
          </cell>
          <cell r="B4806" t="str">
            <v>Manta de borracha antirruido 5 mm</v>
          </cell>
          <cell r="C4806" t="str">
            <v>m2</v>
          </cell>
          <cell r="D4806">
            <v>9.2799999999999994</v>
          </cell>
        </row>
        <row r="4807">
          <cell r="A4807">
            <v>39719</v>
          </cell>
          <cell r="B4807" t="str">
            <v>Adesivo liquido a base de resinas para colagem de espuma de isolamento termico flexivel</v>
          </cell>
          <cell r="C4807" t="str">
            <v>l</v>
          </cell>
          <cell r="D4807">
            <v>61.51</v>
          </cell>
        </row>
        <row r="4808">
          <cell r="A4808">
            <v>39724</v>
          </cell>
          <cell r="B4808" t="str">
            <v>Tubo de cobre classe "i", dn = 1/2 " (15 mm), para instalacoes industriais de alta pressao e vapor</v>
          </cell>
          <cell r="C4808" t="str">
            <v>m</v>
          </cell>
          <cell r="D4808">
            <v>23.58</v>
          </cell>
        </row>
        <row r="4809">
          <cell r="A4809">
            <v>39725</v>
          </cell>
          <cell r="B4809" t="str">
            <v>Tubo de cobre classe "i", dn = 3/4 " (22 mm), para instalacoes industriais de alta pressao e vapor</v>
          </cell>
          <cell r="C4809" t="str">
            <v>m</v>
          </cell>
          <cell r="D4809">
            <v>38.43</v>
          </cell>
        </row>
        <row r="4810">
          <cell r="A4810">
            <v>39726</v>
          </cell>
          <cell r="B4810" t="str">
            <v>Tubo de cobre classe "i", dn = 1 " (28 mm), para instalacoes industriais de alta pressao e vapor</v>
          </cell>
          <cell r="C4810" t="str">
            <v>m</v>
          </cell>
          <cell r="D4810">
            <v>53.25</v>
          </cell>
        </row>
        <row r="4811">
          <cell r="A4811">
            <v>39727</v>
          </cell>
          <cell r="B4811" t="str">
            <v>Tubo de cobre classe "i", dn = 1 1/4 " (35 mm), para instalacoes industriais de alta pressao e vapor</v>
          </cell>
          <cell r="C4811" t="str">
            <v>m</v>
          </cell>
          <cell r="D4811">
            <v>77.02</v>
          </cell>
        </row>
        <row r="4812">
          <cell r="A4812">
            <v>39728</v>
          </cell>
          <cell r="B4812" t="str">
            <v>Tubo de cobre classe "i", dn = 1 1/2 " (42 mm), para instalacoes industriais de alta pressao e vapor</v>
          </cell>
          <cell r="C4812" t="str">
            <v>m</v>
          </cell>
          <cell r="D4812">
            <v>93.59</v>
          </cell>
        </row>
        <row r="4813">
          <cell r="A4813">
            <v>39729</v>
          </cell>
          <cell r="B4813" t="str">
            <v>Tubo de cobre classe "i", dn = 2 " (54 mm), para instalacoes industriais de alta pressao e vapor</v>
          </cell>
          <cell r="C4813" t="str">
            <v>m</v>
          </cell>
          <cell r="D4813">
            <v>129.61000000000001</v>
          </cell>
        </row>
        <row r="4814">
          <cell r="A4814">
            <v>39730</v>
          </cell>
          <cell r="B4814" t="str">
            <v>Tubo de cobre classe "i", dn = 2 1/2 " (66 mm), para instalacoes industriais de alta pressao e vapor</v>
          </cell>
          <cell r="C4814" t="str">
            <v>m</v>
          </cell>
          <cell r="D4814">
            <v>168.17</v>
          </cell>
        </row>
        <row r="4815">
          <cell r="A4815">
            <v>39731</v>
          </cell>
          <cell r="B4815" t="str">
            <v>Tubo de cobre classe "i", dn = 3 " (79 mm), para instalacoes industriais de alta pressao e vapor</v>
          </cell>
          <cell r="C4815" t="str">
            <v>m</v>
          </cell>
          <cell r="D4815">
            <v>249.07</v>
          </cell>
        </row>
        <row r="4816">
          <cell r="A4816">
            <v>39732</v>
          </cell>
          <cell r="B4816" t="str">
            <v>Tubo de cobre classe "i", dn = 4" (104 mm), para instalacoes industriais de alta pressao e vapor</v>
          </cell>
          <cell r="C4816" t="str">
            <v>m</v>
          </cell>
          <cell r="D4816">
            <v>366.62</v>
          </cell>
        </row>
        <row r="4817">
          <cell r="A4817">
            <v>39744</v>
          </cell>
          <cell r="B4817" t="str">
            <v>Painel de la de vidro sem revestimento psi 40, e = 25 mm, de 1200 x 600 mm</v>
          </cell>
          <cell r="C4817" t="str">
            <v>m2</v>
          </cell>
          <cell r="D4817">
            <v>12.93</v>
          </cell>
        </row>
        <row r="4818">
          <cell r="A4818">
            <v>39745</v>
          </cell>
          <cell r="B4818" t="str">
            <v>Painel de la de vidro sem revestimento psi 40, e = 50 mm, de 1200 x 600 mm</v>
          </cell>
          <cell r="C4818" t="str">
            <v>m2</v>
          </cell>
          <cell r="D4818">
            <v>27.3</v>
          </cell>
        </row>
        <row r="4819">
          <cell r="A4819">
            <v>39746</v>
          </cell>
          <cell r="B4819" t="str">
            <v>Chumbador de aco, 1" x 600 mm, para postes de aco com base, incluso porca e arruela</v>
          </cell>
          <cell r="C4819" t="str">
            <v>un</v>
          </cell>
          <cell r="D4819">
            <v>102.72</v>
          </cell>
        </row>
        <row r="4820">
          <cell r="A4820">
            <v>39747</v>
          </cell>
          <cell r="B4820" t="str">
            <v>Tubo de cobre classe "a", dn = 1/2 " (15 mm), para instalacoes de media pressao para gases combustiveis e medicinais</v>
          </cell>
          <cell r="C4820" t="str">
            <v>m</v>
          </cell>
          <cell r="D4820">
            <v>19.63</v>
          </cell>
        </row>
        <row r="4821">
          <cell r="A4821">
            <v>39748</v>
          </cell>
          <cell r="B4821" t="str">
            <v>Tubo de cobre classe "a", dn = 3/4 " (22 mm), para instalacoes de media pressao para gases combustiveis e medicinais</v>
          </cell>
          <cell r="C4821" t="str">
            <v>m</v>
          </cell>
          <cell r="D4821">
            <v>31.76</v>
          </cell>
        </row>
        <row r="4822">
          <cell r="A4822">
            <v>39749</v>
          </cell>
          <cell r="B4822" t="str">
            <v>Tubo de cobre classe "a", dn = 1 " (28 mm), para instalacoes de media pressao para gases combustiveis e medicinais</v>
          </cell>
          <cell r="C4822" t="str">
            <v>m</v>
          </cell>
          <cell r="D4822">
            <v>40.409999999999997</v>
          </cell>
        </row>
        <row r="4823">
          <cell r="A4823">
            <v>39750</v>
          </cell>
          <cell r="B4823" t="str">
            <v>Tubo de cobre classe "a", dn = 1 1/4 " (35 mm), para instalacoes de media pressao para gases combustiveis e medicinais</v>
          </cell>
          <cell r="C4823" t="str">
            <v>m</v>
          </cell>
          <cell r="D4823">
            <v>61.03</v>
          </cell>
        </row>
        <row r="4824">
          <cell r="A4824">
            <v>39751</v>
          </cell>
          <cell r="B4824" t="str">
            <v>Tubo de cobre classe "a", dn = 1 1/2 " (42 mm), para instalacoes de media pressao para gases combustiveis e medicinais</v>
          </cell>
          <cell r="C4824" t="str">
            <v>m</v>
          </cell>
          <cell r="D4824">
            <v>73.430000000000007</v>
          </cell>
        </row>
        <row r="4825">
          <cell r="A4825">
            <v>39752</v>
          </cell>
          <cell r="B4825" t="str">
            <v>Tubo de cobre, classe "a", dn = 2" (54 mm), para instalacoes de media pressao para gases combustiveis e medicinais</v>
          </cell>
          <cell r="C4825" t="str">
            <v>m</v>
          </cell>
          <cell r="D4825">
            <v>104.48</v>
          </cell>
        </row>
        <row r="4826">
          <cell r="A4826">
            <v>39753</v>
          </cell>
          <cell r="B4826" t="str">
            <v>Tubo de cobre classe "a", dn = 2 1/2 " (66 mm), para instalacoes de media pressao para gases combustiveis e medicinais</v>
          </cell>
          <cell r="C4826" t="str">
            <v>m</v>
          </cell>
          <cell r="D4826">
            <v>135.16</v>
          </cell>
        </row>
        <row r="4827">
          <cell r="A4827">
            <v>39754</v>
          </cell>
          <cell r="B4827" t="str">
            <v>Tubo de cobre classe "a", dn = 3 " (79 mm), para instalacoes de media pressao para gases combustiveis e medicinais</v>
          </cell>
          <cell r="C4827" t="str">
            <v>m</v>
          </cell>
          <cell r="D4827">
            <v>199.13</v>
          </cell>
        </row>
        <row r="4828">
          <cell r="A4828">
            <v>39755</v>
          </cell>
          <cell r="B4828" t="str">
            <v>Tubo de cobre classe "a", dn = 4 " (104 mm), para instalacoes de media pressao para gases combustiveis e medicinais</v>
          </cell>
          <cell r="C4828" t="str">
            <v>m</v>
          </cell>
          <cell r="D4828">
            <v>301.93</v>
          </cell>
        </row>
        <row r="4829">
          <cell r="A4829">
            <v>39756</v>
          </cell>
          <cell r="B4829" t="str">
            <v>Quadro de distribuicao com barramento trifasico, de sobrepor, em chapa de aco galvanizado, para 12 disjuntores din, 100 a</v>
          </cell>
          <cell r="C4829" t="str">
            <v>un</v>
          </cell>
          <cell r="D4829">
            <v>221.39</v>
          </cell>
        </row>
        <row r="4830">
          <cell r="A4830">
            <v>39757</v>
          </cell>
          <cell r="B4830" t="str">
            <v>Quadro de distribuicao com barramento trifasico, de sobrepor, em chapa de aco galvanizado, para 28 disjuntores din, 100 a</v>
          </cell>
          <cell r="C4830" t="str">
            <v>un</v>
          </cell>
          <cell r="D4830">
            <v>337.69</v>
          </cell>
        </row>
        <row r="4831">
          <cell r="A4831">
            <v>39758</v>
          </cell>
          <cell r="B4831" t="str">
            <v>Quadro de distribuicao com barramento trifasico, de sobrepor, em chapa de aco galvanizado, para 30 disjuntores din, 100 a</v>
          </cell>
          <cell r="C4831" t="str">
            <v>un</v>
          </cell>
          <cell r="D4831">
            <v>438.34</v>
          </cell>
        </row>
        <row r="4832">
          <cell r="A4832">
            <v>39759</v>
          </cell>
          <cell r="B4832" t="str">
            <v>Quadro de distribuicao com barramento trifasico, de sobrepor, em chapa de aco galvanizado, para 36 disjuntores din, 100 a</v>
          </cell>
          <cell r="C4832" t="str">
            <v>un</v>
          </cell>
          <cell r="D4832">
            <v>598.91</v>
          </cell>
        </row>
        <row r="4833">
          <cell r="A4833">
            <v>39760</v>
          </cell>
          <cell r="B4833" t="str">
            <v>Quadro de distribuicao com barramento trifasico, de sobrepor, em chapa de aco galvanizado, para 40 disjuntores din, 100 a</v>
          </cell>
          <cell r="C4833" t="str">
            <v>un</v>
          </cell>
          <cell r="D4833">
            <v>601.65</v>
          </cell>
        </row>
        <row r="4834">
          <cell r="A4834">
            <v>39761</v>
          </cell>
          <cell r="B4834" t="str">
            <v>Quadro de distribuicao com barramento trifasico, de sobrepor, em chapa de aco galvanizado, para 48 disjuntores din, 100 a</v>
          </cell>
          <cell r="C4834" t="str">
            <v>un</v>
          </cell>
          <cell r="D4834">
            <v>770.03</v>
          </cell>
        </row>
        <row r="4835">
          <cell r="A4835">
            <v>39762</v>
          </cell>
          <cell r="B4835" t="str">
            <v>Quadro de distribuicao com barramento trifasico, de embutir, em chapa de aco galvanizado, para 36 disjuntores din, 100 a</v>
          </cell>
          <cell r="C4835" t="str">
            <v>un</v>
          </cell>
          <cell r="D4835">
            <v>483.86</v>
          </cell>
        </row>
        <row r="4836">
          <cell r="A4836">
            <v>39763</v>
          </cell>
          <cell r="B4836" t="str">
            <v>Quadro de distribuicao com barramento trifasico, de embutir, em chapa de aco galvanizado, para 48 disjuntores din, 100 a</v>
          </cell>
          <cell r="C4836" t="str">
            <v>un</v>
          </cell>
          <cell r="D4836">
            <v>730.24</v>
          </cell>
        </row>
        <row r="4837">
          <cell r="A4837">
            <v>39764</v>
          </cell>
          <cell r="B4837" t="str">
            <v>Quadro de distribuicao sem barramento, com porta, de embutir, em chapa de aco galvanizado, para 6 disjuntores nema</v>
          </cell>
          <cell r="C4837" t="str">
            <v>un</v>
          </cell>
          <cell r="D4837">
            <v>26.74</v>
          </cell>
        </row>
        <row r="4838">
          <cell r="A4838">
            <v>39765</v>
          </cell>
          <cell r="B4838" t="str">
            <v>Quadro de distribuicao sem barramento, com porta, de embutir, em chapa de aco galvanizado, para 12 disjuntores nema</v>
          </cell>
          <cell r="C4838" t="str">
            <v>un</v>
          </cell>
          <cell r="D4838">
            <v>34.19</v>
          </cell>
        </row>
        <row r="4839">
          <cell r="A4839">
            <v>39766</v>
          </cell>
          <cell r="B4839" t="str">
            <v>Caixa de passagem n 2, de sobrepor, padrao telebras, dimensoes 20 x 20 x *12* cm, em chapa de aco galvanizado</v>
          </cell>
          <cell r="C4839" t="str">
            <v>un</v>
          </cell>
          <cell r="D4839">
            <v>42.49</v>
          </cell>
        </row>
        <row r="4840">
          <cell r="A4840">
            <v>39767</v>
          </cell>
          <cell r="B4840" t="str">
            <v>Caixa de passagem n 3, de sobrepor, padrao telebras, dimensoes 40 x 40 x *12* cm, em chapa de aco galvanizado</v>
          </cell>
          <cell r="C4840" t="str">
            <v>un</v>
          </cell>
          <cell r="D4840">
            <v>96.46</v>
          </cell>
        </row>
        <row r="4841">
          <cell r="A4841">
            <v>39768</v>
          </cell>
          <cell r="B4841" t="str">
            <v>Caixa de passagem n 6, de sobrepor, padrao telebras, dimensoes 120 x 120 x *12* cm, em chapa de aco galvanizado</v>
          </cell>
          <cell r="C4841" t="str">
            <v>un</v>
          </cell>
          <cell r="D4841">
            <v>507.83</v>
          </cell>
        </row>
        <row r="4842">
          <cell r="A4842">
            <v>39769</v>
          </cell>
          <cell r="B4842" t="str">
            <v>Caixa de passagem n 7, de sobrepor, padrao telebras, dimensoes 150 x 150 x *15* cm, em chapa de aco galvanizado</v>
          </cell>
          <cell r="C4842" t="str">
            <v>un</v>
          </cell>
          <cell r="D4842">
            <v>826.59</v>
          </cell>
        </row>
        <row r="4843">
          <cell r="A4843">
            <v>39770</v>
          </cell>
          <cell r="B4843" t="str">
            <v>Caixa de passagem n 8, de sobrepor, padrao telebras, dimensoes 200 x 200 x *20* cm, em chapa de aco galvanizado</v>
          </cell>
          <cell r="C4843" t="str">
            <v>un</v>
          </cell>
          <cell r="D4843">
            <v>2897.94</v>
          </cell>
        </row>
        <row r="4844">
          <cell r="A4844">
            <v>39771</v>
          </cell>
          <cell r="B4844" t="str">
            <v>Caixa de passagem metalica de sobrepor com tampa parafusada, dimensoes 20 x 20 x 10 cm</v>
          </cell>
          <cell r="C4844" t="str">
            <v>un</v>
          </cell>
          <cell r="D4844">
            <v>19.45</v>
          </cell>
        </row>
        <row r="4845">
          <cell r="A4845">
            <v>39772</v>
          </cell>
          <cell r="B4845" t="str">
            <v>Caixa de passagem metalica de sobrepor com tampa parafusada, dimensoes 30 x 30 x 10 cm</v>
          </cell>
          <cell r="C4845" t="str">
            <v>un</v>
          </cell>
          <cell r="D4845">
            <v>38.520000000000003</v>
          </cell>
        </row>
        <row r="4846">
          <cell r="A4846">
            <v>39773</v>
          </cell>
          <cell r="B4846" t="str">
            <v>Caixa de passagem metalica de sobrepor com tampa parafusada, dimensoes 40 x 40 x 15 cm</v>
          </cell>
          <cell r="C4846" t="str">
            <v>un</v>
          </cell>
          <cell r="D4846">
            <v>69.760000000000005</v>
          </cell>
        </row>
        <row r="4847">
          <cell r="A4847">
            <v>39774</v>
          </cell>
          <cell r="B4847" t="str">
            <v>Caixa de passagem metalica de sobrepor com tampa parafusada, dimensoes 50 x 50 x 15 cm</v>
          </cell>
          <cell r="C4847" t="str">
            <v>un</v>
          </cell>
          <cell r="D4847">
            <v>90.64</v>
          </cell>
        </row>
        <row r="4848">
          <cell r="A4848">
            <v>39775</v>
          </cell>
          <cell r="B4848" t="str">
            <v>Caixa de passagem metalica de sobrepor com tampa parafusada, dimensoes 60 x 60 x 20 cm</v>
          </cell>
          <cell r="C4848" t="str">
            <v>un</v>
          </cell>
          <cell r="D4848">
            <v>158.74</v>
          </cell>
        </row>
        <row r="4849">
          <cell r="A4849">
            <v>39776</v>
          </cell>
          <cell r="B4849" t="str">
            <v>Caixa de passagem metalica de sobrepor com tampa parafusada, dimensoes 70 x 70 x 20 cm</v>
          </cell>
          <cell r="C4849" t="str">
            <v>un</v>
          </cell>
          <cell r="D4849">
            <v>195.37</v>
          </cell>
        </row>
        <row r="4850">
          <cell r="A4850">
            <v>39777</v>
          </cell>
          <cell r="B4850" t="str">
            <v>Caixa de passagem metalica de sobrepor com tampa parafusada, dimensoes 80 x 80 x 20 cm</v>
          </cell>
          <cell r="C4850" t="str">
            <v>un</v>
          </cell>
          <cell r="D4850">
            <v>234.45</v>
          </cell>
        </row>
        <row r="4851">
          <cell r="A4851">
            <v>39813</v>
          </cell>
          <cell r="B485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851" t="str">
            <v>un</v>
          </cell>
          <cell r="D4851">
            <v>12273.61</v>
          </cell>
        </row>
        <row r="4852">
          <cell r="A4852">
            <v>39814</v>
          </cell>
          <cell r="B4852" t="str">
            <v>Elevador de cremalheira cabine simples fechada 1,5 x 2,5 x 2,35 m (uma por torre), capacidade de carga *1200* kg (15 pessoas), torre de 24 m (16 modulos), 16 paradas, freio de seguranca, limitador de carga (locacao)</v>
          </cell>
          <cell r="C4852" t="str">
            <v>h</v>
          </cell>
          <cell r="D4852">
            <v>30.58</v>
          </cell>
        </row>
        <row r="4853">
          <cell r="A4853">
            <v>39828</v>
          </cell>
          <cell r="B4853" t="str">
            <v>Projetor pneumatico de argamassa para chapisco e reboco com recipiente acoplado, tipo canequnha, com volume de 1,50 l, sem compressor</v>
          </cell>
          <cell r="C4853" t="str">
            <v>un</v>
          </cell>
          <cell r="D4853">
            <v>438.22</v>
          </cell>
        </row>
        <row r="4854">
          <cell r="A4854">
            <v>39833</v>
          </cell>
          <cell r="B4854" t="str">
            <v>Grupo gerador de *260* kva, diesel rebocavel, acionamento manual (locacao)</v>
          </cell>
          <cell r="C4854" t="str">
            <v>h</v>
          </cell>
          <cell r="D4854">
            <v>15.71</v>
          </cell>
        </row>
        <row r="4855">
          <cell r="A4855">
            <v>39834</v>
          </cell>
          <cell r="B4855" t="str">
            <v>Grupo gerador de *400* kva, diesel rebocavel, acionamento manual (locacao)</v>
          </cell>
          <cell r="C4855" t="str">
            <v>h</v>
          </cell>
          <cell r="D4855">
            <v>26.97</v>
          </cell>
        </row>
        <row r="4856">
          <cell r="A4856">
            <v>39835</v>
          </cell>
          <cell r="B4856" t="str">
            <v>Grupo gerador de *550* kva, diesel rebocavel, acionamento manual (locacao)</v>
          </cell>
          <cell r="C4856" t="str">
            <v>h</v>
          </cell>
          <cell r="D4856">
            <v>32.869999999999997</v>
          </cell>
        </row>
        <row r="4857">
          <cell r="A4857">
            <v>39848</v>
          </cell>
          <cell r="B4857" t="str">
            <v>Tubo / mangueira preta em polietileno, linha pesada ou reforcada, tipo espaguete, para injecao de calda de cimento, d = 1/2", espessura 1,5 mm</v>
          </cell>
          <cell r="C4857" t="str">
            <v>m</v>
          </cell>
          <cell r="D4857">
            <v>0.99</v>
          </cell>
        </row>
        <row r="4858">
          <cell r="A4858">
            <v>39849</v>
          </cell>
          <cell r="B4858" t="str">
            <v>Concreto usinado bombeavel, classe de resistencia c20, com brita 0 e 1, slump = 190 +/- 20 mm, inclui servico de bombeamento (nbr 8953)</v>
          </cell>
          <cell r="C4858" t="str">
            <v>m3</v>
          </cell>
          <cell r="D4858">
            <v>332.15</v>
          </cell>
        </row>
        <row r="4859">
          <cell r="A4859">
            <v>39855</v>
          </cell>
          <cell r="B4859" t="str">
            <v>Luva passante de cobre (ref 601) sem anel de solda, bolsa 15 mm</v>
          </cell>
          <cell r="C4859" t="str">
            <v>un</v>
          </cell>
          <cell r="D4859">
            <v>1.19</v>
          </cell>
        </row>
        <row r="4860">
          <cell r="A4860">
            <v>39856</v>
          </cell>
          <cell r="B4860" t="str">
            <v>Luva passante de cobre (ref 601) sem anel de solda, bolsa 22 mm</v>
          </cell>
          <cell r="C4860" t="str">
            <v>un</v>
          </cell>
          <cell r="D4860">
            <v>2.82</v>
          </cell>
        </row>
        <row r="4861">
          <cell r="A4861">
            <v>39857</v>
          </cell>
          <cell r="B4861" t="str">
            <v>Luva passante de cobre (ref 601) sem anel de solda, bolsa 28 mm</v>
          </cell>
          <cell r="C4861" t="str">
            <v>un</v>
          </cell>
          <cell r="D4861">
            <v>4.5599999999999996</v>
          </cell>
        </row>
        <row r="4862">
          <cell r="A4862">
            <v>39858</v>
          </cell>
          <cell r="B4862" t="str">
            <v>Luva passante de cobre (ref 601) sem anel de solda, bolsa 35 mm</v>
          </cell>
          <cell r="C4862" t="str">
            <v>un</v>
          </cell>
          <cell r="D4862">
            <v>10.130000000000001</v>
          </cell>
        </row>
        <row r="4863">
          <cell r="A4863">
            <v>39859</v>
          </cell>
          <cell r="B4863" t="str">
            <v>Luva passante de cobre (ref 601) sem anel de solda, bolsa 42 mm</v>
          </cell>
          <cell r="C4863" t="str">
            <v>un</v>
          </cell>
          <cell r="D4863">
            <v>15.62</v>
          </cell>
        </row>
        <row r="4864">
          <cell r="A4864">
            <v>39860</v>
          </cell>
          <cell r="B4864" t="str">
            <v>Luva passante de cobre (ref 601) sem anel de solda, bolsa 54 mm</v>
          </cell>
          <cell r="C4864" t="str">
            <v>un</v>
          </cell>
          <cell r="D4864">
            <v>23.97</v>
          </cell>
        </row>
        <row r="4865">
          <cell r="A4865">
            <v>39861</v>
          </cell>
          <cell r="B4865" t="str">
            <v>Luva passante de cobre (ref 601) sem anel de solda, bolsa 66 mm</v>
          </cell>
          <cell r="C4865" t="str">
            <v>un</v>
          </cell>
          <cell r="D4865">
            <v>68.45</v>
          </cell>
        </row>
        <row r="4866">
          <cell r="A4866">
            <v>39862</v>
          </cell>
          <cell r="B4866" t="str">
            <v>Conector bronze/latao (ref 603) sem anel de solda, bolsa x rosca f, 15 mm x 1/2"</v>
          </cell>
          <cell r="C4866" t="str">
            <v>un</v>
          </cell>
          <cell r="D4866">
            <v>5.72</v>
          </cell>
        </row>
        <row r="4867">
          <cell r="A4867">
            <v>39863</v>
          </cell>
          <cell r="B4867" t="str">
            <v>Conector bronze/latao (ref 603) sem anel de solda, bolsa x rosca f, 22 mm x 1/2"</v>
          </cell>
          <cell r="C4867" t="str">
            <v>un</v>
          </cell>
          <cell r="D4867">
            <v>5.8</v>
          </cell>
        </row>
        <row r="4868">
          <cell r="A4868">
            <v>39864</v>
          </cell>
          <cell r="B4868" t="str">
            <v>Conector bronze/latao (ref 603) sem anel de solda, bolsa x rosca f, 22 mm x 3/4"</v>
          </cell>
          <cell r="C4868" t="str">
            <v>un</v>
          </cell>
          <cell r="D4868">
            <v>7.2</v>
          </cell>
        </row>
        <row r="4869">
          <cell r="A4869">
            <v>39865</v>
          </cell>
          <cell r="B4869" t="str">
            <v>Conector bronze/latao (ref 603) sem anel de solda, bolsa x rosca f, 28 mm x 1/2"</v>
          </cell>
          <cell r="C4869" t="str">
            <v>un</v>
          </cell>
          <cell r="D4869">
            <v>10.15</v>
          </cell>
        </row>
        <row r="4870">
          <cell r="A4870">
            <v>39866</v>
          </cell>
          <cell r="B4870" t="str">
            <v>Curva de transposicao bronze/latao (ref 736) sem anel de solda, bolsa x bolsa, 15 mm</v>
          </cell>
          <cell r="C4870" t="str">
            <v>un</v>
          </cell>
          <cell r="D4870">
            <v>7.53</v>
          </cell>
        </row>
        <row r="4871">
          <cell r="A4871">
            <v>39867</v>
          </cell>
          <cell r="B4871" t="str">
            <v>Curva de transposicao bronze/latao (ref 736) sem anel de solda, bolsa x bolsa, 22 mm</v>
          </cell>
          <cell r="C4871" t="str">
            <v>un</v>
          </cell>
          <cell r="D4871">
            <v>16.739999999999998</v>
          </cell>
        </row>
        <row r="4872">
          <cell r="A4872">
            <v>39868</v>
          </cell>
          <cell r="B4872" t="str">
            <v>Curva de transposicao bronze/latao (ref 736) sem anel de solda, bolsa x bolsa, 28 mm</v>
          </cell>
          <cell r="C4872" t="str">
            <v>un</v>
          </cell>
          <cell r="D4872">
            <v>30.16</v>
          </cell>
        </row>
        <row r="4873">
          <cell r="A4873">
            <v>39869</v>
          </cell>
          <cell r="B4873" t="str">
            <v>Cotovelo bronze/latao (ref 707-3) sem anel de solda, bolsa x rosca f, 15mm x 1/2"</v>
          </cell>
          <cell r="C4873" t="str">
            <v>un</v>
          </cell>
          <cell r="D4873">
            <v>5.68</v>
          </cell>
        </row>
        <row r="4874">
          <cell r="A4874">
            <v>39870</v>
          </cell>
          <cell r="B4874" t="str">
            <v>Cotovelo bronze/latao (ref 707-3) sem anel de solda, bolsa x rosca f, 22mm x 1/2"</v>
          </cell>
          <cell r="C4874" t="str">
            <v>un</v>
          </cell>
          <cell r="D4874">
            <v>8.69</v>
          </cell>
        </row>
        <row r="4875">
          <cell r="A4875">
            <v>39871</v>
          </cell>
          <cell r="B4875" t="str">
            <v>Cotovelo bronze/latao (ref 707-3) sem anel de solda, bolsa x rosca f, 22mm x 3/4"</v>
          </cell>
          <cell r="C4875" t="str">
            <v>un</v>
          </cell>
          <cell r="D4875">
            <v>9.75</v>
          </cell>
        </row>
        <row r="4876">
          <cell r="A4876">
            <v>39872</v>
          </cell>
          <cell r="B4876" t="str">
            <v>Junta de expansao de cobre (ref 900), ponta x ponta, 15 mm</v>
          </cell>
          <cell r="C4876" t="str">
            <v>un</v>
          </cell>
          <cell r="D4876">
            <v>183.64</v>
          </cell>
        </row>
        <row r="4877">
          <cell r="A4877">
            <v>39873</v>
          </cell>
          <cell r="B4877" t="str">
            <v>Junta de expansao de cobre (ref 900), ponta x ponta, 22 mm</v>
          </cell>
          <cell r="C4877" t="str">
            <v>un</v>
          </cell>
          <cell r="D4877">
            <v>213.01</v>
          </cell>
        </row>
        <row r="4878">
          <cell r="A4878">
            <v>39874</v>
          </cell>
          <cell r="B4878" t="str">
            <v>Junta de expansao de cobre (ref 900), ponta x ponta, 28 mm</v>
          </cell>
          <cell r="C4878" t="str">
            <v>un</v>
          </cell>
          <cell r="D4878">
            <v>233.97</v>
          </cell>
        </row>
        <row r="4879">
          <cell r="A4879">
            <v>39875</v>
          </cell>
          <cell r="B4879" t="str">
            <v>Junta de expansao bronze/latao (ref 900), ponta x ponta, 35 mm</v>
          </cell>
          <cell r="C4879" t="str">
            <v>un</v>
          </cell>
          <cell r="D4879">
            <v>267.79000000000002</v>
          </cell>
        </row>
        <row r="4880">
          <cell r="A4880">
            <v>39876</v>
          </cell>
          <cell r="B4880" t="str">
            <v>Junta de expansao bronze/latao (ref 900), ponta x ponta, 42 mm</v>
          </cell>
          <cell r="C4880" t="str">
            <v>un</v>
          </cell>
          <cell r="D4880">
            <v>335.27</v>
          </cell>
        </row>
        <row r="4881">
          <cell r="A4881">
            <v>39877</v>
          </cell>
          <cell r="B4881" t="str">
            <v>Junta de expansao bronze/latao (ref 900), ponta x ponta, 54 mm</v>
          </cell>
          <cell r="C4881" t="str">
            <v>un</v>
          </cell>
          <cell r="D4881">
            <v>465.01</v>
          </cell>
        </row>
        <row r="4882">
          <cell r="A4882">
            <v>39878</v>
          </cell>
          <cell r="B4882" t="str">
            <v>Junta de expansao bronze/latao (ref 900), ponta x ponta, 66 mm</v>
          </cell>
          <cell r="C4882" t="str">
            <v>un</v>
          </cell>
          <cell r="D4882">
            <v>614.20000000000005</v>
          </cell>
        </row>
        <row r="4883">
          <cell r="A4883">
            <v>39879</v>
          </cell>
          <cell r="B4883" t="str">
            <v>Curva 45 graus de cobre (ref 606) sem anel de solda, bolsa x bolsa, 15 mm</v>
          </cell>
          <cell r="C4883" t="str">
            <v>un</v>
          </cell>
          <cell r="D4883">
            <v>2.11</v>
          </cell>
        </row>
        <row r="4884">
          <cell r="A4884">
            <v>39880</v>
          </cell>
          <cell r="B4884" t="str">
            <v>Curva 45 graus de cobre (ref 606) sem anel de solda, bolsa x bolsa, 22 mm</v>
          </cell>
          <cell r="C4884" t="str">
            <v>un</v>
          </cell>
          <cell r="D4884">
            <v>4.68</v>
          </cell>
        </row>
        <row r="4885">
          <cell r="A4885">
            <v>39881</v>
          </cell>
          <cell r="B4885" t="str">
            <v>Curva 45 graus de cobre (ref 606) sem anel de solda, bolsa x bolsa, 28 mm</v>
          </cell>
          <cell r="C4885" t="str">
            <v>un</v>
          </cell>
          <cell r="D4885">
            <v>7.52</v>
          </cell>
        </row>
        <row r="4886">
          <cell r="A4886">
            <v>39882</v>
          </cell>
          <cell r="B4886" t="str">
            <v>Curva 45 graus de cobre (ref 606) sem anel de solda, bolsa x bolsa, 35 mm</v>
          </cell>
          <cell r="C4886" t="str">
            <v>un</v>
          </cell>
          <cell r="D4886">
            <v>19.82</v>
          </cell>
        </row>
        <row r="4887">
          <cell r="A4887">
            <v>39883</v>
          </cell>
          <cell r="B4887" t="str">
            <v>Curva 45 graus de cobre (ref 606) sem anel de solda, bolsa x bolsa, 42 mm</v>
          </cell>
          <cell r="C4887" t="str">
            <v>un</v>
          </cell>
          <cell r="D4887">
            <v>31.65</v>
          </cell>
        </row>
        <row r="4888">
          <cell r="A4888">
            <v>39884</v>
          </cell>
          <cell r="B4888" t="str">
            <v>Curva 45 graus de cobre (ref 606) sem anel de solda, bolsa x bolsa, 54 mm</v>
          </cell>
          <cell r="C4888" t="str">
            <v>un</v>
          </cell>
          <cell r="D4888">
            <v>47</v>
          </cell>
        </row>
        <row r="4889">
          <cell r="A4889">
            <v>39885</v>
          </cell>
          <cell r="B4889" t="str">
            <v>Curva 45 graus de cobre (ref 606) sem anel de solda, bolsa x bolsa, 66 mm</v>
          </cell>
          <cell r="C4889" t="str">
            <v>un</v>
          </cell>
          <cell r="D4889">
            <v>111.72</v>
          </cell>
        </row>
        <row r="4890">
          <cell r="A4890">
            <v>39886</v>
          </cell>
          <cell r="B4890" t="str">
            <v>Bucha de reducao de cobre (ref 600-2) sem anel de solda, ponta x bolsa, 22 x 15 mm</v>
          </cell>
          <cell r="C4890" t="str">
            <v>un</v>
          </cell>
          <cell r="D4890">
            <v>2.4500000000000002</v>
          </cell>
        </row>
        <row r="4891">
          <cell r="A4891">
            <v>39887</v>
          </cell>
          <cell r="B4891" t="str">
            <v>Bucha de reducao de cobre (ref 600-2) sem anel de solda, ponta x bolsa, 28 x 22 mm</v>
          </cell>
          <cell r="C4891" t="str">
            <v>un</v>
          </cell>
          <cell r="D4891">
            <v>3.67</v>
          </cell>
        </row>
        <row r="4892">
          <cell r="A4892">
            <v>39888</v>
          </cell>
          <cell r="B4892" t="str">
            <v>Bucha de reducao de cobre (ref 600-2) sem anel de solda, ponta x bolsa, 35 x 28 mm</v>
          </cell>
          <cell r="C4892" t="str">
            <v>un</v>
          </cell>
          <cell r="D4892">
            <v>8.4</v>
          </cell>
        </row>
        <row r="4893">
          <cell r="A4893">
            <v>39890</v>
          </cell>
          <cell r="B4893" t="str">
            <v>Bucha de reducao de cobre (ref 600-2) sem anel de solda, ponta x bolsa, 42 x 35 mm</v>
          </cell>
          <cell r="C4893" t="str">
            <v>un</v>
          </cell>
          <cell r="D4893">
            <v>14.34</v>
          </cell>
        </row>
        <row r="4894">
          <cell r="A4894">
            <v>39891</v>
          </cell>
          <cell r="B4894" t="str">
            <v>Bucha de reducao de cobre (ref 600-2) sem anel de solda, ponta x bolsa, 54 x 42 mm</v>
          </cell>
          <cell r="C4894" t="str">
            <v>un</v>
          </cell>
          <cell r="D4894">
            <v>20.22</v>
          </cell>
        </row>
        <row r="4895">
          <cell r="A4895">
            <v>39892</v>
          </cell>
          <cell r="B4895" t="str">
            <v>Bucha de reducao de cobre (ref 600-2) sem anel de solda, ponta x bolsa, 66 x 54 mm</v>
          </cell>
          <cell r="C4895" t="str">
            <v>un</v>
          </cell>
          <cell r="D4895">
            <v>63.04</v>
          </cell>
        </row>
        <row r="4896">
          <cell r="A4896">
            <v>39895</v>
          </cell>
          <cell r="B4896" t="str">
            <v>Te dupla curva bronze/latao (ref 764) sem anel de solda, rosca f x bolsa x rosca f, 1/2" x 15 x 1/2"</v>
          </cell>
          <cell r="C4896" t="str">
            <v>un</v>
          </cell>
          <cell r="D4896">
            <v>20.91</v>
          </cell>
        </row>
        <row r="4897">
          <cell r="A4897">
            <v>39896</v>
          </cell>
          <cell r="B4897" t="str">
            <v>Te dupla curva bronze/latao (ref 764) sem anel de solda, rosca f x bolsa x rosca f, 3/4" x 22 x 3/4"</v>
          </cell>
          <cell r="C4897" t="str">
            <v>un</v>
          </cell>
          <cell r="D4897">
            <v>30.65</v>
          </cell>
        </row>
        <row r="4898">
          <cell r="A4898">
            <v>39897</v>
          </cell>
          <cell r="B4898" t="str">
            <v>Pasta para solda de tubos e conexoes de cobre</v>
          </cell>
          <cell r="C4898" t="str">
            <v>250g</v>
          </cell>
          <cell r="D4898">
            <v>21.97</v>
          </cell>
        </row>
        <row r="4899">
          <cell r="A4899">
            <v>39914</v>
          </cell>
          <cell r="B4899" t="str">
            <v>Solda em vareta foscoper, d = *2,5* mm  x comprimento 500 mm</v>
          </cell>
          <cell r="C4899" t="str">
            <v>kg</v>
          </cell>
          <cell r="D4899">
            <v>103.9</v>
          </cell>
        </row>
        <row r="4900">
          <cell r="A4900">
            <v>39917</v>
          </cell>
          <cell r="B4900" t="str">
            <v>Bomba triplex, para injecao de calda de cimento, vazao maxima de *100* litros/minuto, pressao maxima de *70* bar, potencia de 15 cv</v>
          </cell>
          <cell r="C4900" t="str">
            <v>un</v>
          </cell>
          <cell r="D4900">
            <v>63289.64</v>
          </cell>
        </row>
        <row r="4901">
          <cell r="A4901">
            <v>39919</v>
          </cell>
          <cell r="B4901" t="str">
            <v>Misturador duplo horizontal de alta turbulencia, capacidade / volume 2 x 500 litros, motores eletricos minimo 5 cv cada,  para nata cimento, argamassa e outros</v>
          </cell>
          <cell r="C4901" t="str">
            <v>un</v>
          </cell>
          <cell r="D4901">
            <v>42396.93</v>
          </cell>
        </row>
        <row r="4902">
          <cell r="A4902">
            <v>39920</v>
          </cell>
          <cell r="B4902" t="str">
            <v>Bucha de reducao em aluminio, com rosca, de 3/4" x 1/2",  para eletroduto</v>
          </cell>
          <cell r="C4902" t="str">
            <v>un</v>
          </cell>
          <cell r="D4902">
            <v>2.94</v>
          </cell>
        </row>
        <row r="4903">
          <cell r="A4903">
            <v>39925</v>
          </cell>
          <cell r="B4903" t="str">
            <v>Bomba centrifuga monoestagio com motor eletrico monofasico, potencia 15 hp,  diametro do rotor *173* mm, hm/q = *30* mca / *90* m3/h a *45* mca / *55* m3/h</v>
          </cell>
          <cell r="C4903" t="str">
            <v>un</v>
          </cell>
          <cell r="D4903">
            <v>6452.03</v>
          </cell>
        </row>
        <row r="4904">
          <cell r="A4904">
            <v>39947</v>
          </cell>
          <cell r="B4904" t="str">
            <v>Perfuratriz manual, torque maximo 83 n.m, potencia 5 cv, com diametro maximo 4", para solo grampeado (inclui suporte ou chassi tipo mesa) (coletado caixa)</v>
          </cell>
          <cell r="C4904" t="str">
            <v>un</v>
          </cell>
          <cell r="D4904">
            <v>27312.92</v>
          </cell>
        </row>
        <row r="4905">
          <cell r="A4905">
            <v>39956</v>
          </cell>
          <cell r="B4905" t="str">
            <v>Manta de polietileno expandido (pebd), e = 5 mm (coletado caixa)</v>
          </cell>
          <cell r="C4905" t="str">
            <v>m2</v>
          </cell>
          <cell r="D4905">
            <v>3.51</v>
          </cell>
        </row>
        <row r="4906">
          <cell r="A4906">
            <v>39957</v>
          </cell>
          <cell r="B4906" t="str">
            <v>Perfilado perfurado simples 38 x 38 mm,  chapa 22 (coletado caixa)</v>
          </cell>
          <cell r="C4906" t="str">
            <v>m</v>
          </cell>
          <cell r="D4906">
            <v>7.47</v>
          </cell>
        </row>
        <row r="4907">
          <cell r="A4907">
            <v>39958</v>
          </cell>
          <cell r="B4907" t="str">
            <v>Perfilado perfurado duplo 38 x 76 mm,  chapa 22 (coletado caixa)</v>
          </cell>
          <cell r="C4907" t="str">
            <v>m</v>
          </cell>
          <cell r="D4907">
            <v>13.5</v>
          </cell>
        </row>
        <row r="4908">
          <cell r="A4908">
            <v>39960</v>
          </cell>
          <cell r="B4908" t="str">
            <v>Centralizador de barra de aco (chumbador tipo carambola), para aco ate 20 mm (coletado caixa)</v>
          </cell>
          <cell r="C4908" t="str">
            <v>un</v>
          </cell>
          <cell r="D4908">
            <v>0.62</v>
          </cell>
        </row>
        <row r="4909">
          <cell r="A4909">
            <v>39961</v>
          </cell>
          <cell r="B4909" t="str">
            <v>Silicone acetico uso geral incolor 280 g</v>
          </cell>
          <cell r="C4909" t="str">
            <v>un</v>
          </cell>
          <cell r="D4909">
            <v>8.94</v>
          </cell>
        </row>
        <row r="4910">
          <cell r="A4910">
            <v>39964</v>
          </cell>
          <cell r="B491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910" t="str">
            <v>m2</v>
          </cell>
          <cell r="D4910">
            <v>964.59</v>
          </cell>
        </row>
        <row r="4911">
          <cell r="A4911">
            <v>39965</v>
          </cell>
          <cell r="B4911" t="str">
            <v>Sistema de formas manuseaveis de aluminio, para bloco resid. com paredes de concreto moldadas in loco, em conformidade com o orcamento ref. 9672: bloco com 4 pav. e 4 unidades por pav., unidade habitacionalcom 48 m2 e 2 quartos; telha de fibrocimento (coletado caixa)</v>
          </cell>
          <cell r="C4911" t="str">
            <v>m2</v>
          </cell>
          <cell r="D4911">
            <v>1201.92</v>
          </cell>
        </row>
        <row r="4912">
          <cell r="A4912">
            <v>39995</v>
          </cell>
          <cell r="B4912" t="str">
            <v>Poliestireno expandido/eps (isopor), tipo 2f, bloco</v>
          </cell>
          <cell r="C4912" t="str">
            <v>m3</v>
          </cell>
          <cell r="D4912">
            <v>159.81</v>
          </cell>
        </row>
        <row r="4913">
          <cell r="A4913">
            <v>39997</v>
          </cell>
          <cell r="B4913" t="str">
            <v>Porca zincada, sextavada, diametro 1/4"</v>
          </cell>
          <cell r="C4913" t="str">
            <v>un</v>
          </cell>
          <cell r="D4913">
            <v>0.12</v>
          </cell>
        </row>
        <row r="4914">
          <cell r="A4914">
            <v>40215</v>
          </cell>
          <cell r="B4914" t="str">
            <v>Espacador / distanciador em plastico (coletado caixa)</v>
          </cell>
          <cell r="C4914" t="str">
            <v>un</v>
          </cell>
          <cell r="D4914">
            <v>0.13</v>
          </cell>
        </row>
        <row r="4915">
          <cell r="A4915">
            <v>40269</v>
          </cell>
          <cell r="B4915" t="str">
            <v>Serra circular de bancada, modelo pica-pau, diametro de 350 mm. caracteristicas do motor: trifasico, potencia de 5 hp, frequencia de 60 hz</v>
          </cell>
          <cell r="C4915" t="str">
            <v>un</v>
          </cell>
          <cell r="D4915">
            <v>3485.9</v>
          </cell>
        </row>
        <row r="4916">
          <cell r="A4916">
            <v>40271</v>
          </cell>
          <cell r="B4916" t="str">
            <v>Aprumador metalico de pilar, com altura e angulo regulaveis, extensao de *1,50* a *2,80* m (locacao)</v>
          </cell>
          <cell r="C4916" t="str">
            <v>mes</v>
          </cell>
          <cell r="D4916">
            <v>6.5</v>
          </cell>
        </row>
        <row r="4917">
          <cell r="A4917">
            <v>40275</v>
          </cell>
          <cell r="B4917" t="str">
            <v>Viga sanduiche metalica vazada para travamento de pilares, dimensoes: altura de *8* cm, largura de *6* cm e extensao de 2 m (locacao)</v>
          </cell>
          <cell r="C4917" t="str">
            <v>mes</v>
          </cell>
          <cell r="D4917">
            <v>10</v>
          </cell>
        </row>
        <row r="4918">
          <cell r="A4918">
            <v>40286</v>
          </cell>
          <cell r="B4918" t="str">
            <v>Barra de ancoragem de 0,60 m de extensao, com rosca de 5/8", incluindo porca e flange (locacao)</v>
          </cell>
          <cell r="C4918" t="str">
            <v>mes</v>
          </cell>
          <cell r="D4918">
            <v>2</v>
          </cell>
        </row>
        <row r="4919">
          <cell r="A4919">
            <v>40287</v>
          </cell>
          <cell r="B4919" t="str">
            <v>Barra de ancoragem de 0,80 m de extensao, com rosca de 5/8", incluindo porca e flange (locacao)</v>
          </cell>
          <cell r="C4919" t="str">
            <v>mes</v>
          </cell>
          <cell r="D4919">
            <v>2.5</v>
          </cell>
        </row>
        <row r="4920">
          <cell r="A4920">
            <v>40288</v>
          </cell>
          <cell r="B4920" t="str">
            <v>Barra de ancoragem de 1,00 m de extensao, com rosca de 5/8", incluindo porca e flange (locacao)</v>
          </cell>
          <cell r="C4920" t="str">
            <v>mes</v>
          </cell>
          <cell r="D4920">
            <v>2.5</v>
          </cell>
        </row>
        <row r="4921">
          <cell r="A4921">
            <v>40289</v>
          </cell>
          <cell r="B4921" t="str">
            <v>Barra de ancoragem de 1,20 m de extensao, com rosca de 5/8", incluindo porca e flange (locacao)</v>
          </cell>
          <cell r="C4921" t="str">
            <v>mes</v>
          </cell>
          <cell r="D4921">
            <v>2.5</v>
          </cell>
        </row>
        <row r="4922">
          <cell r="A4922">
            <v>40290</v>
          </cell>
          <cell r="B4922" t="str">
            <v>Forma plastica para laje nervurada, dimensoes *60* x *60* x *16* cm (locacao)</v>
          </cell>
          <cell r="C4922" t="str">
            <v>mes</v>
          </cell>
          <cell r="D4922">
            <v>6.6</v>
          </cell>
        </row>
        <row r="4923">
          <cell r="A4923">
            <v>40293</v>
          </cell>
          <cell r="B4923" t="str">
            <v>Bomba submersivel para drenagem e esgotamento, motor eletrico trifasico, potencia de 2 cv, diametro de recalque de 3". faixa de operacao: q=70 m3/h (+ ou - 2 m3/h) e amt=2 m; q=9,5 m3/h (+ ou - 3,5 m3/h) e amt = 10 m (+ ou - 2 m) (locacao)</v>
          </cell>
          <cell r="C4923" t="str">
            <v>h</v>
          </cell>
          <cell r="D4923">
            <v>1.29</v>
          </cell>
        </row>
        <row r="4924">
          <cell r="A4924">
            <v>40294</v>
          </cell>
          <cell r="B4924" t="str">
            <v>Bomba submersivel para drenagem e esgotamento, motor eletrico trifasico, potencia de 3 cv, diametro de recalque de 2". faixa de operacao: q=84 m3/h (+ ou - 2,5 m3/h) e amt=2 m; q=9,1 m3/h (+ ou - 2 m3/h) e amt = 12 m (+ ou - 2 m) (locacao)</v>
          </cell>
          <cell r="C4924" t="str">
            <v>h</v>
          </cell>
          <cell r="D4924">
            <v>1.08</v>
          </cell>
        </row>
        <row r="4925">
          <cell r="A4925">
            <v>40295</v>
          </cell>
          <cell r="B4925" t="str">
            <v>Bomba manual para teste hidrostatico ate 30 bar (locacao)</v>
          </cell>
          <cell r="C4925" t="str">
            <v>h</v>
          </cell>
          <cell r="D4925">
            <v>1.27</v>
          </cell>
        </row>
        <row r="4926">
          <cell r="A4926">
            <v>40304</v>
          </cell>
          <cell r="B4926" t="str">
            <v>Prego de aco polido com cabeca dupla 17 x 27 (2 1/2 x 11)</v>
          </cell>
          <cell r="C4926" t="str">
            <v>kg</v>
          </cell>
          <cell r="D4926">
            <v>11.3</v>
          </cell>
        </row>
        <row r="4927">
          <cell r="A4927">
            <v>40311</v>
          </cell>
          <cell r="B4927" t="str">
            <v>Fechadura tubular, acabamento cromado, distancia de broca 90 mm, cilindro central com chave externa e botao interno, macaneta formato tulipa/taca/bola - completa</v>
          </cell>
          <cell r="C4927" t="str">
            <v>cj</v>
          </cell>
          <cell r="D4927">
            <v>58.86</v>
          </cell>
        </row>
        <row r="4928">
          <cell r="A4928">
            <v>40313</v>
          </cell>
          <cell r="B4928" t="str">
            <v>Perfil "i" de aco laminado, w 250 x 38,50</v>
          </cell>
          <cell r="C4928" t="str">
            <v>kg</v>
          </cell>
          <cell r="D4928">
            <v>4</v>
          </cell>
        </row>
        <row r="4929">
          <cell r="A4929">
            <v>40329</v>
          </cell>
          <cell r="B4929" t="str">
            <v>Torneira plastica de boia convencional para caixa de agua, 3/4 ", com haste metalica e com balao plastico (padrao popular)</v>
          </cell>
          <cell r="C4929" t="str">
            <v>un</v>
          </cell>
          <cell r="D4929">
            <v>9</v>
          </cell>
        </row>
        <row r="4930">
          <cell r="A4930">
            <v>40331</v>
          </cell>
          <cell r="B4930" t="str">
            <v>Assentador de manilhas</v>
          </cell>
          <cell r="C4930" t="str">
            <v>h</v>
          </cell>
          <cell r="D4930">
            <v>14.467332000000001</v>
          </cell>
        </row>
        <row r="4931">
          <cell r="A4931">
            <v>40334</v>
          </cell>
          <cell r="B4931" t="str">
            <v>Tubo concreto armado, classe pa-1, pb, dn 300 mm, para aguas pluviais (nbr 8890)</v>
          </cell>
          <cell r="C4931" t="str">
            <v>m</v>
          </cell>
          <cell r="D4931">
            <v>74.37</v>
          </cell>
        </row>
        <row r="4932">
          <cell r="A4932">
            <v>40335</v>
          </cell>
          <cell r="B4932" t="str">
            <v>Tubo concreto armado, classe ea-2, pb je, dn 300 mm, para esgoto sanitario (nbr 8890)</v>
          </cell>
          <cell r="C4932" t="str">
            <v>m</v>
          </cell>
          <cell r="D4932">
            <v>104.42</v>
          </cell>
        </row>
        <row r="4933">
          <cell r="A4933">
            <v>40339</v>
          </cell>
          <cell r="B4933" t="str">
            <v>Cruzeta para escora metalica (locacao)</v>
          </cell>
          <cell r="C4933" t="str">
            <v>mes</v>
          </cell>
          <cell r="D4933">
            <v>2.5</v>
          </cell>
        </row>
        <row r="4934">
          <cell r="A4934">
            <v>40340</v>
          </cell>
          <cell r="B4934" t="str">
            <v>Anel de vedacao/junta elastica, h = *16* mm, para tubo de concreto dn 300 mm</v>
          </cell>
          <cell r="C4934" t="str">
            <v>un</v>
          </cell>
          <cell r="D4934">
            <v>52.17</v>
          </cell>
        </row>
        <row r="4935">
          <cell r="A4935">
            <v>40341</v>
          </cell>
          <cell r="B4935" t="str">
            <v>Anel de vedacao/junta elastica, h = *16* mm, para tubo de concreto dn 400 mm</v>
          </cell>
          <cell r="C4935" t="str">
            <v>un</v>
          </cell>
          <cell r="D4935">
            <v>61.77</v>
          </cell>
        </row>
        <row r="4936">
          <cell r="A4936">
            <v>40342</v>
          </cell>
          <cell r="B4936" t="str">
            <v>Anel de vedacao/junta elastica, h = *16* mm, para tubo de concreto dn 500 mm</v>
          </cell>
          <cell r="C4936" t="str">
            <v>un</v>
          </cell>
          <cell r="D4936">
            <v>78.31</v>
          </cell>
        </row>
        <row r="4937">
          <cell r="A4937">
            <v>40343</v>
          </cell>
          <cell r="B4937" t="str">
            <v>Anel de vedacao/junta elastica, h = *16* mm, para tubo de concreto dn 600 mm</v>
          </cell>
          <cell r="C4937" t="str">
            <v>un</v>
          </cell>
          <cell r="D4937">
            <v>96.07</v>
          </cell>
        </row>
        <row r="4938">
          <cell r="A4938">
            <v>40344</v>
          </cell>
          <cell r="B4938" t="str">
            <v>Anel de vedacao/junta elastica, h = *18* mm, para tubo de concreto dn 700 mm</v>
          </cell>
          <cell r="C4938" t="str">
            <v>un</v>
          </cell>
          <cell r="D4938">
            <v>101.58</v>
          </cell>
        </row>
        <row r="4939">
          <cell r="A4939">
            <v>40347</v>
          </cell>
          <cell r="B4939" t="str">
            <v>Anel de vedacao/junta elastica, h = *21* mm, para tubo de concreto dn 1000 mm</v>
          </cell>
          <cell r="C4939" t="str">
            <v>un</v>
          </cell>
          <cell r="D4939">
            <v>147.52000000000001</v>
          </cell>
        </row>
        <row r="4940">
          <cell r="A4940">
            <v>40406</v>
          </cell>
          <cell r="B4940" t="str">
            <v>Perfuratriz manual, torque maximo 55 kgf.m, potencia 5 cv, com diametro maximo 8 1/2" (inclui suporte/chassi tipo mesa)</v>
          </cell>
          <cell r="C4940" t="str">
            <v>un</v>
          </cell>
          <cell r="D4940">
            <v>38074.46</v>
          </cell>
        </row>
        <row r="4941">
          <cell r="A4941">
            <v>40408</v>
          </cell>
          <cell r="B4941" t="str">
            <v>Curva 180 graus, de pvc rigido roscavel, de 1 1/4", para eletroduto</v>
          </cell>
          <cell r="C4941" t="str">
            <v>un</v>
          </cell>
          <cell r="D4941">
            <v>4.3099999999999996</v>
          </cell>
        </row>
        <row r="4942">
          <cell r="A4942">
            <v>40409</v>
          </cell>
          <cell r="B4942" t="str">
            <v>Curva 180 graus, de pvc rigido roscavel, de 1/2", para eletroduto</v>
          </cell>
          <cell r="C4942" t="str">
            <v>un</v>
          </cell>
          <cell r="D4942">
            <v>1.52</v>
          </cell>
        </row>
        <row r="4943">
          <cell r="A4943">
            <v>40435</v>
          </cell>
          <cell r="B4943" t="str">
            <v>Perfuratriz sobre esteira, torque maximo de 600 kgf, potencia entre 50 e 60 hp, diametro maximo de 10"</v>
          </cell>
          <cell r="C4943" t="str">
            <v>un</v>
          </cell>
          <cell r="D4943">
            <v>438700</v>
          </cell>
        </row>
        <row r="4944">
          <cell r="A4944">
            <v>40436</v>
          </cell>
          <cell r="B4944" t="str">
            <v>Gabiao tipo caixa, malha hexagonal 8 x 10 cm (zn/al), fio de 2,7 mm, dimensoes 5,0 x 1,0 x 1,0 m (c x l x a).</v>
          </cell>
          <cell r="C4944" t="str">
            <v>m3</v>
          </cell>
          <cell r="D4944">
            <v>188.87</v>
          </cell>
        </row>
        <row r="4945">
          <cell r="A4945">
            <v>40438</v>
          </cell>
          <cell r="B4945" t="str">
            <v>Gabiao tipo caixa, malha hexagonal 8 x 10 cm (zn/al), fio de 2,7 mm, dimensoes 2,0 x 1,0 x 1,0 m (c x l x a).</v>
          </cell>
          <cell r="C4945" t="str">
            <v>m3</v>
          </cell>
          <cell r="D4945">
            <v>151.47</v>
          </cell>
        </row>
        <row r="4946">
          <cell r="A4946">
            <v>40439</v>
          </cell>
          <cell r="B4946" t="str">
            <v>Gabiao tipo caixa, malha hexagonal 8 x 10 cm (zn/al), fio de 2,7 mm, dimensoes 5,0 x 1,0 x 0,5 m (c x l x a).</v>
          </cell>
          <cell r="C4946" t="str">
            <v>m3</v>
          </cell>
          <cell r="D4946">
            <v>258.27</v>
          </cell>
        </row>
        <row r="4947">
          <cell r="A4947">
            <v>40440</v>
          </cell>
          <cell r="B4947" t="str">
            <v>Gabiao tipo caixa para solo reforcado, malha hexagonal 8 x 10 cm (zn/ al + pvc), fio 2,7 mm, dimensoes 2,0 x 1,0 x 0,5 m, com cauda de 4,0 m</v>
          </cell>
          <cell r="C4947" t="str">
            <v>m3</v>
          </cell>
          <cell r="D4947">
            <v>338.76</v>
          </cell>
        </row>
        <row r="4948">
          <cell r="A4948">
            <v>40441</v>
          </cell>
          <cell r="B4948" t="str">
            <v>Gabiao tipo caixa para solo reforcado, malha hexagonal 8 x 10 cm (zn/ al + pvc), fio 2,7 mm, dimensoes 2,0 x 1,0 x 1,0 m, com cauda de 4,0 m</v>
          </cell>
          <cell r="C4948" t="str">
            <v>m3</v>
          </cell>
          <cell r="D4948">
            <v>216.28</v>
          </cell>
        </row>
        <row r="4949">
          <cell r="A4949">
            <v>40449</v>
          </cell>
          <cell r="B4949" t="str">
            <v>Gabiao tipo caixa trapezoidal, malha hexagonal 10 x 12 cm (zn/al + pvc) fio 2,7 mm, face com 65 graus, dimensoes 2,0 x 1,5 x 1,0 m (c x l x a).</v>
          </cell>
          <cell r="C4949" t="str">
            <v>m3</v>
          </cell>
          <cell r="D4949">
            <v>181.82</v>
          </cell>
        </row>
        <row r="4950">
          <cell r="A4950">
            <v>40451</v>
          </cell>
          <cell r="B4950" t="str">
            <v>Gabiao manta (colchao) malha hexagonal 6 x 8 cm(zn/al + pvc), fio 2,0 mm, dimensoes 5,0 x 2,0 x 0,17 m (c x l x a).</v>
          </cell>
          <cell r="C4950" t="str">
            <v>m2</v>
          </cell>
          <cell r="D4950">
            <v>68.05</v>
          </cell>
        </row>
        <row r="4951">
          <cell r="A4951">
            <v>40452</v>
          </cell>
          <cell r="B4951" t="str">
            <v>Gabiao manta (colchao) malha hexagonal 6 x 8 cm(zn/al + pvc), fio 2,0 mm, dimensoes 5,0 x 2,0 x 0,30 m (c x l x a).</v>
          </cell>
          <cell r="C4951" t="str">
            <v>m2</v>
          </cell>
          <cell r="D4951">
            <v>80.760000000000005</v>
          </cell>
        </row>
        <row r="4952">
          <cell r="A4952">
            <v>40453</v>
          </cell>
          <cell r="B4952" t="str">
            <v>Gabiao manta (colchao) malha hexagonal 6 x 8 cm(zn/al + pvc), fio 2,0 mm, dimensoes 5,0 x 2,0 x 0,23 m (c x l x a).</v>
          </cell>
          <cell r="C4952" t="str">
            <v>m2</v>
          </cell>
          <cell r="D4952">
            <v>73.62</v>
          </cell>
        </row>
        <row r="4953">
          <cell r="A4953">
            <v>40514</v>
          </cell>
          <cell r="B4953" t="str">
            <v>Verniz poliuretano brilhante para madeira, sem filtro solar, uso interno e externo</v>
          </cell>
          <cell r="C4953" t="str">
            <v>l</v>
          </cell>
          <cell r="D4953">
            <v>19.920000000000002</v>
          </cell>
        </row>
        <row r="4954">
          <cell r="A4954">
            <v>40519</v>
          </cell>
          <cell r="B4954" t="str">
            <v>Cortadeira hidraulica de vergalhao, para aco de diametro ate 50 mm, motor eletrico trifasico, potencia de 5,5 hp a 7,5 hp</v>
          </cell>
          <cell r="C4954" t="str">
            <v>un</v>
          </cell>
          <cell r="D4954">
            <v>65487.18</v>
          </cell>
        </row>
        <row r="4955">
          <cell r="A4955">
            <v>40521</v>
          </cell>
          <cell r="B4955" t="str">
            <v>Dobradeira eletromecanica de vergalhao, para aco de diametro ate 1 1/2â, motor eletrico trifasico, potencia de 3 hp ate 5 hp.</v>
          </cell>
          <cell r="C4955" t="str">
            <v>un</v>
          </cell>
          <cell r="D4955">
            <v>69405.88</v>
          </cell>
        </row>
        <row r="4956">
          <cell r="A4956">
            <v>40527</v>
          </cell>
          <cell r="B4956" t="str">
            <v>Guincho de alavanca manual, capacidade de 1,6 t, com 20 m de cabo de aco (aquisicao)</v>
          </cell>
          <cell r="C4956" t="str">
            <v>un</v>
          </cell>
          <cell r="D4956">
            <v>1807.18</v>
          </cell>
        </row>
        <row r="4957">
          <cell r="A4957">
            <v>40534</v>
          </cell>
          <cell r="B4957" t="str">
            <v>Montante em barra chata aco galvanizado, *65 x 8* mm, altura *1420* mm, pintura eletrostatica, cor preta</v>
          </cell>
          <cell r="C4957" t="str">
            <v>un</v>
          </cell>
          <cell r="D4957">
            <v>172.7</v>
          </cell>
        </row>
        <row r="4958">
          <cell r="A4958">
            <v>40535</v>
          </cell>
          <cell r="B4958" t="str">
            <v>Perfil "u" simples de aco galvanizado dobrado 75 x *40* mm, e = 2,65 mm</v>
          </cell>
          <cell r="C4958" t="str">
            <v>kg</v>
          </cell>
          <cell r="D4958">
            <v>4.42</v>
          </cell>
        </row>
        <row r="4959">
          <cell r="A4959">
            <v>40536</v>
          </cell>
          <cell r="B4959" t="str">
            <v>Perfil "u" enrijecido de aco galvanizado, dobrado, 150 x 60 x 20 mm, e = 3,00 mm</v>
          </cell>
          <cell r="C4959" t="str">
            <v>kg</v>
          </cell>
          <cell r="D4959">
            <v>4.42</v>
          </cell>
        </row>
        <row r="4960">
          <cell r="A4960">
            <v>40537</v>
          </cell>
          <cell r="B4960" t="str">
            <v>Perfil "u" enrijecido de  aco galvanizado, dobrado, 200 x 75 x 25 mm, e = 3,75 mm</v>
          </cell>
          <cell r="C4960" t="str">
            <v>kg</v>
          </cell>
          <cell r="D4960">
            <v>4.42</v>
          </cell>
        </row>
        <row r="4961">
          <cell r="A4961">
            <v>40555</v>
          </cell>
          <cell r="B4961" t="str">
            <v>Guarnicao/moldura de acabamento para esquadria de aluminio anodizado natural, para 1 face (coletado caixa)</v>
          </cell>
          <cell r="C4961" t="str">
            <v>m</v>
          </cell>
          <cell r="D4961">
            <v>8.6300000000000008</v>
          </cell>
        </row>
        <row r="4962">
          <cell r="A4962">
            <v>40568</v>
          </cell>
          <cell r="B4962" t="str">
            <v>Prego de aco polido com cabeca 22 x 48 (4 1/4 x 5)</v>
          </cell>
          <cell r="C4962" t="str">
            <v>kg</v>
          </cell>
          <cell r="D4962">
            <v>9.2200000000000006</v>
          </cell>
        </row>
        <row r="4963">
          <cell r="A4963">
            <v>40571</v>
          </cell>
          <cell r="B4963" t="str">
            <v>Papel vegetal, oficio, 90/95 g</v>
          </cell>
          <cell r="C4963" t="str">
            <v>fl</v>
          </cell>
          <cell r="D4963">
            <v>0.4</v>
          </cell>
        </row>
        <row r="4964">
          <cell r="A4964">
            <v>40572</v>
          </cell>
          <cell r="B4964" t="str">
            <v>Papel milimetrado opaco, a 4, 70 g</v>
          </cell>
          <cell r="C4964" t="str">
            <v>fl</v>
          </cell>
          <cell r="D4964">
            <v>0.15</v>
          </cell>
        </row>
        <row r="4965">
          <cell r="A4965">
            <v>40576</v>
          </cell>
          <cell r="B4965" t="str">
            <v>Chapa de aco grossa, astm a36, bitola 3/16, e =4,75 mm (37,29 kg/m2) (coletado caixa)</v>
          </cell>
          <cell r="C4965" t="str">
            <v>kg</v>
          </cell>
          <cell r="D4965">
            <v>3</v>
          </cell>
        </row>
        <row r="4966">
          <cell r="A4966">
            <v>40577</v>
          </cell>
          <cell r="B4966" t="str">
            <v>Parafuso zincado, sextavado, autobrocante, flangeado, 4,2 x 19 (coletado caixa)</v>
          </cell>
          <cell r="C4966" t="str">
            <v>cento</v>
          </cell>
          <cell r="D4966">
            <v>8.07</v>
          </cell>
        </row>
        <row r="4967">
          <cell r="A4967">
            <v>40578</v>
          </cell>
          <cell r="B4967" t="str">
            <v>Parafuso, comum, astm a307, sextavado, diametro 1/2" (12,7 mm) x 25,4 mm (1") (coletado caixa)</v>
          </cell>
          <cell r="C4967" t="str">
            <v>cento</v>
          </cell>
          <cell r="D4967">
            <v>55.59</v>
          </cell>
        </row>
        <row r="4968">
          <cell r="A4968">
            <v>40579</v>
          </cell>
          <cell r="B4968" t="str">
            <v>Parafuso, comum, astm a307, sextavado, diametro 1/4 " x 1 " (6,3 mm x 25,4 mm) (coletado caixa)</v>
          </cell>
          <cell r="C4968" t="str">
            <v>cento</v>
          </cell>
          <cell r="D4968">
            <v>23.37</v>
          </cell>
        </row>
        <row r="4969">
          <cell r="A4969">
            <v>40580</v>
          </cell>
          <cell r="B4969" t="str">
            <v>Parafuso, auto atarrachante, cabeca chata, fenda simples, 1/4" (6,35 mm) x 25 mm (coletado caixa)</v>
          </cell>
          <cell r="C4969" t="str">
            <v>cento</v>
          </cell>
          <cell r="D4969">
            <v>31.39</v>
          </cell>
        </row>
        <row r="4970">
          <cell r="A4970">
            <v>40581</v>
          </cell>
          <cell r="B4970" t="str">
            <v>Piso de concreto - modelo bloco unieuro 2 furos/pisograma/concregrama, *35  cm x 25* cm, e =  *6* cm, cor natural (coletado caixa)</v>
          </cell>
          <cell r="C4970" t="str">
            <v>m2</v>
          </cell>
          <cell r="D4970">
            <v>29.81</v>
          </cell>
        </row>
        <row r="4971">
          <cell r="A4971">
            <v>40582</v>
          </cell>
          <cell r="B4971" t="str">
            <v>Piso de concreto - modelo bloco unieuro 2 furos/pisograma/concregrama, *35 x 25* cm, e = *8* cm, cor natural (coletado caixa)</v>
          </cell>
          <cell r="C4971" t="str">
            <v>m2</v>
          </cell>
          <cell r="D4971">
            <v>33.54</v>
          </cell>
        </row>
        <row r="4972">
          <cell r="A4972">
            <v>40585</v>
          </cell>
          <cell r="B4972" t="str">
            <v>Piso intertravado de concreto - modelo retangular/tijolinho/paver/holandes/paralelepipedo, 20 cm x 10 cm, e = 10 cm, resistencia de 35 mpa (nbr 9781), cor natural (coletado caixa)</v>
          </cell>
          <cell r="C4972" t="str">
            <v>m2</v>
          </cell>
          <cell r="D4972">
            <v>40.99</v>
          </cell>
        </row>
        <row r="4973">
          <cell r="A4973">
            <v>40588</v>
          </cell>
          <cell r="B4973" t="str">
            <v>Piso intertravado de concreto - modelo onda/16 faces/unistein/pavis, *22 cm x *11 cm, e = 10 cm, resistencia de 35 mpa (nbr 9781), cor natural (coletado caixa)</v>
          </cell>
          <cell r="C4973" t="str">
            <v>m2</v>
          </cell>
          <cell r="D4973">
            <v>42.62</v>
          </cell>
        </row>
        <row r="4974">
          <cell r="A4974">
            <v>40596</v>
          </cell>
          <cell r="B4974" t="str">
            <v>Agregado reciclado (rcd), classe a cinza, tipo rachao reciclado (coletado caixa)</v>
          </cell>
          <cell r="C4974" t="str">
            <v>m3</v>
          </cell>
          <cell r="D4974">
            <v>29.29</v>
          </cell>
        </row>
        <row r="4975">
          <cell r="A4975">
            <v>40598</v>
          </cell>
          <cell r="B4975" t="str">
            <v>Perfil udc ("u" dobrado de chapa) simples de aco laminado, galvanizado, astm a36, 127 x 50 mm, e= 3 mm</v>
          </cell>
          <cell r="C4975" t="str">
            <v>kg</v>
          </cell>
          <cell r="D4975">
            <v>4.42</v>
          </cell>
        </row>
        <row r="4976">
          <cell r="A4976">
            <v>40607</v>
          </cell>
          <cell r="B4976" t="str">
            <v>Canopla acabamento cromado para instalacao de sprinkler, sob forro, 15 mm</v>
          </cell>
          <cell r="C4976" t="str">
            <v>un</v>
          </cell>
          <cell r="D4976">
            <v>3.26</v>
          </cell>
        </row>
        <row r="4977">
          <cell r="A4977">
            <v>40609</v>
          </cell>
          <cell r="B4977" t="str">
            <v>Torre metalica completa para uma carga de 8 tf (80 kn)  e pe direito de 6 m, incluindo modulos , diagonais, sapatas e forcados (locacao) (coletado caixa)</v>
          </cell>
          <cell r="C4977" t="str">
            <v>mes</v>
          </cell>
          <cell r="D4977">
            <v>101.29</v>
          </cell>
        </row>
        <row r="4978">
          <cell r="A4978">
            <v>40610</v>
          </cell>
          <cell r="B4978" t="str">
            <v>Viga de escoramaento h20, de madeira, peso de 5,00 a 5,20 kg/m, com extremidades plasticas (coletado caixa)</v>
          </cell>
          <cell r="C4978" t="str">
            <v>m</v>
          </cell>
          <cell r="D4978">
            <v>49.24</v>
          </cell>
        </row>
        <row r="4979">
          <cell r="A4979">
            <v>40611</v>
          </cell>
          <cell r="B4979" t="str">
            <v>Interruptor simples 10a, 250v (apenas modulo) (coletado caixa)</v>
          </cell>
          <cell r="C4979" t="str">
            <v>un</v>
          </cell>
          <cell r="D4979">
            <v>5.73</v>
          </cell>
        </row>
        <row r="4980">
          <cell r="A4980">
            <v>40613</v>
          </cell>
          <cell r="B4980" t="str">
            <v>Tomada 2p+t 10a, 250v  (apenas modulo) (coletado caixa)</v>
          </cell>
          <cell r="C4980" t="str">
            <v>un</v>
          </cell>
          <cell r="D4980">
            <v>4.57</v>
          </cell>
        </row>
        <row r="4981">
          <cell r="A4981">
            <v>40614</v>
          </cell>
          <cell r="B4981" t="str">
            <v>Tomada 2p+t 20a, 250v  (apenas modulo) (coletado caixa)</v>
          </cell>
          <cell r="C4981" t="str">
            <v>un</v>
          </cell>
          <cell r="D4981">
            <v>7.3</v>
          </cell>
        </row>
        <row r="4982">
          <cell r="A4982">
            <v>40615</v>
          </cell>
          <cell r="B4982" t="str">
            <v>Suporte de fixacao para espelho / placa 4" x 2", para 3 modulos, para instalacao de tomadas e interruptores (somente suporte) (coletado caixa)</v>
          </cell>
          <cell r="C4982" t="str">
            <v>un</v>
          </cell>
          <cell r="D4982">
            <v>1.07</v>
          </cell>
        </row>
        <row r="4983">
          <cell r="A4983">
            <v>40616</v>
          </cell>
          <cell r="B4983" t="str">
            <v>Espelho / placa de 3 postos 4" x 2", para instalacao de tomadas e interruptores (coletado caixa)</v>
          </cell>
          <cell r="C4983" t="str">
            <v>un</v>
          </cell>
          <cell r="D4983">
            <v>2.44</v>
          </cell>
        </row>
        <row r="4984">
          <cell r="A4984">
            <v>40617</v>
          </cell>
          <cell r="B4984" t="str">
            <v>Suporte de fixacao para espelho / placa 4" x 4", para 6 modulos, para instalacao de tomadas e interruptores (somente suporte) (coletado caixa)</v>
          </cell>
          <cell r="C4984" t="str">
            <v>un</v>
          </cell>
          <cell r="D4984">
            <v>2.27</v>
          </cell>
        </row>
        <row r="4985">
          <cell r="A4985">
            <v>40618</v>
          </cell>
          <cell r="B4985" t="str">
            <v>Espelho / placa de 6 postos 4" x 4", para instalacao de tomadas e interruptores (coletado caixa)</v>
          </cell>
          <cell r="C4985" t="str">
            <v>un</v>
          </cell>
          <cell r="D4985">
            <v>5.69</v>
          </cell>
        </row>
        <row r="4986">
          <cell r="A4986">
            <v>40624</v>
          </cell>
          <cell r="B4986" t="str">
            <v>Tubo aco preto sem costura 1 1/2", e= *3,68 mm, schedule 40, 4,05 kg/m</v>
          </cell>
          <cell r="C4986" t="str">
            <v>m</v>
          </cell>
          <cell r="D4986">
            <v>33.1</v>
          </cell>
        </row>
        <row r="4987">
          <cell r="A4987">
            <v>40631</v>
          </cell>
          <cell r="B4987" t="str">
            <v>Chapa para emenda de viga, em aco grosso, qualidade estrutural, bitola 3/16 , e=4,75 mm, 4 furos, largura 45 mm, comprimento 500 mm  (coletado caixa)</v>
          </cell>
          <cell r="C4987" t="str">
            <v>par</v>
          </cell>
          <cell r="D4987">
            <v>41.31</v>
          </cell>
        </row>
        <row r="4988">
          <cell r="A4988">
            <v>40635</v>
          </cell>
          <cell r="B4988" t="str">
            <v>Escavadeira hidraulica sobre esteira, com garra giratoria de mandibulas, peso operacional entre 22,00 e 25,50 ton, potencia liquida entre 150 e 160 hp</v>
          </cell>
          <cell r="C4988" t="str">
            <v>un</v>
          </cell>
          <cell r="D4988">
            <v>501842.84</v>
          </cell>
        </row>
        <row r="4989">
          <cell r="A4989">
            <v>40636</v>
          </cell>
          <cell r="B4989" t="str">
            <v>Escavadeira hidraulica sobre esteiras, capacidade da cacamba entre 1,20 e 1,50 m3, peso operacional entre 20,00 e 22,00 ton, potencia liquida entre 150 e 155 hp, equipada com clamshell.</v>
          </cell>
          <cell r="C4989" t="str">
            <v>un</v>
          </cell>
          <cell r="D4989">
            <v>483117.84</v>
          </cell>
        </row>
        <row r="4990">
          <cell r="A4990">
            <v>40637</v>
          </cell>
          <cell r="B4990" t="str">
            <v>Maquina demarcadora de faixa de trafego a frio, autopropelida, motor diesel 38 hp</v>
          </cell>
          <cell r="C4990" t="str">
            <v>un</v>
          </cell>
          <cell r="D4990">
            <v>444393.8</v>
          </cell>
        </row>
        <row r="4991">
          <cell r="A4991">
            <v>40638</v>
          </cell>
          <cell r="B4991" t="str">
            <v>Maquina rebocavel demarcadora de faixa de trafego a frio, com capacidade de 120 a 240 l.</v>
          </cell>
          <cell r="C4991" t="str">
            <v>un</v>
          </cell>
          <cell r="D4991">
            <v>116134.91</v>
          </cell>
        </row>
        <row r="4992">
          <cell r="A4992">
            <v>40646</v>
          </cell>
          <cell r="B4992" t="str">
            <v>Interruptor paralelo 10a, 250v (apenas modulo)  (coletado caixa)</v>
          </cell>
          <cell r="C4992" t="str">
            <v>un</v>
          </cell>
          <cell r="D4992">
            <v>7.93</v>
          </cell>
        </row>
        <row r="4993">
          <cell r="A4993">
            <v>40659</v>
          </cell>
          <cell r="B499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993" t="str">
            <v>m2</v>
          </cell>
          <cell r="D4993">
            <v>561.52</v>
          </cell>
        </row>
        <row r="4994">
          <cell r="A4994">
            <v>40660</v>
          </cell>
          <cell r="B499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994" t="str">
            <v>m2</v>
          </cell>
          <cell r="D4994">
            <v>720.29</v>
          </cell>
        </row>
        <row r="4995">
          <cell r="A4995">
            <v>40661</v>
          </cell>
          <cell r="B499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995" t="str">
            <v>m2</v>
          </cell>
          <cell r="D4995">
            <v>442.85</v>
          </cell>
        </row>
        <row r="4996">
          <cell r="A4996">
            <v>40662</v>
          </cell>
          <cell r="B4996" t="str">
            <v>Janela basculante em madeira pinus/ eucalipto/ tauari/ virola ou equivalente da regiao, caixa do batente/ marco *10* cm, 2 basculas, para vidro, com ferragens (sem vidro, sem guarnicao/alizar e sem acabamento)</v>
          </cell>
          <cell r="C4996" t="str">
            <v>un</v>
          </cell>
          <cell r="D4996">
            <v>89.41</v>
          </cell>
        </row>
        <row r="4997">
          <cell r="A4997">
            <v>40664</v>
          </cell>
          <cell r="B4997" t="str">
            <v>Perfil cartola de aco galvanizado, *20 x 30 x 10* mm, e =  0,8 mm</v>
          </cell>
          <cell r="C4997" t="str">
            <v>kg</v>
          </cell>
          <cell r="D4997">
            <v>3.79</v>
          </cell>
        </row>
        <row r="4998">
          <cell r="A4998">
            <v>40706</v>
          </cell>
          <cell r="B4998" t="str">
            <v>Tela de arame galv revestido em pvc, quadrangular / losangular,  fio 1,24 mm (18 bwg), bitola = *1,9* mm, malha  1,9 x 1,9  cm, h = 2 m</v>
          </cell>
          <cell r="C4998" t="str">
            <v>m2</v>
          </cell>
          <cell r="D4998">
            <v>31.7</v>
          </cell>
        </row>
        <row r="4999">
          <cell r="A4999">
            <v>40707</v>
          </cell>
          <cell r="B4999" t="str">
            <v>Tela de arame galv revestido em pvc, quadrangular / losangular,  fio 2,77 mm (12  bwg), malha  3 x 3 cm, h = 2 m</v>
          </cell>
          <cell r="C4999" t="str">
            <v>m2</v>
          </cell>
          <cell r="D4999">
            <v>63.01</v>
          </cell>
        </row>
        <row r="5000">
          <cell r="A5000">
            <v>40789</v>
          </cell>
          <cell r="B5000" t="str">
            <v>Perfuratriz manual, torque maximo 83 n.m, potencia 5 cv, com diametro maximo 4" (nao inclui suporte / chassi)</v>
          </cell>
          <cell r="C5000" t="str">
            <v>un</v>
          </cell>
          <cell r="D5000">
            <v>5486.92</v>
          </cell>
        </row>
        <row r="5001">
          <cell r="A5001">
            <v>40791</v>
          </cell>
          <cell r="B5001" t="str">
            <v>Perfuratriz manual, torque maximo 83 n.m, potencia 5 cv, com diametro maximo 4" (inclui suporte ou chassi)</v>
          </cell>
          <cell r="C5001" t="str">
            <v>un</v>
          </cell>
          <cell r="D5001">
            <v>17176.439999999999</v>
          </cell>
        </row>
        <row r="5002">
          <cell r="A5002">
            <v>40805</v>
          </cell>
          <cell r="B5002" t="str">
            <v>Desenhista detalhista (mensalista)</v>
          </cell>
          <cell r="C5002" t="str">
            <v>mes</v>
          </cell>
          <cell r="D5002">
            <v>2641.1598400000003</v>
          </cell>
        </row>
        <row r="5003">
          <cell r="A5003">
            <v>40806</v>
          </cell>
          <cell r="B5003" t="str">
            <v>Desenhista copista (mensalista)</v>
          </cell>
          <cell r="C5003" t="str">
            <v>mes</v>
          </cell>
          <cell r="D5003">
            <v>2171.5968519999997</v>
          </cell>
        </row>
        <row r="5004">
          <cell r="A5004">
            <v>40807</v>
          </cell>
          <cell r="B5004" t="str">
            <v>Desenhista projetista (mensalista)</v>
          </cell>
          <cell r="C5004" t="str">
            <v>mes</v>
          </cell>
          <cell r="D5004">
            <v>3948.0151399999995</v>
          </cell>
        </row>
        <row r="5005">
          <cell r="A5005">
            <v>40808</v>
          </cell>
          <cell r="B5005" t="str">
            <v>Desenhista tecnico auxiliar (mensalista)</v>
          </cell>
          <cell r="C5005" t="str">
            <v>mes</v>
          </cell>
          <cell r="D5005">
            <v>2144.7207279999998</v>
          </cell>
        </row>
        <row r="5006">
          <cell r="A5006">
            <v>40809</v>
          </cell>
          <cell r="B5006" t="str">
            <v>Almoxarife (mensalista)</v>
          </cell>
          <cell r="C5006" t="str">
            <v>mes</v>
          </cell>
          <cell r="D5006">
            <v>3327.9941199999998</v>
          </cell>
        </row>
        <row r="5007">
          <cell r="A5007">
            <v>40810</v>
          </cell>
          <cell r="B5007" t="str">
            <v>Apontador ou apropriador (mensalista)</v>
          </cell>
          <cell r="C5007" t="str">
            <v>mes</v>
          </cell>
          <cell r="D5007">
            <v>3144.1294579999999</v>
          </cell>
        </row>
        <row r="5008">
          <cell r="A5008">
            <v>40811</v>
          </cell>
          <cell r="B5008" t="str">
            <v>Engenheiro civil de obra junior (mensalista)</v>
          </cell>
          <cell r="C5008" t="str">
            <v>mes</v>
          </cell>
          <cell r="D5008">
            <v>11944.944</v>
          </cell>
        </row>
        <row r="5009">
          <cell r="A5009">
            <v>40812</v>
          </cell>
          <cell r="B5009" t="str">
            <v>Auxiliar de escritorio (mensalista)</v>
          </cell>
          <cell r="C5009" t="str">
            <v>mes</v>
          </cell>
          <cell r="D5009">
            <v>2121.222972</v>
          </cell>
        </row>
        <row r="5010">
          <cell r="A5010">
            <v>40813</v>
          </cell>
          <cell r="B5010" t="str">
            <v>Engenheiro civil de obra pleno (mensalista)</v>
          </cell>
          <cell r="C5010" t="str">
            <v>mes</v>
          </cell>
          <cell r="D5010">
            <v>15044.098934000001</v>
          </cell>
        </row>
        <row r="5011">
          <cell r="A5011">
            <v>40814</v>
          </cell>
          <cell r="B5011" t="str">
            <v>Engenheiro civil de obra senior (mensalista)</v>
          </cell>
          <cell r="C5011" t="str">
            <v>mes</v>
          </cell>
          <cell r="D5011">
            <v>19762.381978000001</v>
          </cell>
        </row>
        <row r="5012">
          <cell r="A5012">
            <v>40815</v>
          </cell>
          <cell r="B5012" t="str">
            <v>Arquiteto junior (mensalista)</v>
          </cell>
          <cell r="C5012" t="str">
            <v>mes</v>
          </cell>
          <cell r="D5012">
            <v>11289.616017999999</v>
          </cell>
        </row>
        <row r="5013">
          <cell r="A5013">
            <v>40816</v>
          </cell>
          <cell r="B5013" t="str">
            <v>Arquiteto pleno (mensalista)</v>
          </cell>
          <cell r="C5013" t="str">
            <v>mes</v>
          </cell>
          <cell r="D5013">
            <v>12955.151441999998</v>
          </cell>
        </row>
        <row r="5014">
          <cell r="A5014">
            <v>40817</v>
          </cell>
          <cell r="B5014" t="str">
            <v>Arquiteto senior (mensalista)</v>
          </cell>
          <cell r="C5014" t="str">
            <v>mes</v>
          </cell>
          <cell r="D5014">
            <v>15348.574349999999</v>
          </cell>
        </row>
        <row r="5015">
          <cell r="A5015">
            <v>40818</v>
          </cell>
          <cell r="B5015" t="str">
            <v>Encarregado geral de obras (mensalista)</v>
          </cell>
          <cell r="C5015" t="str">
            <v>mes</v>
          </cell>
          <cell r="D5015">
            <v>3576.8471199999999</v>
          </cell>
        </row>
        <row r="5016">
          <cell r="A5016">
            <v>40819</v>
          </cell>
          <cell r="B5016" t="str">
            <v>Mestre de obras (mensalista)</v>
          </cell>
          <cell r="C5016" t="str">
            <v>mes</v>
          </cell>
          <cell r="D5016">
            <v>5961.416894</v>
          </cell>
        </row>
        <row r="5017">
          <cell r="A5017">
            <v>40820</v>
          </cell>
          <cell r="B5017" t="str">
            <v>Topografo (mensalista)</v>
          </cell>
          <cell r="C5017" t="str">
            <v>mes</v>
          </cell>
          <cell r="D5017">
            <v>4240.4551199999996</v>
          </cell>
        </row>
        <row r="5018">
          <cell r="A5018">
            <v>40824</v>
          </cell>
          <cell r="B5018" t="str">
            <v>Veiculo tipo comercial leve 2.5 manual, 6 velocidades, diesel, capacidade *1800* kg, potencia 130 cv, para 3 passageiros (sem carroceria)</v>
          </cell>
          <cell r="C5018" t="str">
            <v>un</v>
          </cell>
          <cell r="D5018">
            <v>65970.63</v>
          </cell>
        </row>
        <row r="5019">
          <cell r="A5019">
            <v>40843</v>
          </cell>
          <cell r="B5019" t="str">
            <v>Parafuso, astm a307 - grau a, sextavado, zincado, diametro 3/8 " x 1 " (9,52 mm x 25,4 mm) (coletado caixa)</v>
          </cell>
          <cell r="C5019" t="str">
            <v>cento</v>
          </cell>
          <cell r="D5019">
            <v>22.2</v>
          </cell>
        </row>
        <row r="5020">
          <cell r="A5020">
            <v>40861</v>
          </cell>
          <cell r="B5020" t="str">
            <v>Transporte - mensalista (encargos complementares) (coletado caixa)</v>
          </cell>
          <cell r="C5020" t="str">
            <v>mes</v>
          </cell>
          <cell r="D5020">
            <v>101.79</v>
          </cell>
        </row>
        <row r="5021">
          <cell r="A5021">
            <v>40862</v>
          </cell>
          <cell r="B5021" t="str">
            <v>Alimentacao - mensalista (encargos complementares) (coletado caixa)</v>
          </cell>
          <cell r="C5021" t="str">
            <v>mes</v>
          </cell>
          <cell r="D5021">
            <v>347.39</v>
          </cell>
        </row>
        <row r="5022">
          <cell r="A5022">
            <v>40863</v>
          </cell>
          <cell r="B5022" t="str">
            <v>Exames - mensalista (encargos complementares (coletado caixa)</v>
          </cell>
          <cell r="C5022" t="str">
            <v>mes</v>
          </cell>
          <cell r="D5022">
            <v>56.87</v>
          </cell>
        </row>
        <row r="5023">
          <cell r="A5023">
            <v>40864</v>
          </cell>
          <cell r="B5023" t="str">
            <v>Seguro - mensalista (encargos complementares) (coletado caixa)</v>
          </cell>
          <cell r="C5023" t="str">
            <v>mes</v>
          </cell>
          <cell r="D5023">
            <v>6.95</v>
          </cell>
        </row>
        <row r="5024">
          <cell r="A5024">
            <v>40865</v>
          </cell>
          <cell r="B5024" t="str">
            <v>Telha de concreto tipo classica, cor cinza, comprimento de *42* cm, rendimento de *10* telhas/m2 (coletado caixa)</v>
          </cell>
          <cell r="C5024" t="str">
            <v>un</v>
          </cell>
          <cell r="D5024">
            <v>2.02</v>
          </cell>
        </row>
        <row r="5025">
          <cell r="A5025">
            <v>40866</v>
          </cell>
          <cell r="B5025" t="str">
            <v>Cumeeira para telha de concreto, para 2 aguas de telhado, cor cinza, rendimento de *3* telhas/m (coletado caixa)</v>
          </cell>
          <cell r="C5025" t="str">
            <v>un</v>
          </cell>
          <cell r="D5025">
            <v>5.82</v>
          </cell>
        </row>
        <row r="5026">
          <cell r="A5026">
            <v>40867</v>
          </cell>
          <cell r="B5026" t="str">
            <v>Telha de aluminio com isolamento termoacustico em espuma rigida de poliuretano (pu) injetado, e = 30 mm, densidade 35 kg/m3, com duas faces trapezoidais (nao inclui acessorios de fixacao) (coletado caixa)</v>
          </cell>
          <cell r="C5026" t="str">
            <v>m2</v>
          </cell>
          <cell r="D5026">
            <v>77.44</v>
          </cell>
        </row>
        <row r="5027">
          <cell r="A5027">
            <v>40868</v>
          </cell>
          <cell r="B5027" t="str">
            <v>Feltro em la de rocha, 1 face revestida com filme de polipropileno, em rolo, densidade = 32 kg/m3, e=*50* mm (coletado caixa)</v>
          </cell>
          <cell r="C5027" t="str">
            <v>m2</v>
          </cell>
          <cell r="D5027">
            <v>112.28</v>
          </cell>
        </row>
        <row r="5028">
          <cell r="A5028">
            <v>40869</v>
          </cell>
          <cell r="B5028" t="str">
            <v>Calha quadrada de chapa de aco galvanizada num 24, corte 33 cm (coletado caixa)</v>
          </cell>
          <cell r="C5028" t="str">
            <v>m</v>
          </cell>
          <cell r="D5028">
            <v>16.260000000000002</v>
          </cell>
        </row>
        <row r="5029">
          <cell r="A5029">
            <v>40870</v>
          </cell>
          <cell r="B5029" t="str">
            <v>Calha quadrada de chapa de aco galvanizada num 24, corte 50 cm (coletado caixa)</v>
          </cell>
          <cell r="C5029" t="str">
            <v>m</v>
          </cell>
          <cell r="D5029">
            <v>23.84</v>
          </cell>
        </row>
        <row r="5030">
          <cell r="A5030">
            <v>40871</v>
          </cell>
          <cell r="B5030" t="str">
            <v>Calha quadrada de chapa de aco galvanizada num 24, corte 100 cm (coletado caixa)</v>
          </cell>
          <cell r="C5030" t="str">
            <v>m</v>
          </cell>
          <cell r="D5030">
            <v>45.6</v>
          </cell>
        </row>
        <row r="5031">
          <cell r="A5031">
            <v>40872</v>
          </cell>
          <cell r="B5031" t="str">
            <v>Rufo interno/externo de chapa de aco galvanizada num 24, corte 25 cm (coletado caixa)</v>
          </cell>
          <cell r="C5031" t="str">
            <v>m</v>
          </cell>
          <cell r="D5031">
            <v>10.86</v>
          </cell>
        </row>
        <row r="5032">
          <cell r="A5032">
            <v>40874</v>
          </cell>
          <cell r="B5032" t="str">
            <v>Gancho l com rosca para fixar telha em madeira 5/16" x 350 mm (coletado caixa)</v>
          </cell>
          <cell r="C5032" t="str">
            <v>un</v>
          </cell>
          <cell r="D5032">
            <v>2.06</v>
          </cell>
        </row>
        <row r="5033">
          <cell r="A5033">
            <v>40875</v>
          </cell>
          <cell r="B5033" t="str">
            <v>Grampo 80,  em aco galvanizado, 12,9 x 14 mm (l x a) (coletado caixa)</v>
          </cell>
          <cell r="C5033" t="str">
            <v>mil</v>
          </cell>
          <cell r="D5033">
            <v>2.92</v>
          </cell>
        </row>
        <row r="5034">
          <cell r="A5034">
            <v>40877</v>
          </cell>
          <cell r="B5034" t="str">
            <v>Manta aluminizada nas duas faces, para subcobertura, e = *2* mm (coletado caixa)</v>
          </cell>
          <cell r="C5034" t="str">
            <v>m2</v>
          </cell>
          <cell r="D5034">
            <v>6.04</v>
          </cell>
        </row>
        <row r="5035">
          <cell r="A5035">
            <v>40878</v>
          </cell>
          <cell r="B5035" t="str">
            <v>Fita adesiva aluminizada para instalacao de mantas de subcobertura, l = *5* cm (coletado caixa)</v>
          </cell>
          <cell r="C5035" t="str">
            <v>m</v>
          </cell>
          <cell r="D5035">
            <v>0.26</v>
          </cell>
        </row>
        <row r="5036">
          <cell r="A5036">
            <v>40908</v>
          </cell>
          <cell r="B5036" t="str">
            <v>Auxiliar de almoxarife (mensalista)</v>
          </cell>
          <cell r="C5036" t="str">
            <v>mes</v>
          </cell>
          <cell r="D5036">
            <v>2500.3693699999999</v>
          </cell>
        </row>
        <row r="5037">
          <cell r="A5037">
            <v>40909</v>
          </cell>
          <cell r="B5037" t="str">
            <v>Ajudante de serralheiro (mensalista)</v>
          </cell>
          <cell r="C5037" t="str">
            <v>mes</v>
          </cell>
          <cell r="D5037">
            <v>1653.017364</v>
          </cell>
        </row>
        <row r="5038">
          <cell r="A5038">
            <v>40910</v>
          </cell>
          <cell r="B5038" t="str">
            <v>Serralheiro (mensalista)</v>
          </cell>
          <cell r="C5038" t="str">
            <v>mes</v>
          </cell>
          <cell r="D5038">
            <v>2197.8093680000002</v>
          </cell>
        </row>
        <row r="5039">
          <cell r="A5039">
            <v>40911</v>
          </cell>
          <cell r="B5039" t="str">
            <v>Armador (mensalista)</v>
          </cell>
          <cell r="C5039" t="str">
            <v>mes</v>
          </cell>
          <cell r="D5039">
            <v>2325.9460400000003</v>
          </cell>
        </row>
        <row r="5040">
          <cell r="A5040">
            <v>40912</v>
          </cell>
          <cell r="B5040" t="str">
            <v>Ajudante de armador (mensalista)</v>
          </cell>
          <cell r="C5040" t="str">
            <v>mes</v>
          </cell>
          <cell r="D5040">
            <v>1747.521176</v>
          </cell>
        </row>
        <row r="5041">
          <cell r="A5041">
            <v>40913</v>
          </cell>
          <cell r="B5041" t="str">
            <v>Carpinteiro auxiliar (mensalista)</v>
          </cell>
          <cell r="C5041" t="str">
            <v>mes</v>
          </cell>
          <cell r="D5041">
            <v>1430.346716</v>
          </cell>
        </row>
        <row r="5042">
          <cell r="A5042">
            <v>40914</v>
          </cell>
          <cell r="B5042" t="str">
            <v>Carpinteiro de formas (mensalista)</v>
          </cell>
          <cell r="C5042" t="str">
            <v>mes</v>
          </cell>
          <cell r="D5042">
            <v>2325.9460400000003</v>
          </cell>
        </row>
        <row r="5043">
          <cell r="A5043">
            <v>40915</v>
          </cell>
          <cell r="B5043" t="str">
            <v>Carpinteiro de esquadrias (mensalista)</v>
          </cell>
          <cell r="C5043" t="str">
            <v>mes</v>
          </cell>
          <cell r="D5043">
            <v>2291.8908839999999</v>
          </cell>
        </row>
        <row r="5044">
          <cell r="A5044">
            <v>40916</v>
          </cell>
          <cell r="B5044" t="str">
            <v>Marceneiro (mensalista)</v>
          </cell>
          <cell r="C5044" t="str">
            <v>mes</v>
          </cell>
          <cell r="D5044">
            <v>2089.9127400000002</v>
          </cell>
        </row>
        <row r="5045">
          <cell r="A5045">
            <v>40918</v>
          </cell>
          <cell r="B5045" t="str">
            <v>Eletricista (mensalista)</v>
          </cell>
          <cell r="C5045" t="str">
            <v>mes</v>
          </cell>
          <cell r="D5045">
            <v>2325.9460400000003</v>
          </cell>
        </row>
        <row r="5046">
          <cell r="A5046">
            <v>40919</v>
          </cell>
          <cell r="B5046" t="str">
            <v>Ajudante de eletricista (mensalista)</v>
          </cell>
          <cell r="C5046" t="str">
            <v>mes</v>
          </cell>
          <cell r="D5046">
            <v>1666.681656</v>
          </cell>
        </row>
        <row r="5047">
          <cell r="A5047">
            <v>40920</v>
          </cell>
          <cell r="B5047" t="str">
            <v>Blaster, dinamitador ou cabo de fogo (mensalista)</v>
          </cell>
          <cell r="C5047" t="str">
            <v>mes</v>
          </cell>
          <cell r="D5047">
            <v>2639.7722960000001</v>
          </cell>
        </row>
        <row r="5048">
          <cell r="A5048">
            <v>40921</v>
          </cell>
          <cell r="B5048" t="str">
            <v>Montador de maquinas (mensalista)</v>
          </cell>
          <cell r="C5048" t="str">
            <v>mes</v>
          </cell>
          <cell r="D5048">
            <v>3173.2377179999999</v>
          </cell>
        </row>
        <row r="5049">
          <cell r="A5049">
            <v>40922</v>
          </cell>
          <cell r="B5049" t="str">
            <v>Eletrotecnico (mensalista)</v>
          </cell>
          <cell r="C5049" t="str">
            <v>mes</v>
          </cell>
          <cell r="D5049">
            <v>3568.25038</v>
          </cell>
        </row>
        <row r="5050">
          <cell r="A5050">
            <v>40923</v>
          </cell>
          <cell r="B5050" t="str">
            <v>Eletricista de manutencao industrial (mensalista)</v>
          </cell>
          <cell r="C5050" t="str">
            <v>mes</v>
          </cell>
          <cell r="D5050">
            <v>2996.6425800000002</v>
          </cell>
        </row>
        <row r="5051">
          <cell r="A5051">
            <v>40924</v>
          </cell>
          <cell r="B5051" t="str">
            <v>Montador de eletroeletronicos (mensalista)</v>
          </cell>
          <cell r="C5051" t="str">
            <v>mes</v>
          </cell>
          <cell r="D5051">
            <v>2026.4778480000002</v>
          </cell>
        </row>
        <row r="5052">
          <cell r="A5052">
            <v>40925</v>
          </cell>
          <cell r="B5052" t="str">
            <v>Mecanico de refrigeracao (mensalista)</v>
          </cell>
          <cell r="C5052" t="str">
            <v>mes</v>
          </cell>
          <cell r="D5052">
            <v>2248.5602980000003</v>
          </cell>
        </row>
        <row r="5053">
          <cell r="A5053">
            <v>40927</v>
          </cell>
          <cell r="B5053" t="str">
            <v>Auxiliar de encanador ou bombeiro hidraulico (mensalista)</v>
          </cell>
          <cell r="C5053" t="str">
            <v>mes</v>
          </cell>
          <cell r="D5053">
            <v>1745.017564</v>
          </cell>
        </row>
        <row r="5054">
          <cell r="A5054">
            <v>40928</v>
          </cell>
          <cell r="B5054" t="str">
            <v>Encanador ou bombeiro hidraulico (mensalista)</v>
          </cell>
          <cell r="C5054" t="str">
            <v>mes</v>
          </cell>
          <cell r="D5054">
            <v>2322.6280000000002</v>
          </cell>
        </row>
        <row r="5055">
          <cell r="A5055">
            <v>40929</v>
          </cell>
          <cell r="B5055" t="str">
            <v>Instalador de tubulacoes (tubos/equipamentos) (mensalista)</v>
          </cell>
          <cell r="C5055" t="str">
            <v>mes</v>
          </cell>
          <cell r="D5055">
            <v>2526.2651639999999</v>
          </cell>
        </row>
        <row r="5056">
          <cell r="A5056">
            <v>40930</v>
          </cell>
          <cell r="B5056" t="str">
            <v>Assentador de manilhas (mensalista)</v>
          </cell>
          <cell r="C5056" t="str">
            <v>mes</v>
          </cell>
          <cell r="D5056">
            <v>2526.2651639999999</v>
          </cell>
        </row>
        <row r="5057">
          <cell r="A5057">
            <v>40931</v>
          </cell>
          <cell r="B5057" t="str">
            <v>Auxiliar tecnico / assistente de engenharia (mensalista)</v>
          </cell>
          <cell r="C5057" t="str">
            <v>mes</v>
          </cell>
          <cell r="D5057">
            <v>3857.3119919999999</v>
          </cell>
        </row>
        <row r="5058">
          <cell r="A5058">
            <v>40932</v>
          </cell>
          <cell r="B5058" t="str">
            <v>Leiturista ou cadastrista de redes de agua e esgoto (mensalista)</v>
          </cell>
          <cell r="C5058" t="str">
            <v>mes</v>
          </cell>
          <cell r="D5058">
            <v>2989.5842040000002</v>
          </cell>
        </row>
        <row r="5059">
          <cell r="A5059">
            <v>40934</v>
          </cell>
          <cell r="B5059" t="str">
            <v>Coordenador / gerente de obra (mensalista)</v>
          </cell>
          <cell r="C5059" t="str">
            <v>mes</v>
          </cell>
          <cell r="D5059">
            <v>25732.848071999997</v>
          </cell>
        </row>
        <row r="5060">
          <cell r="A5060">
            <v>40935</v>
          </cell>
          <cell r="B5060" t="str">
            <v>Arquiteto paisagista (mensalista)</v>
          </cell>
          <cell r="C5060" t="str">
            <v>mes</v>
          </cell>
          <cell r="D5060">
            <v>11289.616017999999</v>
          </cell>
        </row>
        <row r="5061">
          <cell r="A5061">
            <v>40936</v>
          </cell>
          <cell r="B5061" t="str">
            <v>Engenheiro civil junior (mensalista)</v>
          </cell>
          <cell r="C5061" t="str">
            <v>mes</v>
          </cell>
          <cell r="D5061">
            <v>11944.944</v>
          </cell>
        </row>
        <row r="5062">
          <cell r="A5062">
            <v>40937</v>
          </cell>
          <cell r="B5062" t="str">
            <v>Engenheiro civil pleno (mensalista)</v>
          </cell>
          <cell r="C5062" t="str">
            <v>mes</v>
          </cell>
          <cell r="D5062">
            <v>15094.502978</v>
          </cell>
        </row>
        <row r="5063">
          <cell r="A5063">
            <v>40938</v>
          </cell>
          <cell r="B5063" t="str">
            <v>Engenheiro civil senior (mensalista)</v>
          </cell>
          <cell r="C5063" t="str">
            <v>mes</v>
          </cell>
          <cell r="D5063">
            <v>19762.381978000001</v>
          </cell>
        </row>
        <row r="5064">
          <cell r="A5064">
            <v>40939</v>
          </cell>
          <cell r="B5064" t="str">
            <v>Engenheiro eletricista (mensalista)</v>
          </cell>
          <cell r="C5064" t="str">
            <v>mes</v>
          </cell>
          <cell r="D5064">
            <v>13793.951953999998</v>
          </cell>
        </row>
        <row r="5065">
          <cell r="A5065">
            <v>40940</v>
          </cell>
          <cell r="B5065" t="str">
            <v>Engenheiro sanitarista (mensalista)</v>
          </cell>
          <cell r="C5065" t="str">
            <v>mes</v>
          </cell>
          <cell r="D5065">
            <v>11942.923011999999</v>
          </cell>
        </row>
        <row r="5066">
          <cell r="A5066">
            <v>40974</v>
          </cell>
          <cell r="B5066" t="str">
            <v>Mecanico de equipamentos pesados (mensalista)</v>
          </cell>
          <cell r="C5066" t="str">
            <v>mes</v>
          </cell>
          <cell r="D5066">
            <v>3377.7647199999997</v>
          </cell>
        </row>
        <row r="5067">
          <cell r="A5067">
            <v>40975</v>
          </cell>
          <cell r="B5067" t="str">
            <v>Auxiliar de mecanico (mensalista)</v>
          </cell>
          <cell r="C5067" t="str">
            <v>mes</v>
          </cell>
          <cell r="D5067">
            <v>1792.3297980000002</v>
          </cell>
        </row>
        <row r="5068">
          <cell r="A5068">
            <v>40976</v>
          </cell>
          <cell r="B5068" t="str">
            <v>Cavouqueiro ou operador de perfuratriz / rompedor (mensalista)</v>
          </cell>
          <cell r="C5068" t="str">
            <v>mes</v>
          </cell>
          <cell r="D5068">
            <v>1916.3490839999997</v>
          </cell>
        </row>
        <row r="5069">
          <cell r="A5069">
            <v>40977</v>
          </cell>
          <cell r="B5069" t="str">
            <v>Macariqueiro (mensalista)</v>
          </cell>
          <cell r="C5069" t="str">
            <v>mes</v>
          </cell>
          <cell r="D5069">
            <v>3377.7647199999997</v>
          </cell>
        </row>
        <row r="5070">
          <cell r="A5070">
            <v>40978</v>
          </cell>
          <cell r="B5070" t="str">
            <v>Operador de compressor de ar ou compressorista (mensalista)</v>
          </cell>
          <cell r="C5070" t="str">
            <v>mes</v>
          </cell>
          <cell r="D5070">
            <v>1839.3253099999999</v>
          </cell>
        </row>
        <row r="5071">
          <cell r="A5071">
            <v>40979</v>
          </cell>
          <cell r="B5071" t="str">
            <v>Operador de jato abrasivo ou jatista (mensalista)</v>
          </cell>
          <cell r="C5071" t="str">
            <v>mes</v>
          </cell>
          <cell r="D5071">
            <v>1823.006586</v>
          </cell>
        </row>
        <row r="5072">
          <cell r="A5072">
            <v>40980</v>
          </cell>
          <cell r="B5072" t="str">
            <v>Operador de bate-estacas (mensalista)</v>
          </cell>
          <cell r="C5072" t="str">
            <v>mes</v>
          </cell>
          <cell r="D5072">
            <v>2154.5843559999998</v>
          </cell>
        </row>
        <row r="5073">
          <cell r="A5073">
            <v>40981</v>
          </cell>
          <cell r="B5073" t="str">
            <v>Operador de guincho ou guincheiro (mensalista)</v>
          </cell>
          <cell r="C5073" t="str">
            <v>mes</v>
          </cell>
          <cell r="D5073">
            <v>1698.7158239999999</v>
          </cell>
        </row>
        <row r="5074">
          <cell r="A5074">
            <v>40982</v>
          </cell>
          <cell r="B5074" t="str">
            <v>Operador de martelete ou marteleteiro (mensalista)</v>
          </cell>
          <cell r="C5074" t="str">
            <v>mes</v>
          </cell>
          <cell r="D5074">
            <v>1707.9158440000001</v>
          </cell>
        </row>
        <row r="5075">
          <cell r="A5075">
            <v>40983</v>
          </cell>
          <cell r="B5075" t="str">
            <v>Montador de estruturas metalicas (mensalista)</v>
          </cell>
          <cell r="C5075" t="str">
            <v>mes</v>
          </cell>
          <cell r="D5075">
            <v>1809.9154099999998</v>
          </cell>
        </row>
        <row r="5076">
          <cell r="A5076">
            <v>40984</v>
          </cell>
          <cell r="B5076" t="str">
            <v>Ajudante de estruturas metalicas (mensalista)</v>
          </cell>
          <cell r="C5076" t="str">
            <v>mes</v>
          </cell>
          <cell r="D5076">
            <v>1147.031346</v>
          </cell>
        </row>
        <row r="5077">
          <cell r="A5077">
            <v>40985</v>
          </cell>
          <cell r="B5077" t="str">
            <v>Rasteleiro (mensalista)</v>
          </cell>
          <cell r="C5077" t="str">
            <v>mes</v>
          </cell>
          <cell r="D5077">
            <v>1222.5016740000001</v>
          </cell>
        </row>
        <row r="5078">
          <cell r="A5078">
            <v>40987</v>
          </cell>
          <cell r="B5078" t="str">
            <v>Operador de escavadeira (mensalista)</v>
          </cell>
          <cell r="C5078" t="str">
            <v>mes</v>
          </cell>
          <cell r="D5078">
            <v>3085.7772</v>
          </cell>
        </row>
        <row r="5079">
          <cell r="A5079">
            <v>40988</v>
          </cell>
          <cell r="B5079" t="str">
            <v>Motorista de caminhao-carreta (mensalista)</v>
          </cell>
          <cell r="C5079" t="str">
            <v>mes</v>
          </cell>
          <cell r="D5079">
            <v>2614.8115859999998</v>
          </cell>
        </row>
        <row r="5080">
          <cell r="A5080">
            <v>40990</v>
          </cell>
          <cell r="B5080" t="str">
            <v>Motorista de carro de passeio (mensalista)</v>
          </cell>
          <cell r="C5080" t="str">
            <v>mes</v>
          </cell>
          <cell r="D5080">
            <v>2414.7941019999998</v>
          </cell>
        </row>
        <row r="5081">
          <cell r="A5081">
            <v>40992</v>
          </cell>
          <cell r="B5081" t="str">
            <v>Motorista operador de caminhao com munck (mensalista)</v>
          </cell>
          <cell r="C5081" t="str">
            <v>mes</v>
          </cell>
          <cell r="D5081">
            <v>2862.3976980000002</v>
          </cell>
        </row>
        <row r="5082">
          <cell r="A5082">
            <v>40994</v>
          </cell>
          <cell r="B5082" t="str">
            <v>Motorista de onibus / micro-onibus (mensalista)</v>
          </cell>
          <cell r="C5082" t="str">
            <v>mes</v>
          </cell>
          <cell r="D5082">
            <v>2614.8115859999998</v>
          </cell>
        </row>
        <row r="5083">
          <cell r="A5083">
            <v>40998</v>
          </cell>
          <cell r="B5083" t="str">
            <v>Operador de maquinas e tratores diversos (terraplanagem) (mensalista)</v>
          </cell>
          <cell r="C5083" t="str">
            <v>mes</v>
          </cell>
          <cell r="D5083">
            <v>2587.5131660000002</v>
          </cell>
        </row>
        <row r="5084">
          <cell r="A5084">
            <v>41001</v>
          </cell>
          <cell r="B5084" t="str">
            <v>Operador de usina de asfalto, de solos ou de concreto (mensalista)</v>
          </cell>
          <cell r="C5084" t="str">
            <v>mes</v>
          </cell>
          <cell r="D5084">
            <v>2613.3184679999999</v>
          </cell>
        </row>
        <row r="5085">
          <cell r="A5085">
            <v>41002</v>
          </cell>
          <cell r="B5085" t="str">
            <v>Operador de trator - exclusive agropecuaria (mensalista)</v>
          </cell>
          <cell r="C5085" t="str">
            <v>mes</v>
          </cell>
          <cell r="D5085">
            <v>2730.2793779999997</v>
          </cell>
        </row>
        <row r="5086">
          <cell r="A5086">
            <v>41012</v>
          </cell>
          <cell r="B5086" t="str">
            <v>Operador de rolo compactador (mensalista)</v>
          </cell>
          <cell r="C5086" t="str">
            <v>mes</v>
          </cell>
          <cell r="D5086">
            <v>2498.0165779999998</v>
          </cell>
        </row>
        <row r="5087">
          <cell r="A5087">
            <v>41024</v>
          </cell>
          <cell r="B5087" t="str">
            <v>Operador de motoniveladora (mensalista)</v>
          </cell>
          <cell r="C5087" t="str">
            <v>mes</v>
          </cell>
          <cell r="D5087">
            <v>4051.5983160000001</v>
          </cell>
        </row>
        <row r="5088">
          <cell r="A5088">
            <v>41026</v>
          </cell>
          <cell r="B5088" t="str">
            <v>Operador de moto scraper (mensalista)</v>
          </cell>
          <cell r="C5088" t="str">
            <v>mes</v>
          </cell>
          <cell r="D5088">
            <v>4051.5983160000001</v>
          </cell>
        </row>
        <row r="5089">
          <cell r="A5089">
            <v>41029</v>
          </cell>
          <cell r="B5089" t="str">
            <v>Operador de mesa vibroacabadora (mensalista)</v>
          </cell>
          <cell r="C5089" t="str">
            <v>mes</v>
          </cell>
          <cell r="D5089">
            <v>2613.303386</v>
          </cell>
        </row>
        <row r="5090">
          <cell r="A5090">
            <v>41031</v>
          </cell>
          <cell r="B5090" t="str">
            <v>Operador de betoneira (caminhao) (mensalista)</v>
          </cell>
          <cell r="C5090" t="str">
            <v>mes</v>
          </cell>
          <cell r="D5090">
            <v>2763.8519099999999</v>
          </cell>
        </row>
        <row r="5091">
          <cell r="A5091">
            <v>41033</v>
          </cell>
          <cell r="B5091" t="str">
            <v>Operador de pa carregadeira (mensalista)</v>
          </cell>
          <cell r="C5091" t="str">
            <v>mes</v>
          </cell>
          <cell r="D5091">
            <v>2899.484336</v>
          </cell>
        </row>
        <row r="5092">
          <cell r="A5092">
            <v>41036</v>
          </cell>
          <cell r="B5092" t="str">
            <v>Operador de guindaste (mensalista)</v>
          </cell>
          <cell r="C5092" t="str">
            <v>mes</v>
          </cell>
          <cell r="D5092">
            <v>3575.6707240000001</v>
          </cell>
        </row>
        <row r="5093">
          <cell r="A5093">
            <v>41038</v>
          </cell>
          <cell r="B5093" t="str">
            <v>Motorista de caminhao-basculante (mensalista)</v>
          </cell>
          <cell r="C5093" t="str">
            <v>mes</v>
          </cell>
          <cell r="D5093">
            <v>2613.303386</v>
          </cell>
        </row>
        <row r="5094">
          <cell r="A5094">
            <v>41040</v>
          </cell>
          <cell r="B5094" t="str">
            <v>Operador de pavimentadora (mensalista)</v>
          </cell>
          <cell r="C5094" t="str">
            <v>mes</v>
          </cell>
          <cell r="D5094">
            <v>2865.6704919999997</v>
          </cell>
        </row>
        <row r="5095">
          <cell r="A5095">
            <v>41043</v>
          </cell>
          <cell r="B5095" t="str">
            <v>Operador de demarcadora de faixas de trafego (mensalista)</v>
          </cell>
          <cell r="C5095" t="str">
            <v>mes</v>
          </cell>
          <cell r="D5095">
            <v>2865.6704919999997</v>
          </cell>
        </row>
        <row r="5096">
          <cell r="A5096">
            <v>41065</v>
          </cell>
          <cell r="B5096" t="str">
            <v>Pedreiro (mensalista)</v>
          </cell>
          <cell r="C5096" t="str">
            <v>mes</v>
          </cell>
          <cell r="D5096">
            <v>2322.6280000000002</v>
          </cell>
        </row>
        <row r="5097">
          <cell r="A5097">
            <v>41066</v>
          </cell>
          <cell r="B5097" t="str">
            <v>Pastilheiro (mensalista)</v>
          </cell>
          <cell r="C5097" t="str">
            <v>mes</v>
          </cell>
          <cell r="D5097">
            <v>2803.7588820000001</v>
          </cell>
        </row>
        <row r="5098">
          <cell r="A5098">
            <v>41067</v>
          </cell>
          <cell r="B5098" t="str">
            <v>Marmorista / graniteiro (mensalista)</v>
          </cell>
          <cell r="C5098" t="str">
            <v>mes</v>
          </cell>
          <cell r="D5098">
            <v>2187.7798379999999</v>
          </cell>
        </row>
        <row r="5099">
          <cell r="A5099">
            <v>41068</v>
          </cell>
          <cell r="B5099" t="str">
            <v>Calceteiro  (mensalista)</v>
          </cell>
          <cell r="C5099" t="str">
            <v>mes</v>
          </cell>
          <cell r="D5099">
            <v>2139.0046499999999</v>
          </cell>
        </row>
        <row r="5100">
          <cell r="A5100">
            <v>41069</v>
          </cell>
          <cell r="B5100" t="str">
            <v>Azulejista ou ladrilheiro (mensalista)</v>
          </cell>
          <cell r="C5100" t="str">
            <v>mes</v>
          </cell>
          <cell r="D5100">
            <v>2111.9626239999998</v>
          </cell>
        </row>
        <row r="5101">
          <cell r="A5101">
            <v>41070</v>
          </cell>
          <cell r="B5101" t="str">
            <v>Taqueador ou taqueiro (mensalista)</v>
          </cell>
          <cell r="C5101" t="str">
            <v>mes</v>
          </cell>
          <cell r="D5101">
            <v>1906.8474239999998</v>
          </cell>
        </row>
        <row r="5102">
          <cell r="A5102">
            <v>41071</v>
          </cell>
          <cell r="B5102" t="str">
            <v>Auxiliar de servicos gerais (mensalista)</v>
          </cell>
          <cell r="C5102" t="str">
            <v>mes</v>
          </cell>
          <cell r="D5102">
            <v>1300.59627</v>
          </cell>
        </row>
        <row r="5103">
          <cell r="A5103">
            <v>41072</v>
          </cell>
          <cell r="B5103" t="str">
            <v>Auxiliar de pedreiro (mensalista)</v>
          </cell>
          <cell r="C5103" t="str">
            <v>mes</v>
          </cell>
          <cell r="D5103">
            <v>1690.8581019999999</v>
          </cell>
        </row>
        <row r="5104">
          <cell r="A5104">
            <v>41073</v>
          </cell>
          <cell r="B5104" t="str">
            <v>Vidraceiro (mensalista)</v>
          </cell>
          <cell r="C5104" t="str">
            <v>mes</v>
          </cell>
          <cell r="D5104">
            <v>2072.6740140000002</v>
          </cell>
        </row>
        <row r="5105">
          <cell r="A5105">
            <v>41074</v>
          </cell>
          <cell r="B5105" t="str">
            <v>Estucador (mensalista)</v>
          </cell>
          <cell r="C5105" t="str">
            <v>mes</v>
          </cell>
          <cell r="D5105">
            <v>2049.0254379999997</v>
          </cell>
        </row>
        <row r="5106">
          <cell r="A5106">
            <v>41075</v>
          </cell>
          <cell r="B5106" t="str">
            <v>Gesseiro (mensalista)</v>
          </cell>
          <cell r="C5106" t="str">
            <v>mes</v>
          </cell>
          <cell r="D5106">
            <v>2049.0254379999997</v>
          </cell>
        </row>
        <row r="5107">
          <cell r="A5107">
            <v>41076</v>
          </cell>
          <cell r="B5107" t="str">
            <v>Impermeabilizador (mensalista)</v>
          </cell>
          <cell r="C5107" t="str">
            <v>mes</v>
          </cell>
          <cell r="D5107">
            <v>2442.5449819999999</v>
          </cell>
        </row>
        <row r="5108">
          <cell r="A5108">
            <v>41077</v>
          </cell>
          <cell r="B5108" t="str">
            <v>Jardineiro (mensalista)</v>
          </cell>
          <cell r="C5108" t="str">
            <v>mes</v>
          </cell>
          <cell r="D5108">
            <v>1760.37104</v>
          </cell>
        </row>
        <row r="5109">
          <cell r="A5109">
            <v>41078</v>
          </cell>
          <cell r="B5109" t="str">
            <v>Auxiliar de azulejista (mensalista)</v>
          </cell>
          <cell r="C5109" t="str">
            <v>mes</v>
          </cell>
          <cell r="D5109">
            <v>1586.7470559999999</v>
          </cell>
        </row>
        <row r="5110">
          <cell r="A5110">
            <v>41079</v>
          </cell>
          <cell r="B5110" t="str">
            <v>Pintor (mensalista)</v>
          </cell>
          <cell r="C5110" t="str">
            <v>mes</v>
          </cell>
          <cell r="D5110">
            <v>2322.6280000000002</v>
          </cell>
        </row>
        <row r="5111">
          <cell r="A5111">
            <v>41080</v>
          </cell>
          <cell r="B5111" t="str">
            <v>Calafetador / calafate (mensalista)</v>
          </cell>
          <cell r="C5111" t="str">
            <v>mes</v>
          </cell>
          <cell r="D5111">
            <v>2176.0158779999997</v>
          </cell>
        </row>
        <row r="5112">
          <cell r="A5112">
            <v>41081</v>
          </cell>
          <cell r="B5112" t="str">
            <v>Pintor para tinta epoxi (mensalista)</v>
          </cell>
          <cell r="C5112" t="str">
            <v>mes</v>
          </cell>
          <cell r="D5112">
            <v>2765.88798</v>
          </cell>
        </row>
        <row r="5113">
          <cell r="A5113">
            <v>41082</v>
          </cell>
          <cell r="B5113" t="str">
            <v>Pintor de letreiros (mensalista)</v>
          </cell>
          <cell r="C5113" t="str">
            <v>mes</v>
          </cell>
          <cell r="D5113">
            <v>2455.0177960000001</v>
          </cell>
        </row>
        <row r="5114">
          <cell r="A5114">
            <v>41083</v>
          </cell>
          <cell r="B5114" t="str">
            <v>Ajudante de pintor (mensalista)</v>
          </cell>
          <cell r="C5114" t="str">
            <v>mes</v>
          </cell>
          <cell r="D5114">
            <v>1749.0746220000001</v>
          </cell>
        </row>
        <row r="5115">
          <cell r="A5115">
            <v>41084</v>
          </cell>
          <cell r="B5115" t="str">
            <v>Servente de obras (mensalista)</v>
          </cell>
          <cell r="C5115" t="str">
            <v>mes</v>
          </cell>
          <cell r="D5115">
            <v>1373.6685599999998</v>
          </cell>
        </row>
        <row r="5116">
          <cell r="A5116">
            <v>41085</v>
          </cell>
          <cell r="B5116" t="str">
            <v>Ajudante especializado (mensalista)</v>
          </cell>
          <cell r="C5116" t="str">
            <v>mes</v>
          </cell>
          <cell r="D5116">
            <v>1494.7317740000001</v>
          </cell>
        </row>
        <row r="5117">
          <cell r="A5117">
            <v>41086</v>
          </cell>
          <cell r="B5117" t="str">
            <v>Ajudante de operacao em geral (mensalista)</v>
          </cell>
          <cell r="C5117" t="str">
            <v>mes</v>
          </cell>
          <cell r="D5117">
            <v>1494.7317740000001</v>
          </cell>
        </row>
        <row r="5118">
          <cell r="A5118">
            <v>41087</v>
          </cell>
          <cell r="B5118" t="str">
            <v>Soldador (mensalista)</v>
          </cell>
          <cell r="C5118" t="str">
            <v>mes</v>
          </cell>
          <cell r="D5118">
            <v>2325.9460400000003</v>
          </cell>
        </row>
        <row r="5119">
          <cell r="A5119">
            <v>41088</v>
          </cell>
          <cell r="B5119" t="str">
            <v>Soldador eletrico (para solda a ser testada com raios "x") (mensalista)</v>
          </cell>
          <cell r="C5119" t="str">
            <v>mes</v>
          </cell>
          <cell r="D5119">
            <v>2540.2612599999998</v>
          </cell>
        </row>
        <row r="5120">
          <cell r="A5120">
            <v>41089</v>
          </cell>
          <cell r="B5120" t="str">
            <v>Tecnico em laboratorio e campo de construcao civil (mensalista)</v>
          </cell>
          <cell r="C5120" t="str">
            <v>mes</v>
          </cell>
          <cell r="D5120">
            <v>5790.4020959999998</v>
          </cell>
        </row>
        <row r="5121">
          <cell r="A5121">
            <v>41090</v>
          </cell>
          <cell r="B5121" t="str">
            <v>Auxiliar de laboratorista de solos e de concreto (mensalista)</v>
          </cell>
          <cell r="C5121" t="str">
            <v>mes</v>
          </cell>
          <cell r="D5121">
            <v>1478.2471479999999</v>
          </cell>
        </row>
        <row r="5122">
          <cell r="A5122">
            <v>41091</v>
          </cell>
          <cell r="B5122" t="str">
            <v>Poceiro / escavador de valas e tubuloes (mensalista)</v>
          </cell>
          <cell r="C5122" t="str">
            <v>mes</v>
          </cell>
          <cell r="D5122">
            <v>3754.3320960000001</v>
          </cell>
        </row>
        <row r="5123">
          <cell r="A5123">
            <v>41092</v>
          </cell>
          <cell r="B5123" t="str">
            <v>Tecnico em sondagem (mensalista)</v>
          </cell>
          <cell r="C5123" t="str">
            <v>mes</v>
          </cell>
          <cell r="D5123">
            <v>6955.7882359999994</v>
          </cell>
        </row>
        <row r="5124">
          <cell r="A5124">
            <v>41093</v>
          </cell>
          <cell r="B5124" t="str">
            <v>Auxiliar de topografo (mensalista)</v>
          </cell>
          <cell r="C5124" t="str">
            <v>mes</v>
          </cell>
          <cell r="D5124">
            <v>3185.9216799999999</v>
          </cell>
        </row>
        <row r="5125">
          <cell r="A5125">
            <v>41094</v>
          </cell>
          <cell r="B5125" t="str">
            <v>Nivelador (mensalista)</v>
          </cell>
          <cell r="C5125" t="str">
            <v>mes</v>
          </cell>
          <cell r="D5125">
            <v>3443.6278139999999</v>
          </cell>
        </row>
        <row r="5126">
          <cell r="A5126">
            <v>41096</v>
          </cell>
          <cell r="B5126" t="str">
            <v>Vigia diurno (mensalista)</v>
          </cell>
          <cell r="C5126" t="str">
            <v>mes</v>
          </cell>
          <cell r="D5126">
            <v>2440.2977639999999</v>
          </cell>
        </row>
        <row r="5127">
          <cell r="A5127">
            <v>41097</v>
          </cell>
          <cell r="B5127" t="str">
            <v>Telhador ( mensalista )</v>
          </cell>
          <cell r="C5127" t="str">
            <v>mes</v>
          </cell>
          <cell r="D5127">
            <v>2011.0791260000001</v>
          </cell>
        </row>
        <row r="5128">
          <cell r="A5128">
            <v>41757</v>
          </cell>
          <cell r="B5128" t="str">
            <v>Pulverizador de tinta eletrico / maquina de pintura airless, vazao *2* l/min (coletado caixa)</v>
          </cell>
          <cell r="C5128" t="str">
            <v>un</v>
          </cell>
          <cell r="D5128">
            <v>8743.08</v>
          </cell>
        </row>
        <row r="5129">
          <cell r="A5129">
            <v>41758</v>
          </cell>
          <cell r="B5129" t="str">
            <v>Cadeado em aco inox, largura de *50* mm, com haste em aco temperado, sem mola - chaves incluidas</v>
          </cell>
          <cell r="C5129" t="str">
            <v>un</v>
          </cell>
          <cell r="D5129">
            <v>111.91</v>
          </cell>
        </row>
        <row r="5130">
          <cell r="A5130">
            <v>41776</v>
          </cell>
          <cell r="B5130" t="str">
            <v>Vigia noturno, hora efetivamente trabalhada de 22 h as 5 h (com adicional noturno)</v>
          </cell>
          <cell r="C5130" t="str">
            <v>h</v>
          </cell>
          <cell r="D5130">
            <v>19.137888</v>
          </cell>
        </row>
        <row r="5131">
          <cell r="A5131">
            <v>41779</v>
          </cell>
          <cell r="B5131" t="str">
            <v>Tubo corrugado pead, parede dupla, interna lisa, jei, dn/di 250 mm, para saneamento</v>
          </cell>
          <cell r="C5131" t="str">
            <v>m</v>
          </cell>
          <cell r="D5131">
            <v>49.33</v>
          </cell>
        </row>
        <row r="5132">
          <cell r="A5132">
            <v>41780</v>
          </cell>
          <cell r="B5132" t="str">
            <v>Tubo corrugado pead, parede dupla, interna lisa, jei, dn/di 300 mm, para saneamento esgoto</v>
          </cell>
          <cell r="C5132" t="str">
            <v>m</v>
          </cell>
          <cell r="D5132">
            <v>73</v>
          </cell>
        </row>
        <row r="5133">
          <cell r="A5133">
            <v>41781</v>
          </cell>
          <cell r="B5133" t="str">
            <v>Tubo corrugado pead, parede dupla, interna lisa, jei, dn/di *450* mm, para saneamento esgoto</v>
          </cell>
          <cell r="C5133" t="str">
            <v>m</v>
          </cell>
          <cell r="D5133">
            <v>145.35</v>
          </cell>
        </row>
        <row r="5134">
          <cell r="A5134">
            <v>41782</v>
          </cell>
          <cell r="B5134" t="str">
            <v>Tubo corrugado pead, parede dupla, interna lisa, jei, dn/di 600 mm, para saneamento esgoto</v>
          </cell>
          <cell r="C5134" t="str">
            <v>m</v>
          </cell>
          <cell r="D5134">
            <v>284.13</v>
          </cell>
        </row>
        <row r="5135">
          <cell r="A5135">
            <v>41783</v>
          </cell>
          <cell r="B5135" t="str">
            <v>Tubo corrugado pead, parede dupla, interna lisa, jei, dn/di *750* mm, para saneamento esgoto</v>
          </cell>
          <cell r="C5135" t="str">
            <v>m</v>
          </cell>
          <cell r="D5135">
            <v>421.4</v>
          </cell>
        </row>
        <row r="5136">
          <cell r="A5136">
            <v>41784</v>
          </cell>
          <cell r="B5136" t="str">
            <v>Tubo corrugado pead, parede dupla, interna lisa, jei, dn/di 900 mm, para saneamento esgoto</v>
          </cell>
          <cell r="C5136" t="str">
            <v>m</v>
          </cell>
          <cell r="D5136">
            <v>459.27</v>
          </cell>
        </row>
        <row r="5137">
          <cell r="A5137">
            <v>41785</v>
          </cell>
          <cell r="B5137" t="str">
            <v>Tubo corrugado pead, parede dupla, interna lisa, jei, dn/di *1000* mm, para saneamento esgoto</v>
          </cell>
          <cell r="C5137" t="str">
            <v>m</v>
          </cell>
          <cell r="D5137">
            <v>638.57000000000005</v>
          </cell>
        </row>
        <row r="5138">
          <cell r="A5138">
            <v>41786</v>
          </cell>
          <cell r="B5138" t="str">
            <v>Tubo corrugado pead, parede dupla, interna lisa, jei, dn/di 1200 mm, para saneamento esgoto</v>
          </cell>
          <cell r="C5138" t="str">
            <v>m</v>
          </cell>
          <cell r="D5138">
            <v>914.47</v>
          </cell>
        </row>
        <row r="5139">
          <cell r="A5139">
            <v>41787</v>
          </cell>
          <cell r="B5139" t="str">
            <v>Tubo corrugado pead, parede dupla, interna lisa, jei, dn/di 1500 mm, para saneamento esgoto</v>
          </cell>
          <cell r="C5139" t="str">
            <v>m</v>
          </cell>
          <cell r="D5139">
            <v>1110.56</v>
          </cell>
        </row>
        <row r="5140">
          <cell r="A5140">
            <v>41805</v>
          </cell>
          <cell r="B5140" t="str">
            <v>Andaime suspenso ou balancim manual, capacidade de carga total de aproximadamente 250 kg/m2, plataforma de 1,50 m x 0,80 m (c x l), cabo de 45 m (locacao)</v>
          </cell>
          <cell r="C5140" t="str">
            <v>mes</v>
          </cell>
          <cell r="D5140">
            <v>380</v>
          </cell>
        </row>
        <row r="5141">
          <cell r="A5141">
            <v>41892</v>
          </cell>
          <cell r="B5141" t="str">
            <v>Te, pvc pba, bbb, 90 graus, dn 100 / de 110 mm, para rede  agua (nbr 10351)</v>
          </cell>
          <cell r="C5141" t="str">
            <v>un</v>
          </cell>
          <cell r="D5141">
            <v>85.59</v>
          </cell>
        </row>
        <row r="5142">
          <cell r="A5142">
            <v>41893</v>
          </cell>
          <cell r="B5142" t="str">
            <v>Te, pvc, 90 graus, bbb, je, dn 250 mm, para rede coletora esgoto  (nbr 10569)</v>
          </cell>
          <cell r="C5142" t="str">
            <v>un</v>
          </cell>
          <cell r="D5142">
            <v>685.22</v>
          </cell>
        </row>
        <row r="5143">
          <cell r="A5143">
            <v>41894</v>
          </cell>
          <cell r="B5143" t="str">
            <v>Te, pvc, 90 graus, bbb, je, dn 300 mm, para rede coletora esgoto  (nbr 10569)</v>
          </cell>
          <cell r="C5143" t="str">
            <v>un</v>
          </cell>
          <cell r="D5143">
            <v>1051.5</v>
          </cell>
        </row>
        <row r="5144">
          <cell r="A5144">
            <v>41895</v>
          </cell>
          <cell r="B5144" t="str">
            <v>Te, pvc, 90 graus, bbb, je, dn 400 mm, para rede coletora esgoto  (nbr 10569)</v>
          </cell>
          <cell r="C5144" t="str">
            <v>un</v>
          </cell>
          <cell r="D5144">
            <v>1162.7</v>
          </cell>
        </row>
        <row r="5145">
          <cell r="A5145">
            <v>41896</v>
          </cell>
          <cell r="B5145" t="str">
            <v>Te de reducao, pvc, bbb, je, 90 graus, dn 200 x 150 mm, para rede coletora esgoto  (nbr 10569)</v>
          </cell>
          <cell r="C5145" t="str">
            <v>un</v>
          </cell>
          <cell r="D5145">
            <v>210.47</v>
          </cell>
        </row>
        <row r="5146">
          <cell r="A5146">
            <v>41899</v>
          </cell>
          <cell r="B5146" t="str">
            <v>Cimento asfaltico de petroleo a granel (cap) 50/70 (coletado caixa na anp acrescido de icms)</v>
          </cell>
          <cell r="C5146" t="str">
            <v>t</v>
          </cell>
          <cell r="D5146">
            <v>2082.0500000000002</v>
          </cell>
        </row>
        <row r="5147">
          <cell r="A5147">
            <v>41900</v>
          </cell>
          <cell r="B5147" t="str">
            <v>Cimento asfaltico de petroleo a granel (cap) 30/45 (coletado caixa na anp acrescido de icms)</v>
          </cell>
          <cell r="C5147" t="str">
            <v>kg</v>
          </cell>
          <cell r="D5147">
            <v>2.06</v>
          </cell>
        </row>
        <row r="5148">
          <cell r="A5148">
            <v>41901</v>
          </cell>
          <cell r="B5148" t="str">
            <v>Asfalto diluido de petroleo cm-30 (coletado caixa na anp acrescido de icms)</v>
          </cell>
          <cell r="C5148" t="str">
            <v>kg</v>
          </cell>
          <cell r="D5148">
            <v>3.29</v>
          </cell>
        </row>
        <row r="5149">
          <cell r="A5149">
            <v>41902</v>
          </cell>
          <cell r="B5149" t="str">
            <v>Emulsao asfaltica cationica rm-1c para uso em pavimentacao asfaltica (coletado caixa na anp acrescido de icms)</v>
          </cell>
          <cell r="C5149" t="str">
            <v>kg</v>
          </cell>
          <cell r="D5149">
            <v>1.81</v>
          </cell>
        </row>
        <row r="5150">
          <cell r="A5150">
            <v>41903</v>
          </cell>
          <cell r="B5150" t="str">
            <v>Emulsao asfaltica cationica rr-2c para uso em pavimentacao asfaltica (coletado caixa na anp acrescido de icms)</v>
          </cell>
          <cell r="C5150" t="str">
            <v>kg</v>
          </cell>
          <cell r="D5150">
            <v>1.71</v>
          </cell>
        </row>
        <row r="5151">
          <cell r="A5151">
            <v>41904</v>
          </cell>
          <cell r="B5151" t="str">
            <v>Emulsao asfaltica cationica rl-1c para uso em pavimentacao asfaltica (coletado caixa na anp acrescido de icms)</v>
          </cell>
          <cell r="C5151" t="str">
            <v>t</v>
          </cell>
          <cell r="D5151">
            <v>1704.12</v>
          </cell>
        </row>
        <row r="5152">
          <cell r="A5152">
            <v>41905</v>
          </cell>
          <cell r="B5152" t="str">
            <v>Emulsao asfaltica cationica rr-1c para uso em pavimentacao asfaltica (coletado caixa na anp acrescido de icms)</v>
          </cell>
          <cell r="C5152" t="str">
            <v>t</v>
          </cell>
          <cell r="D5152">
            <v>1.53</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sheetData>
      <sheetData sheetId="10"/>
      <sheetData sheetId="11">
        <row r="2">
          <cell r="A2" t="str">
            <v>Código</v>
          </cell>
          <cell r="B2" t="str">
            <v>Descrição</v>
          </cell>
          <cell r="C2" t="str">
            <v>Medida</v>
          </cell>
          <cell r="D2" t="str">
            <v>$ Material</v>
          </cell>
          <cell r="E2" t="str">
            <v>$ Mão de Obra</v>
          </cell>
          <cell r="F2" t="str">
            <v>$ Total</v>
          </cell>
        </row>
        <row r="3">
          <cell r="A3">
            <v>10000</v>
          </cell>
          <cell r="B3" t="str">
            <v>SERVIÇO TÉCNICO ESPECIALIZADO</v>
          </cell>
          <cell r="C3">
            <v>0</v>
          </cell>
          <cell r="D3">
            <v>0</v>
          </cell>
          <cell r="E3">
            <v>0</v>
          </cell>
          <cell r="F3">
            <v>0</v>
          </cell>
        </row>
        <row r="4">
          <cell r="A4">
            <v>10200</v>
          </cell>
          <cell r="B4" t="str">
            <v>PARECER TÉCNICO</v>
          </cell>
          <cell r="C4">
            <v>0</v>
          </cell>
          <cell r="D4">
            <v>0</v>
          </cell>
          <cell r="E4">
            <v>0</v>
          </cell>
          <cell r="F4">
            <v>0</v>
          </cell>
        </row>
        <row r="5">
          <cell r="A5">
            <v>10207</v>
          </cell>
          <cell r="B5" t="str">
            <v>PARECER TÉCNICO DE FUNDAÇÕES, CONTENÇÕES E RECOMENDAÇÕES GERAIS PARA EMPREENDIMENTOS COM ÁREA CONSTRUÍDA ATÉ 1.000 M²</v>
          </cell>
          <cell r="C5" t="str">
            <v>UN</v>
          </cell>
          <cell r="D5">
            <v>5585.68</v>
          </cell>
          <cell r="E5">
            <v>0</v>
          </cell>
          <cell r="F5">
            <v>5585.68</v>
          </cell>
        </row>
        <row r="6">
          <cell r="A6">
            <v>10208</v>
          </cell>
          <cell r="B6" t="str">
            <v>PARECER TÉCNICO DE FUNDAÇÕES, CONTENÇÕES E RECOMENDAÇÕES GERAIS PARA EMPREENDIMENTOS COM ÁREA CONSTRUÍDA DE 1.001 A 2.000 M²</v>
          </cell>
          <cell r="C6" t="str">
            <v>UN</v>
          </cell>
          <cell r="D6">
            <v>7680.31</v>
          </cell>
          <cell r="E6">
            <v>0</v>
          </cell>
          <cell r="F6">
            <v>7680.31</v>
          </cell>
        </row>
        <row r="7">
          <cell r="A7">
            <v>10209</v>
          </cell>
          <cell r="B7" t="str">
            <v>PARECER TÉCNICO DE FUNDAÇÕES, CONTENÇÕES E RECOMENDAÇÕES GERAIS PARA EMPREENDIMENTOS COM ÁREA CONSTRUÍDA DE 2.001 A 5.000 M²</v>
          </cell>
          <cell r="C7" t="str">
            <v>UN</v>
          </cell>
          <cell r="D7">
            <v>9774.94</v>
          </cell>
          <cell r="E7">
            <v>0</v>
          </cell>
          <cell r="F7">
            <v>9774.94</v>
          </cell>
        </row>
        <row r="8">
          <cell r="A8">
            <v>10210</v>
          </cell>
          <cell r="B8" t="str">
            <v>PARECER TÉCNICO DE FUNDAÇÕES, CONTENÇÕES E RECOMENDAÇÕES GERAIS PARA EMPREENDIMENTOS COM ÁREA CONSTRUÍDA DE 5.001 A 10.000 M²</v>
          </cell>
          <cell r="C8" t="str">
            <v>UN</v>
          </cell>
          <cell r="D8">
            <v>13265.99</v>
          </cell>
          <cell r="E8">
            <v>0</v>
          </cell>
          <cell r="F8">
            <v>13265.99</v>
          </cell>
        </row>
        <row r="9">
          <cell r="A9">
            <v>10211</v>
          </cell>
          <cell r="B9" t="str">
            <v>PARECER TÉCNICO DE FUNDAÇÕES, CONTENÇÕES E RECOMENDAÇÕES GERAIS PARA EMPREENDIMENTOS COM ÁREA CONSTRUÍDA ACIMA 10.001 M²</v>
          </cell>
          <cell r="C9" t="str">
            <v>UN</v>
          </cell>
          <cell r="D9">
            <v>16058.83</v>
          </cell>
          <cell r="E9">
            <v>0</v>
          </cell>
          <cell r="F9">
            <v>16058.83</v>
          </cell>
        </row>
        <row r="10">
          <cell r="A10">
            <v>10600</v>
          </cell>
          <cell r="B10" t="str">
            <v>PROJETO DE INSTALAÇÕES ELÉTRICAS</v>
          </cell>
          <cell r="C10">
            <v>0</v>
          </cell>
          <cell r="D10">
            <v>0</v>
          </cell>
          <cell r="E10">
            <v>0</v>
          </cell>
          <cell r="F10">
            <v>0</v>
          </cell>
        </row>
        <row r="11">
          <cell r="A11">
            <v>10602</v>
          </cell>
          <cell r="B11" t="str">
            <v>ELABORAÇÃO DE PROJETO DE ADEQUAÇÃO DE ENTRADA DE ENERGIA ELÉTRICA JUNTO A CONCESSIONÁRIA, COM MEDIÇÃO EM BAIXA TENSÃO E DEMANDA ATÉ 75 KVA</v>
          </cell>
          <cell r="C11" t="str">
            <v>GL</v>
          </cell>
          <cell r="D11">
            <v>16697.580000000002</v>
          </cell>
          <cell r="E11">
            <v>0</v>
          </cell>
          <cell r="F11">
            <v>16697.580000000002</v>
          </cell>
        </row>
        <row r="12">
          <cell r="A12">
            <v>10603</v>
          </cell>
          <cell r="B12" t="str">
            <v>ELABORAÇÃO DE PROJETO DE ADEQUAÇÃO DE ENTRADA DE ENERGIA ELÉTRICA JUNTO A CONCESSIONÁRIA, COM MEDIÇÃO EM MÉDIA TENSÃO E DEMANDA ATÉ 300 KVA</v>
          </cell>
          <cell r="C12" t="str">
            <v>GL</v>
          </cell>
          <cell r="D12">
            <v>29220.77</v>
          </cell>
          <cell r="E12">
            <v>0</v>
          </cell>
          <cell r="F12">
            <v>29220.77</v>
          </cell>
        </row>
        <row r="13">
          <cell r="A13">
            <v>10604</v>
          </cell>
          <cell r="B13" t="str">
            <v>ELABORAÇÃO DE PROJETO DE ADEQUAÇÃO DE ENTRADA DE ENERGIA ELÉTRICA JUNTO A CONCESSIONÁRIA, COM MEDIÇÃO EM MÉDIA TENSÃO E DEMANDA ACIMA DE 300 KVA</v>
          </cell>
          <cell r="C13" t="str">
            <v>GL</v>
          </cell>
          <cell r="D13">
            <v>41743.949999999997</v>
          </cell>
          <cell r="E13">
            <v>0</v>
          </cell>
          <cell r="F13">
            <v>41743.949999999997</v>
          </cell>
        </row>
        <row r="14">
          <cell r="A14">
            <v>11700</v>
          </cell>
          <cell r="B14" t="str">
            <v>PROJETO EXECUTIVO</v>
          </cell>
          <cell r="C14">
            <v>0</v>
          </cell>
          <cell r="D14">
            <v>0</v>
          </cell>
          <cell r="E14">
            <v>0</v>
          </cell>
          <cell r="F14">
            <v>0</v>
          </cell>
        </row>
        <row r="15">
          <cell r="A15">
            <v>11705</v>
          </cell>
          <cell r="B15" t="str">
            <v>PROJETO EXECUTIVO DE ESTRUTURA EM FORMATO A1</v>
          </cell>
          <cell r="C15" t="str">
            <v>UN</v>
          </cell>
          <cell r="D15">
            <v>2564.6999999999998</v>
          </cell>
          <cell r="E15">
            <v>0</v>
          </cell>
          <cell r="F15">
            <v>2564.6999999999998</v>
          </cell>
        </row>
        <row r="16">
          <cell r="A16">
            <v>11706</v>
          </cell>
          <cell r="B16" t="str">
            <v>PROJETO EXECUTIVO DE ESTRUTURA EM FORMATO A0</v>
          </cell>
          <cell r="C16" t="str">
            <v>UN</v>
          </cell>
          <cell r="D16">
            <v>3523.51</v>
          </cell>
          <cell r="E16">
            <v>0</v>
          </cell>
          <cell r="F16">
            <v>3523.51</v>
          </cell>
        </row>
        <row r="17">
          <cell r="A17">
            <v>11707</v>
          </cell>
          <cell r="B17" t="str">
            <v>PROJETO EXECUTIVO DE INSTALAÇÕES HIDRÁULICAS EM FORMATO A1</v>
          </cell>
          <cell r="C17" t="str">
            <v>UN</v>
          </cell>
          <cell r="D17">
            <v>1102.4000000000001</v>
          </cell>
          <cell r="E17">
            <v>0</v>
          </cell>
          <cell r="F17">
            <v>1102.4000000000001</v>
          </cell>
        </row>
        <row r="18">
          <cell r="A18">
            <v>11708</v>
          </cell>
          <cell r="B18" t="str">
            <v>PROJETO EXECUTIVO DE INSTALAÇÕES HIDRÁULICAS EM FORMATO A0</v>
          </cell>
          <cell r="C18" t="str">
            <v>UN</v>
          </cell>
          <cell r="D18">
            <v>1469.66</v>
          </cell>
          <cell r="E18">
            <v>0</v>
          </cell>
          <cell r="F18">
            <v>1469.66</v>
          </cell>
        </row>
        <row r="19">
          <cell r="A19">
            <v>11711</v>
          </cell>
          <cell r="B19" t="str">
            <v>PROJETO EXECUTIVO DE INSTALAÇÕES ELÉTRICAS EM FORMATO A1</v>
          </cell>
          <cell r="C19" t="str">
            <v>UN</v>
          </cell>
          <cell r="D19">
            <v>1212.1099999999999</v>
          </cell>
          <cell r="E19">
            <v>0</v>
          </cell>
          <cell r="F19">
            <v>1212.1099999999999</v>
          </cell>
        </row>
        <row r="20">
          <cell r="A20">
            <v>11712</v>
          </cell>
          <cell r="B20" t="str">
            <v>PROJETO EXECUTIVO DE INSTALAÇÕES ELÉTRICAS EM FORMATO A0</v>
          </cell>
          <cell r="C20" t="str">
            <v>UN</v>
          </cell>
          <cell r="D20">
            <v>1685.88</v>
          </cell>
          <cell r="E20">
            <v>0</v>
          </cell>
          <cell r="F20">
            <v>1685.88</v>
          </cell>
        </row>
        <row r="21">
          <cell r="A21">
            <v>11713</v>
          </cell>
          <cell r="B21" t="str">
            <v>PROJETO EXECUTIVO DE ARQUITETURA EM FORMATO A1</v>
          </cell>
          <cell r="C21" t="str">
            <v>UN</v>
          </cell>
          <cell r="D21">
            <v>3667.1</v>
          </cell>
          <cell r="E21">
            <v>0</v>
          </cell>
          <cell r="F21">
            <v>3667.1</v>
          </cell>
        </row>
        <row r="22">
          <cell r="A22">
            <v>11714</v>
          </cell>
          <cell r="B22" t="str">
            <v>PROJETO EXECUTIVO DE ARQUITETURA EM FORMATO A0</v>
          </cell>
          <cell r="C22" t="str">
            <v>UN</v>
          </cell>
          <cell r="D22">
            <v>5015.6099999999997</v>
          </cell>
          <cell r="E22">
            <v>0</v>
          </cell>
          <cell r="F22">
            <v>5015.6099999999997</v>
          </cell>
        </row>
        <row r="23">
          <cell r="A23">
            <v>12000</v>
          </cell>
          <cell r="B23" t="str">
            <v>LEVANTAMENTO TOPOGRÁFICO E GEOFÍSICO</v>
          </cell>
          <cell r="C23">
            <v>0</v>
          </cell>
          <cell r="D23">
            <v>0</v>
          </cell>
          <cell r="E23">
            <v>0</v>
          </cell>
          <cell r="F23">
            <v>0</v>
          </cell>
        </row>
        <row r="24">
          <cell r="A24">
            <v>12001</v>
          </cell>
          <cell r="B24" t="str">
            <v>INSTALAÇÃO E TRANSPORTE DE EQUIPAMENTO TOPOGRÁFICO</v>
          </cell>
          <cell r="C24" t="str">
            <v>TX</v>
          </cell>
          <cell r="D24">
            <v>961.19</v>
          </cell>
          <cell r="E24">
            <v>0</v>
          </cell>
          <cell r="F24">
            <v>961.19</v>
          </cell>
        </row>
        <row r="25">
          <cell r="A25">
            <v>12069</v>
          </cell>
          <cell r="B25" t="str">
            <v>LEVANTAMENTO PLANIMÉTRICO CADASTRAL COM ÁREAS OCUPADAS PREDOMINANTEMENTE POR FAVELAS - ÁREA ATÉ 20.000 M²</v>
          </cell>
          <cell r="C25" t="str">
            <v>M²</v>
          </cell>
          <cell r="D25">
            <v>1.0900000000000001</v>
          </cell>
          <cell r="E25">
            <v>1.2299999999999998</v>
          </cell>
          <cell r="F25">
            <v>2.3199999999999998</v>
          </cell>
        </row>
        <row r="26">
          <cell r="A26">
            <v>12070</v>
          </cell>
          <cell r="B26" t="str">
            <v>LEVANTAMENTO PLANIMÉTRICO CADASTRAL COM ÁREAS OCUPADAS PREDOMINANTEMENTE POR FAVELAS - ÁREA ACIMA DE 20.000 M² ATÉ 200.000 M²</v>
          </cell>
          <cell r="C26" t="str">
            <v>M²</v>
          </cell>
          <cell r="D26">
            <v>0.97</v>
          </cell>
          <cell r="E26">
            <v>1.0900000000000001</v>
          </cell>
          <cell r="F26">
            <v>2.06</v>
          </cell>
        </row>
        <row r="27">
          <cell r="A27">
            <v>12071</v>
          </cell>
          <cell r="B27" t="str">
            <v>LEVANTAMENTO PLANIMÉTRICO CADASTRAL COM ÁREAS OCUPADAS PREDOMINANTEMENTE POR FAVELAS - ÁREA ACIMA DE 200.000 M²</v>
          </cell>
          <cell r="C27" t="str">
            <v>M²</v>
          </cell>
          <cell r="D27">
            <v>0.89</v>
          </cell>
          <cell r="E27">
            <v>0.98999999999999977</v>
          </cell>
          <cell r="F27">
            <v>1.88</v>
          </cell>
        </row>
        <row r="28">
          <cell r="A28">
            <v>12072</v>
          </cell>
          <cell r="B28" t="str">
            <v>LEVANTAMENTO PLANIMÉTRICO CADASTRAL COM ÁREAS ATÉ 50% DE OCUPAÇÃO - ÁREA ATÉ 20.000 M²</v>
          </cell>
          <cell r="C28" t="str">
            <v>M²</v>
          </cell>
          <cell r="D28">
            <v>0.6</v>
          </cell>
          <cell r="E28">
            <v>0.67999999999999994</v>
          </cell>
          <cell r="F28">
            <v>1.28</v>
          </cell>
        </row>
        <row r="29">
          <cell r="A29">
            <v>12073</v>
          </cell>
          <cell r="B29" t="str">
            <v>LEVANTAMENTO PLANIMÉTRICO CADASTRAL COM ÁREAS ATÉ 50% DE OCUPAÇÃO - ÁREA ACIMA DE 20.000 M² ATÉ 200.000 M²</v>
          </cell>
          <cell r="C29" t="str">
            <v>M²</v>
          </cell>
          <cell r="D29">
            <v>0.53</v>
          </cell>
          <cell r="E29">
            <v>0.55999999999999994</v>
          </cell>
          <cell r="F29">
            <v>1.0900000000000001</v>
          </cell>
        </row>
        <row r="30">
          <cell r="A30">
            <v>12074</v>
          </cell>
          <cell r="B30" t="str">
            <v>LEVANTAMENTO PLANIMÉTRICO CADASTRAL COM ÁREAS ATÉ 50% DE OCUPAÇÃO - ÁREA ACIMA DE 200.000 M²</v>
          </cell>
          <cell r="C30" t="str">
            <v>M²</v>
          </cell>
          <cell r="D30">
            <v>0.46</v>
          </cell>
          <cell r="E30">
            <v>0.52999999999999992</v>
          </cell>
          <cell r="F30">
            <v>0.99</v>
          </cell>
        </row>
        <row r="31">
          <cell r="A31">
            <v>12075</v>
          </cell>
          <cell r="B31" t="str">
            <v>LEVANTAMENTO PLANIMÉTRICO CADASTRAL COM ÁREAS ACIMA DE 50% DE OCUPAÇÃO - ÁREA ATÉ 20.000 M²</v>
          </cell>
          <cell r="C31" t="str">
            <v>M²</v>
          </cell>
          <cell r="D31">
            <v>0.75</v>
          </cell>
          <cell r="E31">
            <v>0.8600000000000001</v>
          </cell>
          <cell r="F31">
            <v>1.61</v>
          </cell>
        </row>
        <row r="32">
          <cell r="A32">
            <v>12076</v>
          </cell>
          <cell r="B32" t="str">
            <v>LEVANTAMENTO PLANIMÉTRICO CADASTRAL COM ÁREAS ACIMA DE 50% DE OCUPAÇÃO - ÁREA ACIMA DE 20.000 M² ATÉ 200.000 M²</v>
          </cell>
          <cell r="C32" t="str">
            <v>M²</v>
          </cell>
          <cell r="D32">
            <v>0.71</v>
          </cell>
          <cell r="E32">
            <v>0.80000000000000016</v>
          </cell>
          <cell r="F32">
            <v>1.51</v>
          </cell>
        </row>
        <row r="33">
          <cell r="A33">
            <v>12077</v>
          </cell>
          <cell r="B33" t="str">
            <v>LEVANTAMENTO PLANIMÉTRICO CADASTRAL COM ÁREAS ACIMA DE 50% DE OCUPAÇÃO - ÁREA ACIMA DE 200.000 M²</v>
          </cell>
          <cell r="C33" t="str">
            <v>M²</v>
          </cell>
          <cell r="D33">
            <v>0.63</v>
          </cell>
          <cell r="E33">
            <v>0.72000000000000008</v>
          </cell>
          <cell r="F33">
            <v>1.35</v>
          </cell>
        </row>
        <row r="34">
          <cell r="A34">
            <v>12078</v>
          </cell>
          <cell r="B34" t="str">
            <v>LEVANTAMENTO PLANIALTIMÉTRICO CADASTRAL COM ÁREAS OCUPADAS PREDOMINANTEMENTE POR FAVELAS - ÁREA ATÉ 20.000 M²</v>
          </cell>
          <cell r="C34" t="str">
            <v>M²</v>
          </cell>
          <cell r="D34">
            <v>1.28</v>
          </cell>
          <cell r="E34">
            <v>1.4400000000000004</v>
          </cell>
          <cell r="F34">
            <v>2.72</v>
          </cell>
        </row>
        <row r="35">
          <cell r="A35">
            <v>12079</v>
          </cell>
          <cell r="B35" t="str">
            <v>LEVANTAMENTO PLANIALTIMÉTRICO CADASTRAL COM ÁREAS OCUPADAS PREDOMINANTEMENTE POR FAVELAS - ÁREA ACIMA DE 20.000 M² ATÉ 200.000 M²</v>
          </cell>
          <cell r="C35" t="str">
            <v>M²</v>
          </cell>
          <cell r="D35">
            <v>1.19</v>
          </cell>
          <cell r="E35">
            <v>1.32</v>
          </cell>
          <cell r="F35">
            <v>2.5099999999999998</v>
          </cell>
        </row>
        <row r="36">
          <cell r="A36">
            <v>12080</v>
          </cell>
          <cell r="B36" t="str">
            <v>LEVANTAMENTO PLANIALTIMÉTRICO CADASTRAL COM ÁREAS OCUPADAS PREDOMINANTEMENTE POR FAVELAS - ÁREA ACIMA DE 200.000 M²</v>
          </cell>
          <cell r="C36" t="str">
            <v>M²</v>
          </cell>
          <cell r="D36">
            <v>1.06</v>
          </cell>
          <cell r="E36">
            <v>1.19</v>
          </cell>
          <cell r="F36">
            <v>2.25</v>
          </cell>
        </row>
        <row r="37">
          <cell r="A37">
            <v>12081</v>
          </cell>
          <cell r="B37" t="str">
            <v>LEVANTAMENTO PLANIALTIMÉTRICO CADASTRAL COM ÁREAS ATÉ 50% DE OCUPAÇÃO - ÁREA ATÉ 20.000 M²</v>
          </cell>
          <cell r="C37" t="str">
            <v>M²</v>
          </cell>
          <cell r="D37">
            <v>0.67</v>
          </cell>
          <cell r="E37">
            <v>0.7599999999999999</v>
          </cell>
          <cell r="F37">
            <v>1.43</v>
          </cell>
        </row>
        <row r="38">
          <cell r="A38">
            <v>12082</v>
          </cell>
          <cell r="B38" t="str">
            <v>LEVANTAMENTO PLANIALTIMÉTRICO CADASTRAL COM ÁREAS ATÉ 50% DE OCUPAÇÃO - ÁREA ACIMA DE 20.000 M² ATÉ 200.000 M²</v>
          </cell>
          <cell r="C38" t="str">
            <v>M²</v>
          </cell>
          <cell r="D38">
            <v>0.62</v>
          </cell>
          <cell r="E38">
            <v>0.67999999999999994</v>
          </cell>
          <cell r="F38">
            <v>1.3</v>
          </cell>
        </row>
        <row r="39">
          <cell r="A39">
            <v>12083</v>
          </cell>
          <cell r="B39" t="str">
            <v>LEVANTAMENTO PLANIALTIMÉTRICO CADASTRAL COM ÁREAS ATÉ 50% DE OCUPAÇÃO - ÁREA ACIMA DE 200.000 M²</v>
          </cell>
          <cell r="C39" t="str">
            <v>M²</v>
          </cell>
          <cell r="D39">
            <v>0.59</v>
          </cell>
          <cell r="E39">
            <v>0.68000000000000016</v>
          </cell>
          <cell r="F39">
            <v>1.27</v>
          </cell>
        </row>
        <row r="40">
          <cell r="A40">
            <v>12084</v>
          </cell>
          <cell r="B40" t="str">
            <v>LEVANTAMENTO PLANIALTIMÉTRICO CADASTRAL COM ÁREAS ACIMA DE 50% DE OCUPAÇÃO - ÁREA ATÉ 20.000 M²</v>
          </cell>
          <cell r="C40" t="str">
            <v>M²</v>
          </cell>
          <cell r="D40">
            <v>0.92</v>
          </cell>
          <cell r="E40">
            <v>1.0299999999999998</v>
          </cell>
          <cell r="F40">
            <v>1.95</v>
          </cell>
        </row>
        <row r="41">
          <cell r="A41">
            <v>12085</v>
          </cell>
          <cell r="B41" t="str">
            <v>LEVANTAMENTO PLANIALTIMÉTRICO CADASTRAL COM ÁREAS ACIMA DE 50% DE OCUPAÇÃO - ÁREA ACIMA DE 20.000 M² ATÉ 200.000 M²</v>
          </cell>
          <cell r="C41" t="str">
            <v>M²</v>
          </cell>
          <cell r="D41">
            <v>0.87</v>
          </cell>
          <cell r="E41">
            <v>0.97</v>
          </cell>
          <cell r="F41">
            <v>1.84</v>
          </cell>
        </row>
        <row r="42">
          <cell r="A42">
            <v>12086</v>
          </cell>
          <cell r="B42" t="str">
            <v>LEVANTAMENTO PLANIALTIMÉTRICO CADASTRAL COM ÁREAS ACIMA DE 50% DE OCUPAÇÃO - ÁREA ACIMA DE 200.000 M²</v>
          </cell>
          <cell r="C42" t="str">
            <v>M²</v>
          </cell>
          <cell r="D42">
            <v>0.75</v>
          </cell>
          <cell r="E42">
            <v>0.8600000000000001</v>
          </cell>
          <cell r="F42">
            <v>1.61</v>
          </cell>
        </row>
        <row r="43">
          <cell r="A43">
            <v>12087</v>
          </cell>
          <cell r="B43" t="str">
            <v>LEVANTAMENTO PLANIALTIMÉTRICO CADASTRAL EM ÁREA RURAL ATÉ 2 ALQUEIRES</v>
          </cell>
          <cell r="C43" t="str">
            <v>M²</v>
          </cell>
          <cell r="D43">
            <v>0.39</v>
          </cell>
          <cell r="E43">
            <v>0.42999999999999994</v>
          </cell>
          <cell r="F43">
            <v>0.82</v>
          </cell>
        </row>
        <row r="44">
          <cell r="A44">
            <v>12088</v>
          </cell>
          <cell r="B44" t="str">
            <v>LEVANTAMENTO PLANIALTIMÉTRICO CADASTRAL EM ÁREA RURAL ACIMA DE 2 ATÉ 5 ALQUEIRES</v>
          </cell>
          <cell r="C44" t="str">
            <v>M²</v>
          </cell>
          <cell r="D44">
            <v>0.28000000000000003</v>
          </cell>
          <cell r="E44">
            <v>0.30999999999999994</v>
          </cell>
          <cell r="F44">
            <v>0.59</v>
          </cell>
        </row>
        <row r="45">
          <cell r="A45">
            <v>12089</v>
          </cell>
          <cell r="B45" t="str">
            <v>LEVANTAMENTO PLANIALTIMÉTRICO CADASTRAL EM ÁREA RURAL ACIMA DE 5 ATÉ 10 ALQUEIRES</v>
          </cell>
          <cell r="C45" t="str">
            <v>M²</v>
          </cell>
          <cell r="D45">
            <v>0.17</v>
          </cell>
          <cell r="E45">
            <v>0.17999999999999997</v>
          </cell>
          <cell r="F45">
            <v>0.35</v>
          </cell>
        </row>
        <row r="46">
          <cell r="A46">
            <v>12090</v>
          </cell>
          <cell r="B46" t="str">
            <v>LEVANTAMENTO PLANIALTIMÉTRICO CADASTRAL EM ÁREA RURAL ACIMA DE 10 ALQUEIRES</v>
          </cell>
          <cell r="C46" t="str">
            <v>M²</v>
          </cell>
          <cell r="D46">
            <v>0.16</v>
          </cell>
          <cell r="E46">
            <v>0.18000000000000002</v>
          </cell>
          <cell r="F46">
            <v>0.34</v>
          </cell>
        </row>
        <row r="47">
          <cell r="A47">
            <v>12091</v>
          </cell>
          <cell r="B47" t="str">
            <v>TRANSPORTE DE REFERÊNCIA DE NÍVEL (RN) - CLASSE IIN</v>
          </cell>
          <cell r="C47" t="str">
            <v>KM</v>
          </cell>
          <cell r="D47">
            <v>926.83</v>
          </cell>
          <cell r="E47">
            <v>839.88999999999987</v>
          </cell>
          <cell r="F47">
            <v>1766.72</v>
          </cell>
        </row>
        <row r="48">
          <cell r="A48">
            <v>12092</v>
          </cell>
          <cell r="B48" t="str">
            <v>IMPLANTAÇÃO DE MARCOS ATRAVÉS DE LEVANTAMENTO COM GPS</v>
          </cell>
          <cell r="C48" t="str">
            <v>UN</v>
          </cell>
          <cell r="D48">
            <v>1543.3</v>
          </cell>
          <cell r="E48">
            <v>794.04000000000008</v>
          </cell>
          <cell r="F48">
            <v>2337.34</v>
          </cell>
        </row>
        <row r="49">
          <cell r="A49">
            <v>12100</v>
          </cell>
          <cell r="B49" t="str">
            <v>ESTUDO GEOTÉCNICO (SONDAGEM)</v>
          </cell>
          <cell r="C49">
            <v>0</v>
          </cell>
          <cell r="D49">
            <v>0</v>
          </cell>
          <cell r="E49">
            <v>0</v>
          </cell>
          <cell r="F49">
            <v>0</v>
          </cell>
        </row>
        <row r="50">
          <cell r="A50">
            <v>12101</v>
          </cell>
          <cell r="B50" t="str">
            <v>INSTALAÇÃO E TRANSPORTE DE EQUIPAMENTO DE SONDAGEM</v>
          </cell>
          <cell r="C50" t="str">
            <v>TX</v>
          </cell>
          <cell r="D50">
            <v>715.09</v>
          </cell>
          <cell r="E50">
            <v>0</v>
          </cell>
          <cell r="F50">
            <v>715.09</v>
          </cell>
        </row>
        <row r="51">
          <cell r="A51">
            <v>12109</v>
          </cell>
          <cell r="B51" t="str">
            <v>INSTALAÇÃO E TRANSPORTE DE EQUIPAMENTOS DE SONDAGEM ROTATIVA</v>
          </cell>
          <cell r="C51" t="str">
            <v>TX</v>
          </cell>
          <cell r="D51">
            <v>5456.14</v>
          </cell>
          <cell r="E51">
            <v>0</v>
          </cell>
          <cell r="F51">
            <v>5456.14</v>
          </cell>
        </row>
        <row r="52">
          <cell r="A52">
            <v>12110</v>
          </cell>
          <cell r="B52" t="str">
            <v>SONDAGEM DO TERRENO A TRADO</v>
          </cell>
          <cell r="C52" t="str">
            <v>M</v>
          </cell>
          <cell r="D52">
            <v>75.66</v>
          </cell>
          <cell r="E52">
            <v>0</v>
          </cell>
          <cell r="F52">
            <v>75.66</v>
          </cell>
        </row>
        <row r="53">
          <cell r="A53">
            <v>12111</v>
          </cell>
          <cell r="B53" t="str">
            <v>SONDAGEM DO TERRENO À PERCUSSÃO (MÍNIMO DE 30 M)</v>
          </cell>
          <cell r="C53" t="str">
            <v>M</v>
          </cell>
          <cell r="D53">
            <v>86.42</v>
          </cell>
          <cell r="E53">
            <v>0</v>
          </cell>
          <cell r="F53">
            <v>86.42</v>
          </cell>
        </row>
        <row r="54">
          <cell r="A54">
            <v>12112</v>
          </cell>
          <cell r="B54" t="str">
            <v>SONDAGEM DO TERRENO ROTATIVA EM SOLO</v>
          </cell>
          <cell r="C54" t="str">
            <v>M</v>
          </cell>
          <cell r="D54">
            <v>281.26</v>
          </cell>
          <cell r="E54">
            <v>0</v>
          </cell>
          <cell r="F54">
            <v>281.26</v>
          </cell>
        </row>
        <row r="55">
          <cell r="A55">
            <v>12113</v>
          </cell>
          <cell r="B55" t="str">
            <v>SONDAGEM DO TERRENO ROTATIVA EM ROCHA</v>
          </cell>
          <cell r="C55" t="str">
            <v>M</v>
          </cell>
          <cell r="D55">
            <v>891.61</v>
          </cell>
          <cell r="E55">
            <v>0</v>
          </cell>
          <cell r="F55">
            <v>891.61</v>
          </cell>
        </row>
        <row r="56">
          <cell r="A56">
            <v>12114</v>
          </cell>
          <cell r="B56" t="str">
            <v>SONDAGEM DO TERRENO À PERCUSSÃO COM A UTILIZAÇÃO DE TORQUÍMETRO (MÍNIMO DE 30 M)</v>
          </cell>
          <cell r="C56" t="str">
            <v>M</v>
          </cell>
          <cell r="D56">
            <v>96.35</v>
          </cell>
          <cell r="E56">
            <v>0</v>
          </cell>
          <cell r="F56">
            <v>96.35</v>
          </cell>
        </row>
        <row r="57">
          <cell r="A57">
            <v>12300</v>
          </cell>
          <cell r="B57" t="str">
            <v>TRATAMENTO, RECUPERAÇÃO E TRABALHOS ESPECIAIS EM CONCRETO</v>
          </cell>
          <cell r="C57">
            <v>0</v>
          </cell>
          <cell r="D57">
            <v>0</v>
          </cell>
          <cell r="E57">
            <v>0</v>
          </cell>
          <cell r="F57">
            <v>0</v>
          </cell>
        </row>
        <row r="58">
          <cell r="A58">
            <v>12301</v>
          </cell>
          <cell r="B58" t="str">
            <v>TAXA DE MOBILIZAÇÃO DE EQUIPAMENTOS PARA CORTE EM CONCRETO ARMADO</v>
          </cell>
          <cell r="C58" t="str">
            <v>TX</v>
          </cell>
          <cell r="D58">
            <v>175</v>
          </cell>
          <cell r="E58">
            <v>0</v>
          </cell>
          <cell r="F58">
            <v>175</v>
          </cell>
        </row>
        <row r="59">
          <cell r="A59">
            <v>12302</v>
          </cell>
          <cell r="B59" t="str">
            <v>LIMPEZA DE ARMADURA COM ESCOVA DE AÇO</v>
          </cell>
          <cell r="C59" t="str">
            <v>M²</v>
          </cell>
          <cell r="D59">
            <v>1.17</v>
          </cell>
          <cell r="E59">
            <v>3.62</v>
          </cell>
          <cell r="F59">
            <v>4.79</v>
          </cell>
        </row>
        <row r="60">
          <cell r="A60">
            <v>12303</v>
          </cell>
          <cell r="B60" t="str">
            <v>PREPARO DE PONTE DE ADERÊNCIA COM ADESIVO A BASE DE EPÓXI</v>
          </cell>
          <cell r="C60" t="str">
            <v>M²</v>
          </cell>
          <cell r="D60">
            <v>70.069999999999993</v>
          </cell>
          <cell r="E60">
            <v>26.660000000000014</v>
          </cell>
          <cell r="F60">
            <v>96.73</v>
          </cell>
        </row>
        <row r="61">
          <cell r="A61">
            <v>12304</v>
          </cell>
          <cell r="B61" t="str">
            <v>TRATAMENTO DE ARMADURA COM PRODUTO ANTICORROSIVO A BASE DE ZINCO</v>
          </cell>
          <cell r="C61" t="str">
            <v>M²</v>
          </cell>
          <cell r="D61">
            <v>11.18</v>
          </cell>
          <cell r="E61">
            <v>23.04</v>
          </cell>
          <cell r="F61">
            <v>34.22</v>
          </cell>
        </row>
        <row r="62">
          <cell r="A62">
            <v>12306</v>
          </cell>
          <cell r="B62" t="str">
            <v>CORTE DE CONCRETO DETERIORADO INCLUSIVE REMOÇÃO DOS DETRITOS</v>
          </cell>
          <cell r="C62" t="str">
            <v>M²</v>
          </cell>
          <cell r="D62">
            <v>0</v>
          </cell>
          <cell r="E62">
            <v>18.09</v>
          </cell>
          <cell r="F62">
            <v>18.09</v>
          </cell>
        </row>
        <row r="63">
          <cell r="A63">
            <v>12307</v>
          </cell>
          <cell r="B63" t="str">
            <v>DEMARCAÇÃO DE ÁREA COM DISCO DE CORTE DIAMANTADO</v>
          </cell>
          <cell r="C63" t="str">
            <v>M</v>
          </cell>
          <cell r="D63">
            <v>0.57999999999999996</v>
          </cell>
          <cell r="E63">
            <v>2.62</v>
          </cell>
          <cell r="F63">
            <v>3.2</v>
          </cell>
        </row>
        <row r="64">
          <cell r="A64">
            <v>12314</v>
          </cell>
          <cell r="B64" t="str">
            <v>FURAÇÃO DE 1 1/4´ EM CONCRETO ARMADO</v>
          </cell>
          <cell r="C64" t="str">
            <v>M</v>
          </cell>
          <cell r="D64">
            <v>134.33000000000001</v>
          </cell>
          <cell r="E64">
            <v>0</v>
          </cell>
          <cell r="F64">
            <v>134.33000000000001</v>
          </cell>
        </row>
        <row r="65">
          <cell r="A65">
            <v>12315</v>
          </cell>
          <cell r="B65" t="str">
            <v>FURAÇÃO DE 1 1/2´ EM CONCRETO ARMADO</v>
          </cell>
          <cell r="C65" t="str">
            <v>M</v>
          </cell>
          <cell r="D65">
            <v>136.08000000000001</v>
          </cell>
          <cell r="E65">
            <v>0</v>
          </cell>
          <cell r="F65">
            <v>136.08000000000001</v>
          </cell>
        </row>
        <row r="66">
          <cell r="A66">
            <v>12316</v>
          </cell>
          <cell r="B66" t="str">
            <v>FURAÇÃO DE 2 1/4´ EM CONCRETO ARMADO</v>
          </cell>
          <cell r="C66" t="str">
            <v>M</v>
          </cell>
          <cell r="D66">
            <v>154.41999999999999</v>
          </cell>
          <cell r="E66">
            <v>0</v>
          </cell>
          <cell r="F66">
            <v>154.41999999999999</v>
          </cell>
        </row>
        <row r="67">
          <cell r="A67">
            <v>12319</v>
          </cell>
          <cell r="B67" t="str">
            <v>FURAÇÃO DE 2 1/2´ EM CONCRETO ARMADO</v>
          </cell>
          <cell r="C67" t="str">
            <v>M</v>
          </cell>
          <cell r="D67">
            <v>154.91999999999999</v>
          </cell>
          <cell r="E67">
            <v>0</v>
          </cell>
          <cell r="F67">
            <v>154.91999999999999</v>
          </cell>
        </row>
        <row r="68">
          <cell r="A68">
            <v>12312</v>
          </cell>
          <cell r="B68" t="str">
            <v>FURAÇÃO DE 3 1/4´ EM CONCRETO ARMADO</v>
          </cell>
          <cell r="C68" t="str">
            <v>M</v>
          </cell>
          <cell r="D68">
            <v>167.58</v>
          </cell>
          <cell r="E68">
            <v>0</v>
          </cell>
          <cell r="F68">
            <v>167.58</v>
          </cell>
        </row>
        <row r="69">
          <cell r="A69">
            <v>12313</v>
          </cell>
          <cell r="B69" t="str">
            <v>FURAÇÃO DE 6 1/4´ EM CONCRETO ARMADO</v>
          </cell>
          <cell r="C69" t="str">
            <v>M</v>
          </cell>
          <cell r="D69">
            <v>294.92</v>
          </cell>
          <cell r="E69">
            <v>0</v>
          </cell>
          <cell r="F69">
            <v>294.92</v>
          </cell>
        </row>
        <row r="70">
          <cell r="A70">
            <v>12320</v>
          </cell>
          <cell r="B70" t="str">
            <v>TAXA DE MOBILIZAÇÃO PARA EXECUÇÃO DE SERVIÇO DE PERFURAÇÃO EM CONCRETO</v>
          </cell>
          <cell r="C70" t="str">
            <v>TX</v>
          </cell>
          <cell r="D70">
            <v>125</v>
          </cell>
          <cell r="E70">
            <v>0</v>
          </cell>
          <cell r="F70">
            <v>125</v>
          </cell>
        </row>
        <row r="71">
          <cell r="A71">
            <v>12321</v>
          </cell>
          <cell r="B71" t="str">
            <v>FURAÇÃO DE 12,5 X 200 MM EM CONCRETO ARMADO, INCLUSIVE COLAGEM DA ARMADURA</v>
          </cell>
          <cell r="C71" t="str">
            <v>UN</v>
          </cell>
          <cell r="D71">
            <v>12.04</v>
          </cell>
          <cell r="E71">
            <v>0</v>
          </cell>
          <cell r="F71">
            <v>12.04</v>
          </cell>
        </row>
        <row r="72">
          <cell r="A72">
            <v>12322</v>
          </cell>
          <cell r="B72" t="str">
            <v>FURAÇÃO DE 16 X 150 MM EM CONCRETO ARMADO, INCLUSIVE COLAGEM DA ARMADURA</v>
          </cell>
          <cell r="C72" t="str">
            <v>UN</v>
          </cell>
          <cell r="D72">
            <v>15.75</v>
          </cell>
          <cell r="E72">
            <v>0</v>
          </cell>
          <cell r="F72">
            <v>15.75</v>
          </cell>
        </row>
        <row r="73">
          <cell r="A73">
            <v>12324</v>
          </cell>
          <cell r="B73" t="str">
            <v>FURAÇÃO DE 20 X 150 MM EM CONCRETO ARMADO, INCLUSIVE COLAGEM DA ARMADURA</v>
          </cell>
          <cell r="C73" t="str">
            <v>UN</v>
          </cell>
          <cell r="D73">
            <v>19.489999999999998</v>
          </cell>
          <cell r="E73">
            <v>0</v>
          </cell>
          <cell r="F73">
            <v>19.489999999999998</v>
          </cell>
        </row>
        <row r="74">
          <cell r="A74">
            <v>12326</v>
          </cell>
          <cell r="B74" t="str">
            <v>FURAÇÃO DE 2´ EM CONCRETO ARMADO</v>
          </cell>
          <cell r="C74" t="str">
            <v>M</v>
          </cell>
          <cell r="D74">
            <v>160.25</v>
          </cell>
          <cell r="E74">
            <v>0</v>
          </cell>
          <cell r="F74">
            <v>160.25</v>
          </cell>
        </row>
        <row r="75">
          <cell r="A75">
            <v>12327</v>
          </cell>
          <cell r="B75" t="str">
            <v>FURAÇÃO DE 4´ EM CONCRETO ARMADO</v>
          </cell>
          <cell r="C75" t="str">
            <v>M</v>
          </cell>
          <cell r="D75">
            <v>204.75</v>
          </cell>
          <cell r="E75">
            <v>0</v>
          </cell>
          <cell r="F75">
            <v>204.75</v>
          </cell>
        </row>
        <row r="76">
          <cell r="A76">
            <v>12328</v>
          </cell>
          <cell r="B76" t="str">
            <v>FURAÇÃO DE 6´ EM CONCRETO ARMADO</v>
          </cell>
          <cell r="C76" t="str">
            <v>M</v>
          </cell>
          <cell r="D76">
            <v>299.5</v>
          </cell>
          <cell r="E76">
            <v>0</v>
          </cell>
          <cell r="F76">
            <v>299.5</v>
          </cell>
        </row>
        <row r="77">
          <cell r="A77">
            <v>12329</v>
          </cell>
          <cell r="B77" t="str">
            <v>FURAÇÃO DE 8´ EM CONCRETO ARMADO</v>
          </cell>
          <cell r="C77" t="str">
            <v>M</v>
          </cell>
          <cell r="D77">
            <v>458.09</v>
          </cell>
          <cell r="E77">
            <v>0</v>
          </cell>
          <cell r="F77">
            <v>458.09</v>
          </cell>
        </row>
        <row r="78">
          <cell r="A78">
            <v>12346</v>
          </cell>
          <cell r="B78" t="str">
            <v>FURAÇÃO DE 1´ EM CONCRETO ARMADO</v>
          </cell>
          <cell r="C78" t="str">
            <v>M</v>
          </cell>
          <cell r="D78">
            <v>133.5</v>
          </cell>
          <cell r="E78">
            <v>0</v>
          </cell>
          <cell r="F78">
            <v>133.5</v>
          </cell>
        </row>
        <row r="79">
          <cell r="A79">
            <v>12347</v>
          </cell>
          <cell r="B79" t="str">
            <v>FURAÇÃO DE 3´ EM CONCRETO ARMADO</v>
          </cell>
          <cell r="C79" t="str">
            <v>M</v>
          </cell>
          <cell r="D79">
            <v>179.67</v>
          </cell>
          <cell r="E79">
            <v>0</v>
          </cell>
          <cell r="F79">
            <v>179.67</v>
          </cell>
        </row>
        <row r="80">
          <cell r="A80">
            <v>12348</v>
          </cell>
          <cell r="B80" t="str">
            <v>FURAÇÃO DE 5´ EM CONCRETO ARMADO</v>
          </cell>
          <cell r="C80" t="str">
            <v>M</v>
          </cell>
          <cell r="D80">
            <v>253.75</v>
          </cell>
          <cell r="E80">
            <v>0</v>
          </cell>
          <cell r="F80">
            <v>253.75</v>
          </cell>
        </row>
        <row r="81">
          <cell r="A81">
            <v>12349</v>
          </cell>
          <cell r="B81" t="str">
            <v>FURAÇÃO DE 7´ EM CONCRETO ARMADO</v>
          </cell>
          <cell r="C81" t="str">
            <v>M</v>
          </cell>
          <cell r="D81">
            <v>348.5</v>
          </cell>
          <cell r="E81">
            <v>0</v>
          </cell>
          <cell r="F81">
            <v>348.5</v>
          </cell>
        </row>
        <row r="82">
          <cell r="A82">
            <v>12351</v>
          </cell>
          <cell r="B82" t="str">
            <v>CORTE VERTICAL EM CONCRETO ARMADO, ESPESSURA DE 15 CM</v>
          </cell>
          <cell r="C82" t="str">
            <v>M</v>
          </cell>
          <cell r="D82">
            <v>177.64</v>
          </cell>
          <cell r="E82">
            <v>0</v>
          </cell>
          <cell r="F82">
            <v>177.64</v>
          </cell>
        </row>
        <row r="83">
          <cell r="A83">
            <v>12700</v>
          </cell>
          <cell r="B83" t="str">
            <v>ESTUDOS E PROGRAMAS AMBIENTAIS</v>
          </cell>
          <cell r="C83">
            <v>0</v>
          </cell>
          <cell r="D83">
            <v>0</v>
          </cell>
          <cell r="E83">
            <v>0</v>
          </cell>
          <cell r="F83">
            <v>0</v>
          </cell>
        </row>
        <row r="84">
          <cell r="A84">
            <v>12701</v>
          </cell>
          <cell r="B84" t="str">
            <v>PROJETO E IMPLEMENTAÇÃO DE GERENCIAMENTO INTEGRADO DE RESÍDUOS SÓLIDOS E GESTÃO DE PERDAS</v>
          </cell>
          <cell r="C84" t="str">
            <v>UN</v>
          </cell>
          <cell r="D84">
            <v>8517.2000000000007</v>
          </cell>
          <cell r="E84">
            <v>0</v>
          </cell>
          <cell r="F84">
            <v>8517.2000000000007</v>
          </cell>
        </row>
        <row r="85">
          <cell r="A85">
            <v>12702</v>
          </cell>
          <cell r="B85" t="str">
            <v>PROJETO E IMPLEMENTAÇÃO DE EDUCAÇÃO AMBIENTAL</v>
          </cell>
          <cell r="C85" t="str">
            <v>UN</v>
          </cell>
          <cell r="D85">
            <v>12217.66</v>
          </cell>
          <cell r="E85">
            <v>0</v>
          </cell>
          <cell r="F85">
            <v>12217.66</v>
          </cell>
        </row>
        <row r="86">
          <cell r="A86">
            <v>12703</v>
          </cell>
          <cell r="B86" t="str">
            <v>PROJETO E IMPLEMENTAÇÃO DE CONTROLE AMBIENTAL DA OBRA</v>
          </cell>
          <cell r="C86" t="str">
            <v>UN</v>
          </cell>
          <cell r="D86">
            <v>11999.65</v>
          </cell>
          <cell r="E86">
            <v>0</v>
          </cell>
          <cell r="F86">
            <v>11999.65</v>
          </cell>
        </row>
        <row r="87">
          <cell r="A87">
            <v>12704</v>
          </cell>
          <cell r="B87" t="str">
            <v>LAUDO DE CARACTERIZAÇÃO DE VEGETAÇÃO</v>
          </cell>
          <cell r="C87" t="str">
            <v>UN</v>
          </cell>
          <cell r="D87">
            <v>23213.200000000001</v>
          </cell>
          <cell r="E87">
            <v>0</v>
          </cell>
          <cell r="F87">
            <v>23213.200000000001</v>
          </cell>
        </row>
        <row r="88">
          <cell r="A88">
            <v>12705</v>
          </cell>
          <cell r="B88" t="str">
            <v>LAUDO DE CARACTERIZAÇÃO DA FAUNA ASSOCIADA À FLORA</v>
          </cell>
          <cell r="C88" t="str">
            <v>UN</v>
          </cell>
          <cell r="D88">
            <v>35739.19</v>
          </cell>
          <cell r="E88">
            <v>0</v>
          </cell>
          <cell r="F88">
            <v>35739.19</v>
          </cell>
        </row>
        <row r="89">
          <cell r="A89">
            <v>12706</v>
          </cell>
          <cell r="B89" t="str">
            <v>PROJETO E IMPLEMENTAÇÃO DE MONITORAMENTO DA FAUNA DURANTE A OBRA</v>
          </cell>
          <cell r="C89" t="str">
            <v>UN</v>
          </cell>
          <cell r="D89">
            <v>14506.15</v>
          </cell>
          <cell r="E89">
            <v>0</v>
          </cell>
          <cell r="F89">
            <v>14506.15</v>
          </cell>
        </row>
        <row r="90">
          <cell r="A90">
            <v>12707</v>
          </cell>
          <cell r="B90" t="str">
            <v>LAUDO DE AUTODEPURAÇÃO</v>
          </cell>
          <cell r="C90" t="str">
            <v>UN</v>
          </cell>
          <cell r="D90">
            <v>17331.75</v>
          </cell>
          <cell r="E90">
            <v>0</v>
          </cell>
          <cell r="F90">
            <v>17331.75</v>
          </cell>
        </row>
        <row r="91">
          <cell r="A91">
            <v>12800</v>
          </cell>
          <cell r="B91" t="str">
            <v>POÇO PROFUNDO.</v>
          </cell>
          <cell r="C91">
            <v>0</v>
          </cell>
          <cell r="D91">
            <v>0</v>
          </cell>
          <cell r="E91">
            <v>0</v>
          </cell>
          <cell r="F91">
            <v>0</v>
          </cell>
        </row>
        <row r="92">
          <cell r="A92">
            <v>12801</v>
          </cell>
          <cell r="B92" t="str">
            <v>INSTALAÇÃO E TRANSPORTE DE EQUIPAMENTO DE PERFURAÇÃO PARA POÇO PROFUNDO COM PROFUNDIDADE ATÉ 200 M.</v>
          </cell>
          <cell r="C92" t="str">
            <v>TX</v>
          </cell>
          <cell r="D92">
            <v>8255</v>
          </cell>
          <cell r="E92">
            <v>0</v>
          </cell>
          <cell r="F92">
            <v>8255</v>
          </cell>
        </row>
        <row r="93">
          <cell r="A93">
            <v>12802</v>
          </cell>
          <cell r="B93" t="str">
            <v>INSTALAÇÃO E TRANSPORTE DE EQUIPAMENTO DE PERFURAÇÃO PARA POÇO PROFUNDO, COM PROFUNDIDADE ACIMA DE 200 M E ATÉ 300 M</v>
          </cell>
          <cell r="C93" t="str">
            <v>TX</v>
          </cell>
          <cell r="D93">
            <v>9222.5</v>
          </cell>
          <cell r="E93">
            <v>0</v>
          </cell>
          <cell r="F93">
            <v>9222.5</v>
          </cell>
        </row>
        <row r="94">
          <cell r="A94">
            <v>12803</v>
          </cell>
          <cell r="B94" t="str">
            <v>INSTALAÇÃO E TRANSPORTE DE EQUIPAMENTO DE PERFURAÇÃO PARA POÇO PROFUNDO, COM PROFUNDIDADE ACIMA DE 300 M</v>
          </cell>
          <cell r="C94" t="str">
            <v>TX</v>
          </cell>
          <cell r="D94">
            <v>10572.5</v>
          </cell>
          <cell r="E94">
            <v>0</v>
          </cell>
          <cell r="F94">
            <v>10572.5</v>
          </cell>
        </row>
        <row r="95">
          <cell r="A95">
            <v>12804</v>
          </cell>
          <cell r="B95" t="str">
            <v>PERFURAÇÃO ROTATIVA PARA POÇO PROFUNDO EM CAMADAS DE SOLOS SEDIMENTARES, DIÂMETRO DE 8.1/2" (215,90 MM)</v>
          </cell>
          <cell r="C95" t="str">
            <v>M</v>
          </cell>
          <cell r="D95">
            <v>253.76</v>
          </cell>
          <cell r="E95">
            <v>0</v>
          </cell>
          <cell r="F95">
            <v>253.76</v>
          </cell>
        </row>
        <row r="96">
          <cell r="A96">
            <v>12805</v>
          </cell>
          <cell r="B96" t="str">
            <v>PERFURAÇÃO ROTATIVA PARA POÇO PROFUNDO EM ALUVIÃO, ARENITO, OU SOLOS SEDIMENTADOS EM GERAL, DIÂMETRO DE 10" (250 MM)</v>
          </cell>
          <cell r="C96" t="str">
            <v>M</v>
          </cell>
          <cell r="D96">
            <v>458.87</v>
          </cell>
          <cell r="E96">
            <v>0</v>
          </cell>
          <cell r="F96">
            <v>458.87</v>
          </cell>
        </row>
        <row r="97">
          <cell r="A97">
            <v>12806</v>
          </cell>
          <cell r="B97" t="str">
            <v>PERFURAÇÃO ROTATIVA PARA POÇO PROFUNDO EM ALUVIÃO, ARENITO, OU SOLOS SEDIMENTADOS EM GERAL, DIÂMETRO DE 12" (300 MM)</v>
          </cell>
          <cell r="C97" t="str">
            <v>M</v>
          </cell>
          <cell r="D97">
            <v>595.29</v>
          </cell>
          <cell r="E97">
            <v>0</v>
          </cell>
          <cell r="F97">
            <v>595.29</v>
          </cell>
        </row>
        <row r="98">
          <cell r="A98">
            <v>12807</v>
          </cell>
          <cell r="B98" t="str">
            <v>PERFURAÇÃO ROTATIVA PARA POÇO PROFUNDO EM ALUVIÃO, ARENITO, OU SOLOS SEDIMENTADOS EM GERAL, DIÂMETRO DE 14" (350 MM)</v>
          </cell>
          <cell r="C98" t="str">
            <v>M</v>
          </cell>
          <cell r="D98">
            <v>675.36</v>
          </cell>
          <cell r="E98">
            <v>0</v>
          </cell>
          <cell r="F98">
            <v>675.36</v>
          </cell>
        </row>
        <row r="99">
          <cell r="A99">
            <v>12808</v>
          </cell>
          <cell r="B99" t="str">
            <v>PERFURAÇÃO ROTATIVA PARA POÇO PROFUNDO EM ALUVIÃO, ARENITO, OU SOLOS SEDIMENTADOS EM GERAL, DIÂMETRO DE 16" (400 MM)</v>
          </cell>
          <cell r="C99" t="str">
            <v>M</v>
          </cell>
          <cell r="D99">
            <v>785.02</v>
          </cell>
          <cell r="E99">
            <v>0</v>
          </cell>
          <cell r="F99">
            <v>785.02</v>
          </cell>
        </row>
        <row r="100">
          <cell r="A100">
            <v>12809</v>
          </cell>
          <cell r="B100" t="str">
            <v>PERFURAÇÃO ROTATIVA PARA POÇO PROFUNDO EM ALUVIÃO, ARENITO, OU SOLOS SEDIMENTADOS EM GERAL, DIÂMETRO DE 18" (450 MM)</v>
          </cell>
          <cell r="C100" t="str">
            <v>M</v>
          </cell>
          <cell r="D100">
            <v>865.69</v>
          </cell>
          <cell r="E100">
            <v>0</v>
          </cell>
          <cell r="F100">
            <v>865.69</v>
          </cell>
        </row>
        <row r="101">
          <cell r="A101">
            <v>12810</v>
          </cell>
          <cell r="B101" t="str">
            <v>PERFURAÇÃO ROTATIVA PARA POÇO PROFUNDO EM ALUVIÃO, ARENITO, OU SOLOS SEDIMENTADOS EM GERAL, DIÂMETRO DE 20" (500 MM)</v>
          </cell>
          <cell r="C101" t="str">
            <v>M</v>
          </cell>
          <cell r="D101">
            <v>961.02</v>
          </cell>
          <cell r="E101">
            <v>0</v>
          </cell>
          <cell r="F101">
            <v>961.02</v>
          </cell>
        </row>
        <row r="102">
          <cell r="A102">
            <v>12811</v>
          </cell>
          <cell r="B102" t="str">
            <v>PERFURAÇÃO ROTATIVA PARA POÇO PROFUNDO EM ALUVIÃO, ARENITO, OU SOLOS SEDIMENTADOS EM GERAL, DIÂMETRO DE 22" (550 MM)</v>
          </cell>
          <cell r="C102" t="str">
            <v>M</v>
          </cell>
          <cell r="D102">
            <v>1544.77</v>
          </cell>
          <cell r="E102">
            <v>0</v>
          </cell>
          <cell r="F102">
            <v>1544.77</v>
          </cell>
        </row>
        <row r="103">
          <cell r="A103">
            <v>12812</v>
          </cell>
          <cell r="B103" t="str">
            <v>PERFURAÇÃO ROTATIVA PARA POÇO PROFUNDO EM ALUVIÃO, ARENITO, OU SOLOS SEDIMENTADOS EM GERAL, DIÂMETRO DE 26" (650 MM)</v>
          </cell>
          <cell r="C103" t="str">
            <v>M</v>
          </cell>
          <cell r="D103">
            <v>2283.37</v>
          </cell>
          <cell r="E103">
            <v>0</v>
          </cell>
          <cell r="F103">
            <v>2283.37</v>
          </cell>
        </row>
        <row r="104">
          <cell r="A104">
            <v>12813</v>
          </cell>
          <cell r="B104" t="str">
            <v>PERFURAÇÃO ROTATIVA PARA POÇO PROFUNDO EM SOLOS E/OU ROCHA METASSEDIMENTAR ALTERADA EM GERAL, DIÂMETRO DE 20" (508 MM)</v>
          </cell>
          <cell r="C104" t="str">
            <v>M</v>
          </cell>
          <cell r="D104">
            <v>1260</v>
          </cell>
          <cell r="E104">
            <v>0</v>
          </cell>
          <cell r="F104">
            <v>1260</v>
          </cell>
        </row>
        <row r="105">
          <cell r="A105">
            <v>12814</v>
          </cell>
          <cell r="B105" t="str">
            <v>PERFURAÇÃO ROTO-PNEUMÁTICA PARA POÇO PROFUNDO EM ROCHA METASSEDIMENTAR EM GERAL, DIÂMETRO DE 12.1/4" (311,15 MM)</v>
          </cell>
          <cell r="C105" t="str">
            <v>M</v>
          </cell>
          <cell r="D105">
            <v>1007.5</v>
          </cell>
          <cell r="E105">
            <v>0</v>
          </cell>
          <cell r="F105">
            <v>1007.5</v>
          </cell>
        </row>
        <row r="106">
          <cell r="A106">
            <v>12815</v>
          </cell>
          <cell r="B106" t="str">
            <v>PERFURAÇÃO ROTATIVA PARA POÇO PROFUNDO EM ROCHA SÃ (BASALTO), DIÂMETRO DE 14" (350 MM)</v>
          </cell>
          <cell r="C106" t="str">
            <v>M</v>
          </cell>
          <cell r="D106">
            <v>3484.67</v>
          </cell>
          <cell r="E106">
            <v>0</v>
          </cell>
          <cell r="F106">
            <v>3484.67</v>
          </cell>
        </row>
        <row r="107">
          <cell r="A107">
            <v>12816</v>
          </cell>
          <cell r="B107" t="str">
            <v>PERFURAÇÃO ROTATIVA PARA POÇO PROFUNDO EM ROCHA ALTERADA (BASALTO ALTERADO), DIÂMETRO DE 8" (200 MM)</v>
          </cell>
          <cell r="C107" t="str">
            <v>M</v>
          </cell>
          <cell r="D107">
            <v>361.25</v>
          </cell>
          <cell r="E107">
            <v>0</v>
          </cell>
          <cell r="F107">
            <v>361.25</v>
          </cell>
        </row>
        <row r="108">
          <cell r="A108">
            <v>12817</v>
          </cell>
          <cell r="B108" t="str">
            <v>PERFURAÇÃO ROTATIVA PARA POÇO PROFUNDO EM ROCHA ALTERADA (BASALTO ALTERADO), DIÂMETRO DE 10" (250 MM)</v>
          </cell>
          <cell r="C108" t="str">
            <v>M</v>
          </cell>
          <cell r="D108">
            <v>578.25</v>
          </cell>
          <cell r="E108">
            <v>0</v>
          </cell>
          <cell r="F108">
            <v>578.25</v>
          </cell>
        </row>
        <row r="109">
          <cell r="A109">
            <v>12818</v>
          </cell>
          <cell r="B109" t="str">
            <v>PERFURAÇÃO ROTATIVA PARA POÇO PROFUNDO EM ROCHA ALTERADA (BASALTO ALTERADO), DIÂMETRO DE 12" (300 MM)</v>
          </cell>
          <cell r="C109" t="str">
            <v>M</v>
          </cell>
          <cell r="D109">
            <v>852.5</v>
          </cell>
          <cell r="E109">
            <v>0</v>
          </cell>
          <cell r="F109">
            <v>852.5</v>
          </cell>
        </row>
        <row r="110">
          <cell r="A110">
            <v>12819</v>
          </cell>
          <cell r="B110" t="str">
            <v>PERFURAÇÃO ROTO-PNEUMÁTICA PARA POÇO PROFUNDO EM ROCHA SÃ (BASALTO), DIÂMETRO DE 6" (150 MM)</v>
          </cell>
          <cell r="C110" t="str">
            <v>M</v>
          </cell>
          <cell r="D110">
            <v>309.64</v>
          </cell>
          <cell r="E110">
            <v>0</v>
          </cell>
          <cell r="F110">
            <v>309.64</v>
          </cell>
        </row>
        <row r="111">
          <cell r="A111">
            <v>12820</v>
          </cell>
          <cell r="B111" t="str">
            <v>PERFURAÇÃO ROTO-PNEUMÁTICA PARA POÇO PROFUNDO EM ROCHA SÃ (BASALTO), DIÂMETRO DE 8" (200 MM)</v>
          </cell>
          <cell r="C111" t="str">
            <v>M</v>
          </cell>
          <cell r="D111">
            <v>365.94</v>
          </cell>
          <cell r="E111">
            <v>0</v>
          </cell>
          <cell r="F111">
            <v>365.94</v>
          </cell>
        </row>
        <row r="112">
          <cell r="A112">
            <v>12821</v>
          </cell>
          <cell r="B112" t="str">
            <v>PERFURAÇÃO ROTO-PNEUMÁTICA PARA POÇO PROFUNDO EM ROCHA SÃ (BASALTO), DIÂMETRO DE 10" (250 MM)</v>
          </cell>
          <cell r="C112" t="str">
            <v>M</v>
          </cell>
          <cell r="D112">
            <v>743.3</v>
          </cell>
          <cell r="E112">
            <v>0</v>
          </cell>
          <cell r="F112">
            <v>743.3</v>
          </cell>
        </row>
        <row r="113">
          <cell r="A113">
            <v>12822</v>
          </cell>
          <cell r="B113" t="str">
            <v>PERFURAÇÃO ROTO-PNEUMÁTICA PARA POÇO PROFUNDO EM ROCHA SÃ (BASALTO), DIÂMETRO DE 12" (300 MM)</v>
          </cell>
          <cell r="C113" t="str">
            <v>M</v>
          </cell>
          <cell r="D113">
            <v>1142.33</v>
          </cell>
          <cell r="E113">
            <v>0</v>
          </cell>
          <cell r="F113">
            <v>1142.33</v>
          </cell>
        </row>
        <row r="114">
          <cell r="A114">
            <v>12823</v>
          </cell>
          <cell r="B114" t="str">
            <v>PERFURAÇÃO ROTO-PNEUMÁTICA PARA POÇO PROFUNDO EM ROCHA SÃ (BASALTO), DIÂMETRO DE 14" (350 MM)</v>
          </cell>
          <cell r="C114" t="str">
            <v>M</v>
          </cell>
          <cell r="D114">
            <v>1701.25</v>
          </cell>
          <cell r="E114">
            <v>0</v>
          </cell>
          <cell r="F114">
            <v>1701.25</v>
          </cell>
        </row>
        <row r="115">
          <cell r="A115">
            <v>12824</v>
          </cell>
          <cell r="B115" t="str">
            <v>PERFURAÇÃO ROTO-PNEUMÁTICA PARA POÇO PROFUNDO EM ROCHA SÃ (BASALTO), DIÂMETRO DE 18" (450 MM)</v>
          </cell>
          <cell r="C115" t="str">
            <v>M</v>
          </cell>
          <cell r="D115">
            <v>2447.02</v>
          </cell>
          <cell r="E115">
            <v>0</v>
          </cell>
          <cell r="F115">
            <v>2447.02</v>
          </cell>
        </row>
        <row r="116">
          <cell r="A116">
            <v>12825</v>
          </cell>
          <cell r="B116" t="str">
            <v>REVESTIMENTO INTERNO DE POÇO PROFUNDO TUBO LISO EM AÇO GALVANIZADO, DIÂMETRO DE 6" (152,40 MM) - UNIÃO SOLDA</v>
          </cell>
          <cell r="C116" t="str">
            <v>M</v>
          </cell>
          <cell r="D116">
            <v>382.98</v>
          </cell>
          <cell r="E116">
            <v>0</v>
          </cell>
          <cell r="F116">
            <v>382.98</v>
          </cell>
        </row>
        <row r="117">
          <cell r="A117">
            <v>12826</v>
          </cell>
          <cell r="B117" t="str">
            <v>REVESTIMENTO INTERNO DE POÇO PROFUNDO TUBO PVC GEOMECÂNICO NERVURADO STANDARD, DIÂMETRO 6" (150 MM)</v>
          </cell>
          <cell r="C117" t="str">
            <v>M</v>
          </cell>
          <cell r="D117">
            <v>292.23</v>
          </cell>
          <cell r="E117">
            <v>0</v>
          </cell>
          <cell r="F117">
            <v>292.23</v>
          </cell>
        </row>
        <row r="118">
          <cell r="A118">
            <v>12827</v>
          </cell>
          <cell r="B118" t="str">
            <v>REVESTIMENTO INTERNO DE POÇO PROFUNDO TUBO PVC GEOMECÂNICO NERVURADO TIPO REFORÇADO, DIÂMETRO 8" (200 MM)</v>
          </cell>
          <cell r="C118" t="str">
            <v>M</v>
          </cell>
          <cell r="D118">
            <v>645.92999999999995</v>
          </cell>
          <cell r="E118">
            <v>0</v>
          </cell>
          <cell r="F118">
            <v>645.92999999999995</v>
          </cell>
        </row>
        <row r="119">
          <cell r="A119">
            <v>12828</v>
          </cell>
          <cell r="B119" t="str">
            <v>REVESTIMENTO INTERNO DE POÇO PROFUNDO TUBO DE AÇO PRETO, DIÂMETRO 6" (152,40MM)</v>
          </cell>
          <cell r="C119" t="str">
            <v>M</v>
          </cell>
          <cell r="D119">
            <v>462.5</v>
          </cell>
          <cell r="E119">
            <v>0</v>
          </cell>
          <cell r="F119">
            <v>462.5</v>
          </cell>
        </row>
        <row r="120">
          <cell r="A120">
            <v>12829</v>
          </cell>
          <cell r="B120" t="str">
            <v>REVESTIMENTO INTERNO DE POÇO PROFUNDO TUBO PRETO DIN 2440, DIÂMETRO 6" (150 MM)</v>
          </cell>
          <cell r="C120" t="str">
            <v>M</v>
          </cell>
          <cell r="D120">
            <v>346.75</v>
          </cell>
          <cell r="E120">
            <v>0</v>
          </cell>
          <cell r="F120">
            <v>346.75</v>
          </cell>
        </row>
        <row r="121">
          <cell r="A121">
            <v>12830</v>
          </cell>
          <cell r="B121" t="str">
            <v>REVESTIMENTO INTERNO DE POÇO PROFUNDO TUBO PRETO DIN 2440, DIÂMETRO 8" (200 MM)</v>
          </cell>
          <cell r="C121" t="str">
            <v>M</v>
          </cell>
          <cell r="D121">
            <v>574.9</v>
          </cell>
          <cell r="E121">
            <v>0</v>
          </cell>
          <cell r="F121">
            <v>574.9</v>
          </cell>
        </row>
        <row r="122">
          <cell r="A122">
            <v>12831</v>
          </cell>
          <cell r="B122" t="str">
            <v>REVESTIMENTO INTERNO DE POÇO PROFUNDO TUBO AÇO PRETO LISO CALANDRADO, DIÂMETRO 16" (406,40 MM)</v>
          </cell>
          <cell r="C122" t="str">
            <v>M</v>
          </cell>
          <cell r="D122">
            <v>1262.5</v>
          </cell>
          <cell r="E122">
            <v>0</v>
          </cell>
          <cell r="F122">
            <v>1262.5</v>
          </cell>
        </row>
        <row r="123">
          <cell r="A123">
            <v>12832</v>
          </cell>
          <cell r="B123" t="str">
            <v>REVESTIMENTO INTERNO DE POÇO PROFUNDO TUBO AÇO SCHEDULE 40, DIÂMETRO 6" (150 MM)</v>
          </cell>
          <cell r="C123" t="str">
            <v>M</v>
          </cell>
          <cell r="D123">
            <v>608.86</v>
          </cell>
          <cell r="E123">
            <v>0</v>
          </cell>
          <cell r="F123">
            <v>608.86</v>
          </cell>
        </row>
        <row r="124">
          <cell r="A124">
            <v>12833</v>
          </cell>
          <cell r="B124" t="str">
            <v>REVESTIMENTO INTERNO DE POÇO PROFUNDO TUBO AÇO SCHEDULE 40, DIÂMETRO 10" (250 MM)</v>
          </cell>
          <cell r="C124" t="str">
            <v>M</v>
          </cell>
          <cell r="D124">
            <v>1324.67</v>
          </cell>
          <cell r="E124">
            <v>0</v>
          </cell>
          <cell r="F124">
            <v>1324.67</v>
          </cell>
        </row>
        <row r="125">
          <cell r="A125">
            <v>12834</v>
          </cell>
          <cell r="B125" t="str">
            <v>REVESTIMENTO INTERNO DE POÇO PROFUNDO TUBO AÇO SCHEDULE 40, DIÂMETRO 14" (355,60 MM)</v>
          </cell>
          <cell r="C125" t="str">
            <v>M</v>
          </cell>
          <cell r="D125">
            <v>1766.98</v>
          </cell>
          <cell r="E125">
            <v>0</v>
          </cell>
          <cell r="F125">
            <v>1766.98</v>
          </cell>
        </row>
        <row r="126">
          <cell r="A126">
            <v>12835</v>
          </cell>
          <cell r="B126" t="str">
            <v>REVESTIMENTO DA BOCA DE POÇO PROFUNDO TUBO CHAPA 3/16", DIÂMETRO 12"</v>
          </cell>
          <cell r="C126" t="str">
            <v>M</v>
          </cell>
          <cell r="D126">
            <v>700.06</v>
          </cell>
          <cell r="E126">
            <v>0</v>
          </cell>
          <cell r="F126">
            <v>700.06</v>
          </cell>
        </row>
        <row r="127">
          <cell r="A127">
            <v>12836</v>
          </cell>
          <cell r="B127" t="str">
            <v>REVESTIMENTO DA BOCA DE POÇO PROFUNDO TUBO CHAPA 3/16", DIÂMETRO 14"</v>
          </cell>
          <cell r="C127" t="str">
            <v>M</v>
          </cell>
          <cell r="D127">
            <v>747</v>
          </cell>
          <cell r="E127">
            <v>0</v>
          </cell>
          <cell r="F127">
            <v>747</v>
          </cell>
        </row>
        <row r="128">
          <cell r="A128">
            <v>12837</v>
          </cell>
          <cell r="B128" t="str">
            <v>REVESTIMENTO DA BOCA DE POÇO PROFUNDO TUBO CHAPA 3/16", DIÂMETRO 16"</v>
          </cell>
          <cell r="C128" t="str">
            <v>M</v>
          </cell>
          <cell r="D128">
            <v>921.75</v>
          </cell>
          <cell r="E128">
            <v>0</v>
          </cell>
          <cell r="F128">
            <v>921.75</v>
          </cell>
        </row>
        <row r="129">
          <cell r="A129">
            <v>12838</v>
          </cell>
          <cell r="B129" t="str">
            <v>REVESTIMENTO DA BOCA DE POÇO PROFUNDO TUBO CHAPA 3/16", DIÂMETRO 20"</v>
          </cell>
          <cell r="C129" t="str">
            <v>M</v>
          </cell>
          <cell r="D129">
            <v>1291.33</v>
          </cell>
          <cell r="E129">
            <v>0</v>
          </cell>
          <cell r="F129">
            <v>1291.33</v>
          </cell>
        </row>
        <row r="130">
          <cell r="A130">
            <v>12839</v>
          </cell>
          <cell r="B130" t="str">
            <v>FILTRO PVC GEOMECÂNICO NERVURADO TIPO STANDARD PARA POÇO PROFUNDO, DIÂMETRO 6" (150 MM)</v>
          </cell>
          <cell r="C130" t="str">
            <v>M</v>
          </cell>
          <cell r="D130">
            <v>336.25</v>
          </cell>
          <cell r="E130">
            <v>0</v>
          </cell>
          <cell r="F130">
            <v>336.25</v>
          </cell>
        </row>
        <row r="131">
          <cell r="A131">
            <v>12840</v>
          </cell>
          <cell r="B131" t="str">
            <v>FILTRO PVC GEOMECÂNICO NERVURADO TIPO REFORÇADO PARA POÇO PROFUNDO, DIÂMETRO 8" (200 MM)</v>
          </cell>
          <cell r="C131" t="str">
            <v>M</v>
          </cell>
          <cell r="D131">
            <v>664.22</v>
          </cell>
          <cell r="E131">
            <v>0</v>
          </cell>
          <cell r="F131">
            <v>664.22</v>
          </cell>
        </row>
        <row r="132">
          <cell r="A132">
            <v>12841</v>
          </cell>
          <cell r="B132" t="str">
            <v>FILTRO ESPIRALADO EM AÇO GALVANIZADO SIMPLES (STANDARD) PARA POÇO PROFUNDO, DIÂMETRO 6" (152,40 MM)</v>
          </cell>
          <cell r="C132" t="str">
            <v>M</v>
          </cell>
          <cell r="D132">
            <v>729.13</v>
          </cell>
          <cell r="E132">
            <v>0</v>
          </cell>
          <cell r="F132">
            <v>729.13</v>
          </cell>
        </row>
        <row r="133">
          <cell r="A133">
            <v>12842</v>
          </cell>
          <cell r="B133" t="str">
            <v>FILTRO ESPIRALADO EM AÇO GALVANIZADO TIPO REFORÇADO PARA POÇO PROFUNDO, DIÂMETRO DE 6" (152,40 MM)</v>
          </cell>
          <cell r="C133" t="str">
            <v>M</v>
          </cell>
          <cell r="D133">
            <v>857</v>
          </cell>
          <cell r="E133">
            <v>0</v>
          </cell>
          <cell r="F133">
            <v>857</v>
          </cell>
        </row>
        <row r="134">
          <cell r="A134">
            <v>12843</v>
          </cell>
          <cell r="B134" t="str">
            <v>FILTRO ESPIRALADO EM AÇO INOXIDÁVEL TIPO REFORÇADO PARA POÇO PROFUNDO, DIÂMETRO DE 6" (152,40 MM)</v>
          </cell>
          <cell r="C134" t="str">
            <v>M</v>
          </cell>
          <cell r="D134">
            <v>1389.67</v>
          </cell>
          <cell r="E134">
            <v>0</v>
          </cell>
          <cell r="F134">
            <v>1389.67</v>
          </cell>
        </row>
        <row r="135">
          <cell r="A135">
            <v>12844</v>
          </cell>
          <cell r="B135" t="str">
            <v>FILTRO GALVANIZADO TIPO NOLD PARA POÇO PROFUNDO, DIÂMETRO 6" (150 MM)</v>
          </cell>
          <cell r="C135" t="str">
            <v>M</v>
          </cell>
          <cell r="D135">
            <v>610.20000000000005</v>
          </cell>
          <cell r="E135">
            <v>0</v>
          </cell>
          <cell r="F135">
            <v>610.20000000000005</v>
          </cell>
        </row>
        <row r="136">
          <cell r="A136">
            <v>12845</v>
          </cell>
          <cell r="B136" t="str">
            <v>PRÉ-FILTRO TIPO PÉROLA</v>
          </cell>
          <cell r="C136" t="str">
            <v>M³</v>
          </cell>
          <cell r="D136">
            <v>1912.08</v>
          </cell>
          <cell r="E136">
            <v>0</v>
          </cell>
          <cell r="F136">
            <v>1912.08</v>
          </cell>
        </row>
        <row r="137">
          <cell r="A137">
            <v>12846</v>
          </cell>
          <cell r="B137" t="str">
            <v>PRÉ-FILTRO TIPO JACAREÍ</v>
          </cell>
          <cell r="C137" t="str">
            <v>M³</v>
          </cell>
          <cell r="D137">
            <v>1553.75</v>
          </cell>
          <cell r="E137">
            <v>0</v>
          </cell>
          <cell r="F137">
            <v>1553.75</v>
          </cell>
        </row>
        <row r="138">
          <cell r="A138">
            <v>12847</v>
          </cell>
          <cell r="B138" t="str">
            <v>PERFILAGEM ÓTICA (FILMAGEM / ENDOSCOPIA) DE POÇO PROFUNDO</v>
          </cell>
          <cell r="C138" t="str">
            <v>M</v>
          </cell>
          <cell r="D138">
            <v>78.650000000000006</v>
          </cell>
          <cell r="E138">
            <v>0</v>
          </cell>
          <cell r="F138">
            <v>78.650000000000006</v>
          </cell>
        </row>
        <row r="139">
          <cell r="A139">
            <v>12848</v>
          </cell>
          <cell r="B139" t="str">
            <v>PERFILAGEM ELÉTRICA DE POÇO PROFUNDO DE POÇO PROFUNDO</v>
          </cell>
          <cell r="C139" t="str">
            <v>M</v>
          </cell>
          <cell r="D139">
            <v>161.6</v>
          </cell>
          <cell r="E139">
            <v>0</v>
          </cell>
          <cell r="F139">
            <v>161.6</v>
          </cell>
        </row>
        <row r="140">
          <cell r="A140">
            <v>12849</v>
          </cell>
          <cell r="B140" t="str">
            <v>INSTALAÇÃO E TRANSPORTE DE EQUIPAMENTO PARA BOMBEAMENTO, LIMPEZA, DESENVOLVIMENTO E TESTE DE VAZÃO.</v>
          </cell>
          <cell r="C140" t="str">
            <v>TX</v>
          </cell>
          <cell r="D140">
            <v>5812.53</v>
          </cell>
          <cell r="E140">
            <v>0</v>
          </cell>
          <cell r="F140">
            <v>5812.53</v>
          </cell>
        </row>
        <row r="141">
          <cell r="A141">
            <v>12850</v>
          </cell>
          <cell r="B141" t="str">
            <v>LIMPEZA E DESENVOLVIMENTO DO POÇO PROFUNDO</v>
          </cell>
          <cell r="C141" t="str">
            <v>H</v>
          </cell>
          <cell r="D141">
            <v>738.86</v>
          </cell>
          <cell r="E141">
            <v>0</v>
          </cell>
          <cell r="F141">
            <v>738.86</v>
          </cell>
        </row>
        <row r="142">
          <cell r="A142">
            <v>12851</v>
          </cell>
          <cell r="B142" t="str">
            <v>ENSAIO DE VAZÃO (BOMBEAMENTO) PARA POÇO PROFUNDO, COM BOMBA SUBMERSA</v>
          </cell>
          <cell r="C142" t="str">
            <v>H</v>
          </cell>
          <cell r="D142">
            <v>203.75</v>
          </cell>
          <cell r="E142">
            <v>0</v>
          </cell>
          <cell r="F142">
            <v>203.75</v>
          </cell>
        </row>
        <row r="143">
          <cell r="A143">
            <v>12852</v>
          </cell>
          <cell r="B143" t="str">
            <v>ENSAIO DE VAZÃO ESCALONADO PARA POÇO PROFUNDO</v>
          </cell>
          <cell r="C143" t="str">
            <v>H</v>
          </cell>
          <cell r="D143">
            <v>203.75</v>
          </cell>
          <cell r="E143">
            <v>0</v>
          </cell>
          <cell r="F143">
            <v>203.75</v>
          </cell>
        </row>
        <row r="144">
          <cell r="A144">
            <v>12853</v>
          </cell>
          <cell r="B144" t="str">
            <v>ENSAIO DE RECUPERAÇÃO DE NÍVEL PARA POÇO PROFUNDO</v>
          </cell>
          <cell r="C144" t="str">
            <v>H</v>
          </cell>
          <cell r="D144">
            <v>203.75</v>
          </cell>
          <cell r="E144">
            <v>0</v>
          </cell>
          <cell r="F144">
            <v>203.75</v>
          </cell>
        </row>
        <row r="145">
          <cell r="A145">
            <v>12854</v>
          </cell>
          <cell r="B145" t="str">
            <v>DESINFECÇÃO DE POÇO PROFUNDO</v>
          </cell>
          <cell r="C145" t="str">
            <v>UN</v>
          </cell>
          <cell r="D145">
            <v>865</v>
          </cell>
          <cell r="E145">
            <v>0</v>
          </cell>
          <cell r="F145">
            <v>865</v>
          </cell>
        </row>
        <row r="146">
          <cell r="A146">
            <v>12855</v>
          </cell>
          <cell r="B146" t="str">
            <v>ANÁLISE FÍSICO-QUÍMICA E BACTERIOLÓGICA DA ÁGUA PARA POÇO PROFUNDO</v>
          </cell>
          <cell r="C146" t="str">
            <v>CJ</v>
          </cell>
          <cell r="D146">
            <v>4473.75</v>
          </cell>
          <cell r="E146">
            <v>0</v>
          </cell>
          <cell r="F146">
            <v>4473.75</v>
          </cell>
        </row>
        <row r="147">
          <cell r="A147">
            <v>12856</v>
          </cell>
          <cell r="B147" t="str">
            <v>CENTRALIZADOR DE COLUNA PARA POÇO PROFUNDO, DIÂMETRO DE 4" OU 6"</v>
          </cell>
          <cell r="C147" t="str">
            <v>UN</v>
          </cell>
          <cell r="D147">
            <v>250</v>
          </cell>
          <cell r="E147">
            <v>0</v>
          </cell>
          <cell r="F147">
            <v>250</v>
          </cell>
        </row>
        <row r="148">
          <cell r="A148">
            <v>12857</v>
          </cell>
          <cell r="B148" t="str">
            <v>CIMENTAÇÃO DE BOCA DO POÇO PROFUNDO, ENTRE PERFURAÇÃO DE MAIOR DIÂMETRO (CIMENTAÇÃO DO ESPAÇO ANULAR)</v>
          </cell>
          <cell r="C148" t="str">
            <v>M³</v>
          </cell>
          <cell r="D148">
            <v>2791.4</v>
          </cell>
          <cell r="E148">
            <v>0</v>
          </cell>
          <cell r="F148">
            <v>2791.4</v>
          </cell>
        </row>
        <row r="149">
          <cell r="A149">
            <v>12858</v>
          </cell>
          <cell r="B149" t="str">
            <v>LAJE DE PROTEÇÃO EM CONCRETO ARMADO PARA POÇO PROFUNDO (ÁREA MÍNIMO DE 3,00 M²)</v>
          </cell>
          <cell r="C149" t="str">
            <v>UN</v>
          </cell>
          <cell r="D149">
            <v>559.97</v>
          </cell>
          <cell r="E149">
            <v>307.44999999999993</v>
          </cell>
          <cell r="F149">
            <v>867.42</v>
          </cell>
        </row>
        <row r="150">
          <cell r="A150">
            <v>12859</v>
          </cell>
          <cell r="B150" t="str">
            <v>LACRE DO POÇO PROFUNDO (TAMPA)</v>
          </cell>
          <cell r="C150" t="str">
            <v>UN</v>
          </cell>
          <cell r="D150">
            <v>302.5</v>
          </cell>
          <cell r="E150">
            <v>0</v>
          </cell>
          <cell r="F150">
            <v>302.5</v>
          </cell>
        </row>
        <row r="151">
          <cell r="A151">
            <v>12860</v>
          </cell>
          <cell r="B151" t="str">
            <v>LICENÇA DE PERFURAÇÃO PARA POÇO PROFUNDO.</v>
          </cell>
          <cell r="C151" t="str">
            <v>UN</v>
          </cell>
          <cell r="D151">
            <v>5155</v>
          </cell>
          <cell r="E151">
            <v>0</v>
          </cell>
          <cell r="F151">
            <v>5155</v>
          </cell>
        </row>
        <row r="152">
          <cell r="A152">
            <v>12861</v>
          </cell>
          <cell r="B152" t="str">
            <v>OUTORGA DE DIREITO DE USO PARA POÇO PROFUNDO</v>
          </cell>
          <cell r="C152" t="str">
            <v>UN</v>
          </cell>
          <cell r="D152">
            <v>3250</v>
          </cell>
          <cell r="E152">
            <v>0</v>
          </cell>
          <cell r="F152">
            <v>3250</v>
          </cell>
        </row>
        <row r="153">
          <cell r="A153">
            <v>12862</v>
          </cell>
          <cell r="B153" t="str">
            <v>PARECER TÉCNICO JUNTO A CETESB</v>
          </cell>
          <cell r="C153" t="str">
            <v>UN</v>
          </cell>
          <cell r="D153">
            <v>3380</v>
          </cell>
          <cell r="E153">
            <v>0</v>
          </cell>
          <cell r="F153">
            <v>3380</v>
          </cell>
        </row>
        <row r="154">
          <cell r="A154">
            <v>20000</v>
          </cell>
          <cell r="B154" t="str">
            <v>INÍCIO, APOIO E ADMINISTRAÇÃO DA OBRA</v>
          </cell>
          <cell r="C154">
            <v>0</v>
          </cell>
          <cell r="D154">
            <v>0</v>
          </cell>
          <cell r="E154">
            <v>0</v>
          </cell>
          <cell r="F154">
            <v>0</v>
          </cell>
        </row>
        <row r="155">
          <cell r="A155">
            <v>20100</v>
          </cell>
          <cell r="B155" t="str">
            <v>CONSTRUÇÃO PROVISÓRIA</v>
          </cell>
          <cell r="C155">
            <v>0</v>
          </cell>
          <cell r="D155">
            <v>0</v>
          </cell>
          <cell r="E155">
            <v>0</v>
          </cell>
          <cell r="F155">
            <v>0</v>
          </cell>
        </row>
        <row r="156">
          <cell r="A156">
            <v>20102</v>
          </cell>
          <cell r="B156" t="str">
            <v>CONSTRUÇÃO PROVISÓRIA EM MADEIRA - FORNECIMENTO E MONTAGEM</v>
          </cell>
          <cell r="C156" t="str">
            <v>M²</v>
          </cell>
          <cell r="D156">
            <v>179.58</v>
          </cell>
          <cell r="E156">
            <v>70.29000000000002</v>
          </cell>
          <cell r="F156">
            <v>249.87</v>
          </cell>
        </row>
        <row r="157">
          <cell r="A157">
            <v>20117</v>
          </cell>
          <cell r="B157" t="str">
            <v>SANITÁRIO/VESTIÁRIO PROVISÓRIO EM ALVENARIA</v>
          </cell>
          <cell r="C157" t="str">
            <v>M²</v>
          </cell>
          <cell r="D157">
            <v>317.2</v>
          </cell>
          <cell r="E157">
            <v>185.74</v>
          </cell>
          <cell r="F157">
            <v>502.94</v>
          </cell>
        </row>
        <row r="158">
          <cell r="A158">
            <v>20118</v>
          </cell>
          <cell r="B158" t="str">
            <v>BANHEIRO QUÍMICO, MODELO STANDARD, COM MANUTENÇÃO CONFORME EXIGÊNCIAS DA CETESB</v>
          </cell>
          <cell r="C158" t="str">
            <v>UNXMÊS</v>
          </cell>
          <cell r="D158">
            <v>500</v>
          </cell>
          <cell r="E158">
            <v>0</v>
          </cell>
          <cell r="F158">
            <v>500</v>
          </cell>
        </row>
        <row r="159">
          <cell r="A159">
            <v>20120</v>
          </cell>
          <cell r="B159" t="str">
            <v>DESMOBILIZAÇÃO DE CONSTRUÇÃO PROVISÓRIA</v>
          </cell>
          <cell r="C159" t="str">
            <v>M²</v>
          </cell>
          <cell r="D159">
            <v>8</v>
          </cell>
          <cell r="E159">
            <v>4.1899999999999995</v>
          </cell>
          <cell r="F159">
            <v>12.19</v>
          </cell>
        </row>
        <row r="160">
          <cell r="A160">
            <v>20200</v>
          </cell>
          <cell r="B160" t="str">
            <v>CONTAINER</v>
          </cell>
          <cell r="C160">
            <v>0</v>
          </cell>
          <cell r="D160">
            <v>0</v>
          </cell>
          <cell r="E160">
            <v>0</v>
          </cell>
          <cell r="F160">
            <v>0</v>
          </cell>
        </row>
        <row r="161">
          <cell r="A161">
            <v>20212</v>
          </cell>
          <cell r="B161" t="str">
            <v>LOCAÇÃO DE CONTAINER TIPO ALOJAMENTO - ÁREA MÍNIMA DE 13,80 M²</v>
          </cell>
          <cell r="C161" t="str">
            <v>UNXMÊS</v>
          </cell>
          <cell r="D161">
            <v>263.33</v>
          </cell>
          <cell r="E161">
            <v>47.600000000000016</v>
          </cell>
          <cell r="F161">
            <v>310.93</v>
          </cell>
        </row>
        <row r="162">
          <cell r="A162">
            <v>20213</v>
          </cell>
          <cell r="B162" t="str">
            <v>LOCAÇÃO DE CONTAINER TIPO ESCRITÓRIO COM 1 VASO SANITÁRIO, 1 LAVATÓRIO E 1 PONTO PARA CHUVEIRO - ÁREA MÍNIMA DE 13,80 M²</v>
          </cell>
          <cell r="C162" t="str">
            <v>UNXMÊS</v>
          </cell>
          <cell r="D162">
            <v>456.67</v>
          </cell>
          <cell r="E162">
            <v>80.829999999999927</v>
          </cell>
          <cell r="F162">
            <v>537.5</v>
          </cell>
        </row>
        <row r="163">
          <cell r="A163">
            <v>20214</v>
          </cell>
          <cell r="B163" t="str">
            <v>LOCAÇÃO DE CONTAINER TIPO SANITÁRIO COM 2 VASOS SANITÁRIOS, 2 LAVATÓRIOS, 2 MICTÓRIOS E 4 PONTOS PARA CHUVEIRO - ÁREA MÍNIMA DE 13,80 M²</v>
          </cell>
          <cell r="C163" t="str">
            <v>UNXMÊS</v>
          </cell>
          <cell r="D163">
            <v>423.33</v>
          </cell>
          <cell r="E163">
            <v>80.830000000000098</v>
          </cell>
          <cell r="F163">
            <v>504.16</v>
          </cell>
        </row>
        <row r="164">
          <cell r="A164">
            <v>20215</v>
          </cell>
          <cell r="B164" t="str">
            <v>LOCAÇÃO DE CONTAINER TIPO DEPOSITO - ÁREA MÍNIMA DE 13,80 M²</v>
          </cell>
          <cell r="C164" t="str">
            <v>UNXMÊS</v>
          </cell>
          <cell r="D164">
            <v>250</v>
          </cell>
          <cell r="E164">
            <v>47.600000000000016</v>
          </cell>
          <cell r="F164">
            <v>297.60000000000002</v>
          </cell>
        </row>
        <row r="165">
          <cell r="A165">
            <v>20216</v>
          </cell>
          <cell r="B165" t="str">
            <v>LOCAÇÃO DE CONTAINER TIPO GUARITA - ÁREA MÍNIMA DE 4,60 M²</v>
          </cell>
          <cell r="C165" t="str">
            <v>UNXMÊS</v>
          </cell>
          <cell r="D165">
            <v>175</v>
          </cell>
          <cell r="E165">
            <v>15.870000000000001</v>
          </cell>
          <cell r="F165">
            <v>190.87</v>
          </cell>
        </row>
        <row r="166">
          <cell r="A166">
            <v>20300</v>
          </cell>
          <cell r="B166" t="str">
            <v>TAPUME, VEDAÇÃO E PROTEÇÕES DIVERSAS</v>
          </cell>
          <cell r="C166">
            <v>0</v>
          </cell>
          <cell r="D166">
            <v>0</v>
          </cell>
          <cell r="E166">
            <v>0</v>
          </cell>
          <cell r="F166">
            <v>0</v>
          </cell>
        </row>
        <row r="167">
          <cell r="A167">
            <v>20303</v>
          </cell>
          <cell r="B167" t="str">
            <v>PROTEÇÃO DE SUPERFÍCIES EM GERAL COM PLÁSTICO BOLHA</v>
          </cell>
          <cell r="C167" t="str">
            <v>M²</v>
          </cell>
          <cell r="D167">
            <v>0.4</v>
          </cell>
          <cell r="E167">
            <v>1.21</v>
          </cell>
          <cell r="F167">
            <v>1.61</v>
          </cell>
        </row>
        <row r="168">
          <cell r="A168">
            <v>20306</v>
          </cell>
          <cell r="B168" t="str">
            <v>PROTEÇÃO DE FACHADA COM TELA DE NYLON</v>
          </cell>
          <cell r="C168" t="str">
            <v>M²</v>
          </cell>
          <cell r="D168">
            <v>2.73</v>
          </cell>
          <cell r="E168">
            <v>11.530000000000001</v>
          </cell>
          <cell r="F168">
            <v>14.26</v>
          </cell>
        </row>
        <row r="169">
          <cell r="A169">
            <v>20308</v>
          </cell>
          <cell r="B169" t="str">
            <v>FECHAMENTO PROVISÓRIO DE VÃOS EM CHAPA DE MADEIRA COMPENSADA</v>
          </cell>
          <cell r="C169" t="str">
            <v>M²</v>
          </cell>
          <cell r="D169">
            <v>7.14</v>
          </cell>
          <cell r="E169">
            <v>16.689999999999998</v>
          </cell>
          <cell r="F169">
            <v>23.83</v>
          </cell>
        </row>
        <row r="170">
          <cell r="A170">
            <v>20309</v>
          </cell>
          <cell r="B170" t="str">
            <v>FECHAMENTO DEFINITIVO DE VÃOS EM CHAPA DE MADEIRA COMPENSADA</v>
          </cell>
          <cell r="C170" t="str">
            <v>M²</v>
          </cell>
          <cell r="D170">
            <v>15.25</v>
          </cell>
          <cell r="E170">
            <v>16.690000000000005</v>
          </cell>
          <cell r="F170">
            <v>31.94</v>
          </cell>
        </row>
        <row r="171">
          <cell r="A171">
            <v>20311</v>
          </cell>
          <cell r="B171" t="str">
            <v>TAPUME MÓVEL PARA FECHAMENTO DE ÁREAS</v>
          </cell>
          <cell r="C171" t="str">
            <v>M²</v>
          </cell>
          <cell r="D171">
            <v>21.09</v>
          </cell>
          <cell r="E171">
            <v>30.770000000000003</v>
          </cell>
          <cell r="F171">
            <v>51.86</v>
          </cell>
        </row>
        <row r="172">
          <cell r="A172">
            <v>20312</v>
          </cell>
          <cell r="B172" t="str">
            <v>TAPUME FIXO PARA FECHAMENTO DE ÁREAS, COM PORTÃO</v>
          </cell>
          <cell r="C172" t="str">
            <v>M²</v>
          </cell>
          <cell r="D172">
            <v>21.09</v>
          </cell>
          <cell r="E172">
            <v>30.4</v>
          </cell>
          <cell r="F172">
            <v>51.49</v>
          </cell>
        </row>
        <row r="173">
          <cell r="A173">
            <v>20320</v>
          </cell>
          <cell r="B173" t="str">
            <v>LOCAÇÃO DE QUADROS METÁLICOS PARA PLATAFORMA DE PROTEÇÃO, INCLUSIVE O MADEIRAMENTO</v>
          </cell>
          <cell r="C173" t="str">
            <v>M²XMÊS</v>
          </cell>
          <cell r="D173">
            <v>18.079999999999998</v>
          </cell>
          <cell r="E173">
            <v>0.58000000000000018</v>
          </cell>
          <cell r="F173">
            <v>18.66</v>
          </cell>
        </row>
        <row r="174">
          <cell r="A174">
            <v>20324</v>
          </cell>
          <cell r="B174" t="str">
            <v>PROTEÇÃO DE PISO COM TECIDO DE ANIAGEM E GESSO</v>
          </cell>
          <cell r="C174" t="str">
            <v>M²</v>
          </cell>
          <cell r="D174">
            <v>6.44</v>
          </cell>
          <cell r="E174">
            <v>2.4199999999999986</v>
          </cell>
          <cell r="F174">
            <v>8.86</v>
          </cell>
        </row>
        <row r="175">
          <cell r="A175">
            <v>20325</v>
          </cell>
          <cell r="B175" t="str">
            <v>TAPUME FIXO EM PAINEL OSB - ESPESSURA 8 MM</v>
          </cell>
          <cell r="C175" t="str">
            <v>M²</v>
          </cell>
          <cell r="D175">
            <v>28.93</v>
          </cell>
          <cell r="E175">
            <v>22.52</v>
          </cell>
          <cell r="F175">
            <v>51.45</v>
          </cell>
        </row>
        <row r="176">
          <cell r="A176">
            <v>20326</v>
          </cell>
          <cell r="B176" t="str">
            <v>TAPUME FIXO EM PAINEL OSB - ESPESSURA 10 MM</v>
          </cell>
          <cell r="C176" t="str">
            <v>M²</v>
          </cell>
          <cell r="D176">
            <v>31.94</v>
          </cell>
          <cell r="E176">
            <v>22.52</v>
          </cell>
          <cell r="F176">
            <v>54.46</v>
          </cell>
        </row>
        <row r="177">
          <cell r="A177">
            <v>20327</v>
          </cell>
          <cell r="B177" t="str">
            <v>TAPUME FIXO EM PAINEL OSB - ESPESSURA 12 MM</v>
          </cell>
          <cell r="C177" t="str">
            <v>M²</v>
          </cell>
          <cell r="D177">
            <v>34.33</v>
          </cell>
          <cell r="E177">
            <v>22.520000000000007</v>
          </cell>
          <cell r="F177">
            <v>56.85</v>
          </cell>
        </row>
        <row r="178">
          <cell r="A178">
            <v>20350</v>
          </cell>
          <cell r="B178" t="str">
            <v>PROTEÇÃO EM MADEIRA E LONA PLÁSTICA PARA EQUIPAMENTOS: MECÂNICO/INFORMÁTICA, PARA OBRAS DE REFORMA</v>
          </cell>
          <cell r="C178" t="str">
            <v>M³</v>
          </cell>
          <cell r="D178">
            <v>25.15</v>
          </cell>
          <cell r="E178">
            <v>25.880000000000006</v>
          </cell>
          <cell r="F178">
            <v>51.03</v>
          </cell>
        </row>
        <row r="179">
          <cell r="A179">
            <v>20500</v>
          </cell>
          <cell r="B179" t="str">
            <v>ANDAIMES E BALANCINS</v>
          </cell>
          <cell r="C179">
            <v>0</v>
          </cell>
          <cell r="D179">
            <v>0</v>
          </cell>
          <cell r="E179">
            <v>0</v>
          </cell>
          <cell r="F179">
            <v>0</v>
          </cell>
        </row>
        <row r="180">
          <cell r="A180">
            <v>20506</v>
          </cell>
          <cell r="B180" t="str">
            <v>MONTAGEM E DESMONTAGEM DE ANDAIME TORRE METÁLICA COM ALTURA ATÉ 10 M</v>
          </cell>
          <cell r="C180" t="str">
            <v>M</v>
          </cell>
          <cell r="D180">
            <v>0</v>
          </cell>
          <cell r="E180">
            <v>7.36</v>
          </cell>
          <cell r="F180">
            <v>7.36</v>
          </cell>
        </row>
        <row r="181">
          <cell r="A181">
            <v>20508</v>
          </cell>
          <cell r="B181" t="str">
            <v>MONTAGEM E DESMONTAGEM DE ANDAIME TORRE METÁLICA COM ALTURA SUPERIOR A 10 M</v>
          </cell>
          <cell r="C181" t="str">
            <v>M</v>
          </cell>
          <cell r="D181">
            <v>0</v>
          </cell>
          <cell r="E181">
            <v>18.579999999999998</v>
          </cell>
          <cell r="F181">
            <v>18.579999999999998</v>
          </cell>
        </row>
        <row r="182">
          <cell r="A182">
            <v>20509</v>
          </cell>
          <cell r="B182" t="str">
            <v>MONTAGEM E DESMONTAGEM DE ANDAIME TUBULAR FACHADEIRO COM ALTURA ATÉ 10 M</v>
          </cell>
          <cell r="C182" t="str">
            <v>M²</v>
          </cell>
          <cell r="D182">
            <v>0</v>
          </cell>
          <cell r="E182">
            <v>7.36</v>
          </cell>
          <cell r="F182">
            <v>7.36</v>
          </cell>
        </row>
        <row r="183">
          <cell r="A183">
            <v>20510</v>
          </cell>
          <cell r="B183" t="str">
            <v>MONTAGEM E DESMONTAGEM DE ANDAIME TUBULAR FACHADEIRO COM ALTURA SUPERIOR A 10 M</v>
          </cell>
          <cell r="C183" t="str">
            <v>M²</v>
          </cell>
          <cell r="D183">
            <v>0</v>
          </cell>
          <cell r="E183">
            <v>18.579999999999998</v>
          </cell>
          <cell r="F183">
            <v>18.579999999999998</v>
          </cell>
        </row>
        <row r="184">
          <cell r="A184">
            <v>20519</v>
          </cell>
          <cell r="B184" t="str">
            <v>BALANCIM ELÉTRICO TIPO PLATAFORMA PARA TRANSPORTE VERTICAL</v>
          </cell>
          <cell r="C184" t="str">
            <v>MXMÊS</v>
          </cell>
          <cell r="D184">
            <v>27.44</v>
          </cell>
          <cell r="E184">
            <v>0</v>
          </cell>
          <cell r="F184">
            <v>27.44</v>
          </cell>
        </row>
        <row r="185">
          <cell r="A185">
            <v>20520</v>
          </cell>
          <cell r="B185" t="str">
            <v>ANDAIME TORRE METÁLICO (1,5 X 1,5 M) COM PISO METÁLICO</v>
          </cell>
          <cell r="C185" t="str">
            <v>MXMÊS</v>
          </cell>
          <cell r="D185">
            <v>64.58</v>
          </cell>
          <cell r="E185">
            <v>2.4200000000000004</v>
          </cell>
          <cell r="F185">
            <v>67</v>
          </cell>
        </row>
        <row r="186">
          <cell r="A186">
            <v>20521</v>
          </cell>
          <cell r="B186" t="str">
            <v>ANDAIME TUBULAR FACHADEIRO COM PISO METÁLICO E SAPATAS AJUSTÁVEIS</v>
          </cell>
          <cell r="C186" t="str">
            <v>M²XMÊS</v>
          </cell>
          <cell r="D186">
            <v>11.12</v>
          </cell>
          <cell r="E186">
            <v>1.2100000000000002</v>
          </cell>
          <cell r="F186">
            <v>12.33</v>
          </cell>
        </row>
        <row r="187">
          <cell r="A187">
            <v>20600</v>
          </cell>
          <cell r="B187" t="str">
            <v>ALOCAÇÃO DE EQUIPE, EQUIPAMENTO E FERRAMENTAL</v>
          </cell>
          <cell r="C187">
            <v>0</v>
          </cell>
          <cell r="D187">
            <v>0</v>
          </cell>
          <cell r="E187">
            <v>0</v>
          </cell>
          <cell r="F187">
            <v>0</v>
          </cell>
        </row>
        <row r="188">
          <cell r="A188">
            <v>20603</v>
          </cell>
          <cell r="B188" t="str">
            <v>LOCAÇÃO DE PLATAFORMA ELEVATÓRIA ARTICULADA, COM ALTURA APROXIMADA DE 12,50M E CAPACIDADE PARA 227KG, ELÉTRICA</v>
          </cell>
          <cell r="C188" t="str">
            <v>UNXMÊS</v>
          </cell>
          <cell r="D188">
            <v>6140.48</v>
          </cell>
          <cell r="E188">
            <v>2064.9500000000016</v>
          </cell>
          <cell r="F188">
            <v>8205.43</v>
          </cell>
        </row>
        <row r="189">
          <cell r="A189">
            <v>20604</v>
          </cell>
          <cell r="B189" t="str">
            <v>LOCAÇÃO DE PLATAFORMA ELEVATÓRIA ARTICULADA, COM ALTURA APROXIMADA DE 20,00M E CAPACIDADE PARA 227KG, DIESEL</v>
          </cell>
          <cell r="C189" t="str">
            <v>UNXMÊS</v>
          </cell>
          <cell r="D189">
            <v>12600</v>
          </cell>
          <cell r="E189">
            <v>2064.9500000000016</v>
          </cell>
          <cell r="F189">
            <v>14664.95</v>
          </cell>
        </row>
        <row r="190">
          <cell r="A190">
            <v>20800</v>
          </cell>
          <cell r="B190" t="str">
            <v>SINALIZAÇÃO DE OBRA</v>
          </cell>
          <cell r="C190">
            <v>0</v>
          </cell>
          <cell r="D190">
            <v>0</v>
          </cell>
          <cell r="E190">
            <v>0</v>
          </cell>
          <cell r="F190">
            <v>0</v>
          </cell>
        </row>
        <row r="191">
          <cell r="A191">
            <v>20802</v>
          </cell>
          <cell r="B191" t="str">
            <v>PLACA DE IDENTIFICAÇÃO PARA OBRA</v>
          </cell>
          <cell r="C191" t="str">
            <v>M²</v>
          </cell>
          <cell r="D191">
            <v>290.23</v>
          </cell>
          <cell r="E191">
            <v>53.719999999999949</v>
          </cell>
          <cell r="F191">
            <v>343.95</v>
          </cell>
        </row>
        <row r="192">
          <cell r="A192">
            <v>20803</v>
          </cell>
          <cell r="B192" t="str">
            <v>MANUTENÇÃO DE PLACA PADRONIZADA DE IDENTIFICAÇÃO VISUAL DE PROGRAMAS E EMPREENDIMENTOS DO GOVERNO DO ESTADO DE SÃO PAULO</v>
          </cell>
          <cell r="C192" t="str">
            <v>M²XMÊS</v>
          </cell>
          <cell r="D192">
            <v>6.84</v>
          </cell>
          <cell r="E192">
            <v>1.6899999999999986</v>
          </cell>
          <cell r="F192">
            <v>8.5299999999999994</v>
          </cell>
        </row>
        <row r="193">
          <cell r="A193">
            <v>20804</v>
          </cell>
          <cell r="B193" t="str">
            <v>PLACA EM LONA COM IMPRESSÃO DIGITAL E REQUADRO EM METALON</v>
          </cell>
          <cell r="C193" t="str">
            <v>M²</v>
          </cell>
          <cell r="D193">
            <v>168.55</v>
          </cell>
          <cell r="E193">
            <v>15.479999999999986</v>
          </cell>
          <cell r="F193">
            <v>184.03</v>
          </cell>
        </row>
        <row r="194">
          <cell r="A194">
            <v>20805</v>
          </cell>
          <cell r="B194" t="str">
            <v>PLACA EM LONA COM IMPRESSÃO DIGITAL E ESTRUTURA EM MADEIRA</v>
          </cell>
          <cell r="C194" t="str">
            <v>M²</v>
          </cell>
          <cell r="D194">
            <v>93.29</v>
          </cell>
          <cell r="E194">
            <v>30.050000000000004</v>
          </cell>
          <cell r="F194">
            <v>123.34</v>
          </cell>
        </row>
        <row r="195">
          <cell r="A195">
            <v>20900</v>
          </cell>
          <cell r="B195" t="str">
            <v>LIMPEZA DE TERRENO</v>
          </cell>
          <cell r="C195">
            <v>0</v>
          </cell>
          <cell r="D195">
            <v>0</v>
          </cell>
          <cell r="E195">
            <v>0</v>
          </cell>
          <cell r="F195">
            <v>0</v>
          </cell>
        </row>
        <row r="196">
          <cell r="A196">
            <v>20903</v>
          </cell>
          <cell r="B196" t="str">
            <v>LIMPEZA MANUAL DO TERRENO, INCLUSIVE TRONCOS ATÉ 5 CM DE DIÂMETRO, COM CAMINHÃO À DISPOSIÇÃO, DENTRO DA OBRA, ATÉ O RAIO DE 1,0 KM</v>
          </cell>
          <cell r="C196" t="str">
            <v>M²</v>
          </cell>
          <cell r="D196">
            <v>1.1399999999999999</v>
          </cell>
          <cell r="E196">
            <v>3.02</v>
          </cell>
          <cell r="F196">
            <v>4.16</v>
          </cell>
        </row>
        <row r="197">
          <cell r="A197">
            <v>20904</v>
          </cell>
          <cell r="B197" t="str">
            <v>LIMPEZA MECANIZADA DO TERRENO, INCLUSIVE TRONCOS ATÉ 15 CM DE DIÂMETRO, COM CAMINHÃO À DISPOSIÇÃO, DENTRO E FORA DA OBRA, COM TRANSPORTE NO RAIO DE ATÉ 1,0 KM</v>
          </cell>
          <cell r="C197" t="str">
            <v>M²</v>
          </cell>
          <cell r="D197">
            <v>2.21</v>
          </cell>
          <cell r="E197">
            <v>0.10000000000000021</v>
          </cell>
          <cell r="F197">
            <v>2.31</v>
          </cell>
        </row>
        <row r="198">
          <cell r="A198">
            <v>20913</v>
          </cell>
          <cell r="B198" t="str">
            <v>LIMPEZA MECANIZADA DO TERRENO, INCLUSIVE TRONCOS COM DIÂMETRO ACIMA DE 15 CM ATÉ 50 CM, COM CAMINHÃO À DISPOSIÇÃO DENTRO DA OBRA, ATÉ O RAIO DE 1,0 KM</v>
          </cell>
          <cell r="C198" t="str">
            <v>M²</v>
          </cell>
          <cell r="D198">
            <v>2.4300000000000002</v>
          </cell>
          <cell r="E198">
            <v>9.999999999999977E-2</v>
          </cell>
          <cell r="F198">
            <v>2.5299999999999998</v>
          </cell>
        </row>
        <row r="199">
          <cell r="A199">
            <v>20915</v>
          </cell>
          <cell r="B199" t="str">
            <v>CORTE E DERRUBADA DE EUCALÍPTO (1° CORTE) - IDADE ATÉ 4 ANOS</v>
          </cell>
          <cell r="C199" t="str">
            <v>M³</v>
          </cell>
          <cell r="D199">
            <v>32.86</v>
          </cell>
          <cell r="E199">
            <v>5.4300000000000015</v>
          </cell>
          <cell r="F199">
            <v>38.29</v>
          </cell>
        </row>
        <row r="200">
          <cell r="A200">
            <v>20916</v>
          </cell>
          <cell r="B200" t="str">
            <v>CORTE E DERRUBADA DE EUCALÍPTO (1° CORTE) - IDADE ACIMA DE 4 ANOS</v>
          </cell>
          <cell r="C200" t="str">
            <v>M³</v>
          </cell>
          <cell r="D200">
            <v>38.69</v>
          </cell>
          <cell r="E200">
            <v>6.3900000000000032</v>
          </cell>
          <cell r="F200">
            <v>45.08</v>
          </cell>
        </row>
        <row r="201">
          <cell r="A201">
            <v>21000</v>
          </cell>
          <cell r="B201" t="str">
            <v>LOCAÇÃO DE OBRA</v>
          </cell>
          <cell r="C201">
            <v>0</v>
          </cell>
          <cell r="D201">
            <v>0</v>
          </cell>
          <cell r="E201">
            <v>0</v>
          </cell>
          <cell r="F201">
            <v>0</v>
          </cell>
        </row>
        <row r="202">
          <cell r="A202">
            <v>21002</v>
          </cell>
          <cell r="B202" t="str">
            <v>LOCAÇÃO DE OBRA DE EDIFICAÇÃO</v>
          </cell>
          <cell r="C202" t="str">
            <v>M²</v>
          </cell>
          <cell r="D202">
            <v>4.3499999999999996</v>
          </cell>
          <cell r="E202">
            <v>3.4100000000000006</v>
          </cell>
          <cell r="F202">
            <v>7.76</v>
          </cell>
        </row>
        <row r="203">
          <cell r="A203">
            <v>21004</v>
          </cell>
          <cell r="B203" t="str">
            <v>LOCAÇÃO DE REDE DE CANALIZAÇÃO</v>
          </cell>
          <cell r="C203" t="str">
            <v>M</v>
          </cell>
          <cell r="D203">
            <v>0.62</v>
          </cell>
          <cell r="E203">
            <v>0.22999999999999998</v>
          </cell>
          <cell r="F203">
            <v>0.85</v>
          </cell>
        </row>
        <row r="204">
          <cell r="A204">
            <v>21005</v>
          </cell>
          <cell r="B204" t="str">
            <v>LOCAÇÃO PARA MUROS, CERCAS E ALAMBRADOS</v>
          </cell>
          <cell r="C204" t="str">
            <v>M</v>
          </cell>
          <cell r="D204">
            <v>0.62</v>
          </cell>
          <cell r="E204">
            <v>0.22999999999999998</v>
          </cell>
          <cell r="F204">
            <v>0.85</v>
          </cell>
        </row>
        <row r="205">
          <cell r="A205">
            <v>21006</v>
          </cell>
          <cell r="B205" t="str">
            <v>LOCAÇÃO DE VIAS, CALÇADAS, TANQUES E LAGOAS</v>
          </cell>
          <cell r="C205" t="str">
            <v>M²</v>
          </cell>
          <cell r="D205">
            <v>0.49</v>
          </cell>
          <cell r="E205">
            <v>0.49</v>
          </cell>
          <cell r="F205">
            <v>0.98</v>
          </cell>
        </row>
        <row r="206">
          <cell r="A206">
            <v>30000</v>
          </cell>
          <cell r="B206" t="str">
            <v>DEMOLIÇÃO SEM REAPROVEITAMENTO</v>
          </cell>
          <cell r="C206">
            <v>0</v>
          </cell>
          <cell r="D206">
            <v>0</v>
          </cell>
          <cell r="E206">
            <v>0</v>
          </cell>
          <cell r="F206">
            <v>0</v>
          </cell>
        </row>
        <row r="207">
          <cell r="A207">
            <v>30100</v>
          </cell>
          <cell r="B207" t="str">
            <v>DEMOLIÇÃO DE CONCRETO, LASTRO, MISTURA E AFINS</v>
          </cell>
          <cell r="C207">
            <v>0</v>
          </cell>
          <cell r="D207">
            <v>0</v>
          </cell>
          <cell r="E207">
            <v>0</v>
          </cell>
          <cell r="F207">
            <v>0</v>
          </cell>
        </row>
        <row r="208">
          <cell r="A208">
            <v>30102</v>
          </cell>
          <cell r="B208" t="str">
            <v>DEMOLIÇÃO MANUAL DE CONCRETO SIMPLES</v>
          </cell>
          <cell r="C208" t="str">
            <v>M³</v>
          </cell>
          <cell r="D208">
            <v>0</v>
          </cell>
          <cell r="E208">
            <v>132.62</v>
          </cell>
          <cell r="F208">
            <v>132.62</v>
          </cell>
        </row>
        <row r="209">
          <cell r="A209">
            <v>30104</v>
          </cell>
          <cell r="B209" t="str">
            <v>DEMOLIÇÃO MANUAL DE CONCRETO ARMADO</v>
          </cell>
          <cell r="C209" t="str">
            <v>M³</v>
          </cell>
          <cell r="D209">
            <v>0</v>
          </cell>
          <cell r="E209">
            <v>241.13</v>
          </cell>
          <cell r="F209">
            <v>241.13</v>
          </cell>
        </row>
        <row r="210">
          <cell r="A210">
            <v>30106</v>
          </cell>
          <cell r="B210" t="str">
            <v>DEMOLIÇÃO MANUAL DE LAJES PRÉ-MOLDADAS, INCLUINDO REVESTIMENTO</v>
          </cell>
          <cell r="C210" t="str">
            <v>M²</v>
          </cell>
          <cell r="D210">
            <v>0</v>
          </cell>
          <cell r="E210">
            <v>18.09</v>
          </cell>
          <cell r="F210">
            <v>18.09</v>
          </cell>
        </row>
        <row r="211">
          <cell r="A211">
            <v>30120</v>
          </cell>
          <cell r="B211" t="str">
            <v>DEMOLIÇÃO MECANIZADA DE CONCRETO ARMADO, INCLUSIVE FRAGMENTAÇÃO, CARREGAMENTO, TRANSPORTE ATÉ 1,0 QUILÔMETRO E DESCARREGAMENTO</v>
          </cell>
          <cell r="C211" t="str">
            <v>M³</v>
          </cell>
          <cell r="D211">
            <v>220.54</v>
          </cell>
          <cell r="E211">
            <v>72.339999999999989</v>
          </cell>
          <cell r="F211">
            <v>292.88</v>
          </cell>
        </row>
        <row r="212">
          <cell r="A212">
            <v>30121</v>
          </cell>
          <cell r="B212" t="str">
            <v>DEMOLIÇÃO MECANIZADA DE CONCRETO ARMADO, INCLUSIVE FRAGMENTAÇÃO E ACOMODAÇÃO DO MATERIAL</v>
          </cell>
          <cell r="C212" t="str">
            <v>M³</v>
          </cell>
          <cell r="D212">
            <v>211.26</v>
          </cell>
          <cell r="E212">
            <v>72.340000000000046</v>
          </cell>
          <cell r="F212">
            <v>283.60000000000002</v>
          </cell>
        </row>
        <row r="213">
          <cell r="A213">
            <v>30122</v>
          </cell>
          <cell r="B213" t="str">
            <v>DEMOLIÇÃO MECANIZADA DE CONCRETO SIMPLES, INCLUSIVE FRAGMENTAÇÃO, CARREGAMENTO, TRANSPORTE ATÉ 1,0 QUILÔMETRO E DESCARREGAMENTO</v>
          </cell>
          <cell r="C213" t="str">
            <v>M³</v>
          </cell>
          <cell r="D213">
            <v>114.91</v>
          </cell>
          <cell r="E213">
            <v>48.229999999999976</v>
          </cell>
          <cell r="F213">
            <v>163.13999999999999</v>
          </cell>
        </row>
        <row r="214">
          <cell r="A214">
            <v>30123</v>
          </cell>
          <cell r="B214" t="str">
            <v>DEMOLIÇÃO MECANIZADA DE CONCRETO SIMPLES, INCLUSIVE FRAGMENTAÇÃO E ACOMODAÇÃO DO MATERIAL</v>
          </cell>
          <cell r="C214" t="str">
            <v>M³</v>
          </cell>
          <cell r="D214">
            <v>105.63</v>
          </cell>
          <cell r="E214">
            <v>48.230000000000032</v>
          </cell>
          <cell r="F214">
            <v>153.86000000000001</v>
          </cell>
        </row>
        <row r="215">
          <cell r="A215">
            <v>30124</v>
          </cell>
          <cell r="B215" t="str">
            <v>DEMOLIÇÃO MECANIZADA DE PAVIMENTO OU PISO EM CONCRETO, INCLUSIVE FRAGMENTAÇÃO, CARREGAMENTO, TRANSPORTE ATÉ 1,0 QUILÔMETRO E DESCARREGAMENTO</v>
          </cell>
          <cell r="C215" t="str">
            <v>M²</v>
          </cell>
          <cell r="D215">
            <v>11.32</v>
          </cell>
          <cell r="E215">
            <v>4.8299999999999983</v>
          </cell>
          <cell r="F215">
            <v>16.149999999999999</v>
          </cell>
        </row>
        <row r="216">
          <cell r="A216">
            <v>30125</v>
          </cell>
          <cell r="B216" t="str">
            <v>DEMOLIÇÃO MECANIZADA DE PAVIMENTO OU PISO EM CONCRETO, INCLUSIVE FRAGMENTAÇÃO E ACOMODAÇÃO DO MATERIAL</v>
          </cell>
          <cell r="C216" t="str">
            <v>M²</v>
          </cell>
          <cell r="D216">
            <v>10.56</v>
          </cell>
          <cell r="E216">
            <v>4.8299999999999983</v>
          </cell>
          <cell r="F216">
            <v>15.39</v>
          </cell>
        </row>
        <row r="217">
          <cell r="A217">
            <v>30126</v>
          </cell>
          <cell r="B217" t="str">
            <v>DEMOLIÇÃO MECANIZADA DE SARJETA OU SARJETÃO, INCLUSIVE FRAGMENTAÇÃO, CARREGAMENTO, TRANSPORTE ATÉ 1,0 QUILÔMETRO E DESCARREGAMENTO</v>
          </cell>
          <cell r="C217" t="str">
            <v>M³</v>
          </cell>
          <cell r="D217">
            <v>113.24</v>
          </cell>
          <cell r="E217">
            <v>48.230000000000004</v>
          </cell>
          <cell r="F217">
            <v>161.47</v>
          </cell>
        </row>
        <row r="218">
          <cell r="A218">
            <v>30127</v>
          </cell>
          <cell r="B218" t="str">
            <v>DEMOLIÇÃO MECANIZADA DE SARJETA OU SARJETÃO, INCLUSIVE FRAGMENTAÇÃO E ACOMODAÇÃO DO MATERIAL</v>
          </cell>
          <cell r="C218" t="str">
            <v>M³</v>
          </cell>
          <cell r="D218">
            <v>105.63</v>
          </cell>
          <cell r="E218">
            <v>48.230000000000032</v>
          </cell>
          <cell r="F218">
            <v>153.86000000000001</v>
          </cell>
        </row>
        <row r="219">
          <cell r="A219">
            <v>30200</v>
          </cell>
          <cell r="B219" t="str">
            <v>DEMOLIÇÃO DE ALVENARIA</v>
          </cell>
          <cell r="C219">
            <v>0</v>
          </cell>
          <cell r="D219">
            <v>0</v>
          </cell>
          <cell r="E219">
            <v>0</v>
          </cell>
          <cell r="F219">
            <v>0</v>
          </cell>
        </row>
        <row r="220">
          <cell r="A220">
            <v>30202</v>
          </cell>
          <cell r="B220" t="str">
            <v>DEMOLIÇÃO MANUAL DE ALVENARIA DE FUNDAÇÃO/EMBASAMENTO</v>
          </cell>
          <cell r="C220" t="str">
            <v>M³</v>
          </cell>
          <cell r="D220">
            <v>0</v>
          </cell>
          <cell r="E220">
            <v>72.34</v>
          </cell>
          <cell r="F220">
            <v>72.34</v>
          </cell>
        </row>
        <row r="221">
          <cell r="A221">
            <v>30204</v>
          </cell>
          <cell r="B221" t="str">
            <v>DEMOLIÇÃO MANUAL DE ALVENARIA DE ELEVAÇÃO OU ELEMENTO VAZADO, INCLUINDO REVESTIMENTO</v>
          </cell>
          <cell r="C221" t="str">
            <v>M³</v>
          </cell>
          <cell r="D221">
            <v>0</v>
          </cell>
          <cell r="E221">
            <v>48.23</v>
          </cell>
          <cell r="F221">
            <v>48.23</v>
          </cell>
        </row>
        <row r="222">
          <cell r="A222">
            <v>30300</v>
          </cell>
          <cell r="B222" t="str">
            <v>DEMOLIÇÃO DE REVESTIMENTO EM MASSA</v>
          </cell>
          <cell r="C222">
            <v>0</v>
          </cell>
          <cell r="D222">
            <v>0</v>
          </cell>
          <cell r="E222">
            <v>0</v>
          </cell>
          <cell r="F222">
            <v>0</v>
          </cell>
        </row>
        <row r="223">
          <cell r="A223">
            <v>30302</v>
          </cell>
          <cell r="B223" t="str">
            <v>APICOAMENTO MANUAL DE PISO, PAREDE OU TETO</v>
          </cell>
          <cell r="C223" t="str">
            <v>M²</v>
          </cell>
          <cell r="D223">
            <v>0</v>
          </cell>
          <cell r="E223">
            <v>1.81</v>
          </cell>
          <cell r="F223">
            <v>1.81</v>
          </cell>
        </row>
        <row r="224">
          <cell r="A224">
            <v>30304</v>
          </cell>
          <cell r="B224" t="str">
            <v>DEMOLIÇÃO MANUAL DE REVESTIMENTO EM MASSA DE PAREDE OU TETO</v>
          </cell>
          <cell r="C224" t="str">
            <v>M²</v>
          </cell>
          <cell r="D224">
            <v>0</v>
          </cell>
          <cell r="E224">
            <v>3.62</v>
          </cell>
          <cell r="F224">
            <v>3.62</v>
          </cell>
        </row>
        <row r="225">
          <cell r="A225">
            <v>30306</v>
          </cell>
          <cell r="B225" t="str">
            <v>DEMOLIÇÃO MANUAL DE REVESTIMENTO EM MASSA DE PISO</v>
          </cell>
          <cell r="C225" t="str">
            <v>M²</v>
          </cell>
          <cell r="D225">
            <v>0</v>
          </cell>
          <cell r="E225">
            <v>6.04</v>
          </cell>
          <cell r="F225">
            <v>6.04</v>
          </cell>
        </row>
        <row r="226">
          <cell r="A226">
            <v>30400</v>
          </cell>
          <cell r="B226" t="str">
            <v>DEMOLIÇÃO DE REVESTIMENTO CERÂMICO E LADRILHO HIDRÁULICO</v>
          </cell>
          <cell r="C226">
            <v>0</v>
          </cell>
          <cell r="D226">
            <v>0</v>
          </cell>
          <cell r="E226">
            <v>0</v>
          </cell>
          <cell r="F226">
            <v>0</v>
          </cell>
        </row>
        <row r="227">
          <cell r="A227">
            <v>30402</v>
          </cell>
          <cell r="B227" t="str">
            <v>DEMOLIÇÃO MANUAL DE REVESTIMENTO CERÂMICO, INCLUINDO A BASE</v>
          </cell>
          <cell r="C227" t="str">
            <v>M²</v>
          </cell>
          <cell r="D227">
            <v>0</v>
          </cell>
          <cell r="E227">
            <v>7.23</v>
          </cell>
          <cell r="F227">
            <v>7.23</v>
          </cell>
        </row>
        <row r="228">
          <cell r="A228">
            <v>30403</v>
          </cell>
          <cell r="B228" t="str">
            <v>DEMOLIÇÃO MANUAL DE REVESTIMENTO EM LADRILHO HIDRÁULICO, INCLUINDO A BASE</v>
          </cell>
          <cell r="C228" t="str">
            <v>M²</v>
          </cell>
          <cell r="D228">
            <v>0</v>
          </cell>
          <cell r="E228">
            <v>6.04</v>
          </cell>
          <cell r="F228">
            <v>6.04</v>
          </cell>
        </row>
        <row r="229">
          <cell r="A229">
            <v>30404</v>
          </cell>
          <cell r="B229" t="str">
            <v>DEMOLIÇÃO MANUAL DE RODAPÉ, SOLEIRA OU PEITORIL, EM MATERIAL CERÂMICO E/OU LADRILHO HIDRÁILICO, INCLUINDO A BASE</v>
          </cell>
          <cell r="C229" t="str">
            <v>M</v>
          </cell>
          <cell r="D229">
            <v>0</v>
          </cell>
          <cell r="E229">
            <v>1.81</v>
          </cell>
          <cell r="F229">
            <v>1.81</v>
          </cell>
        </row>
        <row r="230">
          <cell r="A230">
            <v>30500</v>
          </cell>
          <cell r="B230" t="str">
            <v>DEMOLIÇÃO DE REVESTIMENTO SINTÉTICO</v>
          </cell>
          <cell r="C230">
            <v>0</v>
          </cell>
          <cell r="D230">
            <v>0</v>
          </cell>
          <cell r="E230">
            <v>0</v>
          </cell>
          <cell r="F230">
            <v>0</v>
          </cell>
        </row>
        <row r="231">
          <cell r="A231">
            <v>30502</v>
          </cell>
          <cell r="B231" t="str">
            <v>DEMOLIÇÃO MANUAL DE REVESTIMENTO SINTÉTICO, INCLUINDO A BASE</v>
          </cell>
          <cell r="C231" t="str">
            <v>M²</v>
          </cell>
          <cell r="D231">
            <v>0</v>
          </cell>
          <cell r="E231">
            <v>4.83</v>
          </cell>
          <cell r="F231">
            <v>4.83</v>
          </cell>
        </row>
        <row r="232">
          <cell r="A232">
            <v>30600</v>
          </cell>
          <cell r="B232" t="str">
            <v>DEMOLIÇÃO DE REVESTIMENTO EM PEDRA E BLOCOS MACIÇOS</v>
          </cell>
          <cell r="C232">
            <v>0</v>
          </cell>
          <cell r="D232">
            <v>0</v>
          </cell>
          <cell r="E232">
            <v>0</v>
          </cell>
          <cell r="F232">
            <v>0</v>
          </cell>
        </row>
        <row r="233">
          <cell r="A233">
            <v>30605</v>
          </cell>
          <cell r="B233" t="str">
            <v>DESMONTE (LEVANTAMENTO) MECANIZADO DE PAVIMENTO EM PARALELEPÍPEDO OU LAJOTA DE CONCRETO, INCLUSIVE CARREGAMENTO, TRANSPORTE ATÉ 1,0 QUILÔMETRO E DESCARREGAMENTO</v>
          </cell>
          <cell r="C233" t="str">
            <v>M²</v>
          </cell>
          <cell r="D233">
            <v>7.42</v>
          </cell>
          <cell r="E233">
            <v>6.0400000000000018</v>
          </cell>
          <cell r="F233">
            <v>13.46</v>
          </cell>
        </row>
        <row r="234">
          <cell r="A234">
            <v>30606</v>
          </cell>
          <cell r="B234" t="str">
            <v>DESMONTE (LEVANTAMENTO) MECANIZADO DE PAVIMENTO EM PARALELEPÍPEDO OU LAJOTA DE CONCRETO, INCLUSIVE ACOMODAÇÃO DO MATERIAL</v>
          </cell>
          <cell r="C234" t="str">
            <v>M²</v>
          </cell>
          <cell r="D234">
            <v>0.8</v>
          </cell>
          <cell r="E234">
            <v>6.04</v>
          </cell>
          <cell r="F234">
            <v>6.84</v>
          </cell>
        </row>
        <row r="235">
          <cell r="A235">
            <v>30700</v>
          </cell>
          <cell r="B235" t="str">
            <v>DEMOLIÇÃO DE REVESTIMENTO ASFÁLTICO</v>
          </cell>
          <cell r="C235">
            <v>0</v>
          </cell>
          <cell r="D235">
            <v>0</v>
          </cell>
          <cell r="E235">
            <v>0</v>
          </cell>
          <cell r="F235">
            <v>0</v>
          </cell>
        </row>
        <row r="236">
          <cell r="A236">
            <v>30701</v>
          </cell>
          <cell r="B236" t="str">
            <v>DEMOLIÇÃO (LEVANTAMENTO) MECANIZADA DE PAVIMENTO ASFÁLTICO, INCLUSIVE CARREGAMENTO, TRANSPORTE ATÉ 1,0 QUILÔMETRO E DESCARREGAMENTO</v>
          </cell>
          <cell r="C236" t="str">
            <v>M²</v>
          </cell>
          <cell r="D236">
            <v>11.64</v>
          </cell>
          <cell r="E236">
            <v>2.4200000000000004</v>
          </cell>
          <cell r="F236">
            <v>14.06</v>
          </cell>
        </row>
        <row r="237">
          <cell r="A237">
            <v>30703</v>
          </cell>
          <cell r="B237" t="str">
            <v>DEMOLIÇÃO (LEVANTAMENTO) MECANIZADA DE PAVIMENTO ASFÁLTICO, INCLUSIVE FRAGMENTAÇÃO E ACOMODAÇÃO DO MATERIAL</v>
          </cell>
          <cell r="C237" t="str">
            <v>M²</v>
          </cell>
          <cell r="D237">
            <v>10.56</v>
          </cell>
          <cell r="E237">
            <v>2.4200000000000004</v>
          </cell>
          <cell r="F237">
            <v>12.98</v>
          </cell>
        </row>
        <row r="238">
          <cell r="A238">
            <v>30705</v>
          </cell>
          <cell r="B238" t="str">
            <v>FRESAGEM DE PAVIMENTO ASFÁLTICO COM ESPESSURA ATÉ 5 CM, INCLUSIVE CARREGAMENTO, TRANSPORTE ATÉ 1,0 QUILÔMETRO E DESCARREGAMENTO</v>
          </cell>
          <cell r="C238" t="str">
            <v>M²</v>
          </cell>
          <cell r="D238">
            <v>4.2699999999999996</v>
          </cell>
          <cell r="E238">
            <v>0.84000000000000097</v>
          </cell>
          <cell r="F238">
            <v>5.1100000000000003</v>
          </cell>
        </row>
        <row r="239">
          <cell r="A239">
            <v>30707</v>
          </cell>
          <cell r="B239" t="str">
            <v>FRESAGEM DE PAVIMENTO ASFÁLTICO COM ESPESSURA ATÉ 5 CM, INCLUSIVE ACOMODAÇÃO DO MATERIAL</v>
          </cell>
          <cell r="C239" t="str">
            <v>M²</v>
          </cell>
          <cell r="D239">
            <v>3.17</v>
          </cell>
          <cell r="E239">
            <v>0.84000000000000008</v>
          </cell>
          <cell r="F239">
            <v>4.01</v>
          </cell>
        </row>
        <row r="240">
          <cell r="A240">
            <v>30708</v>
          </cell>
          <cell r="B240" t="str">
            <v>FRESAGEM DE PAVIMETO ASFÁLTICO COM ESPESSURA ATÉ 5 CM, INCLUSIVE REMOÇÃO DO MATERIAL FRESADO ATÉ 10 KM E VARRIÇÃO</v>
          </cell>
          <cell r="C240" t="str">
            <v>M²</v>
          </cell>
          <cell r="D240">
            <v>5.93</v>
          </cell>
          <cell r="E240">
            <v>0.37000000000000016</v>
          </cell>
          <cell r="F240">
            <v>6.3</v>
          </cell>
        </row>
        <row r="241">
          <cell r="A241">
            <v>30800</v>
          </cell>
          <cell r="B241" t="str">
            <v>DEMOLIÇÃO DE FORRO</v>
          </cell>
          <cell r="C241">
            <v>0</v>
          </cell>
          <cell r="D241">
            <v>0</v>
          </cell>
          <cell r="E241">
            <v>0</v>
          </cell>
          <cell r="F241">
            <v>0</v>
          </cell>
        </row>
        <row r="242">
          <cell r="A242">
            <v>30802</v>
          </cell>
          <cell r="B242" t="str">
            <v>DEMOLIÇÃO MANUAL DE FORRO EM ESTUQUE, INCLUSIVE SISTEMA DE FIXAÇÃO/TARUGAMENTO</v>
          </cell>
          <cell r="C242" t="str">
            <v>M²</v>
          </cell>
          <cell r="D242">
            <v>0</v>
          </cell>
          <cell r="E242">
            <v>6.27</v>
          </cell>
          <cell r="F242">
            <v>6.27</v>
          </cell>
        </row>
        <row r="243">
          <cell r="A243">
            <v>30804</v>
          </cell>
          <cell r="B243" t="str">
            <v>DEMOLIÇÃO MANUAL DE FORRO QUALQUER, INCLUSIVE SISTEMA DE FIXAÇÃO/TARUGAMENTO</v>
          </cell>
          <cell r="C243" t="str">
            <v>M²</v>
          </cell>
          <cell r="D243">
            <v>0</v>
          </cell>
          <cell r="E243">
            <v>3.62</v>
          </cell>
          <cell r="F243">
            <v>3.62</v>
          </cell>
        </row>
        <row r="244">
          <cell r="A244">
            <v>30806</v>
          </cell>
          <cell r="B244" t="str">
            <v>DEMOLIÇÃO MANUAL DE FORRO EM GESSO, INCLUSIVE SISTEMA DE FIXAÇÃO</v>
          </cell>
          <cell r="C244" t="str">
            <v>M²</v>
          </cell>
          <cell r="D244">
            <v>0</v>
          </cell>
          <cell r="E244">
            <v>3.62</v>
          </cell>
          <cell r="F244">
            <v>3.62</v>
          </cell>
        </row>
        <row r="245">
          <cell r="A245">
            <v>30820</v>
          </cell>
          <cell r="B245" t="str">
            <v>DEMOLIÇÃO MANUAL DE PAINÉIS DIVISÓRIAS, INCLUSIVE MONTANTES METÁLICOS</v>
          </cell>
          <cell r="C245" t="str">
            <v>M²</v>
          </cell>
          <cell r="D245">
            <v>0</v>
          </cell>
          <cell r="E245">
            <v>4.59</v>
          </cell>
          <cell r="F245">
            <v>0</v>
          </cell>
        </row>
        <row r="246">
          <cell r="A246">
            <v>30900</v>
          </cell>
          <cell r="B246" t="str">
            <v>DEMOLIÇÃO DE IMPERMEABILIZAÇÃO E AFINS</v>
          </cell>
          <cell r="C246">
            <v>0</v>
          </cell>
          <cell r="D246">
            <v>0</v>
          </cell>
          <cell r="E246">
            <v>0</v>
          </cell>
          <cell r="F246">
            <v>0</v>
          </cell>
        </row>
        <row r="247">
          <cell r="A247">
            <v>30902</v>
          </cell>
          <cell r="B247" t="str">
            <v>DEMOLIÇÃO MANUAL DE CAMADA IMPERMEABILIZANTE</v>
          </cell>
          <cell r="C247" t="str">
            <v>M²</v>
          </cell>
          <cell r="D247">
            <v>0</v>
          </cell>
          <cell r="E247">
            <v>9.6999999999999993</v>
          </cell>
          <cell r="F247">
            <v>9.6999999999999993</v>
          </cell>
        </row>
        <row r="248">
          <cell r="A248">
            <v>30904</v>
          </cell>
          <cell r="B248" t="str">
            <v>DEMOLIÇÃO MANUAL DE ARGAMASSA REGULARIZANTE, ISOLANTE OU PROTETORA E PAPEL KRAFT</v>
          </cell>
          <cell r="C248" t="str">
            <v>M²</v>
          </cell>
          <cell r="D248">
            <v>0</v>
          </cell>
          <cell r="E248">
            <v>11.61</v>
          </cell>
          <cell r="F248">
            <v>11.61</v>
          </cell>
        </row>
        <row r="249">
          <cell r="A249">
            <v>30906</v>
          </cell>
          <cell r="B249" t="str">
            <v>REMOÇÃO MANUAL DE JUNTA DE DILATAÇÃO OU RETRAÇÃO, INCLUSIVE APOIO</v>
          </cell>
          <cell r="C249" t="str">
            <v>M</v>
          </cell>
          <cell r="D249">
            <v>0</v>
          </cell>
          <cell r="E249">
            <v>3.88</v>
          </cell>
          <cell r="F249">
            <v>3.88</v>
          </cell>
        </row>
        <row r="250">
          <cell r="A250">
            <v>31000</v>
          </cell>
          <cell r="B250" t="str">
            <v>REMOÇÃO PINTURA</v>
          </cell>
          <cell r="C250">
            <v>0</v>
          </cell>
          <cell r="D250">
            <v>0</v>
          </cell>
          <cell r="E250">
            <v>0</v>
          </cell>
          <cell r="F250">
            <v>0</v>
          </cell>
        </row>
        <row r="251">
          <cell r="A251">
            <v>31002</v>
          </cell>
          <cell r="B251" t="str">
            <v>REMOÇÃO DE PINTURA EM RODAPÉ, BAGUETE OU MOLDURA COM LIXA</v>
          </cell>
          <cell r="C251" t="str">
            <v>M</v>
          </cell>
          <cell r="D251">
            <v>0.05</v>
          </cell>
          <cell r="E251">
            <v>0.76</v>
          </cell>
          <cell r="F251">
            <v>0.81</v>
          </cell>
        </row>
        <row r="252">
          <cell r="A252">
            <v>31004</v>
          </cell>
          <cell r="B252" t="str">
            <v>REMOÇÃO DE PINTURA EM RODAPÉ, BAGUETE OU MOLDURA COM PRODUTO QUÍMICO</v>
          </cell>
          <cell r="C252" t="str">
            <v>M</v>
          </cell>
          <cell r="D252">
            <v>0.42</v>
          </cell>
          <cell r="E252">
            <v>0.7599999999999999</v>
          </cell>
          <cell r="F252">
            <v>1.18</v>
          </cell>
        </row>
        <row r="253">
          <cell r="A253">
            <v>31006</v>
          </cell>
          <cell r="B253" t="str">
            <v>REMOÇÃO DE CAIAÇÃO OU TINTA MINERAL IMPERMEÁVEL</v>
          </cell>
          <cell r="C253" t="str">
            <v>M²</v>
          </cell>
          <cell r="D253">
            <v>0.25</v>
          </cell>
          <cell r="E253">
            <v>1.52</v>
          </cell>
          <cell r="F253">
            <v>1.77</v>
          </cell>
        </row>
        <row r="254">
          <cell r="A254">
            <v>31008</v>
          </cell>
          <cell r="B254" t="str">
            <v>REMOÇÃO DE PINTURA EM SUPERFÍCIES DE MADEIRA E/OU METÁLICAS COM PRODUTOS QUÍMICOS</v>
          </cell>
          <cell r="C254" t="str">
            <v>M²</v>
          </cell>
          <cell r="D254">
            <v>2.08</v>
          </cell>
          <cell r="E254">
            <v>6.0399999999999983</v>
          </cell>
          <cell r="F254">
            <v>8.1199999999999992</v>
          </cell>
        </row>
        <row r="255">
          <cell r="A255">
            <v>31010</v>
          </cell>
          <cell r="B255" t="str">
            <v>REMOÇÃO DE PINTURA EM SUPERFÍCIES DE MADEIRA E/OU METÁLICAS COM LIXAMENTO</v>
          </cell>
          <cell r="C255" t="str">
            <v>M²</v>
          </cell>
          <cell r="D255">
            <v>0.25</v>
          </cell>
          <cell r="E255">
            <v>4.54</v>
          </cell>
          <cell r="F255">
            <v>4.79</v>
          </cell>
        </row>
        <row r="256">
          <cell r="A256">
            <v>31012</v>
          </cell>
          <cell r="B256" t="str">
            <v>REMOÇÃO DE PINTURA EM MASSA COM PRODUTOS QUÍMICOS</v>
          </cell>
          <cell r="C256" t="str">
            <v>M²</v>
          </cell>
          <cell r="D256">
            <v>2.08</v>
          </cell>
          <cell r="E256">
            <v>4.54</v>
          </cell>
          <cell r="F256">
            <v>6.62</v>
          </cell>
        </row>
        <row r="257">
          <cell r="A257">
            <v>31014</v>
          </cell>
          <cell r="B257" t="str">
            <v>REMOÇÃO DE PINTURA EM MASSA COM LIXAMENTO</v>
          </cell>
          <cell r="C257" t="str">
            <v>M²</v>
          </cell>
          <cell r="D257">
            <v>0.25</v>
          </cell>
          <cell r="E257">
            <v>3.02</v>
          </cell>
          <cell r="F257">
            <v>3.27</v>
          </cell>
        </row>
        <row r="258">
          <cell r="A258">
            <v>40000</v>
          </cell>
          <cell r="B258" t="str">
            <v>RETIRADA COM PROVÁVEL REAPROVEITAMENTO</v>
          </cell>
          <cell r="C258">
            <v>0</v>
          </cell>
          <cell r="D258">
            <v>0</v>
          </cell>
          <cell r="E258">
            <v>0</v>
          </cell>
          <cell r="F258">
            <v>0</v>
          </cell>
        </row>
        <row r="259">
          <cell r="A259">
            <v>40100</v>
          </cell>
          <cell r="B259" t="str">
            <v>RETIRADA DE FECHAMENTO E ELEMENTO DIVISOR</v>
          </cell>
          <cell r="C259">
            <v>0</v>
          </cell>
          <cell r="D259">
            <v>0</v>
          </cell>
          <cell r="E259">
            <v>0</v>
          </cell>
          <cell r="F259">
            <v>0</v>
          </cell>
        </row>
        <row r="260">
          <cell r="A260">
            <v>40102</v>
          </cell>
          <cell r="B260" t="str">
            <v>RETIRADA DE DIVISÓRIA EM PLACA DE MADEIRA OU FIBROCIMENTO TARUGADA</v>
          </cell>
          <cell r="C260" t="str">
            <v>M²</v>
          </cell>
          <cell r="D260">
            <v>0</v>
          </cell>
          <cell r="E260">
            <v>21.37</v>
          </cell>
          <cell r="F260">
            <v>21.37</v>
          </cell>
        </row>
        <row r="261">
          <cell r="A261">
            <v>40104</v>
          </cell>
          <cell r="B261" t="str">
            <v>RETIRADA DE DIVISÓRIA EM PLACA DE MADEIRA OU FIBROCIMENTO COM MONTANTES METÁLICOS</v>
          </cell>
          <cell r="C261" t="str">
            <v>M²</v>
          </cell>
          <cell r="D261">
            <v>0</v>
          </cell>
          <cell r="E261">
            <v>18.5</v>
          </cell>
          <cell r="F261">
            <v>18.5</v>
          </cell>
        </row>
        <row r="262">
          <cell r="A262">
            <v>40106</v>
          </cell>
          <cell r="B262" t="str">
            <v>RETIRADA DE DIVISÓRIA EM PLACA DE CONCRETO, GRANITO, GRANILITE OU MÁRMORE</v>
          </cell>
          <cell r="C262" t="str">
            <v>M²</v>
          </cell>
          <cell r="D262">
            <v>0</v>
          </cell>
          <cell r="E262">
            <v>11.69</v>
          </cell>
          <cell r="F262">
            <v>11.69</v>
          </cell>
        </row>
        <row r="263">
          <cell r="A263">
            <v>40108</v>
          </cell>
          <cell r="B263" t="str">
            <v>RETIRADA DE FECHAMENTO EM PLACAS PRÉ-MOLDADAS, INCLUSIVE PILARES</v>
          </cell>
          <cell r="C263" t="str">
            <v>M²</v>
          </cell>
          <cell r="D263">
            <v>1.36</v>
          </cell>
          <cell r="E263">
            <v>0.40999999999999992</v>
          </cell>
          <cell r="F263">
            <v>1.77</v>
          </cell>
        </row>
        <row r="264">
          <cell r="A264">
            <v>40109</v>
          </cell>
          <cell r="B264" t="str">
            <v>RETIRADA DE BARREIRA DE PROTEÇÃO COM ARAME DE ALTA SEGURANÇA, SIMPLES OU DUPLO</v>
          </cell>
          <cell r="C264" t="str">
            <v>M</v>
          </cell>
          <cell r="D264">
            <v>0</v>
          </cell>
          <cell r="E264">
            <v>2.5499999999999998</v>
          </cell>
          <cell r="F264">
            <v>2.5499999999999998</v>
          </cell>
        </row>
        <row r="265">
          <cell r="A265">
            <v>40110</v>
          </cell>
          <cell r="B265" t="str">
            <v>RETIRADA DE CERCA</v>
          </cell>
          <cell r="C265" t="str">
            <v>M</v>
          </cell>
          <cell r="D265">
            <v>0</v>
          </cell>
          <cell r="E265">
            <v>7.48</v>
          </cell>
          <cell r="F265">
            <v>7.48</v>
          </cell>
        </row>
        <row r="266">
          <cell r="A266">
            <v>40200</v>
          </cell>
          <cell r="B266" t="str">
            <v>RETIRADA DE ELEMENTOS DE ESTRUTURA (CONCRETO, FERRO, ALUMÍNIO E MADEIRA)</v>
          </cell>
          <cell r="C266">
            <v>0</v>
          </cell>
          <cell r="D266">
            <v>0</v>
          </cell>
          <cell r="E266">
            <v>0</v>
          </cell>
          <cell r="F266">
            <v>0</v>
          </cell>
        </row>
        <row r="267">
          <cell r="A267">
            <v>40202</v>
          </cell>
          <cell r="B267" t="str">
            <v>RETIRADA DE PEÇAS LINEARES EM MADEIRA COM SEÇÃO ATÉ 60 CM²</v>
          </cell>
          <cell r="C267" t="str">
            <v>M</v>
          </cell>
          <cell r="D267">
            <v>0</v>
          </cell>
          <cell r="E267">
            <v>0.78</v>
          </cell>
          <cell r="F267">
            <v>0.78</v>
          </cell>
        </row>
        <row r="268">
          <cell r="A268">
            <v>40203</v>
          </cell>
          <cell r="B268" t="str">
            <v>RETIRADA DE PEÇAS LINEARES EM MADEIRA COM SEÇÃO SUPERIOR A 60 CM²</v>
          </cell>
          <cell r="C268" t="str">
            <v>M</v>
          </cell>
          <cell r="D268">
            <v>0</v>
          </cell>
          <cell r="E268">
            <v>2.59</v>
          </cell>
          <cell r="F268">
            <v>2.59</v>
          </cell>
        </row>
        <row r="269">
          <cell r="A269">
            <v>40205</v>
          </cell>
          <cell r="B269" t="str">
            <v>RETIRADA DE ESTRUTURA EM MADEIRA TESOURA - TELHAS DE BARRO</v>
          </cell>
          <cell r="C269" t="str">
            <v>M²</v>
          </cell>
          <cell r="D269">
            <v>0</v>
          </cell>
          <cell r="E269">
            <v>14.26</v>
          </cell>
          <cell r="F269">
            <v>14.26</v>
          </cell>
        </row>
        <row r="270">
          <cell r="A270">
            <v>40207</v>
          </cell>
          <cell r="B270" t="str">
            <v>RETIRADA DE ESTRUTURA EM MADEIRA TESOURA - TELHAS PERFIL QUALQUER</v>
          </cell>
          <cell r="C270" t="str">
            <v>M²</v>
          </cell>
          <cell r="D270">
            <v>0</v>
          </cell>
          <cell r="E270">
            <v>11.67</v>
          </cell>
          <cell r="F270">
            <v>11.67</v>
          </cell>
        </row>
        <row r="271">
          <cell r="A271">
            <v>40209</v>
          </cell>
          <cell r="B271" t="str">
            <v>RETIRADA DE ESTRUTURA EM MADEIRA PONTALETADA - TELHAS DE BARRO</v>
          </cell>
          <cell r="C271" t="str">
            <v>M²</v>
          </cell>
          <cell r="D271">
            <v>0</v>
          </cell>
          <cell r="E271">
            <v>10.36</v>
          </cell>
          <cell r="F271">
            <v>10.36</v>
          </cell>
        </row>
        <row r="272">
          <cell r="A272">
            <v>40211</v>
          </cell>
          <cell r="B272" t="str">
            <v>RETIRADA DE ESTRUTURA EM MADEIRA PONTALETADA - TELHAS PERFIL QUALQUER</v>
          </cell>
          <cell r="C272" t="str">
            <v>M²</v>
          </cell>
          <cell r="D272">
            <v>0</v>
          </cell>
          <cell r="E272">
            <v>7.77</v>
          </cell>
          <cell r="F272">
            <v>7.77</v>
          </cell>
        </row>
        <row r="273">
          <cell r="A273">
            <v>40214</v>
          </cell>
          <cell r="B273" t="str">
            <v>RETIRADA DE ESTRUTURA METÁLICA</v>
          </cell>
          <cell r="C273" t="str">
            <v>KG</v>
          </cell>
          <cell r="D273">
            <v>1.31</v>
          </cell>
          <cell r="E273">
            <v>0</v>
          </cell>
          <cell r="F273">
            <v>1.31</v>
          </cell>
        </row>
        <row r="274">
          <cell r="A274">
            <v>40300</v>
          </cell>
          <cell r="B274" t="str">
            <v>RETIRADA DE TELHAMENTO E PROTEÇÃO</v>
          </cell>
          <cell r="C274">
            <v>0</v>
          </cell>
          <cell r="D274">
            <v>0</v>
          </cell>
          <cell r="E274">
            <v>0</v>
          </cell>
          <cell r="F274">
            <v>0</v>
          </cell>
        </row>
        <row r="275">
          <cell r="A275">
            <v>40302</v>
          </cell>
          <cell r="B275" t="str">
            <v>RETIRADA DE TELHAMENTO EM BARRO</v>
          </cell>
          <cell r="C275" t="str">
            <v>M²</v>
          </cell>
          <cell r="D275">
            <v>0</v>
          </cell>
          <cell r="E275">
            <v>9.35</v>
          </cell>
          <cell r="F275">
            <v>9.35</v>
          </cell>
        </row>
        <row r="276">
          <cell r="A276">
            <v>40304</v>
          </cell>
          <cell r="B276" t="str">
            <v>RETIRADA DE TELHAMENTO PERFIL E MATERIAL QUALQUER, EXCETO BARRO</v>
          </cell>
          <cell r="C276" t="str">
            <v>M²</v>
          </cell>
          <cell r="D276">
            <v>0</v>
          </cell>
          <cell r="E276">
            <v>4.67</v>
          </cell>
          <cell r="F276">
            <v>4.67</v>
          </cell>
        </row>
        <row r="277">
          <cell r="A277">
            <v>40306</v>
          </cell>
          <cell r="B277" t="str">
            <v>RETIRADA DE CUMEEIRA OU ESPIGÃO EM BARRO</v>
          </cell>
          <cell r="C277" t="str">
            <v>M</v>
          </cell>
          <cell r="D277">
            <v>0</v>
          </cell>
          <cell r="E277">
            <v>3.51</v>
          </cell>
          <cell r="F277">
            <v>3.51</v>
          </cell>
        </row>
        <row r="278">
          <cell r="A278">
            <v>40308</v>
          </cell>
          <cell r="B278" t="str">
            <v>RETIRADA DE CUMEEIRA, ESPIGÃO OU RUFO PERFIL QUALQUER</v>
          </cell>
          <cell r="C278" t="str">
            <v>M</v>
          </cell>
          <cell r="D278">
            <v>0</v>
          </cell>
          <cell r="E278">
            <v>5.84</v>
          </cell>
          <cell r="F278">
            <v>5.84</v>
          </cell>
        </row>
        <row r="279">
          <cell r="A279">
            <v>40309</v>
          </cell>
          <cell r="B279" t="str">
            <v>RETIRADA DE DOMO DE ACRÍLICO, INCLUSIVE PERFIS METÁLICOS DE FIXAÇÃO</v>
          </cell>
          <cell r="C279" t="str">
            <v>M²</v>
          </cell>
          <cell r="D279">
            <v>0</v>
          </cell>
          <cell r="E279">
            <v>7.3</v>
          </cell>
          <cell r="F279">
            <v>7.3</v>
          </cell>
        </row>
        <row r="280">
          <cell r="A280">
            <v>40400</v>
          </cell>
          <cell r="B280" t="str">
            <v>RETIRADA DE REVESTIMENTO EM PEDRA E BLOCOS MACIÇOS</v>
          </cell>
          <cell r="C280">
            <v>0</v>
          </cell>
          <cell r="D280">
            <v>0</v>
          </cell>
          <cell r="E280">
            <v>0</v>
          </cell>
          <cell r="F280">
            <v>0</v>
          </cell>
        </row>
        <row r="281">
          <cell r="A281">
            <v>40401</v>
          </cell>
          <cell r="B281" t="str">
            <v>RETIRADA DE REVESTIMENTO EM PEDRA, GRANITO OU MÁRMORE, EM PAREDE OU FACHADA</v>
          </cell>
          <cell r="C281" t="str">
            <v>M²</v>
          </cell>
          <cell r="D281">
            <v>0</v>
          </cell>
          <cell r="E281">
            <v>25.77</v>
          </cell>
          <cell r="F281">
            <v>25.77</v>
          </cell>
        </row>
        <row r="282">
          <cell r="A282">
            <v>40402</v>
          </cell>
          <cell r="B282" t="str">
            <v>RETIRADA DE REVESTIMENTO EM PEDRA, GRANITO OU MÁRMORE, EM PISO</v>
          </cell>
          <cell r="C282" t="str">
            <v>M²</v>
          </cell>
          <cell r="D282">
            <v>0</v>
          </cell>
          <cell r="E282">
            <v>15.68</v>
          </cell>
          <cell r="F282">
            <v>15.68</v>
          </cell>
        </row>
        <row r="283">
          <cell r="A283">
            <v>40403</v>
          </cell>
          <cell r="B283" t="str">
            <v>RETIRADA DE SOLEIRA OU PEITORIL EM PEDRA, GRANITO OU MÁRMORE</v>
          </cell>
          <cell r="C283" t="str">
            <v>M</v>
          </cell>
          <cell r="D283">
            <v>0</v>
          </cell>
          <cell r="E283">
            <v>10.85</v>
          </cell>
          <cell r="F283">
            <v>10.85</v>
          </cell>
        </row>
        <row r="284">
          <cell r="A284">
            <v>40404</v>
          </cell>
          <cell r="B284" t="str">
            <v>RETIRADA DE DEGRAU EM PEDRA, GRANITO OU MÁRMORE</v>
          </cell>
          <cell r="C284" t="str">
            <v>M</v>
          </cell>
          <cell r="D284">
            <v>0</v>
          </cell>
          <cell r="E284">
            <v>12.06</v>
          </cell>
          <cell r="F284">
            <v>12.06</v>
          </cell>
        </row>
        <row r="285">
          <cell r="A285">
            <v>40406</v>
          </cell>
          <cell r="B285" t="str">
            <v>RETIRADA DE RODAPÉ EM PEDRA, GRANITO OU MÁRMORE</v>
          </cell>
          <cell r="C285" t="str">
            <v>M</v>
          </cell>
          <cell r="D285">
            <v>0</v>
          </cell>
          <cell r="E285">
            <v>9.64</v>
          </cell>
          <cell r="F285">
            <v>9.64</v>
          </cell>
        </row>
        <row r="286">
          <cell r="A286">
            <v>40500</v>
          </cell>
          <cell r="B286" t="str">
            <v>RETIRADA DE REVESTIMENTOS EM MADEIRA</v>
          </cell>
          <cell r="C286">
            <v>0</v>
          </cell>
          <cell r="D286">
            <v>0</v>
          </cell>
          <cell r="E286">
            <v>0</v>
          </cell>
          <cell r="F286">
            <v>0</v>
          </cell>
        </row>
        <row r="287">
          <cell r="A287">
            <v>40501</v>
          </cell>
          <cell r="B287" t="str">
            <v>RETIRADA DE REVESTIMENTO EM LAMBRIS DE MADEIRA</v>
          </cell>
          <cell r="C287" t="str">
            <v>M²</v>
          </cell>
          <cell r="D287">
            <v>0</v>
          </cell>
          <cell r="E287">
            <v>33.56</v>
          </cell>
          <cell r="F287">
            <v>33.56</v>
          </cell>
        </row>
        <row r="288">
          <cell r="A288">
            <v>40502</v>
          </cell>
          <cell r="B288" t="str">
            <v>RETIRADA DE PISO EM TACOS DE MADEIRA</v>
          </cell>
          <cell r="C288" t="str">
            <v>M²</v>
          </cell>
          <cell r="D288">
            <v>0</v>
          </cell>
          <cell r="E288">
            <v>7.23</v>
          </cell>
          <cell r="F288">
            <v>7.23</v>
          </cell>
        </row>
        <row r="289">
          <cell r="A289">
            <v>40504</v>
          </cell>
          <cell r="B289" t="str">
            <v>RETIRADA DE SOALHO SOMENTE O TABLADO</v>
          </cell>
          <cell r="C289" t="str">
            <v>M²</v>
          </cell>
          <cell r="D289">
            <v>0</v>
          </cell>
          <cell r="E289">
            <v>9.08</v>
          </cell>
          <cell r="F289">
            <v>9.08</v>
          </cell>
        </row>
        <row r="290">
          <cell r="A290">
            <v>40506</v>
          </cell>
          <cell r="B290" t="str">
            <v>RETIRADA DE SOALHO INCLUSIVE VIGAMENTO</v>
          </cell>
          <cell r="C290" t="str">
            <v>M²</v>
          </cell>
          <cell r="D290">
            <v>0</v>
          </cell>
          <cell r="E290">
            <v>15.56</v>
          </cell>
          <cell r="F290">
            <v>15.56</v>
          </cell>
        </row>
        <row r="291">
          <cell r="A291">
            <v>40508</v>
          </cell>
          <cell r="B291" t="str">
            <v>RETIRADA DE DEGRAU EM MADEIRA</v>
          </cell>
          <cell r="C291" t="str">
            <v>M</v>
          </cell>
          <cell r="D291">
            <v>0</v>
          </cell>
          <cell r="E291">
            <v>7.77</v>
          </cell>
          <cell r="F291">
            <v>7.77</v>
          </cell>
        </row>
        <row r="292">
          <cell r="A292">
            <v>40510</v>
          </cell>
          <cell r="B292" t="str">
            <v>RETIRADA DE RODAPÉ INCLUSIVE CORDÃO EM MADEIRA</v>
          </cell>
          <cell r="C292" t="str">
            <v>M</v>
          </cell>
          <cell r="D292">
            <v>0</v>
          </cell>
          <cell r="E292">
            <v>1.75</v>
          </cell>
          <cell r="F292">
            <v>1.75</v>
          </cell>
        </row>
        <row r="293">
          <cell r="A293">
            <v>40600</v>
          </cell>
          <cell r="B293" t="str">
            <v>RETIRADA DE REVESTIMENTOS SINTÉTICOS E METÁLICOS</v>
          </cell>
          <cell r="C293">
            <v>0</v>
          </cell>
          <cell r="D293">
            <v>0</v>
          </cell>
          <cell r="E293">
            <v>0</v>
          </cell>
          <cell r="F293">
            <v>0</v>
          </cell>
        </row>
        <row r="294">
          <cell r="A294">
            <v>40601</v>
          </cell>
          <cell r="B294" t="str">
            <v>RETIRADA DE REVESTIMENTO EM LAMBRIS METÁLICOS</v>
          </cell>
          <cell r="C294" t="str">
            <v>M²</v>
          </cell>
          <cell r="D294">
            <v>0</v>
          </cell>
          <cell r="E294">
            <v>33.56</v>
          </cell>
          <cell r="F294">
            <v>33.56</v>
          </cell>
        </row>
        <row r="295">
          <cell r="A295">
            <v>40602</v>
          </cell>
          <cell r="B295" t="str">
            <v>RETIRADA DE PISO EM MATERIAL SINTÉTICO ASSENTADO A COLA</v>
          </cell>
          <cell r="C295" t="str">
            <v>M²</v>
          </cell>
          <cell r="D295">
            <v>0</v>
          </cell>
          <cell r="E295">
            <v>2.67</v>
          </cell>
          <cell r="F295">
            <v>2.67</v>
          </cell>
        </row>
        <row r="296">
          <cell r="A296">
            <v>40604</v>
          </cell>
          <cell r="B296" t="str">
            <v>RETIRADA DE DEGRAU EM MATERIAL SINTÉTICO ASSENTADO A COLA</v>
          </cell>
          <cell r="C296" t="str">
            <v>M</v>
          </cell>
          <cell r="D296">
            <v>0</v>
          </cell>
          <cell r="E296">
            <v>2.4700000000000002</v>
          </cell>
          <cell r="F296">
            <v>2.4700000000000002</v>
          </cell>
        </row>
        <row r="297">
          <cell r="A297">
            <v>40606</v>
          </cell>
          <cell r="B297" t="str">
            <v>RETIRADA DE RODAPÉ INCLUSIVE CORDÃO EM MATERIAL SINTÉTICO</v>
          </cell>
          <cell r="C297" t="str">
            <v>M</v>
          </cell>
          <cell r="D297">
            <v>0</v>
          </cell>
          <cell r="E297">
            <v>0.6</v>
          </cell>
          <cell r="F297">
            <v>0.6</v>
          </cell>
        </row>
        <row r="298">
          <cell r="A298">
            <v>40610</v>
          </cell>
          <cell r="B298" t="str">
            <v>RETIRADA DE PISO ELEVADO TELESCÓPICO METÁLICO, INCLUSIVE ESTRUTURA DE SUSTENTAÇÃO</v>
          </cell>
          <cell r="C298" t="str">
            <v>M²</v>
          </cell>
          <cell r="D298">
            <v>0</v>
          </cell>
          <cell r="E298">
            <v>29.04</v>
          </cell>
          <cell r="F298">
            <v>29.04</v>
          </cell>
        </row>
        <row r="299">
          <cell r="A299">
            <v>40700</v>
          </cell>
          <cell r="B299" t="str">
            <v>RETIRADA DE FORRO, BRISES E FACHADAS</v>
          </cell>
          <cell r="C299">
            <v>0</v>
          </cell>
          <cell r="D299">
            <v>0</v>
          </cell>
          <cell r="E299">
            <v>0</v>
          </cell>
          <cell r="F299">
            <v>0</v>
          </cell>
        </row>
        <row r="300">
          <cell r="A300">
            <v>40702</v>
          </cell>
          <cell r="B300" t="str">
            <v>RETIRADA DE FORRO QUALQUER EM PLACAS OU TIRAS FIXADAS</v>
          </cell>
          <cell r="C300" t="str">
            <v>M²</v>
          </cell>
          <cell r="D300">
            <v>0</v>
          </cell>
          <cell r="E300">
            <v>7.26</v>
          </cell>
          <cell r="F300">
            <v>7.26</v>
          </cell>
        </row>
        <row r="301">
          <cell r="A301">
            <v>40704</v>
          </cell>
          <cell r="B301" t="str">
            <v>RETIRADA DE FORRO QUALQUER EM PLACAS OU TIRAS APOIADAS</v>
          </cell>
          <cell r="C301" t="str">
            <v>M²</v>
          </cell>
          <cell r="D301">
            <v>0</v>
          </cell>
          <cell r="E301">
            <v>3.9</v>
          </cell>
          <cell r="F301">
            <v>3.9</v>
          </cell>
        </row>
        <row r="302">
          <cell r="A302">
            <v>40706</v>
          </cell>
          <cell r="B302" t="str">
            <v>RETIRADA DE SISTEMA DE FIXAÇÃO/TARUGAMENTO DE FORRO</v>
          </cell>
          <cell r="C302" t="str">
            <v>M²</v>
          </cell>
          <cell r="D302">
            <v>0</v>
          </cell>
          <cell r="E302">
            <v>3.02</v>
          </cell>
          <cell r="F302">
            <v>3.02</v>
          </cell>
        </row>
        <row r="303">
          <cell r="A303">
            <v>40800</v>
          </cell>
          <cell r="B303" t="str">
            <v>RETIRADA DE ESQUADRIA E ELEMENTO DE MADEIRA</v>
          </cell>
          <cell r="C303">
            <v>0</v>
          </cell>
          <cell r="D303">
            <v>0</v>
          </cell>
          <cell r="E303">
            <v>0</v>
          </cell>
          <cell r="F303">
            <v>0</v>
          </cell>
        </row>
        <row r="304">
          <cell r="A304">
            <v>40802</v>
          </cell>
          <cell r="B304" t="str">
            <v>RETIRADA DE FOLHA DE ESQUADRIA EM MADEIRA</v>
          </cell>
          <cell r="C304" t="str">
            <v>UN</v>
          </cell>
          <cell r="D304">
            <v>0</v>
          </cell>
          <cell r="E304">
            <v>12.97</v>
          </cell>
          <cell r="F304">
            <v>12.97</v>
          </cell>
        </row>
        <row r="305">
          <cell r="A305">
            <v>40804</v>
          </cell>
          <cell r="B305" t="str">
            <v>RETIRADA DE GUARNIÇÃO, MOLDURA E PEÇAS LINEARES EM MADEIRA, FIXADAS</v>
          </cell>
          <cell r="C305" t="str">
            <v>M</v>
          </cell>
          <cell r="D305">
            <v>0</v>
          </cell>
          <cell r="E305">
            <v>0.99</v>
          </cell>
          <cell r="F305">
            <v>0.99</v>
          </cell>
        </row>
        <row r="306">
          <cell r="A306">
            <v>40806</v>
          </cell>
          <cell r="B306" t="str">
            <v>RETIRADA DE BATENTE COM GUARNIÇÃO E PEÇAS LINEARES EM MADEIRA, CHUMBADOS</v>
          </cell>
          <cell r="C306" t="str">
            <v>M</v>
          </cell>
          <cell r="D306">
            <v>0</v>
          </cell>
          <cell r="E306">
            <v>8.01</v>
          </cell>
          <cell r="F306">
            <v>8.01</v>
          </cell>
        </row>
        <row r="307">
          <cell r="A307">
            <v>40808</v>
          </cell>
          <cell r="B307" t="str">
            <v>RETIRADA DE ELEMENTO EM MADEIRA E SISTEMA DE FIXAÇÃO TIPO QUADRO, LOUSA ETC.</v>
          </cell>
          <cell r="C307" t="str">
            <v>M²</v>
          </cell>
          <cell r="D307">
            <v>0</v>
          </cell>
          <cell r="E307">
            <v>3.62</v>
          </cell>
          <cell r="F307">
            <v>3.62</v>
          </cell>
        </row>
        <row r="308">
          <cell r="A308">
            <v>40900</v>
          </cell>
          <cell r="B308" t="str">
            <v>RETIRADA DE ESQUADRIA E ELEMENTOS METÁLICOS</v>
          </cell>
          <cell r="C308">
            <v>0</v>
          </cell>
          <cell r="D308">
            <v>0</v>
          </cell>
          <cell r="E308">
            <v>0</v>
          </cell>
          <cell r="F308">
            <v>0</v>
          </cell>
        </row>
        <row r="309">
          <cell r="A309">
            <v>40902</v>
          </cell>
          <cell r="B309" t="str">
            <v>RETIRADA DE ESQUADRIA METÁLICA EM GERAL</v>
          </cell>
          <cell r="C309" t="str">
            <v>M²</v>
          </cell>
          <cell r="D309">
            <v>0</v>
          </cell>
          <cell r="E309">
            <v>18.66</v>
          </cell>
          <cell r="F309">
            <v>18.66</v>
          </cell>
        </row>
        <row r="310">
          <cell r="A310">
            <v>40904</v>
          </cell>
          <cell r="B310" t="str">
            <v>RETIRADA DE FOLHA DE ESQUADRIA METÁLICA</v>
          </cell>
          <cell r="C310" t="str">
            <v>UN</v>
          </cell>
          <cell r="D310">
            <v>0</v>
          </cell>
          <cell r="E310">
            <v>15.48</v>
          </cell>
          <cell r="F310">
            <v>15.48</v>
          </cell>
        </row>
        <row r="311">
          <cell r="A311">
            <v>40906</v>
          </cell>
          <cell r="B311" t="str">
            <v>RETIRADA DE BATENTE, CORRIMÃO OU PEÇAS LINEARES METÁLICAS, CHUMBADOS</v>
          </cell>
          <cell r="C311" t="str">
            <v>M</v>
          </cell>
          <cell r="D311">
            <v>0</v>
          </cell>
          <cell r="E311">
            <v>6.41</v>
          </cell>
          <cell r="F311">
            <v>6.41</v>
          </cell>
        </row>
        <row r="312">
          <cell r="A312">
            <v>40908</v>
          </cell>
          <cell r="B312" t="str">
            <v>RETIRADA DE BATENTE, CORRIMÃO OU PEÇAS LINEARES METÁLICAS, FIXADOS</v>
          </cell>
          <cell r="C312" t="str">
            <v>M</v>
          </cell>
          <cell r="D312">
            <v>0</v>
          </cell>
          <cell r="E312">
            <v>4.38</v>
          </cell>
          <cell r="F312">
            <v>4.38</v>
          </cell>
        </row>
        <row r="313">
          <cell r="A313">
            <v>40910</v>
          </cell>
          <cell r="B313" t="str">
            <v>RETIRADA DE GUARDA-CORPO OU GRADIL EM GERAL</v>
          </cell>
          <cell r="C313" t="str">
            <v>M²</v>
          </cell>
          <cell r="D313">
            <v>0</v>
          </cell>
          <cell r="E313">
            <v>18.66</v>
          </cell>
          <cell r="F313">
            <v>18.66</v>
          </cell>
        </row>
        <row r="314">
          <cell r="A314">
            <v>40912</v>
          </cell>
          <cell r="B314" t="str">
            <v>RETIRADA DE ESCADA DE MARINHEIRO COM OU SEM GUARDA-CORPO</v>
          </cell>
          <cell r="C314" t="str">
            <v>M</v>
          </cell>
          <cell r="D314">
            <v>0</v>
          </cell>
          <cell r="E314">
            <v>21.33</v>
          </cell>
          <cell r="F314">
            <v>21.33</v>
          </cell>
        </row>
        <row r="315">
          <cell r="A315">
            <v>40914</v>
          </cell>
          <cell r="B315" t="str">
            <v>RETIRADA DE POSTE OU SISTEMA DE SUSTENTAÇÃO PARA ALAMBRADO OU FECHAMENTO</v>
          </cell>
          <cell r="C315" t="str">
            <v>UN</v>
          </cell>
          <cell r="D315">
            <v>0</v>
          </cell>
          <cell r="E315">
            <v>15.68</v>
          </cell>
          <cell r="F315">
            <v>15.68</v>
          </cell>
        </row>
        <row r="316">
          <cell r="A316">
            <v>40916</v>
          </cell>
          <cell r="B316" t="str">
            <v>RETIRADA DE ENTELAMENTO METÁLICO EM GERAL</v>
          </cell>
          <cell r="C316" t="str">
            <v>M²</v>
          </cell>
          <cell r="D316">
            <v>0</v>
          </cell>
          <cell r="E316">
            <v>2.5499999999999998</v>
          </cell>
          <cell r="F316">
            <v>2.5499999999999998</v>
          </cell>
        </row>
        <row r="317">
          <cell r="A317">
            <v>41000</v>
          </cell>
          <cell r="B317" t="str">
            <v>RETIRADA DE FERRAGENS E ACESSÓRIOS PARA ESQUADRIAS</v>
          </cell>
          <cell r="C317">
            <v>0</v>
          </cell>
          <cell r="D317">
            <v>0</v>
          </cell>
          <cell r="E317">
            <v>0</v>
          </cell>
          <cell r="F317">
            <v>0</v>
          </cell>
        </row>
        <row r="318">
          <cell r="A318">
            <v>41002</v>
          </cell>
          <cell r="B318" t="str">
            <v>RETIRADA DE FECHADURA OU FECHO DE EMBUTIR</v>
          </cell>
          <cell r="C318" t="str">
            <v>UN</v>
          </cell>
          <cell r="D318">
            <v>0</v>
          </cell>
          <cell r="E318">
            <v>7.13</v>
          </cell>
          <cell r="F318">
            <v>7.13</v>
          </cell>
        </row>
        <row r="319">
          <cell r="A319">
            <v>41004</v>
          </cell>
          <cell r="B319" t="str">
            <v>RETIRADA DE FECHADURA OU FECHO DE SOBREPOR</v>
          </cell>
          <cell r="C319" t="str">
            <v>UN</v>
          </cell>
          <cell r="D319">
            <v>0</v>
          </cell>
          <cell r="E319">
            <v>2.84</v>
          </cell>
          <cell r="F319">
            <v>2.84</v>
          </cell>
        </row>
        <row r="320">
          <cell r="A320">
            <v>41006</v>
          </cell>
          <cell r="B320" t="str">
            <v>RETIRADA DE DOBRADIÇA</v>
          </cell>
          <cell r="C320" t="str">
            <v>UN</v>
          </cell>
          <cell r="D320">
            <v>0</v>
          </cell>
          <cell r="E320">
            <v>1.42</v>
          </cell>
          <cell r="F320">
            <v>1.42</v>
          </cell>
        </row>
        <row r="321">
          <cell r="A321">
            <v>41008</v>
          </cell>
          <cell r="B321" t="str">
            <v>RETIRADA DE PEÇA OU ACESSÓRIO COMPLEMENTAR EM GERAL DE ESQUADRIA</v>
          </cell>
          <cell r="C321" t="str">
            <v>UN</v>
          </cell>
          <cell r="D321">
            <v>0</v>
          </cell>
          <cell r="E321">
            <v>11.57</v>
          </cell>
          <cell r="F321">
            <v>11.57</v>
          </cell>
        </row>
        <row r="322">
          <cell r="A322">
            <v>41100</v>
          </cell>
          <cell r="B322" t="str">
            <v>RETIRADA DE APARELHOS, METAIS SANITÁRIOS E REGISTRO</v>
          </cell>
          <cell r="C322">
            <v>0</v>
          </cell>
          <cell r="D322">
            <v>0</v>
          </cell>
          <cell r="E322">
            <v>0</v>
          </cell>
          <cell r="F322">
            <v>0</v>
          </cell>
        </row>
        <row r="323">
          <cell r="A323">
            <v>41102</v>
          </cell>
          <cell r="B323" t="str">
            <v>RETIRADA DE APARELHO SANITÁRIO INCLUINDO ACESSÓRIOS</v>
          </cell>
          <cell r="C323" t="str">
            <v>UN</v>
          </cell>
          <cell r="D323">
            <v>0</v>
          </cell>
          <cell r="E323">
            <v>26.98</v>
          </cell>
          <cell r="F323">
            <v>26.98</v>
          </cell>
        </row>
        <row r="324">
          <cell r="A324">
            <v>41103</v>
          </cell>
          <cell r="B324" t="str">
            <v>RETIRADA DE BANCADA INCLUINDO PERTENCES</v>
          </cell>
          <cell r="C324" t="str">
            <v>M²</v>
          </cell>
          <cell r="D324">
            <v>0</v>
          </cell>
          <cell r="E324">
            <v>37.340000000000003</v>
          </cell>
          <cell r="F324">
            <v>37.340000000000003</v>
          </cell>
        </row>
        <row r="325">
          <cell r="A325">
            <v>41104</v>
          </cell>
          <cell r="B325" t="str">
            <v>RETIRADA DE COMPLEMENTO SANITÁRIO CHUMBADO</v>
          </cell>
          <cell r="C325" t="str">
            <v>UN</v>
          </cell>
          <cell r="D325">
            <v>0</v>
          </cell>
          <cell r="E325">
            <v>8.76</v>
          </cell>
          <cell r="F325">
            <v>8.76</v>
          </cell>
        </row>
        <row r="326">
          <cell r="A326">
            <v>41106</v>
          </cell>
          <cell r="B326" t="str">
            <v>RETIRADA DE COMPLEMENTO SANITÁRIO FIXADO OU DE SOBREPOR</v>
          </cell>
          <cell r="C326" t="str">
            <v>UN</v>
          </cell>
          <cell r="D326">
            <v>0</v>
          </cell>
          <cell r="E326">
            <v>3.66</v>
          </cell>
          <cell r="F326">
            <v>3.66</v>
          </cell>
        </row>
        <row r="327">
          <cell r="A327">
            <v>41108</v>
          </cell>
          <cell r="B327" t="str">
            <v>RETIRADA DE REGISTRO OU VÁLVULA EMBUTIDOS</v>
          </cell>
          <cell r="C327" t="str">
            <v>UN</v>
          </cell>
          <cell r="D327">
            <v>0</v>
          </cell>
          <cell r="E327">
            <v>34.28</v>
          </cell>
          <cell r="F327">
            <v>34.28</v>
          </cell>
        </row>
        <row r="328">
          <cell r="A328">
            <v>41110</v>
          </cell>
          <cell r="B328" t="str">
            <v>RETIRADA DE REGISTRO OU VÁLVULA APARENTES</v>
          </cell>
          <cell r="C328" t="str">
            <v>UN</v>
          </cell>
          <cell r="D328">
            <v>0</v>
          </cell>
          <cell r="E328">
            <v>19.77</v>
          </cell>
          <cell r="F328">
            <v>19.77</v>
          </cell>
        </row>
        <row r="329">
          <cell r="A329">
            <v>41111</v>
          </cell>
          <cell r="B329" t="str">
            <v>RETIRADA DE PURIFICADOR/BEBEDOURO</v>
          </cell>
          <cell r="C329" t="str">
            <v>UN</v>
          </cell>
          <cell r="D329">
            <v>0</v>
          </cell>
          <cell r="E329">
            <v>19.77</v>
          </cell>
          <cell r="F329">
            <v>19.77</v>
          </cell>
        </row>
        <row r="330">
          <cell r="A330">
            <v>41112</v>
          </cell>
          <cell r="B330" t="str">
            <v>RETIRADA DE TORNEIRA OU CHUVEIRO</v>
          </cell>
          <cell r="C330" t="str">
            <v>UN</v>
          </cell>
          <cell r="D330">
            <v>0</v>
          </cell>
          <cell r="E330">
            <v>4.67</v>
          </cell>
          <cell r="F330">
            <v>4.67</v>
          </cell>
        </row>
        <row r="331">
          <cell r="A331">
            <v>41114</v>
          </cell>
          <cell r="B331" t="str">
            <v>RETIRADA DE SIFÃO OU METAIS SANITÁRIOS DIVERSOS</v>
          </cell>
          <cell r="C331" t="str">
            <v>UN</v>
          </cell>
          <cell r="D331">
            <v>0</v>
          </cell>
          <cell r="E331">
            <v>7.19</v>
          </cell>
          <cell r="F331">
            <v>7.19</v>
          </cell>
        </row>
        <row r="332">
          <cell r="A332">
            <v>41116</v>
          </cell>
          <cell r="B332" t="str">
            <v>RETIRADA DE CAIXA DE DESCARGA DE SOBREPOR OU ACOPLADA</v>
          </cell>
          <cell r="C332" t="str">
            <v>UN</v>
          </cell>
          <cell r="D332">
            <v>0</v>
          </cell>
          <cell r="E332">
            <v>13.65</v>
          </cell>
          <cell r="F332">
            <v>13.65</v>
          </cell>
        </row>
        <row r="333">
          <cell r="A333">
            <v>41200</v>
          </cell>
          <cell r="B333" t="str">
            <v>RETIRADA DE APARELHOS ELÉTRICOS E HIDRÁULICOS</v>
          </cell>
          <cell r="C333">
            <v>0</v>
          </cell>
          <cell r="D333">
            <v>0</v>
          </cell>
          <cell r="E333">
            <v>0</v>
          </cell>
          <cell r="F333">
            <v>0</v>
          </cell>
        </row>
        <row r="334">
          <cell r="A334">
            <v>41202</v>
          </cell>
          <cell r="B334" t="str">
            <v>RETIRADA DE CONJUNTO MOTOR-BOMBA</v>
          </cell>
          <cell r="C334" t="str">
            <v>UN</v>
          </cell>
          <cell r="D334">
            <v>0</v>
          </cell>
          <cell r="E334">
            <v>54.54</v>
          </cell>
          <cell r="F334">
            <v>54.54</v>
          </cell>
        </row>
        <row r="335">
          <cell r="A335">
            <v>41204</v>
          </cell>
          <cell r="B335" t="str">
            <v>RETIRADA DE MOTOR DE BOMBA DE RECALQUE</v>
          </cell>
          <cell r="C335" t="str">
            <v>UN</v>
          </cell>
          <cell r="D335">
            <v>0</v>
          </cell>
          <cell r="E335">
            <v>42.4</v>
          </cell>
          <cell r="F335">
            <v>42.4</v>
          </cell>
        </row>
        <row r="336">
          <cell r="A336">
            <v>41300</v>
          </cell>
          <cell r="B336" t="str">
            <v>RETIRADA DE IMPERMEABILIZAÇÃO E AFINS</v>
          </cell>
          <cell r="C336">
            <v>0</v>
          </cell>
          <cell r="D336">
            <v>0</v>
          </cell>
          <cell r="E336">
            <v>0</v>
          </cell>
          <cell r="F336">
            <v>0</v>
          </cell>
        </row>
        <row r="337">
          <cell r="A337">
            <v>41302</v>
          </cell>
          <cell r="B337" t="str">
            <v>RETIRADA DE ISOLAMENTO TÉRMICO COM MATERIAL MONOLÍTICO</v>
          </cell>
          <cell r="C337" t="str">
            <v>M²</v>
          </cell>
          <cell r="D337">
            <v>0</v>
          </cell>
          <cell r="E337">
            <v>3.62</v>
          </cell>
          <cell r="F337">
            <v>3.62</v>
          </cell>
        </row>
        <row r="338">
          <cell r="A338">
            <v>41306</v>
          </cell>
          <cell r="B338" t="str">
            <v>RETIRADA DE ISOLAMENTO TÉRMICO COM MATERIAL EM PANOS</v>
          </cell>
          <cell r="C338" t="str">
            <v>M²</v>
          </cell>
          <cell r="D338">
            <v>0</v>
          </cell>
          <cell r="E338">
            <v>0.6</v>
          </cell>
          <cell r="F338">
            <v>0.6</v>
          </cell>
        </row>
        <row r="339">
          <cell r="A339">
            <v>41400</v>
          </cell>
          <cell r="B339" t="str">
            <v>RETIRADA DE VIDRO</v>
          </cell>
          <cell r="C339">
            <v>0</v>
          </cell>
          <cell r="D339">
            <v>0</v>
          </cell>
          <cell r="E339">
            <v>0</v>
          </cell>
          <cell r="F339">
            <v>0</v>
          </cell>
        </row>
        <row r="340">
          <cell r="A340">
            <v>41402</v>
          </cell>
          <cell r="B340" t="str">
            <v>RETIRADA DE VIDRO OU ESPELHO COM RASPAGEM DA MASSA OU RETIRADA DE BAGUETE</v>
          </cell>
          <cell r="C340" t="str">
            <v>M²</v>
          </cell>
          <cell r="D340">
            <v>0</v>
          </cell>
          <cell r="E340">
            <v>8.73</v>
          </cell>
          <cell r="F340">
            <v>8.73</v>
          </cell>
        </row>
        <row r="341">
          <cell r="A341">
            <v>41404</v>
          </cell>
          <cell r="B341" t="str">
            <v>RETIRADA DE ESQUADRIA EM VIDRO</v>
          </cell>
          <cell r="C341" t="str">
            <v>M²</v>
          </cell>
          <cell r="D341">
            <v>0</v>
          </cell>
          <cell r="E341">
            <v>26.66</v>
          </cell>
          <cell r="F341">
            <v>26.66</v>
          </cell>
        </row>
        <row r="342">
          <cell r="A342">
            <v>41700</v>
          </cell>
          <cell r="B342" t="str">
            <v>RETIRADA EM INSTALAÇÃO ELÉTRICA - LETRA A ATÉ B</v>
          </cell>
          <cell r="C342">
            <v>0</v>
          </cell>
          <cell r="D342">
            <v>0</v>
          </cell>
          <cell r="E342">
            <v>0</v>
          </cell>
          <cell r="F342">
            <v>0</v>
          </cell>
        </row>
        <row r="343">
          <cell r="A343">
            <v>41702</v>
          </cell>
          <cell r="B343" t="str">
            <v>REMOÇÃO DE APARELHO DE ILUMINAÇÃO OU PROJETOR FIXO EM TETO, PISO OU PAREDE</v>
          </cell>
          <cell r="C343" t="str">
            <v>UN</v>
          </cell>
          <cell r="D343">
            <v>0</v>
          </cell>
          <cell r="E343">
            <v>11.3</v>
          </cell>
          <cell r="F343">
            <v>11.3</v>
          </cell>
        </row>
        <row r="344">
          <cell r="A344">
            <v>41704</v>
          </cell>
          <cell r="B344" t="str">
            <v>REMOÇÃO DE APARELHO DE ILUMINAÇÃO OU PROJETOR FIXO EM POSTE OU BRAÇO</v>
          </cell>
          <cell r="C344" t="str">
            <v>UN</v>
          </cell>
          <cell r="D344">
            <v>0</v>
          </cell>
          <cell r="E344">
            <v>42.4</v>
          </cell>
          <cell r="F344">
            <v>42.4</v>
          </cell>
        </row>
        <row r="345">
          <cell r="A345">
            <v>41706</v>
          </cell>
          <cell r="B345" t="str">
            <v>REMOÇÃO DE SUPORTE TIPO BRAQUET</v>
          </cell>
          <cell r="C345" t="str">
            <v>UN</v>
          </cell>
          <cell r="D345">
            <v>0</v>
          </cell>
          <cell r="E345">
            <v>14.14</v>
          </cell>
          <cell r="F345">
            <v>14.14</v>
          </cell>
        </row>
        <row r="346">
          <cell r="A346">
            <v>41708</v>
          </cell>
          <cell r="B346" t="str">
            <v>REMOÇÃO DE BARRAMENTO DE COBRE</v>
          </cell>
          <cell r="C346" t="str">
            <v>M</v>
          </cell>
          <cell r="D346">
            <v>0</v>
          </cell>
          <cell r="E346">
            <v>11.3</v>
          </cell>
          <cell r="F346">
            <v>11.3</v>
          </cell>
        </row>
        <row r="347">
          <cell r="A347">
            <v>41710</v>
          </cell>
          <cell r="B347" t="str">
            <v>REMOÇÃO DE BASE DE DISJUNTOR TIPO QUIK-LAG</v>
          </cell>
          <cell r="C347" t="str">
            <v>UN</v>
          </cell>
          <cell r="D347">
            <v>0</v>
          </cell>
          <cell r="E347">
            <v>4.25</v>
          </cell>
          <cell r="F347">
            <v>4.25</v>
          </cell>
        </row>
        <row r="348">
          <cell r="A348">
            <v>41712</v>
          </cell>
          <cell r="B348" t="str">
            <v>REMOÇÃO DE BASE DE FUSÍVEL TIPO DIAZED</v>
          </cell>
          <cell r="C348" t="str">
            <v>UN</v>
          </cell>
          <cell r="D348">
            <v>0</v>
          </cell>
          <cell r="E348">
            <v>4.25</v>
          </cell>
          <cell r="F348">
            <v>4.25</v>
          </cell>
        </row>
        <row r="349">
          <cell r="A349">
            <v>41714</v>
          </cell>
          <cell r="B349" t="str">
            <v>REMOÇÃO DE BASE E HASTE DE PÁRA-RAIOS</v>
          </cell>
          <cell r="C349" t="str">
            <v>UN</v>
          </cell>
          <cell r="D349">
            <v>0</v>
          </cell>
          <cell r="E349">
            <v>28.26</v>
          </cell>
          <cell r="F349">
            <v>28.26</v>
          </cell>
        </row>
        <row r="350">
          <cell r="A350">
            <v>41716</v>
          </cell>
          <cell r="B350" t="str">
            <v>REMOÇÃO DE BASE OU CHAVE PARA FUSÍVEL NH TIPO TRIPOLAR</v>
          </cell>
          <cell r="C350" t="str">
            <v>UN</v>
          </cell>
          <cell r="D350">
            <v>0</v>
          </cell>
          <cell r="E350">
            <v>14.14</v>
          </cell>
          <cell r="F350">
            <v>14.14</v>
          </cell>
        </row>
        <row r="351">
          <cell r="A351">
            <v>41718</v>
          </cell>
          <cell r="B351" t="str">
            <v>REMOÇÃO DE BASE OU CHAVE PARA FUSÍVEL NH TIPO UNIPOLAR</v>
          </cell>
          <cell r="C351" t="str">
            <v>UN</v>
          </cell>
          <cell r="D351">
            <v>0</v>
          </cell>
          <cell r="E351">
            <v>12.72</v>
          </cell>
          <cell r="F351">
            <v>12.72</v>
          </cell>
        </row>
        <row r="352">
          <cell r="A352">
            <v>41720</v>
          </cell>
          <cell r="B352" t="str">
            <v>REMOÇÃO DE BRAÇADEIRA PARA PASSAGEM DE CORDOALHA</v>
          </cell>
          <cell r="C352" t="str">
            <v>UN</v>
          </cell>
          <cell r="D352">
            <v>0</v>
          </cell>
          <cell r="E352">
            <v>11.3</v>
          </cell>
          <cell r="F352">
            <v>11.3</v>
          </cell>
        </row>
        <row r="353">
          <cell r="A353">
            <v>41722</v>
          </cell>
          <cell r="B353" t="str">
            <v>REMOÇÃO DE BUCHA DE PASSAGEM INTERNA OU EXTERNA</v>
          </cell>
          <cell r="C353" t="str">
            <v>UN</v>
          </cell>
          <cell r="D353">
            <v>0</v>
          </cell>
          <cell r="E353">
            <v>11.3</v>
          </cell>
          <cell r="F353">
            <v>11.3</v>
          </cell>
        </row>
        <row r="354">
          <cell r="A354">
            <v>41724</v>
          </cell>
          <cell r="B354" t="str">
            <v>REMOÇÃO DE BUCHA DE PASSAGEM PARA NEUTRO</v>
          </cell>
          <cell r="C354" t="str">
            <v>UN</v>
          </cell>
          <cell r="D354">
            <v>0</v>
          </cell>
          <cell r="E354">
            <v>8.4700000000000006</v>
          </cell>
          <cell r="F354">
            <v>8.4700000000000006</v>
          </cell>
        </row>
        <row r="355">
          <cell r="A355">
            <v>41800</v>
          </cell>
          <cell r="B355" t="str">
            <v>RETIRADA EM INSTALAÇÃO ELÉTRICA - LETRA C</v>
          </cell>
          <cell r="C355">
            <v>0</v>
          </cell>
          <cell r="D355">
            <v>0</v>
          </cell>
          <cell r="E355">
            <v>0</v>
          </cell>
          <cell r="F355">
            <v>0</v>
          </cell>
        </row>
        <row r="356">
          <cell r="A356">
            <v>41802</v>
          </cell>
          <cell r="B356" t="str">
            <v>REMOÇÃO DE CABEÇOTE EM REDE DE TELEFONIA</v>
          </cell>
          <cell r="C356" t="str">
            <v>UN</v>
          </cell>
          <cell r="D356">
            <v>0</v>
          </cell>
          <cell r="E356">
            <v>7.07</v>
          </cell>
          <cell r="F356">
            <v>7.07</v>
          </cell>
        </row>
        <row r="357">
          <cell r="A357">
            <v>41804</v>
          </cell>
          <cell r="B357" t="str">
            <v>REMOÇÃO DE CABO DE AÇO E ESTICADORES DE PÁRA-RAIOS</v>
          </cell>
          <cell r="C357" t="str">
            <v>M</v>
          </cell>
          <cell r="D357">
            <v>0</v>
          </cell>
          <cell r="E357">
            <v>9.89</v>
          </cell>
          <cell r="F357">
            <v>9.89</v>
          </cell>
        </row>
        <row r="358">
          <cell r="A358">
            <v>41806</v>
          </cell>
          <cell r="B358" t="str">
            <v>REMOÇÃO DE CAIXA DE ENTRADA DE ENERGIA PADRÃO MEDIÇÃO INDIRETA COMPLETA</v>
          </cell>
          <cell r="C358" t="str">
            <v>UN</v>
          </cell>
          <cell r="D358">
            <v>0</v>
          </cell>
          <cell r="E358">
            <v>141.31</v>
          </cell>
          <cell r="F358">
            <v>141.31</v>
          </cell>
        </row>
        <row r="359">
          <cell r="A359">
            <v>41807</v>
          </cell>
          <cell r="B359" t="str">
            <v>REMOÇÃO DE CAIXA DE ENTRADA DE ENERGIA PADRÃO RESIDENCIAL COMPLETA</v>
          </cell>
          <cell r="C359" t="str">
            <v>UN</v>
          </cell>
          <cell r="D359">
            <v>0</v>
          </cell>
          <cell r="E359">
            <v>113.04</v>
          </cell>
          <cell r="F359">
            <v>113.04</v>
          </cell>
        </row>
        <row r="360">
          <cell r="A360">
            <v>41808</v>
          </cell>
          <cell r="B360" t="str">
            <v>REMOÇÃO DE CAIXA DE ENTRADA TELEFÔNICA COMPLETA</v>
          </cell>
          <cell r="C360" t="str">
            <v>UN</v>
          </cell>
          <cell r="D360">
            <v>0</v>
          </cell>
          <cell r="E360">
            <v>56.52</v>
          </cell>
          <cell r="F360">
            <v>56.52</v>
          </cell>
        </row>
        <row r="361">
          <cell r="A361">
            <v>41809</v>
          </cell>
          <cell r="B361" t="str">
            <v>REMOÇÃO DE CAIXA DE MEDIÇÃO PADRÃO COMPLETA</v>
          </cell>
          <cell r="C361" t="str">
            <v>UN</v>
          </cell>
          <cell r="D361">
            <v>0</v>
          </cell>
          <cell r="E361">
            <v>31.67</v>
          </cell>
          <cell r="F361">
            <v>31.67</v>
          </cell>
        </row>
        <row r="362">
          <cell r="A362">
            <v>41812</v>
          </cell>
          <cell r="B362" t="str">
            <v>REMOÇÃO DE CAIXA ESTAMPADA</v>
          </cell>
          <cell r="C362" t="str">
            <v>UN</v>
          </cell>
          <cell r="D362">
            <v>0</v>
          </cell>
          <cell r="E362">
            <v>4.1500000000000004</v>
          </cell>
          <cell r="F362">
            <v>4.1500000000000004</v>
          </cell>
        </row>
        <row r="363">
          <cell r="A363">
            <v>41813</v>
          </cell>
          <cell r="B363" t="str">
            <v>REMOÇÃO DE CAIXA PARA FUSÍVEL OU TOMADA INSTALADA EM PERFILADO</v>
          </cell>
          <cell r="C363" t="str">
            <v>UN</v>
          </cell>
          <cell r="D363">
            <v>0</v>
          </cell>
          <cell r="E363">
            <v>4.97</v>
          </cell>
          <cell r="F363">
            <v>4.97</v>
          </cell>
        </row>
        <row r="364">
          <cell r="A364">
            <v>41814</v>
          </cell>
          <cell r="B364" t="str">
            <v>REMOÇÃO DE CAIXA PARA TRANSFORMADOR DE CORRENTE</v>
          </cell>
          <cell r="C364" t="str">
            <v>UN</v>
          </cell>
          <cell r="D364">
            <v>0</v>
          </cell>
          <cell r="E364">
            <v>31.67</v>
          </cell>
          <cell r="F364">
            <v>31.67</v>
          </cell>
        </row>
        <row r="365">
          <cell r="A365">
            <v>41818</v>
          </cell>
          <cell r="B365" t="str">
            <v>REMOÇÃO DE CANTONEIRA METÁLICA</v>
          </cell>
          <cell r="C365" t="str">
            <v>M</v>
          </cell>
          <cell r="D365">
            <v>0</v>
          </cell>
          <cell r="E365">
            <v>7.07</v>
          </cell>
          <cell r="F365">
            <v>7.07</v>
          </cell>
        </row>
        <row r="366">
          <cell r="A366">
            <v>41820</v>
          </cell>
          <cell r="B366" t="str">
            <v>REMOÇÃO DE CAPTOR DE PÁRA-RAIOS TIPO FRANKLIN</v>
          </cell>
          <cell r="C366" t="str">
            <v>UN</v>
          </cell>
          <cell r="D366">
            <v>0</v>
          </cell>
          <cell r="E366">
            <v>14.14</v>
          </cell>
          <cell r="F366">
            <v>14.14</v>
          </cell>
        </row>
        <row r="367">
          <cell r="A367">
            <v>41822</v>
          </cell>
          <cell r="B367" t="str">
            <v>REMOÇÃO DE CHAPA DE FERRO PARA BUCHA DE PASSAGEM</v>
          </cell>
          <cell r="C367" t="str">
            <v>UN</v>
          </cell>
          <cell r="D367">
            <v>0</v>
          </cell>
          <cell r="E367">
            <v>11.3</v>
          </cell>
          <cell r="F367">
            <v>11.3</v>
          </cell>
        </row>
        <row r="368">
          <cell r="A368">
            <v>41824</v>
          </cell>
          <cell r="B368" t="str">
            <v>REMOÇÃO DE CHAVE AUTOMÁTICA DA BÓIA</v>
          </cell>
          <cell r="C368" t="str">
            <v>UN</v>
          </cell>
          <cell r="D368">
            <v>0</v>
          </cell>
          <cell r="E368">
            <v>16.96</v>
          </cell>
          <cell r="F368">
            <v>16.96</v>
          </cell>
        </row>
        <row r="369">
          <cell r="A369">
            <v>41825</v>
          </cell>
          <cell r="B369" t="str">
            <v>REMOÇÃO DE CHAVE BASE DE MÁRMORE OU ARDÓSIA</v>
          </cell>
          <cell r="C369" t="str">
            <v>UN</v>
          </cell>
          <cell r="D369">
            <v>0</v>
          </cell>
          <cell r="E369">
            <v>14.14</v>
          </cell>
          <cell r="F369">
            <v>14.14</v>
          </cell>
        </row>
        <row r="370">
          <cell r="A370">
            <v>41826</v>
          </cell>
          <cell r="B370" t="str">
            <v>REMOÇÃO DE CHAVE DE AÇÃO RÁPIDA COMANDO FRONTAL MONTADO EM PAINEL</v>
          </cell>
          <cell r="C370" t="str">
            <v>UN</v>
          </cell>
          <cell r="D370">
            <v>0</v>
          </cell>
          <cell r="E370">
            <v>28.26</v>
          </cell>
          <cell r="F370">
            <v>28.26</v>
          </cell>
        </row>
        <row r="371">
          <cell r="A371">
            <v>41827</v>
          </cell>
          <cell r="B371" t="str">
            <v>REMOÇÃO DE CHAVE FUSÍVEL INDICADORA TIPO MATHEUS</v>
          </cell>
          <cell r="C371" t="str">
            <v>UN</v>
          </cell>
          <cell r="D371">
            <v>0</v>
          </cell>
          <cell r="E371">
            <v>42.4</v>
          </cell>
          <cell r="F371">
            <v>42.4</v>
          </cell>
        </row>
        <row r="372">
          <cell r="A372">
            <v>41828</v>
          </cell>
          <cell r="B372" t="str">
            <v>REMOÇÃO DE CHAVE SECCIONADORA TRIPOLAR SECA MECANISMO DE MANOBRA FRONTAL</v>
          </cell>
          <cell r="C372" t="str">
            <v>UN</v>
          </cell>
          <cell r="D372">
            <v>0</v>
          </cell>
          <cell r="E372">
            <v>79.89</v>
          </cell>
          <cell r="F372">
            <v>79.89</v>
          </cell>
        </row>
        <row r="373">
          <cell r="A373">
            <v>41829</v>
          </cell>
          <cell r="B373" t="str">
            <v>REMOÇÃO DE CHAVE TIPO PACCO ROTATIVO</v>
          </cell>
          <cell r="C373" t="str">
            <v>UN</v>
          </cell>
          <cell r="D373">
            <v>0</v>
          </cell>
          <cell r="E373">
            <v>21.19</v>
          </cell>
          <cell r="F373">
            <v>21.19</v>
          </cell>
        </row>
        <row r="374">
          <cell r="A374">
            <v>41832</v>
          </cell>
          <cell r="B374" t="str">
            <v>REMOÇÃO DE CINTA DE FIXAÇÃO DE ELETRODUTO OU SELA PARA CRUZETA EM POSTE</v>
          </cell>
          <cell r="C374" t="str">
            <v>UN</v>
          </cell>
          <cell r="D374">
            <v>0</v>
          </cell>
          <cell r="E374">
            <v>5.84</v>
          </cell>
          <cell r="F374">
            <v>5.84</v>
          </cell>
        </row>
        <row r="375">
          <cell r="A375">
            <v>41834</v>
          </cell>
          <cell r="B375" t="str">
            <v>REMOÇÃO DE CONDULETE</v>
          </cell>
          <cell r="C375" t="str">
            <v>UN</v>
          </cell>
          <cell r="D375">
            <v>0</v>
          </cell>
          <cell r="E375">
            <v>11.22</v>
          </cell>
          <cell r="F375">
            <v>11.22</v>
          </cell>
        </row>
        <row r="376">
          <cell r="A376">
            <v>41836</v>
          </cell>
          <cell r="B376" t="str">
            <v>REMOÇÃO DE CONDUTOR APARENTE DIÂMETRO EXTERNO ACIMA DE 6,5 MM</v>
          </cell>
          <cell r="C376" t="str">
            <v>M</v>
          </cell>
          <cell r="D376">
            <v>0</v>
          </cell>
          <cell r="E376">
            <v>3.39</v>
          </cell>
          <cell r="F376">
            <v>3.39</v>
          </cell>
        </row>
        <row r="377">
          <cell r="A377">
            <v>41837</v>
          </cell>
          <cell r="B377" t="str">
            <v>REMOÇÃO DE CONDUTOR APARENTE DIÂMETRO EXTERNO ATÉ 6,5 MM</v>
          </cell>
          <cell r="C377" t="str">
            <v>M</v>
          </cell>
          <cell r="D377">
            <v>0</v>
          </cell>
          <cell r="E377">
            <v>1.69</v>
          </cell>
          <cell r="F377">
            <v>1.69</v>
          </cell>
        </row>
        <row r="378">
          <cell r="A378">
            <v>41838</v>
          </cell>
          <cell r="B378" t="str">
            <v>REMOÇÃO DE CONDUTOR EMBUTIDO DIÂMETRO EXTERNO ACIMA DE 6,5 MM</v>
          </cell>
          <cell r="C378" t="str">
            <v>M</v>
          </cell>
          <cell r="D378">
            <v>0</v>
          </cell>
          <cell r="E378">
            <v>2.82</v>
          </cell>
          <cell r="F378">
            <v>2.82</v>
          </cell>
        </row>
        <row r="379">
          <cell r="A379">
            <v>41839</v>
          </cell>
          <cell r="B379" t="str">
            <v>REMOÇÃO DE CONDUTOR EMBUTIDO DIÂMETRO EXTERNO ATÉ 6,5 MM</v>
          </cell>
          <cell r="C379" t="str">
            <v>M</v>
          </cell>
          <cell r="D379">
            <v>0</v>
          </cell>
          <cell r="E379">
            <v>1.42</v>
          </cell>
          <cell r="F379">
            <v>1.42</v>
          </cell>
        </row>
        <row r="380">
          <cell r="A380">
            <v>41840</v>
          </cell>
          <cell r="B380" t="str">
            <v>REMOÇÃO DE CONDUTOR ESPECIAL</v>
          </cell>
          <cell r="C380" t="str">
            <v>M</v>
          </cell>
          <cell r="D380">
            <v>0</v>
          </cell>
          <cell r="E380">
            <v>19.98</v>
          </cell>
          <cell r="F380">
            <v>19.98</v>
          </cell>
        </row>
        <row r="381">
          <cell r="A381">
            <v>41841</v>
          </cell>
          <cell r="B381" t="str">
            <v>REMOÇÃO DE CORDOALHA OU CABO DE COBRE NU</v>
          </cell>
          <cell r="C381" t="str">
            <v>M</v>
          </cell>
          <cell r="D381">
            <v>0</v>
          </cell>
          <cell r="E381">
            <v>5.65</v>
          </cell>
          <cell r="F381">
            <v>5.65</v>
          </cell>
        </row>
        <row r="382">
          <cell r="A382">
            <v>41842</v>
          </cell>
          <cell r="B382" t="str">
            <v>REMOÇÃO DE CONTATOR MAGNÉTICO PARA COMANDO DE BOMBA</v>
          </cell>
          <cell r="C382" t="str">
            <v>UN</v>
          </cell>
          <cell r="D382">
            <v>0</v>
          </cell>
          <cell r="E382">
            <v>28.26</v>
          </cell>
          <cell r="F382">
            <v>28.26</v>
          </cell>
        </row>
        <row r="383">
          <cell r="A383">
            <v>41844</v>
          </cell>
          <cell r="B383" t="str">
            <v>REMOÇÃO DE CORRENTE PARA PENDENTES</v>
          </cell>
          <cell r="C383" t="str">
            <v>UN</v>
          </cell>
          <cell r="D383">
            <v>0</v>
          </cell>
          <cell r="E383">
            <v>5.65</v>
          </cell>
          <cell r="F383">
            <v>5.65</v>
          </cell>
        </row>
        <row r="384">
          <cell r="A384">
            <v>41846</v>
          </cell>
          <cell r="B384" t="str">
            <v>REMOÇÃO DE CRUZETA DE FERRO PARA FIXAÇÃO DE PROJETORES</v>
          </cell>
          <cell r="C384" t="str">
            <v>UN</v>
          </cell>
          <cell r="D384">
            <v>0</v>
          </cell>
          <cell r="E384">
            <v>42.4</v>
          </cell>
          <cell r="F384">
            <v>42.4</v>
          </cell>
        </row>
        <row r="385">
          <cell r="A385">
            <v>41847</v>
          </cell>
          <cell r="B385" t="str">
            <v>REMOÇÃO DE CRUZETA DE MADEIRA</v>
          </cell>
          <cell r="C385" t="str">
            <v>UN</v>
          </cell>
          <cell r="D385">
            <v>0</v>
          </cell>
          <cell r="E385">
            <v>59.93</v>
          </cell>
          <cell r="F385">
            <v>59.93</v>
          </cell>
        </row>
        <row r="386">
          <cell r="A386">
            <v>41900</v>
          </cell>
          <cell r="B386" t="str">
            <v>RETIRADA EM INSTALAÇÃO ELÉTRICA - LETRA D ATÉ I</v>
          </cell>
          <cell r="C386">
            <v>0</v>
          </cell>
          <cell r="D386">
            <v>0</v>
          </cell>
          <cell r="E386">
            <v>0</v>
          </cell>
          <cell r="F386">
            <v>0</v>
          </cell>
        </row>
        <row r="387">
          <cell r="A387">
            <v>41902</v>
          </cell>
          <cell r="B387" t="str">
            <v>REMOÇÃO DE DISJUNTOR DE VOLUME NORMAL OU REDUZIDO</v>
          </cell>
          <cell r="C387" t="str">
            <v>UN</v>
          </cell>
          <cell r="D387">
            <v>0</v>
          </cell>
          <cell r="E387">
            <v>118.54</v>
          </cell>
          <cell r="F387">
            <v>118.54</v>
          </cell>
        </row>
        <row r="388">
          <cell r="A388">
            <v>41903</v>
          </cell>
          <cell r="B388" t="str">
            <v>REMOÇÃO DE DISJUNTOR A SECO ABERTO TRIPOLAR, 600 V DE 800 A</v>
          </cell>
          <cell r="C388" t="str">
            <v>UN</v>
          </cell>
          <cell r="D388">
            <v>0</v>
          </cell>
          <cell r="E388">
            <v>28.26</v>
          </cell>
          <cell r="F388">
            <v>28.26</v>
          </cell>
        </row>
        <row r="389">
          <cell r="A389">
            <v>41906</v>
          </cell>
          <cell r="B389" t="str">
            <v>REMOÇÃO DE DISJUNTOR TERMO-MAGNÉTICO</v>
          </cell>
          <cell r="C389" t="str">
            <v>UN</v>
          </cell>
          <cell r="D389">
            <v>0</v>
          </cell>
          <cell r="E389">
            <v>7.07</v>
          </cell>
          <cell r="F389">
            <v>7.07</v>
          </cell>
        </row>
        <row r="390">
          <cell r="A390">
            <v>41908</v>
          </cell>
          <cell r="B390" t="str">
            <v>REMOÇÃO DE FUNDO DE QUADRO DE DISTRIBUIÇÃO OU CAIXA DE PASSAGEM</v>
          </cell>
          <cell r="C390" t="str">
            <v>M²</v>
          </cell>
          <cell r="D390">
            <v>0</v>
          </cell>
          <cell r="E390">
            <v>28.26</v>
          </cell>
          <cell r="F390">
            <v>28.26</v>
          </cell>
        </row>
        <row r="391">
          <cell r="A391">
            <v>41910</v>
          </cell>
          <cell r="B391" t="str">
            <v>REMOÇÃO DE GANCHO DE SUSTENTAÇÃO DE LUMINÁRIA EM PERFILADO</v>
          </cell>
          <cell r="C391" t="str">
            <v>UN</v>
          </cell>
          <cell r="D391">
            <v>0</v>
          </cell>
          <cell r="E391">
            <v>5.65</v>
          </cell>
          <cell r="F391">
            <v>5.65</v>
          </cell>
        </row>
        <row r="392">
          <cell r="A392">
            <v>41912</v>
          </cell>
          <cell r="B392" t="str">
            <v>REMOÇÃO DE INTERRUPTORES, TOMADAS, BOTÃO DE CAMPAINHA OU CIGARRA</v>
          </cell>
          <cell r="C392" t="str">
            <v>UN</v>
          </cell>
          <cell r="D392">
            <v>0</v>
          </cell>
          <cell r="E392">
            <v>11.3</v>
          </cell>
          <cell r="F392">
            <v>11.3</v>
          </cell>
        </row>
        <row r="393">
          <cell r="A393">
            <v>41914</v>
          </cell>
          <cell r="B393" t="str">
            <v>REMOÇÃO DE ISOLADOR TIPO CASTANHA E GANCHO DE SUSTENTAÇÃO</v>
          </cell>
          <cell r="C393" t="str">
            <v>UN</v>
          </cell>
          <cell r="D393">
            <v>0</v>
          </cell>
          <cell r="E393">
            <v>2.82</v>
          </cell>
          <cell r="F393">
            <v>2.82</v>
          </cell>
        </row>
        <row r="394">
          <cell r="A394">
            <v>41916</v>
          </cell>
          <cell r="B394" t="str">
            <v>REMOÇÃO DE ISOLADOR TIPO DISCO COMPLETO E GANCHO DE SUSPENSÃO</v>
          </cell>
          <cell r="C394" t="str">
            <v>UN</v>
          </cell>
          <cell r="D394">
            <v>0</v>
          </cell>
          <cell r="E394">
            <v>4.25</v>
          </cell>
          <cell r="F394">
            <v>4.25</v>
          </cell>
        </row>
        <row r="395">
          <cell r="A395">
            <v>41918</v>
          </cell>
          <cell r="B395" t="str">
            <v>REMOÇÃO DE ISOLADOR TIPO PINO, INCLUSIVE O PINO</v>
          </cell>
          <cell r="C395" t="str">
            <v>UN</v>
          </cell>
          <cell r="D395">
            <v>0</v>
          </cell>
          <cell r="E395">
            <v>7.07</v>
          </cell>
          <cell r="F395">
            <v>7.07</v>
          </cell>
        </row>
        <row r="396">
          <cell r="A396">
            <v>42000</v>
          </cell>
          <cell r="B396" t="str">
            <v>RETIRADA EM INSTALAÇÃO ELÉTRICA - LETRA J ATÉ N</v>
          </cell>
          <cell r="C396">
            <v>0</v>
          </cell>
          <cell r="D396">
            <v>0</v>
          </cell>
          <cell r="E396">
            <v>0</v>
          </cell>
          <cell r="F396">
            <v>0</v>
          </cell>
        </row>
        <row r="397">
          <cell r="A397">
            <v>42002</v>
          </cell>
          <cell r="B397" t="str">
            <v>REMOÇÃO DE JANELA DE VENTILAÇÃO, ILUMINAÇÃO OU VENTILAÇÃO E ILUMINAÇÃO PADRÃO</v>
          </cell>
          <cell r="C397" t="str">
            <v>UN</v>
          </cell>
          <cell r="D397">
            <v>0</v>
          </cell>
          <cell r="E397">
            <v>19.98</v>
          </cell>
          <cell r="F397">
            <v>19.98</v>
          </cell>
        </row>
        <row r="398">
          <cell r="A398">
            <v>42004</v>
          </cell>
          <cell r="B398" t="str">
            <v>REMOÇÃO DE LÂMPADA</v>
          </cell>
          <cell r="C398" t="str">
            <v>UN</v>
          </cell>
          <cell r="D398">
            <v>0</v>
          </cell>
          <cell r="E398">
            <v>2.34</v>
          </cell>
          <cell r="F398">
            <v>2.34</v>
          </cell>
        </row>
        <row r="399">
          <cell r="A399">
            <v>42006</v>
          </cell>
          <cell r="B399" t="str">
            <v>REMOÇÃO DE LUZ DE OBSTÁCULO</v>
          </cell>
          <cell r="C399" t="str">
            <v>UN</v>
          </cell>
          <cell r="D399">
            <v>0</v>
          </cell>
          <cell r="E399">
            <v>28.26</v>
          </cell>
          <cell r="F399">
            <v>28.26</v>
          </cell>
        </row>
        <row r="400">
          <cell r="A400">
            <v>42008</v>
          </cell>
          <cell r="B400" t="str">
            <v>REMOÇÃO DE MANOPLA DE COMANDO DE DISJUNTOR</v>
          </cell>
          <cell r="C400" t="str">
            <v>UN</v>
          </cell>
          <cell r="D400">
            <v>0</v>
          </cell>
          <cell r="E400">
            <v>14.14</v>
          </cell>
          <cell r="F400">
            <v>14.14</v>
          </cell>
        </row>
        <row r="401">
          <cell r="A401">
            <v>42010</v>
          </cell>
          <cell r="B401" t="str">
            <v>REMOÇÃO DE MÃO FRANCESA</v>
          </cell>
          <cell r="C401" t="str">
            <v>UN</v>
          </cell>
          <cell r="D401">
            <v>0</v>
          </cell>
          <cell r="E401">
            <v>11.69</v>
          </cell>
          <cell r="F401">
            <v>11.69</v>
          </cell>
        </row>
        <row r="402">
          <cell r="A402">
            <v>42012</v>
          </cell>
          <cell r="B402" t="str">
            <v>REMOÇÃO DE TERMINAL MODULAR (MUFLA) TRIPOLAR OU UNIPOLAR</v>
          </cell>
          <cell r="C402" t="str">
            <v>UN</v>
          </cell>
          <cell r="D402">
            <v>0</v>
          </cell>
          <cell r="E402">
            <v>39.950000000000003</v>
          </cell>
          <cell r="F402">
            <v>39.950000000000003</v>
          </cell>
        </row>
        <row r="403">
          <cell r="A403">
            <v>42100</v>
          </cell>
          <cell r="B403" t="str">
            <v>RETIRADA EM INSTALAÇÃO ELÉTRICA - LETRA O ATÉ S</v>
          </cell>
          <cell r="C403">
            <v>0</v>
          </cell>
          <cell r="D403">
            <v>0</v>
          </cell>
          <cell r="E403">
            <v>0</v>
          </cell>
          <cell r="F403">
            <v>0</v>
          </cell>
        </row>
        <row r="404">
          <cell r="A404">
            <v>42102</v>
          </cell>
          <cell r="B404" t="str">
            <v>REMOÇÃO DE ÓLEO DE DISJUNTOR OU TRANSFORMADOR</v>
          </cell>
          <cell r="C404" t="str">
            <v>L</v>
          </cell>
          <cell r="D404">
            <v>0</v>
          </cell>
          <cell r="E404">
            <v>0.47</v>
          </cell>
          <cell r="F404">
            <v>0.47</v>
          </cell>
        </row>
        <row r="405">
          <cell r="A405">
            <v>42104</v>
          </cell>
          <cell r="B405" t="str">
            <v>REMOÇÃO DE PÁRA-RAIOS TIPO CRISTAL-VALVE EM CABINE PRIMÁRIA</v>
          </cell>
          <cell r="C405" t="str">
            <v>UN</v>
          </cell>
          <cell r="D405">
            <v>0</v>
          </cell>
          <cell r="E405">
            <v>42.4</v>
          </cell>
          <cell r="F405">
            <v>42.4</v>
          </cell>
        </row>
        <row r="406">
          <cell r="A406">
            <v>42105</v>
          </cell>
          <cell r="B406" t="str">
            <v>REMOÇÃO DE PÁRA-RAIOS TIPO CRISTAL-VALVE EM POSTE SINGELO OU ESTALEIRO</v>
          </cell>
          <cell r="C406" t="str">
            <v>UN</v>
          </cell>
          <cell r="D406">
            <v>0</v>
          </cell>
          <cell r="E406">
            <v>56.52</v>
          </cell>
          <cell r="F406">
            <v>56.52</v>
          </cell>
        </row>
        <row r="407">
          <cell r="A407">
            <v>42106</v>
          </cell>
          <cell r="B407" t="str">
            <v>REMOÇÃO DE PERFILADO</v>
          </cell>
          <cell r="C407" t="str">
            <v>M</v>
          </cell>
          <cell r="D407">
            <v>0</v>
          </cell>
          <cell r="E407">
            <v>11.3</v>
          </cell>
          <cell r="F407">
            <v>11.3</v>
          </cell>
        </row>
        <row r="408">
          <cell r="A408">
            <v>42110</v>
          </cell>
          <cell r="B408" t="str">
            <v>REMOÇÃO DE PORTA DE QUADRO OU PAINEL</v>
          </cell>
          <cell r="C408" t="str">
            <v>M²</v>
          </cell>
          <cell r="D408">
            <v>0</v>
          </cell>
          <cell r="E408">
            <v>28.26</v>
          </cell>
          <cell r="F408">
            <v>28.26</v>
          </cell>
        </row>
        <row r="409">
          <cell r="A409">
            <v>42113</v>
          </cell>
          <cell r="B409" t="str">
            <v>REMOÇÃO DE POSTE DE CONCRETO</v>
          </cell>
          <cell r="C409" t="str">
            <v>UN</v>
          </cell>
          <cell r="D409">
            <v>61.51</v>
          </cell>
          <cell r="E409">
            <v>79.890000000000015</v>
          </cell>
          <cell r="F409">
            <v>141.4</v>
          </cell>
        </row>
        <row r="410">
          <cell r="A410">
            <v>42114</v>
          </cell>
          <cell r="B410" t="str">
            <v>REMOÇÃO DE POSTE METÁLICO</v>
          </cell>
          <cell r="C410" t="str">
            <v>UN</v>
          </cell>
          <cell r="D410">
            <v>61.51</v>
          </cell>
          <cell r="E410">
            <v>79.890000000000015</v>
          </cell>
          <cell r="F410">
            <v>141.4</v>
          </cell>
        </row>
        <row r="411">
          <cell r="A411">
            <v>42115</v>
          </cell>
          <cell r="B411" t="str">
            <v>REMOÇÃO DE POSTE DE MADEIRA</v>
          </cell>
          <cell r="C411" t="str">
            <v>UN</v>
          </cell>
          <cell r="D411">
            <v>0</v>
          </cell>
          <cell r="E411">
            <v>89.36</v>
          </cell>
          <cell r="F411">
            <v>89.36</v>
          </cell>
        </row>
        <row r="412">
          <cell r="A412">
            <v>42116</v>
          </cell>
          <cell r="B412" t="str">
            <v>REMOÇÃO DE QUADRO DE DISTRIBUIÇÃO, CHAMADA OU CAIXA DE PASSAGEM</v>
          </cell>
          <cell r="C412" t="str">
            <v>M²</v>
          </cell>
          <cell r="D412">
            <v>0</v>
          </cell>
          <cell r="E412">
            <v>56.52</v>
          </cell>
          <cell r="F412">
            <v>56.52</v>
          </cell>
        </row>
        <row r="413">
          <cell r="A413">
            <v>42120</v>
          </cell>
          <cell r="B413" t="str">
            <v>REMOÇÃO DE REATOR PARA LÂMPADA</v>
          </cell>
          <cell r="C413" t="str">
            <v>UN</v>
          </cell>
          <cell r="D413">
            <v>0</v>
          </cell>
          <cell r="E413">
            <v>9.99</v>
          </cell>
          <cell r="F413">
            <v>9.99</v>
          </cell>
        </row>
        <row r="414">
          <cell r="A414">
            <v>42121</v>
          </cell>
          <cell r="B414" t="str">
            <v>REMOÇÃO DE REATOR PARA LÂMPADA FIXO EM POSTE</v>
          </cell>
          <cell r="C414" t="str">
            <v>UN</v>
          </cell>
          <cell r="D414">
            <v>0</v>
          </cell>
          <cell r="E414">
            <v>56.52</v>
          </cell>
          <cell r="F414">
            <v>56.52</v>
          </cell>
        </row>
        <row r="415">
          <cell r="A415">
            <v>42124</v>
          </cell>
          <cell r="B415" t="str">
            <v>REMOÇÃO DE RELÉ</v>
          </cell>
          <cell r="C415" t="str">
            <v>UN</v>
          </cell>
          <cell r="D415">
            <v>0</v>
          </cell>
          <cell r="E415">
            <v>13.26</v>
          </cell>
          <cell r="F415">
            <v>13.26</v>
          </cell>
        </row>
        <row r="416">
          <cell r="A416">
            <v>42126</v>
          </cell>
          <cell r="B416" t="str">
            <v>REMOÇÃO DE ROLDANA</v>
          </cell>
          <cell r="C416" t="str">
            <v>UN</v>
          </cell>
          <cell r="D416">
            <v>0</v>
          </cell>
          <cell r="E416">
            <v>2.34</v>
          </cell>
          <cell r="F416">
            <v>2.34</v>
          </cell>
        </row>
        <row r="417">
          <cell r="A417">
            <v>42128</v>
          </cell>
          <cell r="B417" t="str">
            <v>REMOÇÃO DE SOQUETE</v>
          </cell>
          <cell r="C417" t="str">
            <v>UN</v>
          </cell>
          <cell r="D417">
            <v>0</v>
          </cell>
          <cell r="E417">
            <v>2.34</v>
          </cell>
          <cell r="F417">
            <v>2.34</v>
          </cell>
        </row>
        <row r="418">
          <cell r="A418">
            <v>42130</v>
          </cell>
          <cell r="B418" t="str">
            <v>REMOÇÃO DE SUPORTE DE TRANSFORMADOR EM POSTE SINGELO OU ESTALEIRO</v>
          </cell>
          <cell r="C418" t="str">
            <v>UN</v>
          </cell>
          <cell r="D418">
            <v>0</v>
          </cell>
          <cell r="E418">
            <v>18.7</v>
          </cell>
          <cell r="F418">
            <v>18.7</v>
          </cell>
        </row>
        <row r="419">
          <cell r="A419">
            <v>42200</v>
          </cell>
          <cell r="B419" t="str">
            <v>RETIRADA EM INSTALAÇÃO ELÉTRICA - LETRA T ATÉ O FINAL</v>
          </cell>
          <cell r="C419">
            <v>0</v>
          </cell>
          <cell r="D419">
            <v>0</v>
          </cell>
          <cell r="E419">
            <v>0</v>
          </cell>
          <cell r="F419">
            <v>0</v>
          </cell>
        </row>
        <row r="420">
          <cell r="A420">
            <v>42202</v>
          </cell>
          <cell r="B420" t="str">
            <v>REMOÇÃO DE TERMINAL OU CONECTOR PARA CABOS</v>
          </cell>
          <cell r="C420" t="str">
            <v>UN</v>
          </cell>
          <cell r="D420">
            <v>0</v>
          </cell>
          <cell r="E420">
            <v>2.92</v>
          </cell>
          <cell r="F420">
            <v>2.92</v>
          </cell>
        </row>
        <row r="421">
          <cell r="A421">
            <v>42204</v>
          </cell>
          <cell r="B421" t="str">
            <v>REMOÇÃO DE TRANSFORMADOR DE POTÊNCIA EM CABINE PRIMÁRIA</v>
          </cell>
          <cell r="C421" t="str">
            <v>UN</v>
          </cell>
          <cell r="D421">
            <v>0</v>
          </cell>
          <cell r="E421">
            <v>198.43</v>
          </cell>
          <cell r="F421">
            <v>198.43</v>
          </cell>
        </row>
        <row r="422">
          <cell r="A422">
            <v>42205</v>
          </cell>
          <cell r="B422" t="str">
            <v>REMOÇÃO DE TRANSFORMADOR DE POTENCIAL COMPLETO (PEQUENO)</v>
          </cell>
          <cell r="C422" t="str">
            <v>UN</v>
          </cell>
          <cell r="D422">
            <v>0</v>
          </cell>
          <cell r="E422">
            <v>18.37</v>
          </cell>
          <cell r="F422">
            <v>18.37</v>
          </cell>
        </row>
        <row r="423">
          <cell r="A423">
            <v>42206</v>
          </cell>
          <cell r="B423" t="str">
            <v>REMOÇÃO DE TRANSFORMADOR DE POTÊNCIA TRIFÁSICO ATÉ 225 KVA, A ÓLEO, EM POSTE SINGELO</v>
          </cell>
          <cell r="C423" t="str">
            <v>UN</v>
          </cell>
          <cell r="D423">
            <v>123.01</v>
          </cell>
          <cell r="E423">
            <v>226.09000000000003</v>
          </cell>
          <cell r="F423">
            <v>349.1</v>
          </cell>
        </row>
        <row r="424">
          <cell r="A424">
            <v>42210</v>
          </cell>
          <cell r="B424" t="str">
            <v>REMOÇÃO DE TUBULAÇÃO ELÉTRICA APARENTE COM DIÂMETRO EXTERNO ACIMA DE 50 MM</v>
          </cell>
          <cell r="C424" t="str">
            <v>M</v>
          </cell>
          <cell r="D424">
            <v>0</v>
          </cell>
          <cell r="E424">
            <v>14.14</v>
          </cell>
          <cell r="F424">
            <v>14.14</v>
          </cell>
        </row>
        <row r="425">
          <cell r="A425">
            <v>42211</v>
          </cell>
          <cell r="B425" t="str">
            <v>REMOÇÃO DE TUBULAÇÃO ELÉTRICA APARENTE COM DIÂMETRO EXTERNO ATÉ 50 MM</v>
          </cell>
          <cell r="C425" t="str">
            <v>M</v>
          </cell>
          <cell r="D425">
            <v>0</v>
          </cell>
          <cell r="E425">
            <v>7.07</v>
          </cell>
          <cell r="F425">
            <v>7.07</v>
          </cell>
        </row>
        <row r="426">
          <cell r="A426">
            <v>42212</v>
          </cell>
          <cell r="B426" t="str">
            <v>REMOÇÃO DE TUBULAÇÃO ELÉTRICA EMBUTIDA COM DIÂMETRO EXTERNO ACIMA DE 50 MM</v>
          </cell>
          <cell r="C426" t="str">
            <v>M</v>
          </cell>
          <cell r="D426">
            <v>0</v>
          </cell>
          <cell r="E426">
            <v>28.26</v>
          </cell>
          <cell r="F426">
            <v>28.26</v>
          </cell>
        </row>
        <row r="427">
          <cell r="A427">
            <v>42213</v>
          </cell>
          <cell r="B427" t="str">
            <v>REMOÇÃO DE TUBULAÇÃO ELÉTRICA EMBUTIDA COM DIÂMETRO EXTERNO ATÉ 50 MM</v>
          </cell>
          <cell r="C427" t="str">
            <v>M</v>
          </cell>
          <cell r="D427">
            <v>0</v>
          </cell>
          <cell r="E427">
            <v>14.14</v>
          </cell>
          <cell r="F427">
            <v>14.14</v>
          </cell>
        </row>
        <row r="428">
          <cell r="A428">
            <v>42220</v>
          </cell>
          <cell r="B428" t="str">
            <v>REMOÇÃO DE VERGALHÃO</v>
          </cell>
          <cell r="C428" t="str">
            <v>M</v>
          </cell>
          <cell r="D428">
            <v>0</v>
          </cell>
          <cell r="E428">
            <v>5.65</v>
          </cell>
          <cell r="F428">
            <v>5.65</v>
          </cell>
        </row>
        <row r="429">
          <cell r="A429">
            <v>43000</v>
          </cell>
          <cell r="B429" t="str">
            <v>RETIRADA EM INSTALAÇÃO HIDRÁULICA</v>
          </cell>
          <cell r="C429">
            <v>0</v>
          </cell>
          <cell r="D429">
            <v>0</v>
          </cell>
          <cell r="E429">
            <v>0</v>
          </cell>
          <cell r="F429">
            <v>0</v>
          </cell>
        </row>
        <row r="430">
          <cell r="A430">
            <v>43002</v>
          </cell>
          <cell r="B430" t="str">
            <v>REMOÇÃO DE CALHA OU RUFO</v>
          </cell>
          <cell r="C430" t="str">
            <v>M</v>
          </cell>
          <cell r="D430">
            <v>0</v>
          </cell>
          <cell r="E430">
            <v>2.77</v>
          </cell>
          <cell r="F430">
            <v>2.77</v>
          </cell>
        </row>
        <row r="431">
          <cell r="A431">
            <v>43004</v>
          </cell>
          <cell r="B431" t="str">
            <v>REMOÇÃO DE CONDUTOR APARENTE</v>
          </cell>
          <cell r="C431" t="str">
            <v>M</v>
          </cell>
          <cell r="D431">
            <v>0</v>
          </cell>
          <cell r="E431">
            <v>1.81</v>
          </cell>
          <cell r="F431">
            <v>1.81</v>
          </cell>
        </row>
        <row r="432">
          <cell r="A432">
            <v>43006</v>
          </cell>
          <cell r="B432" t="str">
            <v>REMOÇÃO DE TUBULAÇÃO HIDRÁULICA EM GERAL, INCLUINDO CONEXÕES, CAIXAS E RALOS</v>
          </cell>
          <cell r="C432" t="str">
            <v>M</v>
          </cell>
          <cell r="D432">
            <v>0</v>
          </cell>
          <cell r="E432">
            <v>4.83</v>
          </cell>
          <cell r="F432">
            <v>4.83</v>
          </cell>
        </row>
        <row r="433">
          <cell r="A433">
            <v>43008</v>
          </cell>
          <cell r="B433" t="str">
            <v>REMOÇÃO DE HIDRANTE DE PAREDE COMPLETO</v>
          </cell>
          <cell r="C433" t="str">
            <v>UN</v>
          </cell>
          <cell r="D433">
            <v>0</v>
          </cell>
          <cell r="E433">
            <v>53.93</v>
          </cell>
          <cell r="F433">
            <v>53.93</v>
          </cell>
        </row>
        <row r="434">
          <cell r="A434">
            <v>43010</v>
          </cell>
          <cell r="B434" t="str">
            <v>REMOÇÃO DE RESERVATÓRIO EM FIBROCIMENTO ATÉ 1000 LITROS</v>
          </cell>
          <cell r="C434" t="str">
            <v>UN</v>
          </cell>
          <cell r="D434">
            <v>0</v>
          </cell>
          <cell r="E434">
            <v>88.99</v>
          </cell>
          <cell r="F434">
            <v>88.99</v>
          </cell>
        </row>
        <row r="435">
          <cell r="A435">
            <v>43100</v>
          </cell>
          <cell r="B435" t="str">
            <v>RETIRADA EM INSTALAÇÃO DE COMBATE A INCÊNDIO</v>
          </cell>
          <cell r="C435">
            <v>0</v>
          </cell>
          <cell r="D435">
            <v>0</v>
          </cell>
          <cell r="E435">
            <v>0</v>
          </cell>
          <cell r="F435">
            <v>0</v>
          </cell>
        </row>
        <row r="436">
          <cell r="A436">
            <v>43101</v>
          </cell>
          <cell r="B436" t="str">
            <v>RETIRADA DE BICO DE SPRINKLER</v>
          </cell>
          <cell r="C436" t="str">
            <v>UN</v>
          </cell>
          <cell r="D436">
            <v>0</v>
          </cell>
          <cell r="E436">
            <v>8.2799999999999994</v>
          </cell>
          <cell r="F436">
            <v>8.2799999999999994</v>
          </cell>
        </row>
        <row r="437">
          <cell r="A437">
            <v>43500</v>
          </cell>
          <cell r="B437" t="str">
            <v>RETIRADA DE SISTEMA E EQUIPAMENTO DE CONFORTO MECÂNICO</v>
          </cell>
          <cell r="C437">
            <v>0</v>
          </cell>
          <cell r="D437">
            <v>0</v>
          </cell>
          <cell r="E437">
            <v>0</v>
          </cell>
          <cell r="F437">
            <v>0</v>
          </cell>
        </row>
        <row r="438">
          <cell r="A438">
            <v>43505</v>
          </cell>
          <cell r="B438" t="str">
            <v>RETIRADA DE APARELHO DE AR CONDICIONADO PORTÁTIL</v>
          </cell>
          <cell r="C438" t="str">
            <v>UN</v>
          </cell>
          <cell r="D438">
            <v>0</v>
          </cell>
          <cell r="E438">
            <v>13.13</v>
          </cell>
          <cell r="F438">
            <v>13.13</v>
          </cell>
        </row>
        <row r="439">
          <cell r="A439">
            <v>44000</v>
          </cell>
          <cell r="B439" t="str">
            <v>RETIRADAS DIVERSAS DE PEÇAS PRÉ-MOLDADAS</v>
          </cell>
          <cell r="C439">
            <v>0</v>
          </cell>
          <cell r="D439">
            <v>0</v>
          </cell>
          <cell r="E439">
            <v>0</v>
          </cell>
          <cell r="F439">
            <v>0</v>
          </cell>
        </row>
        <row r="440">
          <cell r="A440">
            <v>44001</v>
          </cell>
          <cell r="B440" t="str">
            <v>RETIRADA MANUAL DE GUIA PRÉ-MOLDADA, INCLUSIVE LIMPEZA, CARREGAMENTO, TRANSPORTE ATÉ 1,0 QUILÔMETRO E DESCARREGAMENTO</v>
          </cell>
          <cell r="C440" t="str">
            <v>M</v>
          </cell>
          <cell r="D440">
            <v>0.42</v>
          </cell>
          <cell r="E440">
            <v>4.83</v>
          </cell>
          <cell r="F440">
            <v>5.25</v>
          </cell>
        </row>
        <row r="441">
          <cell r="A441">
            <v>44002</v>
          </cell>
          <cell r="B441" t="str">
            <v>RETIRADA DE SOLEIRA OU PEITORIL EM GERAL</v>
          </cell>
          <cell r="C441" t="str">
            <v>M</v>
          </cell>
          <cell r="D441">
            <v>0</v>
          </cell>
          <cell r="E441">
            <v>2.42</v>
          </cell>
          <cell r="F441">
            <v>2.42</v>
          </cell>
        </row>
        <row r="442">
          <cell r="A442">
            <v>44003</v>
          </cell>
          <cell r="B442" t="str">
            <v>RETIRADA MANUAL DE GUIA PRÉ-MOLDADA, INCLUSIVE LIMPEZA E EMPILHAMENTO</v>
          </cell>
          <cell r="C442" t="str">
            <v>M</v>
          </cell>
          <cell r="D442">
            <v>0</v>
          </cell>
          <cell r="E442">
            <v>4.83</v>
          </cell>
          <cell r="F442">
            <v>4.83</v>
          </cell>
        </row>
        <row r="443">
          <cell r="A443">
            <v>44005</v>
          </cell>
          <cell r="B443" t="str">
            <v>RETIRADA MANUAL DE PARALELEPÍPEDO OU LAJOTA DE CONCRETO, INCLUSIVE LIMPEZA, CARREGAMENTO, TRANSPORTE ATÉ 1,0 QUILÔMETRO E DESCARREGAMENTO</v>
          </cell>
          <cell r="C443" t="str">
            <v>M²</v>
          </cell>
          <cell r="D443">
            <v>3.33</v>
          </cell>
          <cell r="E443">
            <v>7.23</v>
          </cell>
          <cell r="F443">
            <v>10.56</v>
          </cell>
        </row>
        <row r="444">
          <cell r="A444">
            <v>44007</v>
          </cell>
          <cell r="B444" t="str">
            <v>RETIRADA MANUAL DE PARALELEPÍPEDO OU LAJOTA DE CONCRETO, INCLUSIVE LIMPEZA E EMPILHAMENTO</v>
          </cell>
          <cell r="C444" t="str">
            <v>M²</v>
          </cell>
          <cell r="D444">
            <v>0</v>
          </cell>
          <cell r="E444">
            <v>7.23</v>
          </cell>
          <cell r="F444">
            <v>7.23</v>
          </cell>
        </row>
        <row r="445">
          <cell r="A445">
            <v>50000</v>
          </cell>
          <cell r="B445" t="str">
            <v>TRANSPORTE E MOVIMENTAÇÃO, DENTRO E FORA DA OBRA</v>
          </cell>
          <cell r="C445">
            <v>0</v>
          </cell>
          <cell r="D445">
            <v>0</v>
          </cell>
          <cell r="E445">
            <v>0</v>
          </cell>
          <cell r="F445">
            <v>0</v>
          </cell>
        </row>
        <row r="446">
          <cell r="A446">
            <v>50400</v>
          </cell>
          <cell r="B446" t="str">
            <v>TRANSPORTE DE MATERIAL SOLTO</v>
          </cell>
          <cell r="C446">
            <v>0</v>
          </cell>
          <cell r="D446">
            <v>0</v>
          </cell>
          <cell r="E446">
            <v>0</v>
          </cell>
          <cell r="F446">
            <v>0</v>
          </cell>
        </row>
        <row r="447">
          <cell r="A447">
            <v>50406</v>
          </cell>
          <cell r="B447" t="str">
            <v>TRANSPORTE MANUAL HORIZONTAL E/OU VERTICAL DE ENTULHO ATÉ O LOCAL DE DESPEJO - ENSACADO</v>
          </cell>
          <cell r="C447" t="str">
            <v>M³</v>
          </cell>
          <cell r="D447">
            <v>12.6</v>
          </cell>
          <cell r="E447">
            <v>65.11</v>
          </cell>
          <cell r="F447">
            <v>77.709999999999994</v>
          </cell>
        </row>
        <row r="448">
          <cell r="A448">
            <v>50700</v>
          </cell>
          <cell r="B448" t="str">
            <v>TRANSPORTE COMERCIAL, CARRETEIRO E ALUGUEL</v>
          </cell>
          <cell r="C448">
            <v>0</v>
          </cell>
          <cell r="D448">
            <v>0</v>
          </cell>
          <cell r="E448">
            <v>0</v>
          </cell>
          <cell r="F448">
            <v>0</v>
          </cell>
        </row>
        <row r="449">
          <cell r="A449">
            <v>50704</v>
          </cell>
          <cell r="B449" t="str">
            <v>REMOÇÃO DE ENTULHO SEPARADO DE OBRA COM CAÇAMBA METÁLICA - TERRA, ALVENARIA, CONCRETO, ARGAMASSA, MADEIRA, PAPEL, PLÁSTICO OU METAL</v>
          </cell>
          <cell r="C449" t="str">
            <v>M³</v>
          </cell>
          <cell r="D449">
            <v>75</v>
          </cell>
          <cell r="E449">
            <v>7.23</v>
          </cell>
          <cell r="F449">
            <v>82.23</v>
          </cell>
        </row>
        <row r="450">
          <cell r="A450">
            <v>50705</v>
          </cell>
          <cell r="B450" t="str">
            <v>REMOÇÃO DE ENTULHO DE OBRA COM CAÇAMBA METÁLICA - MATERIAL VOLUMOSO MISTURADO POR ALVENARIA, TERRA, MADEIRA, PAPEL, PLÁSTICO E METAL</v>
          </cell>
          <cell r="C450" t="str">
            <v>M³</v>
          </cell>
          <cell r="D450">
            <v>75</v>
          </cell>
          <cell r="E450">
            <v>7.23</v>
          </cell>
          <cell r="F450">
            <v>82.23</v>
          </cell>
        </row>
        <row r="451">
          <cell r="A451">
            <v>50706</v>
          </cell>
          <cell r="B451" t="str">
            <v>REMOÇÃO DE ENTULHO DE OBRA COM CAÇAMBA METÁLICA - MATERIAL REJEITADO E MISTURADO POR VEGETAÇÃO, ISOPOR, MANTA ASFÁLTICA E LÃ DE VIDRO</v>
          </cell>
          <cell r="C451" t="str">
            <v>M³</v>
          </cell>
          <cell r="D451">
            <v>93.75</v>
          </cell>
          <cell r="E451">
            <v>7.23</v>
          </cell>
          <cell r="F451">
            <v>100.98</v>
          </cell>
        </row>
        <row r="452">
          <cell r="A452">
            <v>50707</v>
          </cell>
          <cell r="B452" t="str">
            <v>REMOÇÃO DE ENTULHO DE OBRA COM CAÇAMBA METÁLICA - GESSO E/OU DRY WALL</v>
          </cell>
          <cell r="C452" t="str">
            <v>M³</v>
          </cell>
          <cell r="D452">
            <v>93.75</v>
          </cell>
          <cell r="E452">
            <v>7.23</v>
          </cell>
          <cell r="F452">
            <v>100.98</v>
          </cell>
        </row>
        <row r="453">
          <cell r="A453">
            <v>50800</v>
          </cell>
          <cell r="B453" t="str">
            <v>TRANSPORTE MECANIZADO DE MATERIAL SOLTO</v>
          </cell>
          <cell r="C453">
            <v>0</v>
          </cell>
          <cell r="D453">
            <v>0</v>
          </cell>
          <cell r="E453">
            <v>0</v>
          </cell>
          <cell r="F453">
            <v>0</v>
          </cell>
        </row>
        <row r="454">
          <cell r="A454">
            <v>50806</v>
          </cell>
          <cell r="B454" t="str">
            <v>TRANSPORTE DE ENTULHO, PARA DISTÂNCIAS SUPERIORES AO 3° KM ATÉ O 5° KM</v>
          </cell>
          <cell r="C454" t="str">
            <v>M³</v>
          </cell>
          <cell r="D454">
            <v>9.07</v>
          </cell>
          <cell r="E454">
            <v>9.9999999999997868E-3</v>
          </cell>
          <cell r="F454">
            <v>9.08</v>
          </cell>
        </row>
        <row r="455">
          <cell r="A455">
            <v>50808</v>
          </cell>
          <cell r="B455" t="str">
            <v>TRANSPORTE DE ENTULHO, PARA DISTÂNCIAS SUPERIORES AO 5° KM ATÉ O 10° KM</v>
          </cell>
          <cell r="C455" t="str">
            <v>M³</v>
          </cell>
          <cell r="D455">
            <v>17.02</v>
          </cell>
          <cell r="E455">
            <v>0</v>
          </cell>
          <cell r="F455">
            <v>17.02</v>
          </cell>
        </row>
        <row r="456">
          <cell r="A456">
            <v>50810</v>
          </cell>
          <cell r="B456" t="str">
            <v>TRANSPORTE DE ENTULHO, PARA DISTÂNCIAS SUPERIORES AO 10° KM ATÉ O 15° KM</v>
          </cell>
          <cell r="C456" t="str">
            <v>M³</v>
          </cell>
          <cell r="D456">
            <v>21.13</v>
          </cell>
          <cell r="E456">
            <v>0</v>
          </cell>
          <cell r="F456">
            <v>21.13</v>
          </cell>
        </row>
        <row r="457">
          <cell r="A457">
            <v>50812</v>
          </cell>
          <cell r="B457" t="str">
            <v>TRANSPORTE DE ENTULHO, PARA DISTÂNCIAS SUPERIORES AO 15° KM ATÉ O 20° KM</v>
          </cell>
          <cell r="C457" t="str">
            <v>M³</v>
          </cell>
          <cell r="D457">
            <v>24.03</v>
          </cell>
          <cell r="E457">
            <v>0</v>
          </cell>
          <cell r="F457">
            <v>24.03</v>
          </cell>
        </row>
        <row r="458">
          <cell r="A458">
            <v>50814</v>
          </cell>
          <cell r="B458" t="str">
            <v>TRANSPORTE DE ENTULHO, PARA DISTÂNCIAS SUPERIORES AO 20° KM</v>
          </cell>
          <cell r="C458" t="str">
            <v>M³XKM</v>
          </cell>
          <cell r="D458">
            <v>1.2</v>
          </cell>
          <cell r="E458">
            <v>0</v>
          </cell>
          <cell r="F458">
            <v>1.2</v>
          </cell>
        </row>
        <row r="459">
          <cell r="A459">
            <v>50822</v>
          </cell>
          <cell r="B459" t="str">
            <v>CARREGAMENTO MECANIZADO DE ENTULHO FRAGMENTADO, COM CAMINHÃO À DISPOSIÇÃO DENTRO DA OBRA, ATÉ O RAIO DE 1,0 KM</v>
          </cell>
          <cell r="C459" t="str">
            <v>M³</v>
          </cell>
          <cell r="D459">
            <v>7.06</v>
          </cell>
          <cell r="E459">
            <v>0</v>
          </cell>
          <cell r="F459">
            <v>7.06</v>
          </cell>
        </row>
        <row r="460">
          <cell r="A460">
            <v>51000</v>
          </cell>
          <cell r="B460" t="str">
            <v>TRANSPORTE MECANIZADO DE SOLO</v>
          </cell>
          <cell r="C460">
            <v>0</v>
          </cell>
          <cell r="D460">
            <v>0</v>
          </cell>
          <cell r="E460">
            <v>0</v>
          </cell>
          <cell r="F460">
            <v>0</v>
          </cell>
        </row>
        <row r="461">
          <cell r="A461">
            <v>51002</v>
          </cell>
          <cell r="B461" t="str">
            <v>TRANSPORTE DE SOLO DE 1ª E 2ª CATEGORIA POR CAMINHÃO ATÉ O 2° KM</v>
          </cell>
          <cell r="C461" t="str">
            <v>M³</v>
          </cell>
          <cell r="D461">
            <v>4.0599999999999996</v>
          </cell>
          <cell r="E461">
            <v>0</v>
          </cell>
          <cell r="F461">
            <v>4.0599999999999996</v>
          </cell>
        </row>
        <row r="462">
          <cell r="A462">
            <v>51003</v>
          </cell>
          <cell r="B462" t="str">
            <v>TRANSPORTE DE SOLO BREJOSO POR CAMINHÃO ATÉ O 2° KM</v>
          </cell>
          <cell r="C462" t="str">
            <v>M³</v>
          </cell>
          <cell r="D462">
            <v>6.99</v>
          </cell>
          <cell r="E462">
            <v>0</v>
          </cell>
          <cell r="F462">
            <v>6.99</v>
          </cell>
        </row>
        <row r="463">
          <cell r="A463">
            <v>51004</v>
          </cell>
          <cell r="B463" t="str">
            <v>TRANSPORTE DE SOLO DE 1ª E 2ª CATEGORIA POR CAMINHÃO PARA DISTÂNCIAS SUPERIORES AO 2° KM ATÉ O 3° KM</v>
          </cell>
          <cell r="C463" t="str">
            <v>M³</v>
          </cell>
          <cell r="D463">
            <v>6.07</v>
          </cell>
          <cell r="E463">
            <v>0</v>
          </cell>
          <cell r="F463">
            <v>6.07</v>
          </cell>
        </row>
        <row r="464">
          <cell r="A464">
            <v>51005</v>
          </cell>
          <cell r="B464" t="str">
            <v>TRANSPORTE DE SOLO BREJOSO POR CAMINHÃO PARA DISTÂNCIAS SUPERIORES AO 2° KM ATÉ O 3° KM</v>
          </cell>
          <cell r="C464" t="str">
            <v>M³</v>
          </cell>
          <cell r="D464">
            <v>9.64</v>
          </cell>
          <cell r="E464">
            <v>0</v>
          </cell>
          <cell r="F464">
            <v>9.64</v>
          </cell>
        </row>
        <row r="465">
          <cell r="A465">
            <v>51006</v>
          </cell>
          <cell r="B465" t="str">
            <v>TRANSPORTE DE SOLO DE 1ª E 2ª CATEGORIA POR CAMINHÃO PARA DISTÂNCIAS SUPERIORES AO 3° KM ATÉ O 5° KM++</v>
          </cell>
          <cell r="C465" t="str">
            <v>M³</v>
          </cell>
          <cell r="D465">
            <v>6.71</v>
          </cell>
          <cell r="E465">
            <v>0</v>
          </cell>
          <cell r="F465">
            <v>6.71</v>
          </cell>
        </row>
        <row r="466">
          <cell r="A466">
            <v>51007</v>
          </cell>
          <cell r="B466" t="str">
            <v>TRANSPORTE DE SOLO BREJOSO POR CAMINHÃO PARA DISTÂNCIAS SUPERIORES AO 3° KM ATÉ O 5° KM</v>
          </cell>
          <cell r="C466" t="str">
            <v>M³</v>
          </cell>
          <cell r="D466">
            <v>10.06</v>
          </cell>
          <cell r="E466">
            <v>0</v>
          </cell>
          <cell r="F466">
            <v>10.06</v>
          </cell>
        </row>
        <row r="467">
          <cell r="A467">
            <v>51008</v>
          </cell>
          <cell r="B467" t="str">
            <v>TRANSPORTE DE SOLO DE 1ª E 2ª CATEGORIA POR CAMINHÃO PARA DISTÂNCIAS SUPERIORES AO 5° KM ATÉ O 10° KM</v>
          </cell>
          <cell r="C467" t="str">
            <v>M³</v>
          </cell>
          <cell r="D467">
            <v>8.9600000000000009</v>
          </cell>
          <cell r="E467">
            <v>0</v>
          </cell>
          <cell r="F467">
            <v>8.9600000000000009</v>
          </cell>
        </row>
        <row r="468">
          <cell r="A468">
            <v>51009</v>
          </cell>
          <cell r="B468" t="str">
            <v>TRANSPORTE DE SOLO BREJOSO POR CAMINHÃO PARA DISTÂNCIAS SUPERIORES AO 5° KM ATÉ O 10° KM</v>
          </cell>
          <cell r="C468" t="str">
            <v>M³</v>
          </cell>
          <cell r="D468">
            <v>12.86</v>
          </cell>
          <cell r="E468">
            <v>0</v>
          </cell>
          <cell r="F468">
            <v>12.86</v>
          </cell>
        </row>
        <row r="469">
          <cell r="A469">
            <v>51010</v>
          </cell>
          <cell r="B469" t="str">
            <v>TRANSPORTE DE SOLO DE 1ª E 2ª CATEGORIA POR CAMINHÃO PARA DISTÂNCIAS SUPERIORES AO 10° KM ATÉ O 15° KM</v>
          </cell>
          <cell r="C469" t="str">
            <v>M³</v>
          </cell>
          <cell r="D469">
            <v>13.43</v>
          </cell>
          <cell r="E469">
            <v>0</v>
          </cell>
          <cell r="F469">
            <v>13.43</v>
          </cell>
        </row>
        <row r="470">
          <cell r="A470">
            <v>51011</v>
          </cell>
          <cell r="B470" t="str">
            <v>TRANSPORTE DE SOLO BREJOSO POR CAMINHÃO PARA DISTÂNCIAS SUPERIORES AO 10° KM ATÉ O 15° KM</v>
          </cell>
          <cell r="C470" t="str">
            <v>M³</v>
          </cell>
          <cell r="D470">
            <v>19.28</v>
          </cell>
          <cell r="E470">
            <v>0</v>
          </cell>
          <cell r="F470">
            <v>19.28</v>
          </cell>
        </row>
        <row r="471">
          <cell r="A471">
            <v>51012</v>
          </cell>
          <cell r="B471" t="str">
            <v>TRANSPORTE DE SOLO DE 1ª E 2ª CATEGORIA POR CAMINHÃO PARA DISTÂNCIAS SUPERIORES AO 15° KM ATÉ O 20° KM</v>
          </cell>
          <cell r="C471" t="str">
            <v>M³</v>
          </cell>
          <cell r="D471">
            <v>17.89</v>
          </cell>
          <cell r="E471">
            <v>0</v>
          </cell>
          <cell r="F471">
            <v>17.89</v>
          </cell>
        </row>
        <row r="472">
          <cell r="A472">
            <v>51013</v>
          </cell>
          <cell r="B472" t="str">
            <v>TRANSPORTE DE SOLO BREJOSO POR CAMINHÃO PARA DISTÂNCIAS SUPERIORES AO 15° KM ATÉ O 20° KM</v>
          </cell>
          <cell r="C472" t="str">
            <v>M³</v>
          </cell>
          <cell r="D472">
            <v>25.7</v>
          </cell>
          <cell r="E472">
            <v>0</v>
          </cell>
          <cell r="F472">
            <v>25.7</v>
          </cell>
        </row>
        <row r="473">
          <cell r="A473">
            <v>51014</v>
          </cell>
          <cell r="B473" t="str">
            <v>TRANSPORTE DE SOLO DE 1ª E 2ª CATEGORIA POR CAMINHÃO PARA DISTÂNCIAS SUPERIORES AO 20° KM</v>
          </cell>
          <cell r="C473" t="str">
            <v>M³XKM</v>
          </cell>
          <cell r="D473">
            <v>0.86</v>
          </cell>
          <cell r="E473">
            <v>0</v>
          </cell>
          <cell r="F473">
            <v>0.86</v>
          </cell>
        </row>
        <row r="474">
          <cell r="A474">
            <v>51015</v>
          </cell>
          <cell r="B474" t="str">
            <v>TRANSPORTE DE SOLO BREJOSO POR CAMINHÃO PARA DISTÂNCIAS SUPERIORES AO 20° KM</v>
          </cell>
          <cell r="C474" t="str">
            <v>M³XKM</v>
          </cell>
          <cell r="D474">
            <v>1.25</v>
          </cell>
          <cell r="E474">
            <v>0</v>
          </cell>
          <cell r="F474">
            <v>1.25</v>
          </cell>
        </row>
        <row r="475">
          <cell r="A475">
            <v>60000</v>
          </cell>
          <cell r="B475" t="str">
            <v>SERVIÇO EM SOLO E ROCHA, MANUAL</v>
          </cell>
          <cell r="C475">
            <v>0</v>
          </cell>
          <cell r="D475">
            <v>0</v>
          </cell>
          <cell r="E475">
            <v>0</v>
          </cell>
          <cell r="F475">
            <v>0</v>
          </cell>
        </row>
        <row r="476">
          <cell r="A476">
            <v>60100</v>
          </cell>
          <cell r="B476" t="str">
            <v>ESCAVAÇÃO MANUAL EM CAMPO ABERTO DE SOLO, EXCETO ROCHA</v>
          </cell>
          <cell r="C476">
            <v>0</v>
          </cell>
          <cell r="D476">
            <v>0</v>
          </cell>
          <cell r="E476">
            <v>0</v>
          </cell>
          <cell r="F476">
            <v>0</v>
          </cell>
        </row>
        <row r="477">
          <cell r="A477">
            <v>60102</v>
          </cell>
          <cell r="B477" t="str">
            <v>ESCAVAÇÃO MANUAL EM SOLO DE 1ª E 2ª CATEGORIA EM CAMPO ABERTO</v>
          </cell>
          <cell r="C477" t="str">
            <v>M³</v>
          </cell>
          <cell r="D477">
            <v>0</v>
          </cell>
          <cell r="E477">
            <v>30.15</v>
          </cell>
          <cell r="F477">
            <v>30.15</v>
          </cell>
        </row>
        <row r="478">
          <cell r="A478">
            <v>60104</v>
          </cell>
          <cell r="B478" t="str">
            <v>ESCAVAÇÃO MANUAL EM SOLO BREJOSO EM CAMPO ABERTO</v>
          </cell>
          <cell r="C478" t="str">
            <v>M³</v>
          </cell>
          <cell r="D478">
            <v>0</v>
          </cell>
          <cell r="E478">
            <v>37.61</v>
          </cell>
          <cell r="F478">
            <v>37.61</v>
          </cell>
        </row>
        <row r="479">
          <cell r="A479">
            <v>60200</v>
          </cell>
          <cell r="B479" t="str">
            <v>ESCAVAÇÃO MANUAL EM VALAS E BURACOS DE SOLO, EXCETO ROCHA</v>
          </cell>
          <cell r="C479">
            <v>0</v>
          </cell>
          <cell r="D479">
            <v>0</v>
          </cell>
          <cell r="E479">
            <v>0</v>
          </cell>
          <cell r="F479">
            <v>0</v>
          </cell>
        </row>
        <row r="480">
          <cell r="A480">
            <v>60202</v>
          </cell>
          <cell r="B480" t="str">
            <v>ESCAVAÇÃO MANUAL EM SOLO DE 1ª E 2ª CATEGORIA EM VALA OU CAVA ATÉ 1,50 M</v>
          </cell>
          <cell r="C480" t="str">
            <v>M³</v>
          </cell>
          <cell r="D480">
            <v>0</v>
          </cell>
          <cell r="E480">
            <v>36.17</v>
          </cell>
          <cell r="F480">
            <v>36.17</v>
          </cell>
        </row>
        <row r="481">
          <cell r="A481">
            <v>60204</v>
          </cell>
          <cell r="B481" t="str">
            <v>ESCAVAÇÃO MANUAL EM SOLO DE 1ª E 2ª CATEGORIA EM VALA OU CAVA ALÉM DE 1,50 M</v>
          </cell>
          <cell r="C481" t="str">
            <v>M³</v>
          </cell>
          <cell r="D481">
            <v>0</v>
          </cell>
          <cell r="E481">
            <v>46.78</v>
          </cell>
          <cell r="F481">
            <v>46.78</v>
          </cell>
        </row>
        <row r="482">
          <cell r="A482">
            <v>61100</v>
          </cell>
          <cell r="B482" t="str">
            <v>REATERRO MANUAL SEM FORNECIMENTO DE MATERIAL</v>
          </cell>
          <cell r="C482">
            <v>0</v>
          </cell>
          <cell r="D482">
            <v>0</v>
          </cell>
          <cell r="E482">
            <v>0</v>
          </cell>
          <cell r="F482">
            <v>0</v>
          </cell>
        </row>
        <row r="483">
          <cell r="A483">
            <v>61102</v>
          </cell>
          <cell r="B483" t="str">
            <v>REATERRO MANUAL PARA SIMPLES REGULARIZAÇÃO SEM COMPACTAÇÃO</v>
          </cell>
          <cell r="C483" t="str">
            <v>M³</v>
          </cell>
          <cell r="D483">
            <v>0</v>
          </cell>
          <cell r="E483">
            <v>5.18</v>
          </cell>
          <cell r="F483">
            <v>5.18</v>
          </cell>
        </row>
        <row r="484">
          <cell r="A484">
            <v>61104</v>
          </cell>
          <cell r="B484" t="str">
            <v>REATERRO MANUAL APILOADO SEM CONTROLE DE COMPACTAÇÃO</v>
          </cell>
          <cell r="C484" t="str">
            <v>M³</v>
          </cell>
          <cell r="D484">
            <v>0</v>
          </cell>
          <cell r="E484">
            <v>11.24</v>
          </cell>
          <cell r="F484">
            <v>11.24</v>
          </cell>
        </row>
        <row r="485">
          <cell r="A485">
            <v>61106</v>
          </cell>
          <cell r="B485" t="str">
            <v>REATERRO MANUAL COM ADIÇÃO DE 2% DE CIMENTO</v>
          </cell>
          <cell r="C485" t="str">
            <v>M³</v>
          </cell>
          <cell r="D485">
            <v>12.78</v>
          </cell>
          <cell r="E485">
            <v>40.51</v>
          </cell>
          <cell r="F485">
            <v>53.29</v>
          </cell>
        </row>
        <row r="486">
          <cell r="A486">
            <v>61200</v>
          </cell>
          <cell r="B486" t="str">
            <v>ATERRO MANUAL SEM FORNECIMENTO DE MATERIAL</v>
          </cell>
          <cell r="C486">
            <v>0</v>
          </cell>
          <cell r="D486">
            <v>0</v>
          </cell>
          <cell r="E486">
            <v>0</v>
          </cell>
          <cell r="F486">
            <v>0</v>
          </cell>
        </row>
        <row r="487">
          <cell r="A487">
            <v>61202</v>
          </cell>
          <cell r="B487" t="str">
            <v>ATERRO MANUAL APILOADO DE ÁREA INTERNA COM MAÇO DE 30 KG</v>
          </cell>
          <cell r="C487" t="str">
            <v>M³</v>
          </cell>
          <cell r="D487">
            <v>0</v>
          </cell>
          <cell r="E487">
            <v>37.24</v>
          </cell>
          <cell r="F487">
            <v>37.24</v>
          </cell>
        </row>
        <row r="488">
          <cell r="A488">
            <v>61400</v>
          </cell>
          <cell r="B488" t="str">
            <v>CARGA / CARREGAMENTO E DESCARGA MANUAL</v>
          </cell>
          <cell r="C488">
            <v>0</v>
          </cell>
          <cell r="D488">
            <v>0</v>
          </cell>
          <cell r="E488">
            <v>0</v>
          </cell>
          <cell r="F488">
            <v>0</v>
          </cell>
        </row>
        <row r="489">
          <cell r="A489">
            <v>61402</v>
          </cell>
          <cell r="B489" t="str">
            <v>CARGA MANUAL DE SOLO</v>
          </cell>
          <cell r="C489" t="str">
            <v>M³</v>
          </cell>
          <cell r="D489">
            <v>0</v>
          </cell>
          <cell r="E489">
            <v>7.23</v>
          </cell>
          <cell r="F489">
            <v>7.23</v>
          </cell>
        </row>
        <row r="490">
          <cell r="A490">
            <v>70000</v>
          </cell>
          <cell r="B490" t="str">
            <v>SERVIÇO EM SOLO E ROCHA, MECANIZADO</v>
          </cell>
          <cell r="C490">
            <v>0</v>
          </cell>
          <cell r="D490">
            <v>0</v>
          </cell>
          <cell r="E490">
            <v>0</v>
          </cell>
          <cell r="F490">
            <v>0</v>
          </cell>
        </row>
        <row r="491">
          <cell r="A491">
            <v>70100</v>
          </cell>
          <cell r="B491" t="str">
            <v>ESCAVAÇÃO OU CORTE MECANIZADOS EM CAMPO ABERTO DE SOLO, EXCETO ROCHA</v>
          </cell>
          <cell r="C491">
            <v>0</v>
          </cell>
          <cell r="D491">
            <v>0</v>
          </cell>
          <cell r="E491">
            <v>0</v>
          </cell>
          <cell r="F491">
            <v>0</v>
          </cell>
        </row>
        <row r="492">
          <cell r="A492">
            <v>70101</v>
          </cell>
          <cell r="B492" t="str">
            <v>ESCAVAÇÃO E CARGA MECANIZADA PARA EXPLORAÇÃO DE SOLO EM JAZIDA</v>
          </cell>
          <cell r="C492" t="str">
            <v>M³</v>
          </cell>
          <cell r="D492">
            <v>6.93</v>
          </cell>
          <cell r="E492">
            <v>0.18000000000000044</v>
          </cell>
          <cell r="F492">
            <v>7.11</v>
          </cell>
        </row>
        <row r="493">
          <cell r="A493">
            <v>70102</v>
          </cell>
          <cell r="B493" t="str">
            <v>ESCAVAÇÃO E CARGA MECANIZADA EM SOLO DE 1ª CATEGORIA, EM CAMPO ABERTO</v>
          </cell>
          <cell r="C493" t="str">
            <v>M³</v>
          </cell>
          <cell r="D493">
            <v>7.14</v>
          </cell>
          <cell r="E493">
            <v>0.18000000000000044</v>
          </cell>
          <cell r="F493">
            <v>7.32</v>
          </cell>
        </row>
        <row r="494">
          <cell r="A494">
            <v>70106</v>
          </cell>
          <cell r="B494" t="str">
            <v>ESCAVAÇÃO E CARGA MECANIZADA EM SOLO DE 2ª CATEGORIA, EM CAMPO ABERTO</v>
          </cell>
          <cell r="C494" t="str">
            <v>M³</v>
          </cell>
          <cell r="D494">
            <v>13.74</v>
          </cell>
          <cell r="E494">
            <v>0.56000000000000016</v>
          </cell>
          <cell r="F494">
            <v>14.3</v>
          </cell>
        </row>
        <row r="495">
          <cell r="A495">
            <v>70112</v>
          </cell>
          <cell r="B495" t="str">
            <v>CARGA E REMOÇÃO DE TERRA ATÉ A DISTÂNCIA MÉDIA DE 1,0 KM</v>
          </cell>
          <cell r="C495" t="str">
            <v>M³</v>
          </cell>
          <cell r="D495">
            <v>6.09</v>
          </cell>
          <cell r="E495">
            <v>0</v>
          </cell>
          <cell r="F495">
            <v>6.09</v>
          </cell>
        </row>
        <row r="496">
          <cell r="A496">
            <v>70200</v>
          </cell>
          <cell r="B496" t="str">
            <v>ESCAVAÇÃO MECANIZADA DE VALAS E BURACOS EM SOLO, EXCETO ROCHA</v>
          </cell>
          <cell r="C496">
            <v>0</v>
          </cell>
          <cell r="D496">
            <v>0</v>
          </cell>
          <cell r="E496">
            <v>0</v>
          </cell>
          <cell r="F496">
            <v>0</v>
          </cell>
        </row>
        <row r="497">
          <cell r="A497">
            <v>70202</v>
          </cell>
          <cell r="B497" t="str">
            <v>ESCAVAÇÃO MECANIZADA DE VALAS OU CAVAS COM ALTURA ATÉ 2,00 M</v>
          </cell>
          <cell r="C497" t="str">
            <v>M³</v>
          </cell>
          <cell r="D497">
            <v>5.15</v>
          </cell>
          <cell r="E497">
            <v>0.77999999999999903</v>
          </cell>
          <cell r="F497">
            <v>5.93</v>
          </cell>
        </row>
        <row r="498">
          <cell r="A498">
            <v>70204</v>
          </cell>
          <cell r="B498" t="str">
            <v>ESCAVAÇÃO MECANIZADA DE VALAS OU CAVAS COM ALTURA ATÉ 3,00 M</v>
          </cell>
          <cell r="C498" t="str">
            <v>M³</v>
          </cell>
          <cell r="D498">
            <v>5.81</v>
          </cell>
          <cell r="E498">
            <v>0.880000000000001</v>
          </cell>
          <cell r="F498">
            <v>6.69</v>
          </cell>
        </row>
        <row r="499">
          <cell r="A499">
            <v>70206</v>
          </cell>
          <cell r="B499" t="str">
            <v>ESCAVAÇÃO MECANIZADA DE VALAS OU CAVAS COM ALTURA ATÉ 4,00 M</v>
          </cell>
          <cell r="C499" t="str">
            <v>M³</v>
          </cell>
          <cell r="D499">
            <v>9.75</v>
          </cell>
          <cell r="E499">
            <v>0.50999999999999968</v>
          </cell>
          <cell r="F499">
            <v>10.26</v>
          </cell>
        </row>
        <row r="500">
          <cell r="A500">
            <v>70208</v>
          </cell>
          <cell r="B500" t="str">
            <v>ESCAVAÇÃO MECANIZADA DE VALAS OU CAVAS COM ALTURA ALÉM DE 4,00 M, COM ESCAVADEIRA HIDRÁULICA</v>
          </cell>
          <cell r="C500" t="str">
            <v>M³</v>
          </cell>
          <cell r="D500">
            <v>10.41</v>
          </cell>
          <cell r="E500">
            <v>0.48999999999999977</v>
          </cell>
          <cell r="F500">
            <v>10.9</v>
          </cell>
        </row>
        <row r="501">
          <cell r="A501">
            <v>70500</v>
          </cell>
          <cell r="B501" t="str">
            <v>ESCAVAÇÃO MECANIZADA EM SOLO BREJOSO OU TURFA</v>
          </cell>
          <cell r="C501">
            <v>0</v>
          </cell>
          <cell r="D501">
            <v>0</v>
          </cell>
          <cell r="E501">
            <v>0</v>
          </cell>
          <cell r="F501">
            <v>0</v>
          </cell>
        </row>
        <row r="502">
          <cell r="A502">
            <v>70501</v>
          </cell>
          <cell r="B502" t="str">
            <v>ESCAVAÇÃO E CARGA MECANIZADA EM SOLO BREJOSO OU TURFA</v>
          </cell>
          <cell r="C502" t="str">
            <v>M³</v>
          </cell>
          <cell r="D502">
            <v>21.55</v>
          </cell>
          <cell r="E502">
            <v>1.1299999999999983</v>
          </cell>
          <cell r="F502">
            <v>22.68</v>
          </cell>
        </row>
        <row r="503">
          <cell r="A503">
            <v>70502</v>
          </cell>
          <cell r="B503" t="str">
            <v>ESCAVAÇÃO E CARGA MECANIZADA EM SOLO VEGETAL SUPERFICIAL</v>
          </cell>
          <cell r="C503" t="str">
            <v>M³</v>
          </cell>
          <cell r="D503">
            <v>18.27</v>
          </cell>
          <cell r="E503">
            <v>0.90000000000000302</v>
          </cell>
          <cell r="F503">
            <v>19.170000000000002</v>
          </cell>
        </row>
        <row r="504">
          <cell r="A504">
            <v>71000</v>
          </cell>
          <cell r="B504" t="str">
            <v>APILOAMENTO E NIVELAMENTO MECANIZADO DE SOLO</v>
          </cell>
          <cell r="C504">
            <v>0</v>
          </cell>
          <cell r="D504">
            <v>0</v>
          </cell>
          <cell r="E504">
            <v>0</v>
          </cell>
          <cell r="F504">
            <v>0</v>
          </cell>
        </row>
        <row r="505">
          <cell r="A505">
            <v>71002</v>
          </cell>
          <cell r="B505" t="str">
            <v>ESPALHAMENTO DE SOLO EM BOTA-FORA COM COMPACTAÇÃO SEM CONTROLE</v>
          </cell>
          <cell r="C505" t="str">
            <v>M³</v>
          </cell>
          <cell r="D505">
            <v>2.84</v>
          </cell>
          <cell r="E505">
            <v>0.08</v>
          </cell>
          <cell r="F505">
            <v>2.92</v>
          </cell>
        </row>
        <row r="506">
          <cell r="A506">
            <v>71100</v>
          </cell>
          <cell r="B506" t="str">
            <v>REATERRO MECANIZADO SEM FORNECIMENTO DE MATERIAL</v>
          </cell>
          <cell r="C506">
            <v>0</v>
          </cell>
          <cell r="D506">
            <v>0</v>
          </cell>
          <cell r="E506">
            <v>0</v>
          </cell>
          <cell r="F506">
            <v>0</v>
          </cell>
        </row>
        <row r="507">
          <cell r="A507">
            <v>71102</v>
          </cell>
          <cell r="B507" t="str">
            <v>REATERRO COMPACTADO MECANIZADO DE VALA OU CAVA COM COMPACTADOR</v>
          </cell>
          <cell r="C507" t="str">
            <v>M³</v>
          </cell>
          <cell r="D507">
            <v>2.27</v>
          </cell>
          <cell r="E507">
            <v>1.6800000000000002</v>
          </cell>
          <cell r="F507">
            <v>3.95</v>
          </cell>
        </row>
        <row r="508">
          <cell r="A508">
            <v>71104</v>
          </cell>
          <cell r="B508" t="str">
            <v>REATERRO COMPACTADO MECANIZADO DE VALA OU CAVA COM ROLO, MÍNIMO DE 95% PN</v>
          </cell>
          <cell r="C508" t="str">
            <v>M³</v>
          </cell>
          <cell r="D508">
            <v>10.119999999999999</v>
          </cell>
          <cell r="E508">
            <v>1.5400000000000016</v>
          </cell>
          <cell r="F508">
            <v>11.66</v>
          </cell>
        </row>
        <row r="509">
          <cell r="A509">
            <v>71200</v>
          </cell>
          <cell r="B509" t="str">
            <v>ATERRO MECANIZADO SEM FORNECIMENTO DE MATERIAL</v>
          </cell>
          <cell r="C509">
            <v>0</v>
          </cell>
          <cell r="D509">
            <v>0</v>
          </cell>
          <cell r="E509">
            <v>0</v>
          </cell>
          <cell r="F509">
            <v>0</v>
          </cell>
        </row>
        <row r="510">
          <cell r="A510">
            <v>71201</v>
          </cell>
          <cell r="B510" t="str">
            <v>COMPACTAÇÃO DE ATERRO MECANIZADO MÍNIMO DE 95% PN, SEM FORNECIMENTO DE SOLO EM ÁREAS FECHADAS</v>
          </cell>
          <cell r="C510" t="str">
            <v>M³</v>
          </cell>
          <cell r="D510">
            <v>8.6300000000000008</v>
          </cell>
          <cell r="E510">
            <v>0.25000000000000083</v>
          </cell>
          <cell r="F510">
            <v>8.8800000000000008</v>
          </cell>
        </row>
        <row r="511">
          <cell r="A511">
            <v>71202</v>
          </cell>
          <cell r="B511" t="str">
            <v>COMPACTAÇÃO DE ATERRO MECANIZADO MÍNIMO DE 95% PN, SEM FORNECIMENTO DE SOLO EM CAMPO ABERTO</v>
          </cell>
          <cell r="C511" t="str">
            <v>M³</v>
          </cell>
          <cell r="D511">
            <v>6.13</v>
          </cell>
          <cell r="E511">
            <v>0.17999999999999974</v>
          </cell>
          <cell r="F511">
            <v>6.31</v>
          </cell>
        </row>
        <row r="512">
          <cell r="A512">
            <v>71203</v>
          </cell>
          <cell r="B512" t="str">
            <v>COMPACTAÇÃO DE ATERRO MECANIZADO A 100% PN, SEM FORNECIMENTO DE SOLO EM CAMPO ABERTO</v>
          </cell>
          <cell r="C512" t="str">
            <v>M³</v>
          </cell>
          <cell r="D512">
            <v>6.23</v>
          </cell>
          <cell r="E512">
            <v>7.9999999999999322E-2</v>
          </cell>
          <cell r="F512">
            <v>6.31</v>
          </cell>
        </row>
        <row r="513">
          <cell r="A513">
            <v>71204</v>
          </cell>
          <cell r="B513" t="str">
            <v>ATERRO MECANIZADO POR COMPENSAÇÃO, SOLO DE 1ª CATEGORIA EM CAMPO ABERTO, SEM COMPACTAÇÃO DO ATERRO</v>
          </cell>
          <cell r="C513" t="str">
            <v>M³</v>
          </cell>
          <cell r="D513">
            <v>9.25</v>
          </cell>
          <cell r="E513">
            <v>0.23000000000000087</v>
          </cell>
          <cell r="F513">
            <v>9.48</v>
          </cell>
        </row>
        <row r="514">
          <cell r="A514">
            <v>80000</v>
          </cell>
          <cell r="B514" t="str">
            <v>ESCORAMENTO, CONTENÇÃO E DRENAGEM</v>
          </cell>
          <cell r="C514">
            <v>0</v>
          </cell>
          <cell r="D514">
            <v>0</v>
          </cell>
          <cell r="E514">
            <v>0</v>
          </cell>
          <cell r="F514">
            <v>0</v>
          </cell>
        </row>
        <row r="515">
          <cell r="A515">
            <v>80100</v>
          </cell>
          <cell r="B515" t="str">
            <v>ESCORAMENTO</v>
          </cell>
          <cell r="C515">
            <v>0</v>
          </cell>
          <cell r="D515">
            <v>0</v>
          </cell>
          <cell r="E515">
            <v>0</v>
          </cell>
          <cell r="F515">
            <v>0</v>
          </cell>
        </row>
        <row r="516">
          <cell r="A516">
            <v>80102</v>
          </cell>
          <cell r="B516" t="str">
            <v>ESCORAMENTO DE SOLO CONTÍNUO</v>
          </cell>
          <cell r="C516" t="str">
            <v>M²</v>
          </cell>
          <cell r="D516">
            <v>15.86</v>
          </cell>
          <cell r="E516">
            <v>34.47</v>
          </cell>
          <cell r="F516">
            <v>50.33</v>
          </cell>
        </row>
        <row r="517">
          <cell r="A517">
            <v>80104</v>
          </cell>
          <cell r="B517" t="str">
            <v>ESCORAMENTO DE SOLO DESCONTÍNUO</v>
          </cell>
          <cell r="C517" t="str">
            <v>M²</v>
          </cell>
          <cell r="D517">
            <v>8.8000000000000007</v>
          </cell>
          <cell r="E517">
            <v>20.739999999999995</v>
          </cell>
          <cell r="F517">
            <v>29.54</v>
          </cell>
        </row>
        <row r="518">
          <cell r="A518">
            <v>80106</v>
          </cell>
          <cell r="B518" t="str">
            <v>ESCORAMENTO DE SOLO PONTALETADO</v>
          </cell>
          <cell r="C518" t="str">
            <v>M²</v>
          </cell>
          <cell r="D518">
            <v>5.9</v>
          </cell>
          <cell r="E518">
            <v>5.0100000000000007</v>
          </cell>
          <cell r="F518">
            <v>10.91</v>
          </cell>
        </row>
        <row r="519">
          <cell r="A519">
            <v>80108</v>
          </cell>
          <cell r="B519" t="str">
            <v>ESCORAMENTO DE SOLO ESPECIAL</v>
          </cell>
          <cell r="C519" t="str">
            <v>M²</v>
          </cell>
          <cell r="D519">
            <v>20.239999999999998</v>
          </cell>
          <cell r="E519">
            <v>40.919999999999995</v>
          </cell>
          <cell r="F519">
            <v>61.16</v>
          </cell>
        </row>
        <row r="520">
          <cell r="A520">
            <v>80110</v>
          </cell>
          <cell r="B520" t="str">
            <v>ESCORAMENTO COM ESTACAS PRANCHAS METÁLICAS - PROFUNDIDADE ATÉ 4,00 M</v>
          </cell>
          <cell r="C520" t="str">
            <v>M²</v>
          </cell>
          <cell r="D520">
            <v>95.71</v>
          </cell>
          <cell r="E520">
            <v>0</v>
          </cell>
          <cell r="F520">
            <v>95.71</v>
          </cell>
        </row>
        <row r="521">
          <cell r="A521">
            <v>80111</v>
          </cell>
          <cell r="B521" t="str">
            <v>ESCORAMENTO COM ESTACAS PRANCHAS METÁLICAS - PROFUNDIDADE ATÉ 6,00 M</v>
          </cell>
          <cell r="C521" t="str">
            <v>M²</v>
          </cell>
          <cell r="D521">
            <v>104.46</v>
          </cell>
          <cell r="E521">
            <v>0</v>
          </cell>
          <cell r="F521">
            <v>104.46</v>
          </cell>
        </row>
        <row r="522">
          <cell r="A522">
            <v>80112</v>
          </cell>
          <cell r="B522" t="str">
            <v>ESCORAMENTO COM ESTACAS PRANCHAS METÁLICAS - PROFUNDIDADE ATÉ 8,00 M</v>
          </cell>
          <cell r="C522" t="str">
            <v>M²</v>
          </cell>
          <cell r="D522">
            <v>115.41</v>
          </cell>
          <cell r="E522">
            <v>0</v>
          </cell>
          <cell r="F522">
            <v>115.41</v>
          </cell>
        </row>
        <row r="523">
          <cell r="A523">
            <v>80200</v>
          </cell>
          <cell r="B523" t="str">
            <v>CIMBRAMENTO</v>
          </cell>
          <cell r="C523">
            <v>0</v>
          </cell>
          <cell r="D523">
            <v>0</v>
          </cell>
          <cell r="E523">
            <v>0</v>
          </cell>
          <cell r="F523">
            <v>0</v>
          </cell>
        </row>
        <row r="524">
          <cell r="A524">
            <v>80202</v>
          </cell>
          <cell r="B524" t="str">
            <v>CIMBRAMENTO EM MADEIRA COM ESTRONCAS DE EUCALIPTO</v>
          </cell>
          <cell r="C524" t="str">
            <v>M³</v>
          </cell>
          <cell r="D524">
            <v>10.220000000000001</v>
          </cell>
          <cell r="E524">
            <v>18.809999999999999</v>
          </cell>
          <cell r="F524">
            <v>29.03</v>
          </cell>
        </row>
        <row r="525">
          <cell r="A525">
            <v>80204</v>
          </cell>
          <cell r="B525" t="str">
            <v>CIMBRAMENTO EM PERFIL METÁLICO PARA OBRAS DE ARTE</v>
          </cell>
          <cell r="C525" t="str">
            <v>KG</v>
          </cell>
          <cell r="D525">
            <v>2.52</v>
          </cell>
          <cell r="E525">
            <v>1.3399999999999996</v>
          </cell>
          <cell r="F525">
            <v>3.86</v>
          </cell>
        </row>
        <row r="526">
          <cell r="A526">
            <v>80205</v>
          </cell>
          <cell r="B526" t="str">
            <v>CIMBRAMENTO TUBULAR METÁLICO</v>
          </cell>
          <cell r="C526" t="str">
            <v>M³XMÊS</v>
          </cell>
          <cell r="D526">
            <v>2.54</v>
          </cell>
          <cell r="E526">
            <v>1.2100000000000002</v>
          </cell>
          <cell r="F526">
            <v>3.75</v>
          </cell>
        </row>
        <row r="527">
          <cell r="A527">
            <v>80206</v>
          </cell>
          <cell r="B527" t="str">
            <v>MONTAGEM E DESMONTAGEM DE CIMBRAMENTO TUBULAR METÁLICO</v>
          </cell>
          <cell r="C527" t="str">
            <v>M³</v>
          </cell>
          <cell r="D527">
            <v>0</v>
          </cell>
          <cell r="E527">
            <v>9.1300000000000008</v>
          </cell>
          <cell r="F527">
            <v>9.1300000000000008</v>
          </cell>
        </row>
        <row r="528">
          <cell r="A528">
            <v>80300</v>
          </cell>
          <cell r="B528" t="str">
            <v>DESCIMBRAMENTO</v>
          </cell>
          <cell r="C528">
            <v>0</v>
          </cell>
          <cell r="D528">
            <v>0</v>
          </cell>
          <cell r="E528">
            <v>0</v>
          </cell>
          <cell r="F528">
            <v>0</v>
          </cell>
        </row>
        <row r="529">
          <cell r="A529">
            <v>80302</v>
          </cell>
          <cell r="B529" t="str">
            <v>DESCIMBRAMENTO EM MADEIRA</v>
          </cell>
          <cell r="C529" t="str">
            <v>M³</v>
          </cell>
          <cell r="D529">
            <v>0</v>
          </cell>
          <cell r="E529">
            <v>5.18</v>
          </cell>
          <cell r="F529">
            <v>5.18</v>
          </cell>
        </row>
        <row r="530">
          <cell r="A530">
            <v>80500</v>
          </cell>
          <cell r="B530" t="str">
            <v>MANTAS, FILTROS E DRENOS</v>
          </cell>
          <cell r="C530">
            <v>0</v>
          </cell>
          <cell r="D530">
            <v>0</v>
          </cell>
          <cell r="E530">
            <v>0</v>
          </cell>
          <cell r="F530">
            <v>0</v>
          </cell>
        </row>
        <row r="531">
          <cell r="A531">
            <v>80501</v>
          </cell>
          <cell r="B531" t="str">
            <v>GEOMEMBRANA EM POLIETILENO DE ALTA DENSIDADE PEAD DE 1,0 MM</v>
          </cell>
          <cell r="C531" t="str">
            <v>M²</v>
          </cell>
          <cell r="D531">
            <v>18.8</v>
          </cell>
          <cell r="E531">
            <v>0.44999999999999973</v>
          </cell>
          <cell r="F531">
            <v>19.25</v>
          </cell>
        </row>
        <row r="532">
          <cell r="A532">
            <v>80510</v>
          </cell>
          <cell r="B532" t="str">
            <v>DRENO COM PEDRA BRITADA</v>
          </cell>
          <cell r="C532" t="str">
            <v>M³</v>
          </cell>
          <cell r="D532">
            <v>69.88</v>
          </cell>
          <cell r="E532">
            <v>13.340000000000003</v>
          </cell>
          <cell r="F532">
            <v>83.22</v>
          </cell>
        </row>
        <row r="533">
          <cell r="A533">
            <v>80511</v>
          </cell>
          <cell r="B533" t="str">
            <v>DRENO COM AREIA GROSSA</v>
          </cell>
          <cell r="C533" t="str">
            <v>M³</v>
          </cell>
          <cell r="D533">
            <v>75.37</v>
          </cell>
          <cell r="E533">
            <v>8.0099999999999962</v>
          </cell>
          <cell r="F533">
            <v>83.38</v>
          </cell>
        </row>
        <row r="534">
          <cell r="A534">
            <v>80518</v>
          </cell>
          <cell r="B534" t="str">
            <v>MANTA GEOTÊXTIL COM RESISTÊNCIA À TRAÇÃO LONGITUDINAL DE 10KN/M E TRANSVERSAL DE 9KN/M</v>
          </cell>
          <cell r="C534" t="str">
            <v>M²</v>
          </cell>
          <cell r="D534">
            <v>2.99</v>
          </cell>
          <cell r="E534">
            <v>8.01</v>
          </cell>
          <cell r="F534">
            <v>11</v>
          </cell>
        </row>
        <row r="535">
          <cell r="A535">
            <v>80519</v>
          </cell>
          <cell r="B535" t="str">
            <v>MANTA GEOTÊXTIL COM RESISTÊNCIA À TRAÇÃO LONGITUDINAL DE 16KN/M E TRANSVERSAL DE 14KN/M</v>
          </cell>
          <cell r="C535" t="str">
            <v>M²</v>
          </cell>
          <cell r="D535">
            <v>4.37</v>
          </cell>
          <cell r="E535">
            <v>8.0100000000000016</v>
          </cell>
          <cell r="F535">
            <v>12.38</v>
          </cell>
        </row>
        <row r="536">
          <cell r="A536">
            <v>80522</v>
          </cell>
          <cell r="B536" t="str">
            <v>MANTA GEOTÊXTIL COM RESISTÊNCIA À TRAÇÃO LONGITUDINAL DE 31KN/M E TRANSVERSAL DE 27KN/M</v>
          </cell>
          <cell r="C536" t="str">
            <v>M²</v>
          </cell>
          <cell r="D536">
            <v>8.9</v>
          </cell>
          <cell r="E536">
            <v>8.01</v>
          </cell>
          <cell r="F536">
            <v>16.91</v>
          </cell>
        </row>
        <row r="537">
          <cell r="A537">
            <v>80600</v>
          </cell>
          <cell r="B537" t="str">
            <v>BARBACÃS</v>
          </cell>
          <cell r="C537">
            <v>0</v>
          </cell>
          <cell r="D537">
            <v>0</v>
          </cell>
          <cell r="E537">
            <v>0</v>
          </cell>
          <cell r="F537">
            <v>0</v>
          </cell>
        </row>
        <row r="538">
          <cell r="A538">
            <v>80602</v>
          </cell>
          <cell r="B538" t="str">
            <v>BARBACÃ EM TUBO DE PVC COM DIÂMETRO 25 MM</v>
          </cell>
          <cell r="C538" t="str">
            <v>M</v>
          </cell>
          <cell r="D538">
            <v>3.86</v>
          </cell>
          <cell r="E538">
            <v>9.3500000000000014</v>
          </cell>
          <cell r="F538">
            <v>13.21</v>
          </cell>
        </row>
        <row r="539">
          <cell r="A539">
            <v>80604</v>
          </cell>
          <cell r="B539" t="str">
            <v>BARBACÃ EM TUBO DE PVC COM DIÂMETRO 50 MM</v>
          </cell>
          <cell r="C539" t="str">
            <v>M</v>
          </cell>
          <cell r="D539">
            <v>7.73</v>
          </cell>
          <cell r="E539">
            <v>9.35</v>
          </cell>
          <cell r="F539">
            <v>17.079999999999998</v>
          </cell>
        </row>
        <row r="540">
          <cell r="A540">
            <v>80606</v>
          </cell>
          <cell r="B540" t="str">
            <v>BARBACÃ EM TUBO DE PVC COM DIÂMETRO 75 MM</v>
          </cell>
          <cell r="C540" t="str">
            <v>M</v>
          </cell>
          <cell r="D540">
            <v>10.029999999999999</v>
          </cell>
          <cell r="E540">
            <v>10.67</v>
          </cell>
          <cell r="F540">
            <v>20.7</v>
          </cell>
        </row>
        <row r="541">
          <cell r="A541">
            <v>80608</v>
          </cell>
          <cell r="B541" t="str">
            <v>BARBACÃ EM TUBO DE PVC COM DIÂMETRO 100 MM</v>
          </cell>
          <cell r="C541" t="str">
            <v>M</v>
          </cell>
          <cell r="D541">
            <v>10.75</v>
          </cell>
          <cell r="E541">
            <v>13.34</v>
          </cell>
          <cell r="F541">
            <v>24.09</v>
          </cell>
        </row>
        <row r="542">
          <cell r="A542">
            <v>80700</v>
          </cell>
          <cell r="B542" t="str">
            <v>ESGOTAMENTO</v>
          </cell>
          <cell r="C542">
            <v>0</v>
          </cell>
          <cell r="D542">
            <v>0</v>
          </cell>
          <cell r="E542">
            <v>0</v>
          </cell>
          <cell r="F542">
            <v>0</v>
          </cell>
        </row>
        <row r="543">
          <cell r="A543">
            <v>80705</v>
          </cell>
          <cell r="B543" t="str">
            <v>TAXA MOBILIZAÇÃO PARA REBAIXAMENTO DE LENÇOL FREÁTICO</v>
          </cell>
          <cell r="C543" t="str">
            <v>TX</v>
          </cell>
          <cell r="D543">
            <v>5095.3900000000003</v>
          </cell>
          <cell r="E543">
            <v>0</v>
          </cell>
          <cell r="F543">
            <v>5095.3900000000003</v>
          </cell>
        </row>
        <row r="544">
          <cell r="A544">
            <v>80706</v>
          </cell>
          <cell r="B544" t="str">
            <v>LOCAÇÃO DE CONJUNTO DE BOMBEAMENTO A VÁCUO PARA REBAIXAMENTO DE LENÇOL FREÁTICO, COM ATÉ 50 PONTEIRAS E POTÊNCIA ATÉ 15 HP, MÍNIMO 30 DIAS</v>
          </cell>
          <cell r="C544" t="str">
            <v>CJXDIA</v>
          </cell>
          <cell r="D544">
            <v>438</v>
          </cell>
          <cell r="E544">
            <v>0</v>
          </cell>
          <cell r="F544">
            <v>438</v>
          </cell>
        </row>
        <row r="545">
          <cell r="A545">
            <v>80707</v>
          </cell>
          <cell r="B545" t="str">
            <v>PONTEIRAS FILTRANTES, PROFUNDIDADE ATÉ 5,0 M</v>
          </cell>
          <cell r="C545" t="str">
            <v>UN</v>
          </cell>
          <cell r="D545">
            <v>267.23</v>
          </cell>
          <cell r="E545">
            <v>0</v>
          </cell>
          <cell r="F545">
            <v>267.23</v>
          </cell>
        </row>
        <row r="546">
          <cell r="A546">
            <v>80709</v>
          </cell>
          <cell r="B546" t="str">
            <v>ESGOTAMENTO DE ÁGUAS SUPERFICIAIS COM BOMBA DE SUPERFÍCIE OU SUBMERSA</v>
          </cell>
          <cell r="C546" t="str">
            <v>HPXH</v>
          </cell>
          <cell r="D546">
            <v>2.41</v>
          </cell>
          <cell r="E546">
            <v>2.4200000000000004</v>
          </cell>
          <cell r="F546">
            <v>4.83</v>
          </cell>
        </row>
        <row r="547">
          <cell r="A547">
            <v>81000</v>
          </cell>
          <cell r="B547" t="str">
            <v>CONTENÇÃO</v>
          </cell>
          <cell r="C547">
            <v>0</v>
          </cell>
          <cell r="D547">
            <v>0</v>
          </cell>
          <cell r="E547">
            <v>0</v>
          </cell>
          <cell r="F547">
            <v>0</v>
          </cell>
        </row>
        <row r="548">
          <cell r="A548">
            <v>81004</v>
          </cell>
          <cell r="B548" t="str">
            <v>ENROCAMENTO COM PEDRA ARRUMADA</v>
          </cell>
          <cell r="C548" t="str">
            <v>M³</v>
          </cell>
          <cell r="D548">
            <v>77.510000000000005</v>
          </cell>
          <cell r="E548">
            <v>79.990000000000009</v>
          </cell>
          <cell r="F548">
            <v>157.5</v>
          </cell>
        </row>
        <row r="549">
          <cell r="A549">
            <v>81006</v>
          </cell>
          <cell r="B549" t="str">
            <v>ENROCAMENTO COM PEDRA ASSENTADA</v>
          </cell>
          <cell r="C549" t="str">
            <v>M³</v>
          </cell>
          <cell r="D549">
            <v>161.32</v>
          </cell>
          <cell r="E549">
            <v>154.88000000000002</v>
          </cell>
          <cell r="F549">
            <v>316.2</v>
          </cell>
        </row>
        <row r="550">
          <cell r="A550">
            <v>81011</v>
          </cell>
          <cell r="B550" t="str">
            <v>GABIÃO EM TELA GALVANIZADA COM MALHA DE 8/10 CM, FIO DIÂMETRO 2,4 MM, INDEPENDENTE DO FORMATO OU UTILIZAÇÃO</v>
          </cell>
          <cell r="C550" t="str">
            <v>M³</v>
          </cell>
          <cell r="D550">
            <v>345.59</v>
          </cell>
          <cell r="E550">
            <v>87.999999999999986</v>
          </cell>
          <cell r="F550">
            <v>433.59</v>
          </cell>
        </row>
        <row r="551">
          <cell r="A551">
            <v>90000</v>
          </cell>
          <cell r="B551" t="str">
            <v>FORMA</v>
          </cell>
          <cell r="C551">
            <v>0</v>
          </cell>
          <cell r="D551">
            <v>0</v>
          </cell>
          <cell r="E551">
            <v>0</v>
          </cell>
          <cell r="F551">
            <v>0</v>
          </cell>
        </row>
        <row r="552">
          <cell r="A552">
            <v>90100</v>
          </cell>
          <cell r="B552" t="str">
            <v>FORMA EM TÁBUA</v>
          </cell>
          <cell r="C552">
            <v>0</v>
          </cell>
          <cell r="D552">
            <v>0</v>
          </cell>
          <cell r="E552">
            <v>0</v>
          </cell>
          <cell r="F552">
            <v>0</v>
          </cell>
        </row>
        <row r="553">
          <cell r="A553">
            <v>90102</v>
          </cell>
          <cell r="B553" t="str">
            <v>FORMA EM MADEIRA COMUM PARA FUNDAÇÃO</v>
          </cell>
          <cell r="C553" t="str">
            <v>M²</v>
          </cell>
          <cell r="D553">
            <v>18.62</v>
          </cell>
          <cell r="E553">
            <v>33.700000000000003</v>
          </cell>
          <cell r="F553">
            <v>52.32</v>
          </cell>
        </row>
        <row r="554">
          <cell r="A554">
            <v>90103</v>
          </cell>
          <cell r="B554" t="str">
            <v>FORMA EM MADEIRA COMUM PARA ESTRUTURA</v>
          </cell>
          <cell r="C554" t="str">
            <v>M²</v>
          </cell>
          <cell r="D554">
            <v>70.709999999999994</v>
          </cell>
          <cell r="E554">
            <v>38.900000000000013</v>
          </cell>
          <cell r="F554">
            <v>109.61</v>
          </cell>
        </row>
        <row r="555">
          <cell r="A555">
            <v>90104</v>
          </cell>
          <cell r="B555" t="str">
            <v>FORMA EM MADEIRA COMUM PARA CAIXAO PERDIDO</v>
          </cell>
          <cell r="C555" t="str">
            <v>M²</v>
          </cell>
          <cell r="D555">
            <v>26.73</v>
          </cell>
          <cell r="E555">
            <v>31.099999999999994</v>
          </cell>
          <cell r="F555">
            <v>57.83</v>
          </cell>
        </row>
        <row r="556">
          <cell r="A556">
            <v>90200</v>
          </cell>
          <cell r="B556" t="str">
            <v>FORMA EM MADEIRA COMPENSADA</v>
          </cell>
          <cell r="C556">
            <v>0</v>
          </cell>
          <cell r="D556">
            <v>0</v>
          </cell>
          <cell r="E556">
            <v>0</v>
          </cell>
          <cell r="F556">
            <v>0</v>
          </cell>
        </row>
        <row r="557">
          <cell r="A557">
            <v>90202</v>
          </cell>
          <cell r="B557" t="str">
            <v>FORMA PLANA EM COMPENSADO PARA ESTRUTURA CONVENCIONAL</v>
          </cell>
          <cell r="C557" t="str">
            <v>M²</v>
          </cell>
          <cell r="D557">
            <v>51.03</v>
          </cell>
          <cell r="E557">
            <v>36.289999999999985</v>
          </cell>
          <cell r="F557">
            <v>87.32</v>
          </cell>
        </row>
        <row r="558">
          <cell r="A558">
            <v>90204</v>
          </cell>
          <cell r="B558" t="str">
            <v>FORMA PLANA EM COMPENSADO PARA ESTRUTURA APARENTE</v>
          </cell>
          <cell r="C558" t="str">
            <v>M²</v>
          </cell>
          <cell r="D558">
            <v>53.84</v>
          </cell>
          <cell r="E558">
            <v>36.289999999999985</v>
          </cell>
          <cell r="F558">
            <v>90.13</v>
          </cell>
        </row>
        <row r="559">
          <cell r="A559">
            <v>90206</v>
          </cell>
          <cell r="B559" t="str">
            <v>FORMA CURVA EM COMPENSADO PARA ESTRUTURA APARENTE</v>
          </cell>
          <cell r="C559" t="str">
            <v>M²</v>
          </cell>
          <cell r="D559">
            <v>45.43</v>
          </cell>
          <cell r="E559">
            <v>64.819999999999993</v>
          </cell>
          <cell r="F559">
            <v>110.25</v>
          </cell>
        </row>
        <row r="560">
          <cell r="A560">
            <v>90208</v>
          </cell>
          <cell r="B560" t="str">
            <v>FORMA PLANA EM COMPENSADO PARA OBRA DE ARTE, SEM CIMBRAMENTO</v>
          </cell>
          <cell r="C560" t="str">
            <v>M²</v>
          </cell>
          <cell r="D560">
            <v>32.700000000000003</v>
          </cell>
          <cell r="E560">
            <v>34.999999999999993</v>
          </cell>
          <cell r="F560">
            <v>67.7</v>
          </cell>
        </row>
        <row r="561">
          <cell r="A561">
            <v>90210</v>
          </cell>
          <cell r="B561" t="str">
            <v>FORMA EM COMPENSADO PARA ENCAMISAMENTO DE TUBULÃO</v>
          </cell>
          <cell r="C561" t="str">
            <v>M²</v>
          </cell>
          <cell r="D561">
            <v>17.75</v>
          </cell>
          <cell r="E561">
            <v>28.509999999999998</v>
          </cell>
          <cell r="F561">
            <v>46.26</v>
          </cell>
        </row>
        <row r="562">
          <cell r="A562">
            <v>90212</v>
          </cell>
          <cell r="B562" t="str">
            <v>FORMA RIPADA DE 5 CM, NA VERTICAL</v>
          </cell>
          <cell r="C562" t="str">
            <v>M²</v>
          </cell>
          <cell r="D562">
            <v>50.28</v>
          </cell>
          <cell r="E562">
            <v>56.739999999999995</v>
          </cell>
          <cell r="F562">
            <v>107.02</v>
          </cell>
        </row>
        <row r="563">
          <cell r="A563">
            <v>90400</v>
          </cell>
          <cell r="B563" t="str">
            <v>FORMA EM PAPELÃO</v>
          </cell>
          <cell r="C563">
            <v>0</v>
          </cell>
          <cell r="D563">
            <v>0</v>
          </cell>
          <cell r="E563">
            <v>0</v>
          </cell>
          <cell r="F563">
            <v>0</v>
          </cell>
        </row>
        <row r="564">
          <cell r="A564">
            <v>90401</v>
          </cell>
          <cell r="B564" t="str">
            <v>FORMA EM TUBO DE PAPELÃO COM DIÂMETRO DE 20 CM</v>
          </cell>
          <cell r="C564" t="str">
            <v>M</v>
          </cell>
          <cell r="D564">
            <v>51.73</v>
          </cell>
          <cell r="E564">
            <v>6.1500000000000039</v>
          </cell>
          <cell r="F564">
            <v>57.88</v>
          </cell>
        </row>
        <row r="565">
          <cell r="A565">
            <v>90402</v>
          </cell>
          <cell r="B565" t="str">
            <v>FORMA EM TUBO DE PAPELÃO COM DIÂMETRO DE 25 CM</v>
          </cell>
          <cell r="C565" t="str">
            <v>M</v>
          </cell>
          <cell r="D565">
            <v>63.69</v>
          </cell>
          <cell r="E565">
            <v>6.150000000000011</v>
          </cell>
          <cell r="F565">
            <v>69.84</v>
          </cell>
        </row>
        <row r="566">
          <cell r="A566">
            <v>90403</v>
          </cell>
          <cell r="B566" t="str">
            <v>FORMA EM TUBO DE PAPELÃO COM DIÂMETRO DE 30 CM</v>
          </cell>
          <cell r="C566" t="str">
            <v>M</v>
          </cell>
          <cell r="D566">
            <v>78.8</v>
          </cell>
          <cell r="E566">
            <v>6.150000000000011</v>
          </cell>
          <cell r="F566">
            <v>84.95</v>
          </cell>
        </row>
        <row r="567">
          <cell r="A567">
            <v>90404</v>
          </cell>
          <cell r="B567" t="str">
            <v>FORMA EM TUBO DE PAPELÃO COM DIÂMETRO DE 35 CM</v>
          </cell>
          <cell r="C567" t="str">
            <v>M</v>
          </cell>
          <cell r="D567">
            <v>91.69</v>
          </cell>
          <cell r="E567">
            <v>6.150000000000011</v>
          </cell>
          <cell r="F567">
            <v>97.84</v>
          </cell>
        </row>
        <row r="568">
          <cell r="A568">
            <v>90405</v>
          </cell>
          <cell r="B568" t="str">
            <v>FORMA EM TUBO DE PAPELÃO COM DIÂMETRO DE 40 CM</v>
          </cell>
          <cell r="C568" t="str">
            <v>M</v>
          </cell>
          <cell r="D568">
            <v>109.66</v>
          </cell>
          <cell r="E568">
            <v>6.150000000000011</v>
          </cell>
          <cell r="F568">
            <v>115.81</v>
          </cell>
        </row>
        <row r="569">
          <cell r="A569">
            <v>90406</v>
          </cell>
          <cell r="B569" t="str">
            <v>FORMA EM TUBO DE PAPELÃO COM DIÂMETRO DE 45 CM</v>
          </cell>
          <cell r="C569" t="str">
            <v>M</v>
          </cell>
          <cell r="D569">
            <v>122.57</v>
          </cell>
          <cell r="E569">
            <v>6.150000000000011</v>
          </cell>
          <cell r="F569">
            <v>128.72</v>
          </cell>
        </row>
        <row r="570">
          <cell r="A570">
            <v>90407</v>
          </cell>
          <cell r="B570" t="str">
            <v>FORMA EM TUBO DE PAPELÃO COM DIÂMETRO DE 50 CM</v>
          </cell>
          <cell r="C570" t="str">
            <v>M</v>
          </cell>
          <cell r="D570">
            <v>146.12</v>
          </cell>
          <cell r="E570">
            <v>6.150000000000011</v>
          </cell>
          <cell r="F570">
            <v>152.27000000000001</v>
          </cell>
        </row>
        <row r="571">
          <cell r="A571">
            <v>90700</v>
          </cell>
          <cell r="B571" t="str">
            <v>FORMA EM POLIPROPILENO</v>
          </cell>
          <cell r="C571">
            <v>0</v>
          </cell>
          <cell r="D571">
            <v>0</v>
          </cell>
          <cell r="E571">
            <v>0</v>
          </cell>
          <cell r="F571">
            <v>0</v>
          </cell>
        </row>
        <row r="572">
          <cell r="A572">
            <v>90706</v>
          </cell>
          <cell r="B572" t="str">
            <v>FORMA EM POLIPROPILENO (CUBETA) E ACESSÓRIOS PARA LAJE NERVURADA COM DIMENSÕES VARIÁVEIS - LOCAÇÃO</v>
          </cell>
          <cell r="C572" t="str">
            <v>M³</v>
          </cell>
          <cell r="D572">
            <v>253.19</v>
          </cell>
          <cell r="E572">
            <v>45.620000000000019</v>
          </cell>
          <cell r="F572">
            <v>298.81</v>
          </cell>
        </row>
        <row r="573">
          <cell r="A573">
            <v>100000</v>
          </cell>
          <cell r="B573" t="str">
            <v>ARMADURA E CORDOALHA ESTRUTURAL</v>
          </cell>
          <cell r="C573">
            <v>0</v>
          </cell>
          <cell r="D573">
            <v>0</v>
          </cell>
          <cell r="E573">
            <v>0</v>
          </cell>
          <cell r="F573">
            <v>0</v>
          </cell>
        </row>
        <row r="574">
          <cell r="A574">
            <v>100100</v>
          </cell>
          <cell r="B574" t="str">
            <v>ARMADURA EM BARRA</v>
          </cell>
          <cell r="C574">
            <v>0</v>
          </cell>
          <cell r="D574">
            <v>0</v>
          </cell>
          <cell r="E574">
            <v>0</v>
          </cell>
          <cell r="F574">
            <v>0</v>
          </cell>
        </row>
        <row r="575">
          <cell r="A575">
            <v>100102</v>
          </cell>
          <cell r="B575" t="str">
            <v>ARMADURA EM BARRA DE AÇO CA-25 FYK = 250 MPA</v>
          </cell>
          <cell r="C575" t="str">
            <v>KG</v>
          </cell>
          <cell r="D575">
            <v>3.85</v>
          </cell>
          <cell r="E575">
            <v>1.5200000000000005</v>
          </cell>
          <cell r="F575">
            <v>5.37</v>
          </cell>
        </row>
        <row r="576">
          <cell r="A576">
            <v>100104</v>
          </cell>
          <cell r="B576" t="str">
            <v>ARMADURA EM BARRA DE AÇO CA-50 (A OU B) FYK= 500 MPA</v>
          </cell>
          <cell r="C576" t="str">
            <v>KG</v>
          </cell>
          <cell r="D576">
            <v>3.62</v>
          </cell>
          <cell r="E576">
            <v>1.5199999999999996</v>
          </cell>
          <cell r="F576">
            <v>5.14</v>
          </cell>
        </row>
        <row r="577">
          <cell r="A577">
            <v>100106</v>
          </cell>
          <cell r="B577" t="str">
            <v>ARMADURA EM BARRA DE AÇO CA-60 (A OU B) FYK= 600 MPA</v>
          </cell>
          <cell r="C577" t="str">
            <v>KG</v>
          </cell>
          <cell r="D577">
            <v>3.66</v>
          </cell>
          <cell r="E577">
            <v>1.5199999999999996</v>
          </cell>
          <cell r="F577">
            <v>5.18</v>
          </cell>
        </row>
        <row r="578">
          <cell r="A578">
            <v>100200</v>
          </cell>
          <cell r="B578" t="str">
            <v>ARMADURA EM TELA</v>
          </cell>
          <cell r="C578">
            <v>0</v>
          </cell>
          <cell r="D578">
            <v>0</v>
          </cell>
          <cell r="E578">
            <v>0</v>
          </cell>
          <cell r="F578">
            <v>0</v>
          </cell>
        </row>
        <row r="579">
          <cell r="A579">
            <v>100202</v>
          </cell>
          <cell r="B579" t="str">
            <v>ARMADURA EM TELA SOLDADA DE AÇO</v>
          </cell>
          <cell r="C579" t="str">
            <v>KG</v>
          </cell>
          <cell r="D579">
            <v>4.4400000000000004</v>
          </cell>
          <cell r="E579">
            <v>0.7599999999999999</v>
          </cell>
          <cell r="F579">
            <v>5.2</v>
          </cell>
        </row>
        <row r="580">
          <cell r="A580">
            <v>110000</v>
          </cell>
          <cell r="B580" t="str">
            <v>CONCRETO, MASSA E LASTRO</v>
          </cell>
          <cell r="C580">
            <v>0</v>
          </cell>
          <cell r="D580">
            <v>0</v>
          </cell>
          <cell r="E580">
            <v>0</v>
          </cell>
          <cell r="F580">
            <v>0</v>
          </cell>
        </row>
        <row r="581">
          <cell r="A581">
            <v>110100</v>
          </cell>
          <cell r="B581" t="str">
            <v>CONCRETO USINADO COM CONTROLE FCK - FORNECIMENTO DO MATERIAL</v>
          </cell>
          <cell r="C581">
            <v>0</v>
          </cell>
          <cell r="D581">
            <v>0</v>
          </cell>
          <cell r="E581">
            <v>0</v>
          </cell>
          <cell r="F581">
            <v>0</v>
          </cell>
        </row>
        <row r="582">
          <cell r="A582">
            <v>110110</v>
          </cell>
          <cell r="B582" t="str">
            <v>CONCRETO USINADO, FCK = 20,0 MPA</v>
          </cell>
          <cell r="C582" t="str">
            <v>M³</v>
          </cell>
          <cell r="D582">
            <v>263.98</v>
          </cell>
          <cell r="E582">
            <v>0</v>
          </cell>
          <cell r="F582">
            <v>263.98</v>
          </cell>
        </row>
        <row r="583">
          <cell r="A583">
            <v>110113</v>
          </cell>
          <cell r="B583" t="str">
            <v>CONCRETO USINADO, FCK = 25,0 MPA</v>
          </cell>
          <cell r="C583" t="str">
            <v>M³</v>
          </cell>
          <cell r="D583">
            <v>275.52</v>
          </cell>
          <cell r="E583">
            <v>0</v>
          </cell>
          <cell r="F583">
            <v>275.52</v>
          </cell>
        </row>
        <row r="584">
          <cell r="A584">
            <v>110116</v>
          </cell>
          <cell r="B584" t="str">
            <v>CONCRETO USINADO, FCK = 30,0 MPA</v>
          </cell>
          <cell r="C584" t="str">
            <v>M³</v>
          </cell>
          <cell r="D584">
            <v>285.25</v>
          </cell>
          <cell r="E584">
            <v>0</v>
          </cell>
          <cell r="F584">
            <v>285.25</v>
          </cell>
        </row>
        <row r="585">
          <cell r="A585">
            <v>110117</v>
          </cell>
          <cell r="B585" t="str">
            <v>CONCRETO USINADO, FCK = 35,0 MPA</v>
          </cell>
          <cell r="C585" t="str">
            <v>M³</v>
          </cell>
          <cell r="D585">
            <v>303.45</v>
          </cell>
          <cell r="E585">
            <v>0</v>
          </cell>
          <cell r="F585">
            <v>303.45</v>
          </cell>
        </row>
        <row r="586">
          <cell r="A586">
            <v>110119</v>
          </cell>
          <cell r="B586" t="str">
            <v>CONCRETO USINADO, FCK = 40,0 MPA</v>
          </cell>
          <cell r="C586" t="str">
            <v>M³</v>
          </cell>
          <cell r="D586">
            <v>316.94</v>
          </cell>
          <cell r="E586">
            <v>0</v>
          </cell>
          <cell r="F586">
            <v>316.94</v>
          </cell>
        </row>
        <row r="587">
          <cell r="A587">
            <v>110126</v>
          </cell>
          <cell r="B587" t="str">
            <v>CONCRETO USINADO, FCK = 20,0 MPA - PARA BOMBEAMENTO</v>
          </cell>
          <cell r="C587" t="str">
            <v>M³</v>
          </cell>
          <cell r="D587">
            <v>297.70999999999998</v>
          </cell>
          <cell r="E587">
            <v>0</v>
          </cell>
          <cell r="F587">
            <v>297.70999999999998</v>
          </cell>
        </row>
        <row r="588">
          <cell r="A588">
            <v>110129</v>
          </cell>
          <cell r="B588" t="str">
            <v>CONCRETO USINADO, FCK = 25,0 MPA - PARA BOMBEAMENTO</v>
          </cell>
          <cell r="C588" t="str">
            <v>M³</v>
          </cell>
          <cell r="D588">
            <v>306.7</v>
          </cell>
          <cell r="E588">
            <v>0</v>
          </cell>
          <cell r="F588">
            <v>306.7</v>
          </cell>
        </row>
        <row r="589">
          <cell r="A589">
            <v>110132</v>
          </cell>
          <cell r="B589" t="str">
            <v>CONCRETO USINADO, FCK = 30,0 MPA - PARA BOMBEAMENTO</v>
          </cell>
          <cell r="C589" t="str">
            <v>M³</v>
          </cell>
          <cell r="D589">
            <v>308.69</v>
          </cell>
          <cell r="E589">
            <v>0</v>
          </cell>
          <cell r="F589">
            <v>308.69</v>
          </cell>
        </row>
        <row r="590">
          <cell r="A590">
            <v>110131</v>
          </cell>
          <cell r="B590" t="str">
            <v>CONCRETO USINADO, FCK = 35,0 MPA - PARA BOMBEAMENTO</v>
          </cell>
          <cell r="C590" t="str">
            <v>M³</v>
          </cell>
          <cell r="D590">
            <v>325</v>
          </cell>
          <cell r="E590">
            <v>0</v>
          </cell>
          <cell r="F590">
            <v>325</v>
          </cell>
        </row>
        <row r="591">
          <cell r="A591">
            <v>110135</v>
          </cell>
          <cell r="B591" t="str">
            <v>CONCRETO USINADO, FCK = 40,0 MPA - PARA BOMBEAMENTO</v>
          </cell>
          <cell r="C591" t="str">
            <v>M³</v>
          </cell>
          <cell r="D591">
            <v>345</v>
          </cell>
          <cell r="E591">
            <v>0</v>
          </cell>
          <cell r="F591">
            <v>345</v>
          </cell>
        </row>
        <row r="592">
          <cell r="A592">
            <v>110151</v>
          </cell>
          <cell r="B592" t="str">
            <v>CONCRETO USINADO, FCK = 20,0 MPA - PARA BOMBEAMENTO EM ESTACA HÉLICE CONTÍNUA</v>
          </cell>
          <cell r="C592" t="str">
            <v>M³</v>
          </cell>
          <cell r="D592">
            <v>305.45</v>
          </cell>
          <cell r="E592">
            <v>0</v>
          </cell>
          <cell r="F592">
            <v>305.45</v>
          </cell>
        </row>
        <row r="593">
          <cell r="A593">
            <v>110163</v>
          </cell>
          <cell r="B593" t="str">
            <v>CONCRETO USINADO, FCK = 25,0 MPA - PARA PERFIL EXTRUDADO</v>
          </cell>
          <cell r="C593" t="str">
            <v>M³</v>
          </cell>
          <cell r="D593">
            <v>333.38</v>
          </cell>
          <cell r="E593">
            <v>0</v>
          </cell>
          <cell r="F593">
            <v>333.38</v>
          </cell>
        </row>
        <row r="594">
          <cell r="A594">
            <v>110200</v>
          </cell>
          <cell r="B594" t="str">
            <v>CONCRETO USINADO NÃO ESTRUTURAL - FORNECIMENTO DO MATERIAL</v>
          </cell>
          <cell r="C594">
            <v>0</v>
          </cell>
          <cell r="D594">
            <v>0</v>
          </cell>
          <cell r="E594">
            <v>0</v>
          </cell>
          <cell r="F594">
            <v>0</v>
          </cell>
        </row>
        <row r="595">
          <cell r="A595">
            <v>110202</v>
          </cell>
          <cell r="B595" t="str">
            <v>CONCRETO USINADO NÃO ESTRUTURAL MÍNIMO 150 KG CIMENTO / M³</v>
          </cell>
          <cell r="C595" t="str">
            <v>M³</v>
          </cell>
          <cell r="D595">
            <v>255.39</v>
          </cell>
          <cell r="E595">
            <v>0</v>
          </cell>
          <cell r="F595">
            <v>255.39</v>
          </cell>
        </row>
        <row r="596">
          <cell r="A596">
            <v>110204</v>
          </cell>
          <cell r="B596" t="str">
            <v>CONCRETO USINADO NÃO ESTRUTURAL MÍNIMO 200 KG CIMENTO / M³</v>
          </cell>
          <cell r="C596" t="str">
            <v>M³</v>
          </cell>
          <cell r="D596">
            <v>266.10000000000002</v>
          </cell>
          <cell r="E596">
            <v>0</v>
          </cell>
          <cell r="F596">
            <v>266.10000000000002</v>
          </cell>
        </row>
        <row r="597">
          <cell r="A597">
            <v>110206</v>
          </cell>
          <cell r="B597" t="str">
            <v>CONCRETO USINADO NÃO ESTRUTURAL MÍNIMO 300 KG CIMENTO / M³</v>
          </cell>
          <cell r="C597" t="str">
            <v>M³</v>
          </cell>
          <cell r="D597">
            <v>302.27</v>
          </cell>
          <cell r="E597">
            <v>0</v>
          </cell>
          <cell r="F597">
            <v>302.27</v>
          </cell>
        </row>
        <row r="598">
          <cell r="A598">
            <v>110300</v>
          </cell>
          <cell r="B598" t="str">
            <v>CONCRETO EXECUTADO NO LOCAL COM CONTROLE FCK - FORNECIMENTO DO MATERIAL</v>
          </cell>
          <cell r="C598">
            <v>0</v>
          </cell>
          <cell r="D598">
            <v>0</v>
          </cell>
          <cell r="E598">
            <v>0</v>
          </cell>
          <cell r="F598">
            <v>0</v>
          </cell>
        </row>
        <row r="599">
          <cell r="A599">
            <v>110309</v>
          </cell>
          <cell r="B599" t="str">
            <v>CONCRETO PREPARADO NO LOCAL, FCK = 20,0 MPA</v>
          </cell>
          <cell r="C599" t="str">
            <v>M³</v>
          </cell>
          <cell r="D599">
            <v>235.35</v>
          </cell>
          <cell r="E599">
            <v>72.339999999999989</v>
          </cell>
          <cell r="F599">
            <v>307.69</v>
          </cell>
        </row>
        <row r="600">
          <cell r="A600">
            <v>110314</v>
          </cell>
          <cell r="B600" t="str">
            <v>CONCRETO PREPARADO NO LOCAL, FCK = 30,0 MPA</v>
          </cell>
          <cell r="C600" t="str">
            <v>M³</v>
          </cell>
          <cell r="D600">
            <v>275.27</v>
          </cell>
          <cell r="E600">
            <v>72.350000000000037</v>
          </cell>
          <cell r="F600">
            <v>347.62</v>
          </cell>
        </row>
        <row r="601">
          <cell r="A601">
            <v>110400</v>
          </cell>
          <cell r="B601" t="str">
            <v>CONCRETO NÃO ESTRUTURAL EXECUTADO NO LOCAL - FORNECIMENTO DO MATERIAL</v>
          </cell>
          <cell r="C601">
            <v>0</v>
          </cell>
          <cell r="D601">
            <v>0</v>
          </cell>
          <cell r="E601">
            <v>0</v>
          </cell>
          <cell r="F601">
            <v>0</v>
          </cell>
        </row>
        <row r="602">
          <cell r="A602">
            <v>110402</v>
          </cell>
          <cell r="B602" t="str">
            <v>CONCRETO NÃO ESTRUTURAL EXECUTADO NO LOCAL, MÍNIMO 150 KG CIMENTO / M³</v>
          </cell>
          <cell r="C602" t="str">
            <v>M³</v>
          </cell>
          <cell r="D602">
            <v>179.15</v>
          </cell>
          <cell r="E602">
            <v>30.150000000000006</v>
          </cell>
          <cell r="F602">
            <v>209.3</v>
          </cell>
        </row>
        <row r="603">
          <cell r="A603">
            <v>110404</v>
          </cell>
          <cell r="B603" t="str">
            <v>CONCRETO NÃO ESTRUTURAL EXECUTADO NO LOCAL, MÍNIMO 200 KG CIMENTO / M³</v>
          </cell>
          <cell r="C603" t="str">
            <v>M³</v>
          </cell>
          <cell r="D603">
            <v>201.65</v>
          </cell>
          <cell r="E603">
            <v>30.150000000000006</v>
          </cell>
          <cell r="F603">
            <v>231.8</v>
          </cell>
        </row>
        <row r="604">
          <cell r="A604">
            <v>110406</v>
          </cell>
          <cell r="B604" t="str">
            <v>CONCRETO NÃO ESTRUTURAL EXECUTADO NO LOCAL, MÍNIMO 300 KG CIMENTO / M³</v>
          </cell>
          <cell r="C604" t="str">
            <v>M³</v>
          </cell>
          <cell r="D604">
            <v>248.37</v>
          </cell>
          <cell r="E604">
            <v>30.150000000000006</v>
          </cell>
          <cell r="F604">
            <v>278.52</v>
          </cell>
        </row>
        <row r="605">
          <cell r="A605">
            <v>110500</v>
          </cell>
          <cell r="B605" t="str">
            <v>CONCRETO E ARGAMASSA ESPECIAL</v>
          </cell>
          <cell r="C605">
            <v>0</v>
          </cell>
          <cell r="D605">
            <v>0</v>
          </cell>
          <cell r="E605">
            <v>0</v>
          </cell>
          <cell r="F605">
            <v>0</v>
          </cell>
        </row>
        <row r="606">
          <cell r="A606">
            <v>110501</v>
          </cell>
          <cell r="B606" t="str">
            <v>ARGAMASSA EM SOLO E CIMENTO A 5% EM PESO</v>
          </cell>
          <cell r="C606" t="str">
            <v>M³</v>
          </cell>
          <cell r="D606">
            <v>53.7</v>
          </cell>
          <cell r="E606">
            <v>30.149999999999991</v>
          </cell>
          <cell r="F606">
            <v>83.85</v>
          </cell>
        </row>
        <row r="607">
          <cell r="A607">
            <v>110503</v>
          </cell>
          <cell r="B607" t="str">
            <v>ARGAMASSA GRAUTE EXPANSIVA AUTONIVELANTE DE ALTA RESISTÊNCIA</v>
          </cell>
          <cell r="C607" t="str">
            <v>M³</v>
          </cell>
          <cell r="D607">
            <v>3240.45</v>
          </cell>
          <cell r="E607">
            <v>33.8100000000004</v>
          </cell>
          <cell r="F607">
            <v>3274.26</v>
          </cell>
        </row>
        <row r="608">
          <cell r="A608">
            <v>110504</v>
          </cell>
          <cell r="B608" t="str">
            <v>ARGAMASSA GRAUTE</v>
          </cell>
          <cell r="C608" t="str">
            <v>M³</v>
          </cell>
          <cell r="D608">
            <v>215.73</v>
          </cell>
          <cell r="E608">
            <v>33.81</v>
          </cell>
          <cell r="F608">
            <v>249.54</v>
          </cell>
        </row>
        <row r="609">
          <cell r="A609">
            <v>110506</v>
          </cell>
          <cell r="B609" t="str">
            <v>CONCRETO CICLÓPICO - FORNECIMENTO E APLICAÇÃO (COM 30% DE PEDRA RACHÃO), CONCRETO FCK 15,0 MPA</v>
          </cell>
          <cell r="C609" t="str">
            <v>M³</v>
          </cell>
          <cell r="D609">
            <v>208.26</v>
          </cell>
          <cell r="E609">
            <v>222.12</v>
          </cell>
          <cell r="F609">
            <v>430.38</v>
          </cell>
        </row>
        <row r="610">
          <cell r="A610">
            <v>110512</v>
          </cell>
          <cell r="B610" t="str">
            <v>EXECUÇÃO DE CONCRETO PROJETADO - CONSUMO DE CIMENTO 350 KG/M³</v>
          </cell>
          <cell r="C610" t="str">
            <v>M³</v>
          </cell>
          <cell r="D610">
            <v>1532.13</v>
          </cell>
          <cell r="E610">
            <v>406.20999999999981</v>
          </cell>
          <cell r="F610">
            <v>1938.34</v>
          </cell>
        </row>
        <row r="611">
          <cell r="A611">
            <v>111600</v>
          </cell>
          <cell r="B611" t="str">
            <v>LANÇAMENTO E APLICAÇÃO</v>
          </cell>
          <cell r="C611">
            <v>0</v>
          </cell>
          <cell r="D611">
            <v>0</v>
          </cell>
          <cell r="E611">
            <v>0</v>
          </cell>
          <cell r="F611">
            <v>0</v>
          </cell>
        </row>
        <row r="612">
          <cell r="A612">
            <v>111602</v>
          </cell>
          <cell r="B612" t="str">
            <v>LANÇAMENTO, ESPALHAMENTO E ADENSAMENTO DE CONCRETO OU MASSA EM LASTRO E/OU ENCHIMENTO</v>
          </cell>
          <cell r="C612" t="str">
            <v>M³</v>
          </cell>
          <cell r="D612">
            <v>0</v>
          </cell>
          <cell r="E612">
            <v>50.78</v>
          </cell>
          <cell r="F612">
            <v>50.78</v>
          </cell>
        </row>
        <row r="613">
          <cell r="A613">
            <v>111604</v>
          </cell>
          <cell r="B613" t="str">
            <v>LANÇAMENTO E ADENSAMENTO DE CONCRETO OU MASSA EM FUNDAÇÃO</v>
          </cell>
          <cell r="C613" t="str">
            <v>M³</v>
          </cell>
          <cell r="D613">
            <v>0</v>
          </cell>
          <cell r="E613">
            <v>101.55</v>
          </cell>
          <cell r="F613">
            <v>101.55</v>
          </cell>
        </row>
        <row r="614">
          <cell r="A614">
            <v>111606</v>
          </cell>
          <cell r="B614" t="str">
            <v>LANÇAMENTO E ADENSAMENTO DE CONCRETO OU MASSA EM ESTRUTURA</v>
          </cell>
          <cell r="C614" t="str">
            <v>M³</v>
          </cell>
          <cell r="D614">
            <v>0</v>
          </cell>
          <cell r="E614">
            <v>70.14</v>
          </cell>
          <cell r="F614">
            <v>70.14</v>
          </cell>
        </row>
        <row r="615">
          <cell r="A615">
            <v>111608</v>
          </cell>
          <cell r="B615" t="str">
            <v>LANÇAMENTO E ADENSAMENTO DE CONCRETO OU MASSA POR BOMBEAMENTO</v>
          </cell>
          <cell r="C615" t="str">
            <v>M³</v>
          </cell>
          <cell r="D615">
            <v>31.49</v>
          </cell>
          <cell r="E615">
            <v>77.440000000000012</v>
          </cell>
          <cell r="F615">
            <v>108.93</v>
          </cell>
        </row>
        <row r="616">
          <cell r="A616">
            <v>111622</v>
          </cell>
          <cell r="B616" t="str">
            <v>NIVELAMENTO DE PISO EM CONCRETO COM ACABADORA DE SUPERFÍCIE</v>
          </cell>
          <cell r="C616" t="str">
            <v>M²</v>
          </cell>
          <cell r="D616">
            <v>10.73</v>
          </cell>
          <cell r="E616">
            <v>0</v>
          </cell>
          <cell r="F616">
            <v>10.73</v>
          </cell>
        </row>
        <row r="617">
          <cell r="A617">
            <v>111800</v>
          </cell>
          <cell r="B617" t="str">
            <v>LASTROS E ENCHIMENTOS</v>
          </cell>
          <cell r="C617">
            <v>0</v>
          </cell>
          <cell r="D617">
            <v>0</v>
          </cell>
          <cell r="E617">
            <v>0</v>
          </cell>
          <cell r="F617">
            <v>0</v>
          </cell>
        </row>
        <row r="618">
          <cell r="A618">
            <v>111802</v>
          </cell>
          <cell r="B618" t="str">
            <v>LASTRO DE AREIA</v>
          </cell>
          <cell r="C618" t="str">
            <v>M³</v>
          </cell>
          <cell r="D618">
            <v>84.04</v>
          </cell>
          <cell r="E618">
            <v>42.20999999999998</v>
          </cell>
          <cell r="F618">
            <v>126.25</v>
          </cell>
        </row>
        <row r="619">
          <cell r="A619">
            <v>111804</v>
          </cell>
          <cell r="B619" t="str">
            <v>LASTRO DE PEDRA BRITADA</v>
          </cell>
          <cell r="C619" t="str">
            <v>M³</v>
          </cell>
          <cell r="D619">
            <v>83.86</v>
          </cell>
          <cell r="E619">
            <v>18.09</v>
          </cell>
          <cell r="F619">
            <v>101.95</v>
          </cell>
        </row>
        <row r="620">
          <cell r="A620">
            <v>111806</v>
          </cell>
          <cell r="B620" t="str">
            <v>LONA PLÁSTICA</v>
          </cell>
          <cell r="C620" t="str">
            <v>M²</v>
          </cell>
          <cell r="D620">
            <v>1.79</v>
          </cell>
          <cell r="E620">
            <v>0.37000000000000016</v>
          </cell>
          <cell r="F620">
            <v>2.16</v>
          </cell>
        </row>
        <row r="621">
          <cell r="A621">
            <v>111807</v>
          </cell>
          <cell r="B621" t="str">
            <v>ENCHIMENTO DE LAJE COM CONCRETO CELULAR COM DENSIDADE DE 1.200 KG/M³</v>
          </cell>
          <cell r="C621" t="str">
            <v>M³</v>
          </cell>
          <cell r="D621">
            <v>323.5</v>
          </cell>
          <cell r="E621">
            <v>30.86999999999999</v>
          </cell>
          <cell r="F621">
            <v>354.37</v>
          </cell>
        </row>
        <row r="622">
          <cell r="A622">
            <v>111808</v>
          </cell>
          <cell r="B622" t="str">
            <v>ENCHIMENTO DE LAJE COM TIJOLOS CERÂMICOS FURADOS</v>
          </cell>
          <cell r="C622" t="str">
            <v>M³</v>
          </cell>
          <cell r="D622">
            <v>144.38</v>
          </cell>
          <cell r="E622">
            <v>24.110000000000021</v>
          </cell>
          <cell r="F622">
            <v>168.49</v>
          </cell>
        </row>
        <row r="623">
          <cell r="A623">
            <v>111811</v>
          </cell>
          <cell r="B623" t="str">
            <v>ENCHIMENTO DE NICHOS EM GERAL, COM MATERIAL PROVENIENTE DE ENTULHO</v>
          </cell>
          <cell r="C623" t="str">
            <v>M³</v>
          </cell>
          <cell r="D623">
            <v>0</v>
          </cell>
          <cell r="E623">
            <v>24.11</v>
          </cell>
          <cell r="F623">
            <v>24.11</v>
          </cell>
        </row>
        <row r="624">
          <cell r="A624">
            <v>111814</v>
          </cell>
          <cell r="B624" t="str">
            <v>LASTRO E/OU FUNDAÇÃO EM RACHÃO MECANIZADO</v>
          </cell>
          <cell r="C624" t="str">
            <v>M³</v>
          </cell>
          <cell r="D624">
            <v>97.74</v>
          </cell>
          <cell r="E624">
            <v>12.060000000000006</v>
          </cell>
          <cell r="F624">
            <v>109.8</v>
          </cell>
        </row>
        <row r="625">
          <cell r="A625">
            <v>111815</v>
          </cell>
          <cell r="B625" t="str">
            <v>LASTRO E/OU FUNDAÇÃO EM RACHÃO MANUAL</v>
          </cell>
          <cell r="C625" t="str">
            <v>M³</v>
          </cell>
          <cell r="D625">
            <v>82.81</v>
          </cell>
          <cell r="E625">
            <v>36.170000000000009</v>
          </cell>
          <cell r="F625">
            <v>118.98</v>
          </cell>
        </row>
        <row r="626">
          <cell r="A626">
            <v>111816</v>
          </cell>
          <cell r="B626" t="str">
            <v>ENCHIMENTO DE NICHOS EM GERAL, COM AREIA</v>
          </cell>
          <cell r="C626" t="str">
            <v>M³</v>
          </cell>
          <cell r="D626">
            <v>84.04</v>
          </cell>
          <cell r="E626">
            <v>56.809999999999988</v>
          </cell>
          <cell r="F626">
            <v>140.85</v>
          </cell>
        </row>
        <row r="627">
          <cell r="A627">
            <v>111818</v>
          </cell>
          <cell r="B627" t="str">
            <v>COLCHÃO DE AREIA</v>
          </cell>
          <cell r="C627" t="str">
            <v>M³</v>
          </cell>
          <cell r="D627">
            <v>92.22</v>
          </cell>
          <cell r="E627">
            <v>0.12000000000000399</v>
          </cell>
          <cell r="F627">
            <v>92.34</v>
          </cell>
        </row>
        <row r="628">
          <cell r="A628">
            <v>111819</v>
          </cell>
          <cell r="B628" t="str">
            <v>ENCHIMENTO DE NICHOS COM POLIESTIRENO EXPANDIDO DO TIPO P-1</v>
          </cell>
          <cell r="C628" t="str">
            <v>M³</v>
          </cell>
          <cell r="D628">
            <v>237.01</v>
          </cell>
          <cell r="E628">
            <v>9.6400000000000201</v>
          </cell>
          <cell r="F628">
            <v>246.65</v>
          </cell>
        </row>
        <row r="629">
          <cell r="A629">
            <v>112000</v>
          </cell>
          <cell r="B629" t="str">
            <v>REPAROS, CONSERVAÇÕES E COMPLEMENTOS - GRUPO 11</v>
          </cell>
          <cell r="C629">
            <v>0</v>
          </cell>
          <cell r="D629">
            <v>0</v>
          </cell>
          <cell r="E629">
            <v>0</v>
          </cell>
          <cell r="F629">
            <v>0</v>
          </cell>
        </row>
        <row r="630">
          <cell r="A630">
            <v>112003</v>
          </cell>
          <cell r="B630" t="str">
            <v>CURA QUÍMICA DE CONCRETO À BASE DE PELÍCULA EMULSIONADA</v>
          </cell>
          <cell r="C630" t="str">
            <v>M²</v>
          </cell>
          <cell r="D630">
            <v>0.89</v>
          </cell>
          <cell r="E630">
            <v>3.02</v>
          </cell>
          <cell r="F630">
            <v>3.91</v>
          </cell>
        </row>
        <row r="631">
          <cell r="A631">
            <v>112005</v>
          </cell>
          <cell r="B631" t="str">
            <v>CORTE DE JUNTA DE DILATAÇÃO, COM SERRA DE DISCO DIAMANTADO PARA PISOS</v>
          </cell>
          <cell r="C631" t="str">
            <v>M</v>
          </cell>
          <cell r="D631">
            <v>10.32</v>
          </cell>
          <cell r="E631">
            <v>0</v>
          </cell>
          <cell r="F631">
            <v>10.32</v>
          </cell>
        </row>
        <row r="632">
          <cell r="A632">
            <v>112009</v>
          </cell>
          <cell r="B632" t="str">
            <v>SELANTE ENDURECEDOR DE CONCRETO ANTIPÓ</v>
          </cell>
          <cell r="C632" t="str">
            <v>M²</v>
          </cell>
          <cell r="D632">
            <v>1.84</v>
          </cell>
          <cell r="E632">
            <v>3.02</v>
          </cell>
          <cell r="F632">
            <v>4.8600000000000003</v>
          </cell>
        </row>
        <row r="633">
          <cell r="A633">
            <v>112012</v>
          </cell>
          <cell r="B633" t="str">
            <v>REPARO SUPERFICIAL COM ARGAMASSA POLIMÉRICA (TIXOTRÓPICA), BICOMPONENTE</v>
          </cell>
          <cell r="C633" t="str">
            <v>M³</v>
          </cell>
          <cell r="D633">
            <v>5708.45</v>
          </cell>
          <cell r="E633">
            <v>1043.8500000000006</v>
          </cell>
          <cell r="F633">
            <v>6752.3</v>
          </cell>
        </row>
        <row r="634">
          <cell r="A634">
            <v>112013</v>
          </cell>
          <cell r="B634" t="str">
            <v>TRATAMENTO DE FISSURAS ESTÁVEIS (NÃO ATIVAS) EM ELEMENTOS DE CONCRETO</v>
          </cell>
          <cell r="C634" t="str">
            <v>M</v>
          </cell>
          <cell r="D634">
            <v>84.97</v>
          </cell>
          <cell r="E634">
            <v>79.990000000000009</v>
          </cell>
          <cell r="F634">
            <v>164.96</v>
          </cell>
        </row>
        <row r="635">
          <cell r="A635">
            <v>120000</v>
          </cell>
          <cell r="B635" t="str">
            <v>FUNDAÇÃO PROFUNDA</v>
          </cell>
          <cell r="C635">
            <v>0</v>
          </cell>
          <cell r="D635">
            <v>0</v>
          </cell>
          <cell r="E635">
            <v>0</v>
          </cell>
          <cell r="F635">
            <v>0</v>
          </cell>
        </row>
        <row r="636">
          <cell r="A636">
            <v>120100</v>
          </cell>
          <cell r="B636" t="str">
            <v>BROCA</v>
          </cell>
          <cell r="C636">
            <v>0</v>
          </cell>
          <cell r="D636">
            <v>0</v>
          </cell>
          <cell r="E636">
            <v>0</v>
          </cell>
          <cell r="F636">
            <v>0</v>
          </cell>
        </row>
        <row r="637">
          <cell r="A637">
            <v>120102</v>
          </cell>
          <cell r="B637" t="str">
            <v>BROCA EM CONCRETO ARMADO DIÂMETRO DE 20 CM - COMPLETA</v>
          </cell>
          <cell r="C637" t="str">
            <v>M</v>
          </cell>
          <cell r="D637">
            <v>11.86</v>
          </cell>
          <cell r="E637">
            <v>28.14</v>
          </cell>
          <cell r="F637">
            <v>40</v>
          </cell>
        </row>
        <row r="638">
          <cell r="A638">
            <v>120104</v>
          </cell>
          <cell r="B638" t="str">
            <v>BROCA EM CONCRETO ARMADO DIÂMETRO DE 25 CM - COMPLETA</v>
          </cell>
          <cell r="C638" t="str">
            <v>M</v>
          </cell>
          <cell r="D638">
            <v>16.73</v>
          </cell>
          <cell r="E638">
            <v>30.130000000000003</v>
          </cell>
          <cell r="F638">
            <v>46.86</v>
          </cell>
        </row>
        <row r="639">
          <cell r="A639">
            <v>120106</v>
          </cell>
          <cell r="B639" t="str">
            <v>BROCA EM CONCRETO ARMADO DIÂMETRO DE 30 CM - COMPLETA</v>
          </cell>
          <cell r="C639" t="str">
            <v>M</v>
          </cell>
          <cell r="D639">
            <v>23.76</v>
          </cell>
          <cell r="E639">
            <v>32.819999999999993</v>
          </cell>
          <cell r="F639">
            <v>56.58</v>
          </cell>
        </row>
        <row r="640">
          <cell r="A640">
            <v>120400</v>
          </cell>
          <cell r="B640" t="str">
            <v>ESTACA PRÉ-MOLDADA DE CONCRETO</v>
          </cell>
          <cell r="C640">
            <v>0</v>
          </cell>
          <cell r="D640">
            <v>0</v>
          </cell>
          <cell r="E640">
            <v>0</v>
          </cell>
          <cell r="F640">
            <v>0</v>
          </cell>
        </row>
        <row r="641">
          <cell r="A641">
            <v>120401</v>
          </cell>
          <cell r="B641" t="str">
            <v>TAXA DE MOBILIZAÇÃO PARA ESTACA PRÉ-MOLDADA</v>
          </cell>
          <cell r="C641" t="str">
            <v>TX</v>
          </cell>
          <cell r="D641">
            <v>9426.92</v>
          </cell>
          <cell r="E641">
            <v>0</v>
          </cell>
          <cell r="F641">
            <v>9426.92</v>
          </cell>
        </row>
        <row r="642">
          <cell r="A642">
            <v>120402</v>
          </cell>
          <cell r="B642" t="str">
            <v>ESTACA PRÉ-MOLDADA DE CONCRETO ATÉ 20 T</v>
          </cell>
          <cell r="C642" t="str">
            <v>M</v>
          </cell>
          <cell r="D642">
            <v>69.010000000000005</v>
          </cell>
          <cell r="E642">
            <v>1.2099999999999931</v>
          </cell>
          <cell r="F642">
            <v>70.22</v>
          </cell>
        </row>
        <row r="643">
          <cell r="A643">
            <v>120403</v>
          </cell>
          <cell r="B643" t="str">
            <v>ESTACA PRÉ-MOLDADA DE CONCRETO ATÉ 30 T</v>
          </cell>
          <cell r="C643" t="str">
            <v>M</v>
          </cell>
          <cell r="D643">
            <v>76.489999999999995</v>
          </cell>
          <cell r="E643">
            <v>1.2100000000000073</v>
          </cell>
          <cell r="F643">
            <v>77.7</v>
          </cell>
        </row>
        <row r="644">
          <cell r="A644">
            <v>120404</v>
          </cell>
          <cell r="B644" t="str">
            <v>ESTACA PRÉ-MOLDADA DE CONCRETO ATÉ 40 T</v>
          </cell>
          <cell r="C644" t="str">
            <v>M</v>
          </cell>
          <cell r="D644">
            <v>96.12</v>
          </cell>
          <cell r="E644">
            <v>1.2099999999999931</v>
          </cell>
          <cell r="F644">
            <v>97.33</v>
          </cell>
        </row>
        <row r="645">
          <cell r="A645">
            <v>120405</v>
          </cell>
          <cell r="B645" t="str">
            <v>ESTACA PRÉ-MOLDADA DE CONCRETO ATÉ 50 T</v>
          </cell>
          <cell r="C645" t="str">
            <v>M</v>
          </cell>
          <cell r="D645">
            <v>125.69</v>
          </cell>
          <cell r="E645">
            <v>1.2100000000000073</v>
          </cell>
          <cell r="F645">
            <v>126.9</v>
          </cell>
        </row>
        <row r="646">
          <cell r="A646">
            <v>120406</v>
          </cell>
          <cell r="B646" t="str">
            <v>ESTACA PRÉ-MOLDADA DE CONCRETO ATÉ 60 T</v>
          </cell>
          <cell r="C646" t="str">
            <v>M</v>
          </cell>
          <cell r="D646">
            <v>123.54</v>
          </cell>
          <cell r="E646">
            <v>1.2099999999999931</v>
          </cell>
          <cell r="F646">
            <v>124.75</v>
          </cell>
        </row>
        <row r="647">
          <cell r="A647">
            <v>120407</v>
          </cell>
          <cell r="B647" t="str">
            <v>ESTACA PRÉ-MOLDADA DE CONCRETO ATÉ 70 T</v>
          </cell>
          <cell r="C647" t="str">
            <v>M</v>
          </cell>
          <cell r="D647">
            <v>164.6</v>
          </cell>
          <cell r="E647">
            <v>1.2100000000000215</v>
          </cell>
          <cell r="F647">
            <v>165.81</v>
          </cell>
        </row>
        <row r="648">
          <cell r="A648">
            <v>120500</v>
          </cell>
          <cell r="B648" t="str">
            <v>ESTACA ESCAVADA MECANICAMENTE</v>
          </cell>
          <cell r="C648">
            <v>0</v>
          </cell>
          <cell r="D648">
            <v>0</v>
          </cell>
          <cell r="E648">
            <v>0</v>
          </cell>
          <cell r="F648">
            <v>0</v>
          </cell>
        </row>
        <row r="649">
          <cell r="A649">
            <v>120501</v>
          </cell>
          <cell r="B649" t="str">
            <v>TAXA DE MOBILIZAÇÃO PARA ESTACA ESCAVADA</v>
          </cell>
          <cell r="C649" t="str">
            <v>TX</v>
          </cell>
          <cell r="D649">
            <v>1471.43</v>
          </cell>
          <cell r="E649">
            <v>0</v>
          </cell>
          <cell r="F649">
            <v>1471.43</v>
          </cell>
        </row>
        <row r="650">
          <cell r="A650">
            <v>120502</v>
          </cell>
          <cell r="B650" t="str">
            <v>ESTACA ESCAVADA MECANICAMENTE, DIÂMETRO DE 25 CM ATÉ 20 T</v>
          </cell>
          <cell r="C650" t="str">
            <v>M</v>
          </cell>
          <cell r="D650">
            <v>24.23</v>
          </cell>
          <cell r="E650">
            <v>8.9000000000000039</v>
          </cell>
          <cell r="F650">
            <v>33.130000000000003</v>
          </cell>
        </row>
        <row r="651">
          <cell r="A651">
            <v>120503</v>
          </cell>
          <cell r="B651" t="str">
            <v>ESTACA ESCAVADA MECANICAMENTE, DIÂMETRO DE 30 CM ATÉ 30 T</v>
          </cell>
          <cell r="C651" t="str">
            <v>M</v>
          </cell>
          <cell r="D651">
            <v>32.07</v>
          </cell>
          <cell r="E651">
            <v>12.850000000000003</v>
          </cell>
          <cell r="F651">
            <v>44.92</v>
          </cell>
        </row>
        <row r="652">
          <cell r="A652">
            <v>120504</v>
          </cell>
          <cell r="B652" t="str">
            <v>ESTACA ESCAVADA MECANICAMENTE, DIÂMETRO DE 35 CM ATÉ 40 T</v>
          </cell>
          <cell r="C652" t="str">
            <v>M</v>
          </cell>
          <cell r="D652">
            <v>41.77</v>
          </cell>
          <cell r="E652">
            <v>17.59</v>
          </cell>
          <cell r="F652">
            <v>59.36</v>
          </cell>
        </row>
        <row r="653">
          <cell r="A653">
            <v>120515</v>
          </cell>
          <cell r="B653" t="str">
            <v>ESTACA ESCAVADA MECANICAMENTE, DIÂMETRO DE 40 CM ATÉ 50 T</v>
          </cell>
          <cell r="C653" t="str">
            <v>M</v>
          </cell>
          <cell r="D653">
            <v>53.04</v>
          </cell>
          <cell r="E653">
            <v>23.289999999999996</v>
          </cell>
          <cell r="F653">
            <v>76.33</v>
          </cell>
        </row>
        <row r="654">
          <cell r="A654">
            <v>120600</v>
          </cell>
          <cell r="B654" t="str">
            <v>ESTACA TIPO STRAUSS</v>
          </cell>
          <cell r="C654">
            <v>0</v>
          </cell>
          <cell r="D654">
            <v>0</v>
          </cell>
          <cell r="E654">
            <v>0</v>
          </cell>
          <cell r="F654">
            <v>0</v>
          </cell>
        </row>
        <row r="655">
          <cell r="A655">
            <v>120601</v>
          </cell>
          <cell r="B655" t="str">
            <v>TAXA DE MOBILIZAÇÃO PARA ESTACA TIPO STRAUSS</v>
          </cell>
          <cell r="C655" t="str">
            <v>TX</v>
          </cell>
          <cell r="D655">
            <v>1609</v>
          </cell>
          <cell r="E655">
            <v>0</v>
          </cell>
          <cell r="F655">
            <v>1609</v>
          </cell>
        </row>
        <row r="656">
          <cell r="A656">
            <v>120602</v>
          </cell>
          <cell r="B656" t="str">
            <v>ESTACA TIPO STRAUSS, DIÂMETRO DE 25 CM ATÉ 20 T</v>
          </cell>
          <cell r="C656" t="str">
            <v>M</v>
          </cell>
          <cell r="D656">
            <v>43.97</v>
          </cell>
          <cell r="E656">
            <v>7.4800000000000022</v>
          </cell>
          <cell r="F656">
            <v>51.45</v>
          </cell>
        </row>
        <row r="657">
          <cell r="A657">
            <v>120603</v>
          </cell>
          <cell r="B657" t="str">
            <v>ESTACA TIPO STRAUSS, DIÂMETRO DE 32 CM ATÉ 30 T</v>
          </cell>
          <cell r="C657" t="str">
            <v>M</v>
          </cell>
          <cell r="D657">
            <v>54.49</v>
          </cell>
          <cell r="E657">
            <v>10.80999999999999</v>
          </cell>
          <cell r="F657">
            <v>65.3</v>
          </cell>
        </row>
        <row r="658">
          <cell r="A658">
            <v>120604</v>
          </cell>
          <cell r="B658" t="str">
            <v>ESTACA TIPO STRAUSS, DIÂMETRO DE 38 CM ATÉ 40 T</v>
          </cell>
          <cell r="C658" t="str">
            <v>M</v>
          </cell>
          <cell r="D658">
            <v>69.760000000000005</v>
          </cell>
          <cell r="E658">
            <v>14.739999999999991</v>
          </cell>
          <cell r="F658">
            <v>84.5</v>
          </cell>
        </row>
        <row r="659">
          <cell r="A659">
            <v>120608</v>
          </cell>
          <cell r="B659" t="str">
            <v>ESTACA TIPO STRAUSS, DIÂMETRO DE 45 CM ATÉ 60 T</v>
          </cell>
          <cell r="C659" t="str">
            <v>M</v>
          </cell>
          <cell r="D659">
            <v>107.25</v>
          </cell>
          <cell r="E659">
            <v>19.219999999999992</v>
          </cell>
          <cell r="F659">
            <v>126.47</v>
          </cell>
        </row>
        <row r="660">
          <cell r="A660">
            <v>120700</v>
          </cell>
          <cell r="B660" t="str">
            <v>ESTACA TIPO RAIZ</v>
          </cell>
          <cell r="C660">
            <v>0</v>
          </cell>
          <cell r="D660">
            <v>0</v>
          </cell>
          <cell r="E660">
            <v>0</v>
          </cell>
          <cell r="F660">
            <v>0</v>
          </cell>
        </row>
        <row r="661">
          <cell r="A661">
            <v>120701</v>
          </cell>
          <cell r="B661" t="str">
            <v>TAXA DE MOBILIZAÇÃO PARA ESTACA TIPO RAIZ EM SOLO</v>
          </cell>
          <cell r="C661" t="str">
            <v>TX</v>
          </cell>
          <cell r="D661">
            <v>14971.64</v>
          </cell>
          <cell r="E661">
            <v>0</v>
          </cell>
          <cell r="F661">
            <v>14971.64</v>
          </cell>
        </row>
        <row r="662">
          <cell r="A662">
            <v>120703</v>
          </cell>
          <cell r="B662" t="str">
            <v>ESTACA TIPO RAIZ, DIÂMETRO DE 10 CM PARA 10 T, EM SOLO</v>
          </cell>
          <cell r="C662" t="str">
            <v>M</v>
          </cell>
          <cell r="D662">
            <v>132.33000000000001</v>
          </cell>
          <cell r="E662">
            <v>5.4099999999999877</v>
          </cell>
          <cell r="F662">
            <v>137.74</v>
          </cell>
        </row>
        <row r="663">
          <cell r="A663">
            <v>120705</v>
          </cell>
          <cell r="B663" t="str">
            <v>ESTACA TIPO RAIZ, DIÂMETRO DE 12 CM PARA 15 T, EM SOLO</v>
          </cell>
          <cell r="C663" t="str">
            <v>M</v>
          </cell>
          <cell r="D663">
            <v>143.87</v>
          </cell>
          <cell r="E663">
            <v>6.7599999999999794</v>
          </cell>
          <cell r="F663">
            <v>150.63</v>
          </cell>
        </row>
        <row r="664">
          <cell r="A664">
            <v>120706</v>
          </cell>
          <cell r="B664" t="str">
            <v>ESTACA TIPO RAIZ, DIÂMETRO DE 15 CM PARA 25 T, EM SOLO</v>
          </cell>
          <cell r="C664" t="str">
            <v>M</v>
          </cell>
          <cell r="D664">
            <v>177.24</v>
          </cell>
          <cell r="E664">
            <v>10.209999999999969</v>
          </cell>
          <cell r="F664">
            <v>187.45</v>
          </cell>
        </row>
        <row r="665">
          <cell r="A665">
            <v>120707</v>
          </cell>
          <cell r="B665" t="str">
            <v>ESTACA TIPO RAIZ, DIÂMETRO DE 16 CM PARA 35 T, EM SOLO</v>
          </cell>
          <cell r="C665" t="str">
            <v>M</v>
          </cell>
          <cell r="D665">
            <v>201.66</v>
          </cell>
          <cell r="E665">
            <v>14.240000000000002</v>
          </cell>
          <cell r="F665">
            <v>215.9</v>
          </cell>
        </row>
        <row r="666">
          <cell r="A666">
            <v>120709</v>
          </cell>
          <cell r="B666" t="str">
            <v>ESTACA TIPO RAIZ, DIÂMETRO DE 20 CM PARA 50 T, EM SOLO</v>
          </cell>
          <cell r="C666" t="str">
            <v>M</v>
          </cell>
          <cell r="D666">
            <v>242.19</v>
          </cell>
          <cell r="E666">
            <v>21.740000000000016</v>
          </cell>
          <cell r="F666">
            <v>263.93</v>
          </cell>
        </row>
        <row r="667">
          <cell r="A667">
            <v>120710</v>
          </cell>
          <cell r="B667" t="str">
            <v>ESTACA TIPO RAIZ, DIÂMETRO DE 25 CM PARA 80 T, EM SOLO</v>
          </cell>
          <cell r="C667" t="str">
            <v>M</v>
          </cell>
          <cell r="D667">
            <v>276.37</v>
          </cell>
          <cell r="E667">
            <v>25.480000000000022</v>
          </cell>
          <cell r="F667">
            <v>301.85000000000002</v>
          </cell>
        </row>
        <row r="668">
          <cell r="A668">
            <v>120711</v>
          </cell>
          <cell r="B668" t="str">
            <v>ESTACA TIPO RAIZ, DIÂMETRO DE 31 CM PARA 100 T, EM SOLO</v>
          </cell>
          <cell r="C668" t="str">
            <v>M</v>
          </cell>
          <cell r="D668">
            <v>314.75</v>
          </cell>
          <cell r="E668">
            <v>30.109999999999992</v>
          </cell>
          <cell r="F668">
            <v>344.86</v>
          </cell>
        </row>
        <row r="669">
          <cell r="A669">
            <v>120713</v>
          </cell>
          <cell r="B669" t="str">
            <v>ESTACA TIPO RAIZ, DIÂMETRO DE 40 CM PARA 130 T, EM SOLO</v>
          </cell>
          <cell r="C669" t="str">
            <v>M</v>
          </cell>
          <cell r="D669">
            <v>407.69</v>
          </cell>
          <cell r="E669">
            <v>25.480000000000022</v>
          </cell>
          <cell r="F669">
            <v>433.17</v>
          </cell>
        </row>
        <row r="670">
          <cell r="A670">
            <v>120900</v>
          </cell>
          <cell r="B670" t="str">
            <v>TUBULÃO</v>
          </cell>
          <cell r="C670">
            <v>0</v>
          </cell>
          <cell r="D670">
            <v>0</v>
          </cell>
          <cell r="E670">
            <v>0</v>
          </cell>
          <cell r="F670">
            <v>0</v>
          </cell>
        </row>
        <row r="671">
          <cell r="A671">
            <v>120901</v>
          </cell>
          <cell r="B671" t="str">
            <v>TAXA DE MOBILIZAÇÃO PARA TUBULÃO ESCAVADO MECANICAMENTE</v>
          </cell>
          <cell r="C671" t="str">
            <v>TX</v>
          </cell>
          <cell r="D671">
            <v>1380.67</v>
          </cell>
          <cell r="E671">
            <v>0</v>
          </cell>
          <cell r="F671">
            <v>1380.67</v>
          </cell>
        </row>
        <row r="672">
          <cell r="A672">
            <v>120902</v>
          </cell>
          <cell r="B672" t="str">
            <v>ABERTURA DE FUSTE MECANIZADO DIÂMETRO DE 50 CM</v>
          </cell>
          <cell r="C672" t="str">
            <v>M</v>
          </cell>
          <cell r="D672">
            <v>20.96</v>
          </cell>
          <cell r="E672">
            <v>0</v>
          </cell>
          <cell r="F672">
            <v>20.96</v>
          </cell>
        </row>
        <row r="673">
          <cell r="A673">
            <v>120904</v>
          </cell>
          <cell r="B673" t="str">
            <v>ABERTURA DE FUSTE MECANIZADO DIÂMETRO DE 60 CM</v>
          </cell>
          <cell r="C673" t="str">
            <v>M</v>
          </cell>
          <cell r="D673">
            <v>25.02</v>
          </cell>
          <cell r="E673">
            <v>0</v>
          </cell>
          <cell r="F673">
            <v>25.02</v>
          </cell>
        </row>
        <row r="674">
          <cell r="A674">
            <v>120906</v>
          </cell>
          <cell r="B674" t="str">
            <v>ABERTURA DE FUSTE MECANIZADO DIÂMETRO DE 80 CM</v>
          </cell>
          <cell r="C674" t="str">
            <v>M</v>
          </cell>
          <cell r="D674">
            <v>39.69</v>
          </cell>
          <cell r="E674">
            <v>0</v>
          </cell>
          <cell r="F674">
            <v>39.69</v>
          </cell>
        </row>
        <row r="675">
          <cell r="A675">
            <v>121200</v>
          </cell>
          <cell r="B675" t="str">
            <v>ESTACA HÉLICE CONTÍNUA</v>
          </cell>
          <cell r="C675">
            <v>0</v>
          </cell>
          <cell r="D675">
            <v>0</v>
          </cell>
          <cell r="E675">
            <v>0</v>
          </cell>
          <cell r="F675">
            <v>0</v>
          </cell>
        </row>
        <row r="676">
          <cell r="A676">
            <v>121201</v>
          </cell>
          <cell r="B676" t="str">
            <v>TAXA DE MOBILIZAÇÃO PARA ESTACA TIPO HÉLICE CONTÍNUA EM SOLO</v>
          </cell>
          <cell r="C676" t="str">
            <v>TX</v>
          </cell>
          <cell r="D676">
            <v>22612</v>
          </cell>
          <cell r="E676">
            <v>0</v>
          </cell>
          <cell r="F676">
            <v>22612</v>
          </cell>
        </row>
        <row r="677">
          <cell r="A677">
            <v>121202</v>
          </cell>
          <cell r="B677" t="str">
            <v>ESTACA TIPO HÉLICE CONTÍNUA, DIÂMETRO DE 35 CM EM SOLO</v>
          </cell>
          <cell r="C677" t="str">
            <v>M</v>
          </cell>
          <cell r="D677">
            <v>42.32</v>
          </cell>
          <cell r="E677">
            <v>3.21</v>
          </cell>
          <cell r="F677">
            <v>45.53</v>
          </cell>
        </row>
        <row r="678">
          <cell r="A678">
            <v>121203</v>
          </cell>
          <cell r="B678" t="str">
            <v>ESTACA TIPO HÉLICE CONTÍNUA, DIÂMETRO DE 60 CM EM SOLO</v>
          </cell>
          <cell r="C678" t="str">
            <v>M</v>
          </cell>
          <cell r="D678">
            <v>77.59</v>
          </cell>
          <cell r="E678">
            <v>3.21</v>
          </cell>
          <cell r="F678">
            <v>80.8</v>
          </cell>
        </row>
        <row r="679">
          <cell r="A679">
            <v>121204</v>
          </cell>
          <cell r="B679" t="str">
            <v>ESTACA TIPO HÉLICE CONTÍNUA, DIÂMETRO DE 30 CM EM SOLO</v>
          </cell>
          <cell r="C679" t="str">
            <v>M</v>
          </cell>
          <cell r="D679">
            <v>36.04</v>
          </cell>
          <cell r="E679">
            <v>3.21</v>
          </cell>
          <cell r="F679">
            <v>39.25</v>
          </cell>
        </row>
        <row r="680">
          <cell r="A680">
            <v>121205</v>
          </cell>
          <cell r="B680" t="str">
            <v>ESTACA TIPO HÉLICE CONTÍNUA, DIÂMETRO DE 25 CM EM SOLO</v>
          </cell>
          <cell r="C680" t="str">
            <v>M</v>
          </cell>
          <cell r="D680">
            <v>21.73</v>
          </cell>
          <cell r="E680">
            <v>3.21</v>
          </cell>
          <cell r="F680">
            <v>24.94</v>
          </cell>
        </row>
        <row r="681">
          <cell r="A681">
            <v>121206</v>
          </cell>
          <cell r="B681" t="str">
            <v>ESTACA TIPO HÉLICE CONTÍNUA, DIÂMETRO DE 40 CM EM SOLO</v>
          </cell>
          <cell r="C681" t="str">
            <v>M</v>
          </cell>
          <cell r="D681">
            <v>49.8</v>
          </cell>
          <cell r="E681">
            <v>3.21</v>
          </cell>
          <cell r="F681">
            <v>53.01</v>
          </cell>
        </row>
        <row r="682">
          <cell r="A682">
            <v>121207</v>
          </cell>
          <cell r="B682" t="str">
            <v>ESTACA TIPO HÉLICE CONTÍNUA, DIÂMETRO DE 50 CM EM SOLO</v>
          </cell>
          <cell r="C682" t="str">
            <v>M</v>
          </cell>
          <cell r="D682">
            <v>62.54</v>
          </cell>
          <cell r="E682">
            <v>3.21</v>
          </cell>
          <cell r="F682">
            <v>65.75</v>
          </cell>
        </row>
        <row r="683">
          <cell r="A683">
            <v>121208</v>
          </cell>
          <cell r="B683" t="str">
            <v>ESTACA TIPO HÉLICE CONTÍNUA, DIÂMETRO DE 100 CM EM SOLO</v>
          </cell>
          <cell r="C683" t="str">
            <v>M</v>
          </cell>
          <cell r="D683">
            <v>168.74</v>
          </cell>
          <cell r="E683">
            <v>3.2099999999999715</v>
          </cell>
          <cell r="F683">
            <v>171.95</v>
          </cell>
        </row>
        <row r="684">
          <cell r="A684">
            <v>121209</v>
          </cell>
          <cell r="B684" t="str">
            <v>ESTACA TIPO HÉLICE CONTÍNUA, DIÂMETRO DE 70 CM EM SOLO</v>
          </cell>
          <cell r="C684" t="str">
            <v>M</v>
          </cell>
          <cell r="D684">
            <v>91.61</v>
          </cell>
          <cell r="E684">
            <v>3.21</v>
          </cell>
          <cell r="F684">
            <v>94.82</v>
          </cell>
        </row>
        <row r="685">
          <cell r="A685">
            <v>121210</v>
          </cell>
          <cell r="B685" t="str">
            <v>ESTACA TIPO HÉLICE CONTÍNUA, DIÂMETRO DE 80 CM EM SOLO</v>
          </cell>
          <cell r="C685" t="str">
            <v>M</v>
          </cell>
          <cell r="D685">
            <v>107.06</v>
          </cell>
          <cell r="E685">
            <v>3.21</v>
          </cell>
          <cell r="F685">
            <v>110.27</v>
          </cell>
        </row>
        <row r="686">
          <cell r="A686">
            <v>121400</v>
          </cell>
          <cell r="B686" t="str">
            <v>ESTACA ESCAVADA COM INJEÇÃO OU MICROESTADA</v>
          </cell>
          <cell r="C686">
            <v>0</v>
          </cell>
          <cell r="D686">
            <v>0</v>
          </cell>
          <cell r="E686">
            <v>0</v>
          </cell>
          <cell r="F686">
            <v>0</v>
          </cell>
        </row>
        <row r="687">
          <cell r="A687">
            <v>121401</v>
          </cell>
          <cell r="B687" t="str">
            <v>TAXA DE MOBILIZAÇÃO E DESMOBILIZAÇÃO DE EQUIPAMENTO PARA EXECUÇÃO DE ESTACAS ESCAVADAS COM INJEÇÃO OU MICROESTACA</v>
          </cell>
          <cell r="C687" t="str">
            <v>TX</v>
          </cell>
          <cell r="D687">
            <v>9520</v>
          </cell>
          <cell r="E687">
            <v>0</v>
          </cell>
          <cell r="F687">
            <v>9520</v>
          </cell>
        </row>
        <row r="688">
          <cell r="A688">
            <v>121404</v>
          </cell>
          <cell r="B688" t="str">
            <v>ESTACA ESCAVADA COM INJEÇÃO OU MICROESTACA, DIÂMETRO DE 16 CM</v>
          </cell>
          <cell r="C688" t="str">
            <v>M</v>
          </cell>
          <cell r="D688">
            <v>146.62</v>
          </cell>
          <cell r="E688">
            <v>14.240000000000002</v>
          </cell>
          <cell r="F688">
            <v>160.86000000000001</v>
          </cell>
        </row>
        <row r="689">
          <cell r="A689">
            <v>121405</v>
          </cell>
          <cell r="B689" t="str">
            <v>ESTACA ESCAVADA COM INJEÇÃO OU MICROESTACA, DIÂMETRO DE 20 CM</v>
          </cell>
          <cell r="C689" t="str">
            <v>M</v>
          </cell>
          <cell r="D689">
            <v>170.89</v>
          </cell>
          <cell r="E689">
            <v>21.740000000000016</v>
          </cell>
          <cell r="F689">
            <v>192.63</v>
          </cell>
        </row>
        <row r="690">
          <cell r="A690">
            <v>121406</v>
          </cell>
          <cell r="B690" t="str">
            <v>ESTACA ESCAVADA COM INJEÇÃO OU MICROESTACA, DIÂMETRO DE 25 CM</v>
          </cell>
          <cell r="C690" t="str">
            <v>M</v>
          </cell>
          <cell r="D690">
            <v>208.63</v>
          </cell>
          <cell r="E690">
            <v>25.480000000000022</v>
          </cell>
          <cell r="F690">
            <v>234.11</v>
          </cell>
        </row>
        <row r="691">
          <cell r="A691">
            <v>130000</v>
          </cell>
          <cell r="B691" t="str">
            <v>LAJE E PAINEL DE FECHAMENTO PRÉ-FABRICADOS</v>
          </cell>
          <cell r="C691">
            <v>0</v>
          </cell>
          <cell r="D691">
            <v>0</v>
          </cell>
          <cell r="E691">
            <v>0</v>
          </cell>
          <cell r="F691">
            <v>0</v>
          </cell>
        </row>
        <row r="692">
          <cell r="A692">
            <v>130100</v>
          </cell>
          <cell r="B692" t="str">
            <v>LAJE PRÉ-FABRICADA MISTA EM VIGOTAS TRELIÇADAS E LAJOTAS</v>
          </cell>
          <cell r="C692">
            <v>0</v>
          </cell>
          <cell r="D692">
            <v>0</v>
          </cell>
          <cell r="E692">
            <v>0</v>
          </cell>
          <cell r="F692">
            <v>0</v>
          </cell>
        </row>
        <row r="693">
          <cell r="A693">
            <v>130102</v>
          </cell>
          <cell r="B693" t="str">
            <v>LAJE PRÉ-FABRICADA MISTA VIGOTA TRELIÇADA/LAJOTA CERÂMICA - LT 12 (8+4) E CAPA COM CONCRETO DE 20MPA</v>
          </cell>
          <cell r="C693" t="str">
            <v>M²</v>
          </cell>
          <cell r="D693">
            <v>58.94</v>
          </cell>
          <cell r="E693">
            <v>20.720000000000002</v>
          </cell>
          <cell r="F693">
            <v>79.66</v>
          </cell>
        </row>
        <row r="694">
          <cell r="A694">
            <v>130104</v>
          </cell>
          <cell r="B694" t="str">
            <v>LAJE PRÉ-FABRICADA MISTA VIGOTA TRELIÇADA/LAJOTA CERÂMICA - LT 16 (12+4) E CAPA COM CONCRETO DE 20MPA</v>
          </cell>
          <cell r="C694" t="str">
            <v>M²</v>
          </cell>
          <cell r="D694">
            <v>67.8</v>
          </cell>
          <cell r="E694">
            <v>22.650000000000006</v>
          </cell>
          <cell r="F694">
            <v>90.45</v>
          </cell>
        </row>
        <row r="695">
          <cell r="A695">
            <v>130106</v>
          </cell>
          <cell r="B695" t="str">
            <v>LAJE PRÉ-FABRICADA MISTA VIGOTA TRELIÇADA/LAJOTA CERÂMICA - LT 20 (16+4) E CAPA COM CONCRETO DE 20MPA</v>
          </cell>
          <cell r="C695" t="str">
            <v>M²</v>
          </cell>
          <cell r="D695">
            <v>77.58</v>
          </cell>
          <cell r="E695">
            <v>24.600000000000012</v>
          </cell>
          <cell r="F695">
            <v>102.18</v>
          </cell>
        </row>
        <row r="696">
          <cell r="A696">
            <v>130108</v>
          </cell>
          <cell r="B696" t="str">
            <v>LAJE PRÉ-FABRICADA MISTA VIGOTA TRELIÇADA/LAJOTA CERÂMICA - LT 24 (20+4) E CAPA COM CONCRETO DE 20MPA</v>
          </cell>
          <cell r="C696" t="str">
            <v>M²</v>
          </cell>
          <cell r="D696">
            <v>88.66</v>
          </cell>
          <cell r="E696">
            <v>26.53</v>
          </cell>
          <cell r="F696">
            <v>115.19</v>
          </cell>
        </row>
        <row r="697">
          <cell r="A697">
            <v>130110</v>
          </cell>
          <cell r="B697" t="str">
            <v>LAJE PRÉ-FABRICADA MISTA VIGOTA TRELIÇADA/LAJOTA CERÂMICA - LT 30 (24+6) E CAPA COM CONCRETO DE 20MPA</v>
          </cell>
          <cell r="C697" t="str">
            <v>M²</v>
          </cell>
          <cell r="D697">
            <v>109.69</v>
          </cell>
          <cell r="E697">
            <v>28.97999999999999</v>
          </cell>
          <cell r="F697">
            <v>138.66999999999999</v>
          </cell>
        </row>
        <row r="698">
          <cell r="A698">
            <v>130112</v>
          </cell>
          <cell r="B698" t="str">
            <v>LAJE PRÉ-FABRICADA MISTA VIGOTA TRELIÇADA/LAJOTA CERÂMICA - LT 12 (8+4) E CAPA COM CONCRETO DE 25MPA</v>
          </cell>
          <cell r="C698" t="str">
            <v>M²</v>
          </cell>
          <cell r="D698">
            <v>59.43</v>
          </cell>
          <cell r="E698">
            <v>20.720000000000002</v>
          </cell>
          <cell r="F698">
            <v>80.150000000000006</v>
          </cell>
        </row>
        <row r="699">
          <cell r="A699">
            <v>130114</v>
          </cell>
          <cell r="B699" t="str">
            <v>LAJE PRÉ-FABRICADA MISTA VIGOTA TRELIÇADA/LAJOTA CERÂMICA - LT 16 (12+4) E CAPA COM CONCRETO DE 25MPA</v>
          </cell>
          <cell r="C699" t="str">
            <v>M²</v>
          </cell>
          <cell r="D699">
            <v>68.290000000000006</v>
          </cell>
          <cell r="E699">
            <v>22.649999999999991</v>
          </cell>
          <cell r="F699">
            <v>90.94</v>
          </cell>
        </row>
        <row r="700">
          <cell r="A700">
            <v>130116</v>
          </cell>
          <cell r="B700" t="str">
            <v>LAJE PRÉ-FABRICADA MISTA VIGOTA TRELIÇADA/LAJOTA CERÂMICA - LT 20 (16+4) E CAPA COM CONCRETO DE 25MPA</v>
          </cell>
          <cell r="C700" t="str">
            <v>M²</v>
          </cell>
          <cell r="D700">
            <v>78.069999999999993</v>
          </cell>
          <cell r="E700">
            <v>24.600000000000012</v>
          </cell>
          <cell r="F700">
            <v>102.67</v>
          </cell>
        </row>
        <row r="701">
          <cell r="A701">
            <v>130118</v>
          </cell>
          <cell r="B701" t="str">
            <v>LAJE PRÉ-FABRICADA MISTA VIGOTA TRELIÇADA/LAJOTA CERÂMICA - LT 24 (20+4) E CAPA COM CONCRETO DE 25MPA</v>
          </cell>
          <cell r="C701" t="str">
            <v>M²</v>
          </cell>
          <cell r="D701">
            <v>89.15</v>
          </cell>
          <cell r="E701">
            <v>26.53</v>
          </cell>
          <cell r="F701">
            <v>115.68</v>
          </cell>
        </row>
        <row r="702">
          <cell r="A702">
            <v>130120</v>
          </cell>
          <cell r="B702" t="str">
            <v>LAJE PRÉ-FABRICADA MISTA VIGOTA TRELIÇADA/LAJOTA CERÂMICA - LT 30 (24+6) E CAPA COM CONCRETO DE 25MPA</v>
          </cell>
          <cell r="C702" t="str">
            <v>M²</v>
          </cell>
          <cell r="D702">
            <v>110.42</v>
          </cell>
          <cell r="E702">
            <v>28.97999999999999</v>
          </cell>
          <cell r="F702">
            <v>139.4</v>
          </cell>
        </row>
        <row r="703">
          <cell r="A703">
            <v>130200</v>
          </cell>
          <cell r="B703" t="str">
            <v>LAJE PRÉ-FABRICADA MISTA EM VIGOTAS PROTENDIDAS E LAJOTAS</v>
          </cell>
          <cell r="C703">
            <v>0</v>
          </cell>
          <cell r="D703">
            <v>0</v>
          </cell>
          <cell r="E703">
            <v>0</v>
          </cell>
          <cell r="F703">
            <v>0</v>
          </cell>
        </row>
        <row r="704">
          <cell r="A704">
            <v>130202</v>
          </cell>
          <cell r="B704" t="str">
            <v>LAJE PRÉ-FABRICADA MISTA VIGOTA PROTENDIDA/LAJOTA CERÂMICA - LP 10 (7+3) E CAPA COM CONCRETO DE 20MPA</v>
          </cell>
          <cell r="C704" t="str">
            <v>M²</v>
          </cell>
          <cell r="D704">
            <v>68.150000000000006</v>
          </cell>
          <cell r="E704">
            <v>20.720000000000002</v>
          </cell>
          <cell r="F704">
            <v>88.87</v>
          </cell>
        </row>
        <row r="705">
          <cell r="A705">
            <v>130204</v>
          </cell>
          <cell r="B705" t="str">
            <v>LAJE PRÉ-FABRICADA MISTA VIGOTA PROTENDIDA/LAJOTA CERÂMICA - LP 12 (8+4) E CAPA COM CONCRETO DE 20MPA</v>
          </cell>
          <cell r="C705" t="str">
            <v>M²</v>
          </cell>
          <cell r="D705">
            <v>68.150000000000006</v>
          </cell>
          <cell r="E705">
            <v>22.649999999999991</v>
          </cell>
          <cell r="F705">
            <v>90.8</v>
          </cell>
        </row>
        <row r="706">
          <cell r="A706">
            <v>130206</v>
          </cell>
          <cell r="B706" t="str">
            <v>LAJE PRÉ-FABRICADA MISTA VIGOTA PROTENDIDA/LAJOTA CERÂMICA - LP 16 (12+4) E CAPA COM CONCRETO DE 20MPA</v>
          </cell>
          <cell r="C706" t="str">
            <v>M²</v>
          </cell>
          <cell r="D706">
            <v>75.87</v>
          </cell>
          <cell r="E706">
            <v>24.599999999999998</v>
          </cell>
          <cell r="F706">
            <v>100.47</v>
          </cell>
        </row>
        <row r="707">
          <cell r="A707">
            <v>130208</v>
          </cell>
          <cell r="B707" t="str">
            <v>LAJE PRÉ-FABRICADA MISTA VIGOTA PROTENDIDA/LAJOTA CERÂMICA - LP 20 (16+4) E CAPA COM CONCRETO DE 20MPA</v>
          </cell>
          <cell r="C707" t="str">
            <v>M²</v>
          </cell>
          <cell r="D707">
            <v>82.96</v>
          </cell>
          <cell r="E707">
            <v>26.53</v>
          </cell>
          <cell r="F707">
            <v>109.49</v>
          </cell>
        </row>
        <row r="708">
          <cell r="A708">
            <v>130210</v>
          </cell>
          <cell r="B708" t="str">
            <v>LAJE PRÉ-FABRICADA MISTA VIGOTA PROTENDIDA/LAJOTA CERÂMICA - LP 25 (20+5) E CAPA COM CONCRETO DE 20MPA</v>
          </cell>
          <cell r="C708" t="str">
            <v>M²</v>
          </cell>
          <cell r="D708">
            <v>93.04</v>
          </cell>
          <cell r="E708">
            <v>29.099999999999994</v>
          </cell>
          <cell r="F708">
            <v>122.14</v>
          </cell>
        </row>
        <row r="709">
          <cell r="A709">
            <v>130212</v>
          </cell>
          <cell r="B709" t="str">
            <v>LAJE PRÉ-FABRICADA MISTA VIGOTA PROTENDIDA/LAJOTA CERÂMICA - LP 10 (7+3) E CAPA COM CONCRETO DE 25MPA</v>
          </cell>
          <cell r="C709" t="str">
            <v>M²</v>
          </cell>
          <cell r="D709">
            <v>68.64</v>
          </cell>
          <cell r="E709">
            <v>20.720000000000002</v>
          </cell>
          <cell r="F709">
            <v>89.36</v>
          </cell>
        </row>
        <row r="710">
          <cell r="A710">
            <v>130214</v>
          </cell>
          <cell r="B710" t="str">
            <v>LAJE PRÉ-FABRICADA MISTA VIGOTA PROTENDIDA/LAJOTA CERÂMICA - LP 12 (8+4) E CAPA COM CONCRETO DE 25MPA</v>
          </cell>
          <cell r="C710" t="str">
            <v>M²</v>
          </cell>
          <cell r="D710">
            <v>68.64</v>
          </cell>
          <cell r="E710">
            <v>22.650000000000006</v>
          </cell>
          <cell r="F710">
            <v>91.29</v>
          </cell>
        </row>
        <row r="711">
          <cell r="A711">
            <v>130216</v>
          </cell>
          <cell r="B711" t="str">
            <v>LAJE PRÉ-FABRICADA MISTA VIGOTA PROTENDIDA/LAJOTA CERÂMICA - LP 16 (12+4) E CAPA COM CONCRETO DE 25MPA</v>
          </cell>
          <cell r="C711" t="str">
            <v>M²</v>
          </cell>
          <cell r="D711">
            <v>76.36</v>
          </cell>
          <cell r="E711">
            <v>24.599999999999998</v>
          </cell>
          <cell r="F711">
            <v>100.96</v>
          </cell>
        </row>
        <row r="712">
          <cell r="A712">
            <v>130218</v>
          </cell>
          <cell r="B712" t="str">
            <v>LAJE PRÉ-FABRICADA MISTA VIGOTA PROTENDIDA/LAJOTA CERÂMICA - LP 20 (16+4) E CAPA COM CONCRETO DE 25MPA</v>
          </cell>
          <cell r="C712" t="str">
            <v>M²</v>
          </cell>
          <cell r="D712">
            <v>83.45</v>
          </cell>
          <cell r="E712">
            <v>26.53</v>
          </cell>
          <cell r="F712">
            <v>109.98</v>
          </cell>
        </row>
        <row r="713">
          <cell r="A713">
            <v>130220</v>
          </cell>
          <cell r="B713" t="str">
            <v>LAJE PRÉ-FABRICADA MISTA VIGOTA PROTENDIDA/LAJOTA CERÂMICA - LP 25 (20+5) E CAPA COM CONCRETO DE 25MPA</v>
          </cell>
          <cell r="C713" t="str">
            <v>M²</v>
          </cell>
          <cell r="D713">
            <v>94.54</v>
          </cell>
          <cell r="E713">
            <v>28.97999999999999</v>
          </cell>
          <cell r="F713">
            <v>123.52</v>
          </cell>
        </row>
        <row r="714">
          <cell r="A714">
            <v>130300</v>
          </cell>
          <cell r="B714" t="str">
            <v>LAJE PRÉ-FABRICADA EM PAINEL PROTENDIDO</v>
          </cell>
          <cell r="C714">
            <v>0</v>
          </cell>
          <cell r="D714">
            <v>0</v>
          </cell>
          <cell r="E714">
            <v>0</v>
          </cell>
          <cell r="F714">
            <v>0</v>
          </cell>
        </row>
        <row r="715">
          <cell r="A715">
            <v>130311</v>
          </cell>
          <cell r="B715" t="str">
            <v>LAJE EM PAINEL PRÉ-FABRICADO PROTENDIDO ALVEOLAR, ESPESSURA 9 CM</v>
          </cell>
          <cell r="C715" t="str">
            <v>M²</v>
          </cell>
          <cell r="D715">
            <v>135.4</v>
          </cell>
          <cell r="E715">
            <v>5.2399999999999887</v>
          </cell>
          <cell r="F715">
            <v>140.63999999999999</v>
          </cell>
        </row>
        <row r="716">
          <cell r="A716">
            <v>130313</v>
          </cell>
          <cell r="B716" t="str">
            <v>LAJE EM PAINEL PRÉ-FABRICADO PROTENDIDO ALVEOLAR, ESPESSURA 12 CM</v>
          </cell>
          <cell r="C716" t="str">
            <v>M²</v>
          </cell>
          <cell r="D716">
            <v>136.62</v>
          </cell>
          <cell r="E716">
            <v>5.2400000000000171</v>
          </cell>
          <cell r="F716">
            <v>141.86000000000001</v>
          </cell>
        </row>
        <row r="717">
          <cell r="A717">
            <v>130315</v>
          </cell>
          <cell r="B717" t="str">
            <v>LAJE EM PAINEL PRÉ-FABRICADO PROTENDIDO ALVEOLAR, ESPESSURA 20 CM</v>
          </cell>
          <cell r="C717" t="str">
            <v>M²</v>
          </cell>
          <cell r="D717">
            <v>199.43</v>
          </cell>
          <cell r="E717">
            <v>5.2399999999999887</v>
          </cell>
          <cell r="F717">
            <v>204.67</v>
          </cell>
        </row>
        <row r="718">
          <cell r="A718">
            <v>130316</v>
          </cell>
          <cell r="B718" t="str">
            <v>LAJE EM PAINEL PRÉ-FABRICADO PROTENDIDO ALVEOLAR, ESPESSURA 25 CM</v>
          </cell>
          <cell r="C718" t="str">
            <v>M²</v>
          </cell>
          <cell r="D718">
            <v>224.46</v>
          </cell>
          <cell r="E718">
            <v>5.2399999999999887</v>
          </cell>
          <cell r="F718">
            <v>229.7</v>
          </cell>
        </row>
        <row r="719">
          <cell r="A719">
            <v>130317</v>
          </cell>
          <cell r="B719" t="str">
            <v>LAJE EM PAINEL PRÉ-FABRICADO PROTENDIDO ALVEOLAR, ESPESSURA 16 CM</v>
          </cell>
          <cell r="C719" t="str">
            <v>M²</v>
          </cell>
          <cell r="D719">
            <v>163.21</v>
          </cell>
          <cell r="E719">
            <v>5.2399999999999887</v>
          </cell>
          <cell r="F719">
            <v>168.45</v>
          </cell>
        </row>
        <row r="720">
          <cell r="A720">
            <v>130500</v>
          </cell>
          <cell r="B720" t="str">
            <v>PRÉ-LAJE</v>
          </cell>
          <cell r="C720">
            <v>0</v>
          </cell>
          <cell r="D720">
            <v>0</v>
          </cell>
          <cell r="E720">
            <v>0</v>
          </cell>
          <cell r="F720">
            <v>0</v>
          </cell>
        </row>
        <row r="721">
          <cell r="A721">
            <v>130505</v>
          </cell>
          <cell r="B721" t="str">
            <v>PRÉ-LAJE EM PAINEL PRÉ-FABRICADO TRELIÇADO, COM EPS, H= 25 CM</v>
          </cell>
          <cell r="C721" t="str">
            <v>M²</v>
          </cell>
          <cell r="D721">
            <v>94.47</v>
          </cell>
          <cell r="E721">
            <v>7.2100000000000062</v>
          </cell>
          <cell r="F721">
            <v>101.68</v>
          </cell>
        </row>
        <row r="722">
          <cell r="A722">
            <v>130506</v>
          </cell>
          <cell r="B722" t="str">
            <v>PRÉ-LAJE EM PAINEL PRÉ-FABRICADO TRELIÇADO, COM EPS, H= 20 CM</v>
          </cell>
          <cell r="C722" t="str">
            <v>M²</v>
          </cell>
          <cell r="D722">
            <v>85.08</v>
          </cell>
          <cell r="E722">
            <v>7.0700000000000109</v>
          </cell>
          <cell r="F722">
            <v>92.15</v>
          </cell>
        </row>
        <row r="723">
          <cell r="A723">
            <v>130507</v>
          </cell>
          <cell r="B723" t="str">
            <v>PRÉ-LAJE EM PAINEL PRÉ-FABRICADO TRELIÇADO, COM EPS, H= 12 CM</v>
          </cell>
          <cell r="C723" t="str">
            <v>M²</v>
          </cell>
          <cell r="D723">
            <v>70.44</v>
          </cell>
          <cell r="E723">
            <v>6.4099999999999957</v>
          </cell>
          <cell r="F723">
            <v>76.849999999999994</v>
          </cell>
        </row>
        <row r="724">
          <cell r="A724">
            <v>130508</v>
          </cell>
          <cell r="B724" t="str">
            <v>PRÉ-LAJE EM PAINEL PRÉ-FABRICADO TRELIÇADO, COM EPS, H= 8 CM</v>
          </cell>
          <cell r="C724" t="str">
            <v>M²</v>
          </cell>
          <cell r="D724">
            <v>63.72</v>
          </cell>
          <cell r="E724">
            <v>6.0799999999999983</v>
          </cell>
          <cell r="F724">
            <v>69.8</v>
          </cell>
        </row>
        <row r="725">
          <cell r="A725">
            <v>130509</v>
          </cell>
          <cell r="B725" t="str">
            <v>PRÉ-LAJE EM PAINEL PRÉ-FABRICADO TRELIÇADO, COM EPS, H= 16 CM</v>
          </cell>
          <cell r="C725" t="str">
            <v>M²</v>
          </cell>
          <cell r="D725">
            <v>78.48</v>
          </cell>
          <cell r="E725">
            <v>6.7399999999999984</v>
          </cell>
          <cell r="F725">
            <v>85.22</v>
          </cell>
        </row>
        <row r="726">
          <cell r="A726">
            <v>130510</v>
          </cell>
          <cell r="B726" t="str">
            <v>PRÉ-LAJE EM PAINEL PRÉ-FABRICADO TRELIÇADO, H= 8 CM</v>
          </cell>
          <cell r="C726" t="str">
            <v>M²</v>
          </cell>
          <cell r="D726">
            <v>60.69</v>
          </cell>
          <cell r="E726">
            <v>6.0799999999999983</v>
          </cell>
          <cell r="F726">
            <v>66.77</v>
          </cell>
        </row>
        <row r="727">
          <cell r="A727">
            <v>130511</v>
          </cell>
          <cell r="B727" t="str">
            <v>PRÉ-LAJE EM PAINEL PRÉ-FABRICADO TRELIÇADO, H= 12 CM</v>
          </cell>
          <cell r="C727" t="str">
            <v>M²</v>
          </cell>
          <cell r="D727">
            <v>67.540000000000006</v>
          </cell>
          <cell r="E727">
            <v>6.4099999999999957</v>
          </cell>
          <cell r="F727">
            <v>73.95</v>
          </cell>
        </row>
        <row r="728">
          <cell r="A728">
            <v>130514</v>
          </cell>
          <cell r="B728" t="str">
            <v>PRÉ-LAJE EM PAINEL PRÉ-FABRICADO TRELIÇADO, H= 10 CM</v>
          </cell>
          <cell r="C728" t="str">
            <v>M²</v>
          </cell>
          <cell r="D728">
            <v>66.150000000000006</v>
          </cell>
          <cell r="E728">
            <v>6.2299999999999924</v>
          </cell>
          <cell r="F728">
            <v>72.38</v>
          </cell>
        </row>
        <row r="729">
          <cell r="A729">
            <v>130515</v>
          </cell>
          <cell r="B729" t="str">
            <v>PRÉ-LAJE EM PAINEL PRÉ-FABRICADO TRELIÇADO, H= 16 CM</v>
          </cell>
          <cell r="C729" t="str">
            <v>M²</v>
          </cell>
          <cell r="D729">
            <v>74.459999999999994</v>
          </cell>
          <cell r="E729">
            <v>6.7400000000000126</v>
          </cell>
          <cell r="F729">
            <v>81.2</v>
          </cell>
        </row>
        <row r="730">
          <cell r="A730">
            <v>130516</v>
          </cell>
          <cell r="B730" t="str">
            <v>PRÉ-LAJE EM PAINEL PRÉ-FABRICADO TRELIÇADO, H= 20 CM</v>
          </cell>
          <cell r="C730" t="str">
            <v>M²</v>
          </cell>
          <cell r="D730">
            <v>79.489999999999995</v>
          </cell>
          <cell r="E730">
            <v>7.0700000000000021</v>
          </cell>
          <cell r="F730">
            <v>86.56</v>
          </cell>
        </row>
        <row r="731">
          <cell r="A731">
            <v>130517</v>
          </cell>
          <cell r="B731" t="str">
            <v>PRÉ-LAJE EM PAINEL PRÉ-FABRICADO TRELIÇADO, H= 24 CM</v>
          </cell>
          <cell r="C731" t="str">
            <v>M²</v>
          </cell>
          <cell r="D731">
            <v>83.84</v>
          </cell>
          <cell r="E731">
            <v>7.209999999999992</v>
          </cell>
          <cell r="F731">
            <v>91.05</v>
          </cell>
        </row>
        <row r="732">
          <cell r="A732">
            <v>140000</v>
          </cell>
          <cell r="B732" t="str">
            <v>ALVENARIA E ELEMENTO DIVISOR</v>
          </cell>
          <cell r="C732">
            <v>0</v>
          </cell>
          <cell r="D732">
            <v>0</v>
          </cell>
          <cell r="E732">
            <v>0</v>
          </cell>
          <cell r="F732">
            <v>0</v>
          </cell>
        </row>
        <row r="733">
          <cell r="A733">
            <v>140100</v>
          </cell>
          <cell r="B733" t="str">
            <v>ALVENARIA DE FUNDAÇÃO (EMBASAMENTO)</v>
          </cell>
          <cell r="C733">
            <v>0</v>
          </cell>
          <cell r="D733">
            <v>0</v>
          </cell>
          <cell r="E733">
            <v>0</v>
          </cell>
          <cell r="F733">
            <v>0</v>
          </cell>
        </row>
        <row r="734">
          <cell r="A734">
            <v>140102</v>
          </cell>
          <cell r="B734" t="str">
            <v>ALVENARIA DE EMBASAMENTO EM TIJOLO MACIÇO COMUM</v>
          </cell>
          <cell r="C734" t="str">
            <v>M³</v>
          </cell>
          <cell r="D734">
            <v>309.20999999999998</v>
          </cell>
          <cell r="E734">
            <v>221.01000000000002</v>
          </cell>
          <cell r="F734">
            <v>530.22</v>
          </cell>
        </row>
        <row r="735">
          <cell r="A735">
            <v>140105</v>
          </cell>
          <cell r="B735" t="str">
            <v>ALVENARIA DE EMBASAMENTO EM BLOCO DE CONCRETO COM 14 CM</v>
          </cell>
          <cell r="C735" t="str">
            <v>M²</v>
          </cell>
          <cell r="D735">
            <v>34.950000000000003</v>
          </cell>
          <cell r="E735">
            <v>21.209999999999994</v>
          </cell>
          <cell r="F735">
            <v>56.16</v>
          </cell>
        </row>
        <row r="736">
          <cell r="A736">
            <v>140106</v>
          </cell>
          <cell r="B736" t="str">
            <v>ALVENARIA DE EMBASAMENTO EM BLOCO DE CONCRETO COM 19 CM</v>
          </cell>
          <cell r="C736" t="str">
            <v>M²</v>
          </cell>
          <cell r="D736">
            <v>47.94</v>
          </cell>
          <cell r="E736">
            <v>21.700000000000003</v>
          </cell>
          <cell r="F736">
            <v>69.64</v>
          </cell>
        </row>
        <row r="737">
          <cell r="A737">
            <v>140200</v>
          </cell>
          <cell r="B737" t="str">
            <v>ALVENARIA COM TIJOLO MACIÇO COMUM OU ESPECIAL</v>
          </cell>
          <cell r="C737">
            <v>0</v>
          </cell>
          <cell r="D737">
            <v>0</v>
          </cell>
          <cell r="E737">
            <v>0</v>
          </cell>
          <cell r="F737">
            <v>0</v>
          </cell>
        </row>
        <row r="738">
          <cell r="A738">
            <v>140202</v>
          </cell>
          <cell r="B738" t="str">
            <v>ALVENARIA DE ELEVAÇÃO DE 1/4 TIJOLO MACIÇO COMUM</v>
          </cell>
          <cell r="C738" t="str">
            <v>M²</v>
          </cell>
          <cell r="D738">
            <v>19.04</v>
          </cell>
          <cell r="E738">
            <v>27.289999999999996</v>
          </cell>
          <cell r="F738">
            <v>46.33</v>
          </cell>
        </row>
        <row r="739">
          <cell r="A739">
            <v>140203</v>
          </cell>
          <cell r="B739" t="str">
            <v>ALVENARIA DE ELEVAÇÃO DE 1/2 TIJOLO MACIÇO COMUM</v>
          </cell>
          <cell r="C739" t="str">
            <v>M²</v>
          </cell>
          <cell r="D739">
            <v>26.29</v>
          </cell>
          <cell r="E739">
            <v>43.179999999999993</v>
          </cell>
          <cell r="F739">
            <v>69.47</v>
          </cell>
        </row>
        <row r="740">
          <cell r="A740">
            <v>140204</v>
          </cell>
          <cell r="B740" t="str">
            <v>ALVENARIA DE ELEVAÇÃO DE 1 TIJOLO MACIÇO COMUM</v>
          </cell>
          <cell r="C740" t="str">
            <v>M²</v>
          </cell>
          <cell r="D740">
            <v>57.92</v>
          </cell>
          <cell r="E740">
            <v>70.08</v>
          </cell>
          <cell r="F740">
            <v>128</v>
          </cell>
        </row>
        <row r="741">
          <cell r="A741">
            <v>140205</v>
          </cell>
          <cell r="B741" t="str">
            <v>ALVENARIA DE ELEVAÇÃO DE 1 1/2 TIJOLO MACIÇO COMUM</v>
          </cell>
          <cell r="C741" t="str">
            <v>M²</v>
          </cell>
          <cell r="D741">
            <v>83.81</v>
          </cell>
          <cell r="E741">
            <v>86.419999999999987</v>
          </cell>
          <cell r="F741">
            <v>170.23</v>
          </cell>
        </row>
        <row r="742">
          <cell r="A742">
            <v>140207</v>
          </cell>
          <cell r="B742" t="str">
            <v>ALVENARIA DE ELEVAÇÃO DE 1/2 TIJOLO MACIÇO APARENTE</v>
          </cell>
          <cell r="C742" t="str">
            <v>M²</v>
          </cell>
          <cell r="D742">
            <v>73.19</v>
          </cell>
          <cell r="E742">
            <v>43.180000000000007</v>
          </cell>
          <cell r="F742">
            <v>116.37</v>
          </cell>
        </row>
        <row r="743">
          <cell r="A743">
            <v>140208</v>
          </cell>
          <cell r="B743" t="str">
            <v>ALVENARIA DE ELEVAÇÃO DE 1 TIJOLO MACIÇO APARENTE</v>
          </cell>
          <cell r="C743" t="str">
            <v>M²</v>
          </cell>
          <cell r="D743">
            <v>165.72</v>
          </cell>
          <cell r="E743">
            <v>70.080000000000027</v>
          </cell>
          <cell r="F743">
            <v>235.8</v>
          </cell>
        </row>
        <row r="744">
          <cell r="A744">
            <v>140300</v>
          </cell>
          <cell r="B744" t="str">
            <v>ALVENARIA COM TIJOLO LAMINADO APARENTE</v>
          </cell>
          <cell r="C744">
            <v>0</v>
          </cell>
          <cell r="D744">
            <v>0</v>
          </cell>
          <cell r="E744">
            <v>0</v>
          </cell>
          <cell r="F744">
            <v>0</v>
          </cell>
        </row>
        <row r="745">
          <cell r="A745">
            <v>140302</v>
          </cell>
          <cell r="B745" t="str">
            <v>ALVENARIA DE ELEVAÇÃO DE 1/4 TIJOLO LAMINADO</v>
          </cell>
          <cell r="C745" t="str">
            <v>M²</v>
          </cell>
          <cell r="D745">
            <v>56.73</v>
          </cell>
          <cell r="E745">
            <v>38.490000000000009</v>
          </cell>
          <cell r="F745">
            <v>95.22</v>
          </cell>
        </row>
        <row r="746">
          <cell r="A746">
            <v>140304</v>
          </cell>
          <cell r="B746" t="str">
            <v>ALVENARIA DE ELEVAÇÃO DE 1/2 TIJOLO LAMINADO</v>
          </cell>
          <cell r="C746" t="str">
            <v>M²</v>
          </cell>
          <cell r="D746">
            <v>107.05</v>
          </cell>
          <cell r="E746">
            <v>72.589999999999989</v>
          </cell>
          <cell r="F746">
            <v>179.64</v>
          </cell>
        </row>
        <row r="747">
          <cell r="A747">
            <v>140306</v>
          </cell>
          <cell r="B747" t="str">
            <v>ALVENARIA DE ELEVAÇÃO DE 1 TIJOLO LAMINADO</v>
          </cell>
          <cell r="C747" t="str">
            <v>M²</v>
          </cell>
          <cell r="D747">
            <v>222.27</v>
          </cell>
          <cell r="E747">
            <v>101.50999999999996</v>
          </cell>
          <cell r="F747">
            <v>323.77999999999997</v>
          </cell>
        </row>
        <row r="748">
          <cell r="A748">
            <v>140400</v>
          </cell>
          <cell r="B748" t="str">
            <v>ALVENARIA COM BLOCO CERÂMICO DE VEDAÇÃO</v>
          </cell>
          <cell r="C748">
            <v>0</v>
          </cell>
          <cell r="D748">
            <v>0</v>
          </cell>
          <cell r="E748">
            <v>0</v>
          </cell>
          <cell r="F748">
            <v>0</v>
          </cell>
        </row>
        <row r="749">
          <cell r="A749">
            <v>140420</v>
          </cell>
          <cell r="B749" t="str">
            <v>ALVENARIA DE BLOCO CERÂMICO DE VEDAÇÃO, USO REVESTIDO, DE 9 CM</v>
          </cell>
          <cell r="C749" t="str">
            <v>M²</v>
          </cell>
          <cell r="D749">
            <v>21.42</v>
          </cell>
          <cell r="E749">
            <v>19.540000000000003</v>
          </cell>
          <cell r="F749">
            <v>40.96</v>
          </cell>
        </row>
        <row r="750">
          <cell r="A750">
            <v>140421</v>
          </cell>
          <cell r="B750" t="str">
            <v>ALVENARIA DE BLOCO CERÂMICO DE VEDAÇÃO, USO REVESTIDO, DE 14 CM</v>
          </cell>
          <cell r="C750" t="str">
            <v>M²</v>
          </cell>
          <cell r="D750">
            <v>26.37</v>
          </cell>
          <cell r="E750">
            <v>21.209999999999994</v>
          </cell>
          <cell r="F750">
            <v>47.58</v>
          </cell>
        </row>
        <row r="751">
          <cell r="A751">
            <v>140422</v>
          </cell>
          <cell r="B751" t="str">
            <v>ALVENARIA DE BLOCO CERÂMICO DE VEDAÇÃO, USO REVESTIDO, DE 19 CM</v>
          </cell>
          <cell r="C751" t="str">
            <v>M²</v>
          </cell>
          <cell r="D751">
            <v>32.21</v>
          </cell>
          <cell r="E751">
            <v>22.77</v>
          </cell>
          <cell r="F751">
            <v>54.98</v>
          </cell>
        </row>
        <row r="752">
          <cell r="A752">
            <v>140500</v>
          </cell>
          <cell r="B752" t="str">
            <v>ALVENARIA COM BLOCO CERÂMICO ESTRUTURAL</v>
          </cell>
          <cell r="C752">
            <v>0</v>
          </cell>
          <cell r="D752">
            <v>0</v>
          </cell>
          <cell r="E752">
            <v>0</v>
          </cell>
          <cell r="F752">
            <v>0</v>
          </cell>
        </row>
        <row r="753">
          <cell r="A753">
            <v>140505</v>
          </cell>
          <cell r="B753" t="str">
            <v>ALVENARIA DE BLOCO CERÂMICO ESTRUTURAL, USO REVESTIDO, DE 14 CM</v>
          </cell>
          <cell r="C753" t="str">
            <v>M²</v>
          </cell>
          <cell r="D753">
            <v>30.95</v>
          </cell>
          <cell r="E753">
            <v>21.209999999999994</v>
          </cell>
          <cell r="F753">
            <v>52.16</v>
          </cell>
        </row>
        <row r="754">
          <cell r="A754">
            <v>140506</v>
          </cell>
          <cell r="B754" t="str">
            <v>ALVENARIA DE BLOCO CERÂMICO ESTRUTURAL, USO REVESTIDO, DE 19 CM</v>
          </cell>
          <cell r="C754" t="str">
            <v>M²</v>
          </cell>
          <cell r="D754">
            <v>37.22</v>
          </cell>
          <cell r="E754">
            <v>22.77</v>
          </cell>
          <cell r="F754">
            <v>59.99</v>
          </cell>
        </row>
        <row r="755">
          <cell r="A755">
            <v>141000</v>
          </cell>
          <cell r="B755" t="str">
            <v>ALVENARIA COM BLOCO DE CONCRETO DE VEDAÇÃO</v>
          </cell>
          <cell r="C755">
            <v>0</v>
          </cell>
          <cell r="D755">
            <v>0</v>
          </cell>
          <cell r="E755">
            <v>0</v>
          </cell>
          <cell r="F755">
            <v>0</v>
          </cell>
        </row>
        <row r="756">
          <cell r="A756">
            <v>141010</v>
          </cell>
          <cell r="B756" t="str">
            <v>ALVENARIA DE BLOCO DE CONCRETO DE VEDAÇÃO, USO REVESTIDO, DE 9 CM</v>
          </cell>
          <cell r="C756" t="str">
            <v>M²</v>
          </cell>
          <cell r="D756">
            <v>20.38</v>
          </cell>
          <cell r="E756">
            <v>19.540000000000003</v>
          </cell>
          <cell r="F756">
            <v>39.92</v>
          </cell>
        </row>
        <row r="757">
          <cell r="A757">
            <v>141011</v>
          </cell>
          <cell r="B757" t="str">
            <v>ALVENARIA DE BLOCO DE CONCRETO DE VEDAÇÃO, USO REVESTIDO, DE 14 CM</v>
          </cell>
          <cell r="C757" t="str">
            <v>M²</v>
          </cell>
          <cell r="D757">
            <v>25.67</v>
          </cell>
          <cell r="E757">
            <v>21.21</v>
          </cell>
          <cell r="F757">
            <v>46.88</v>
          </cell>
        </row>
        <row r="758">
          <cell r="A758">
            <v>141012</v>
          </cell>
          <cell r="B758" t="str">
            <v>ALVENARIA DE BLOCO DE CONCRETO DE VEDAÇÃO, USO REVESTIDO, DE 19 CM</v>
          </cell>
          <cell r="C758" t="str">
            <v>M²</v>
          </cell>
          <cell r="D758">
            <v>33.479999999999997</v>
          </cell>
          <cell r="E758">
            <v>21.700000000000003</v>
          </cell>
          <cell r="F758">
            <v>55.18</v>
          </cell>
        </row>
        <row r="759">
          <cell r="A759">
            <v>141013</v>
          </cell>
          <cell r="B759" t="str">
            <v>ALVENARIA DE BLOCO DE CONCRETO DE VEDAÇÃO, USO APARENTE, DE 9 CM</v>
          </cell>
          <cell r="C759" t="str">
            <v>M²</v>
          </cell>
          <cell r="D759">
            <v>20.38</v>
          </cell>
          <cell r="E759">
            <v>25.130000000000003</v>
          </cell>
          <cell r="F759">
            <v>45.51</v>
          </cell>
        </row>
        <row r="760">
          <cell r="A760">
            <v>141014</v>
          </cell>
          <cell r="B760" t="str">
            <v>ALVENARIA DE BLOCO DE CONCRETO DE VEDAÇÃO, USO APARENTE, DE 14 CM</v>
          </cell>
          <cell r="C760" t="str">
            <v>M²</v>
          </cell>
          <cell r="D760">
            <v>25.67</v>
          </cell>
          <cell r="E760">
            <v>27.989999999999995</v>
          </cell>
          <cell r="F760">
            <v>53.66</v>
          </cell>
        </row>
        <row r="761">
          <cell r="A761">
            <v>141015</v>
          </cell>
          <cell r="B761" t="str">
            <v>ALVENARIA DE BLOCO DE CONCRETO DE VEDAÇÃO, USO APARENTE, DE 19 CM</v>
          </cell>
          <cell r="C761" t="str">
            <v>M²</v>
          </cell>
          <cell r="D761">
            <v>33.479999999999997</v>
          </cell>
          <cell r="E761">
            <v>29.960000000000008</v>
          </cell>
          <cell r="F761">
            <v>63.44</v>
          </cell>
        </row>
        <row r="762">
          <cell r="A762">
            <v>141100</v>
          </cell>
          <cell r="B762" t="str">
            <v>ALVENARIA COM BLOCO DE CONCRETO ESTRUTURAL</v>
          </cell>
          <cell r="C762">
            <v>0</v>
          </cell>
          <cell r="D762">
            <v>0</v>
          </cell>
          <cell r="E762">
            <v>0</v>
          </cell>
          <cell r="F762">
            <v>0</v>
          </cell>
        </row>
        <row r="763">
          <cell r="A763">
            <v>141122</v>
          </cell>
          <cell r="B763" t="str">
            <v>ALVENARIA DE BLOCO DE CONCRETO ESTRUTURAL, USO REVESTIDO, DE 14 CM</v>
          </cell>
          <cell r="C763" t="str">
            <v>M²</v>
          </cell>
          <cell r="D763">
            <v>30.59</v>
          </cell>
          <cell r="E763">
            <v>23.88</v>
          </cell>
          <cell r="F763">
            <v>54.47</v>
          </cell>
        </row>
        <row r="764">
          <cell r="A764">
            <v>141123</v>
          </cell>
          <cell r="B764" t="str">
            <v>ALVENARIA DE BLOCO DE CONCRETO ESTRUTURAL, USO REVESTIDO, DE 19 CM</v>
          </cell>
          <cell r="C764" t="str">
            <v>M²</v>
          </cell>
          <cell r="D764">
            <v>40.21</v>
          </cell>
          <cell r="E764">
            <v>24.47999999999999</v>
          </cell>
          <cell r="F764">
            <v>64.69</v>
          </cell>
        </row>
        <row r="765">
          <cell r="A765">
            <v>141124</v>
          </cell>
          <cell r="B765" t="str">
            <v>ALVENARIA DE BLOCO DE CONCRETO ESTRUTURAL, USO APARENTE, DE 14 CM</v>
          </cell>
          <cell r="C765" t="str">
            <v>M²</v>
          </cell>
          <cell r="D765">
            <v>30.46</v>
          </cell>
          <cell r="E765">
            <v>31.609999999999992</v>
          </cell>
          <cell r="F765">
            <v>62.07</v>
          </cell>
        </row>
        <row r="766">
          <cell r="A766">
            <v>141125</v>
          </cell>
          <cell r="B766" t="str">
            <v>ALVENARIA DE BLOCO DE CONCRETO ESTRUTURAL, USO APARENTE, DE 19 CM</v>
          </cell>
          <cell r="C766" t="str">
            <v>M²</v>
          </cell>
          <cell r="D766">
            <v>39.17</v>
          </cell>
          <cell r="E766">
            <v>33.679999999999993</v>
          </cell>
          <cell r="F766">
            <v>72.849999999999994</v>
          </cell>
        </row>
        <row r="767">
          <cell r="A767">
            <v>141126</v>
          </cell>
          <cell r="B767" t="str">
            <v>ALVENARIA DE BLOCO DE CONCRETO ESTRUTURAL, USO APARENTE, DE 14 CM - CLASSE A</v>
          </cell>
          <cell r="C767" t="str">
            <v>M²</v>
          </cell>
          <cell r="D767">
            <v>35.79</v>
          </cell>
          <cell r="E767">
            <v>31.610000000000014</v>
          </cell>
          <cell r="F767">
            <v>67.400000000000006</v>
          </cell>
        </row>
        <row r="768">
          <cell r="A768">
            <v>141127</v>
          </cell>
          <cell r="B768" t="str">
            <v>ALVENARIA DE BLOCO DE CONCRETO ESTRUTURAL, USO APARENTE, DE 19 CM - CLASSE A</v>
          </cell>
          <cell r="C768" t="str">
            <v>M²</v>
          </cell>
          <cell r="D768">
            <v>49.18</v>
          </cell>
          <cell r="E768">
            <v>33.67</v>
          </cell>
          <cell r="F768">
            <v>82.85</v>
          </cell>
        </row>
        <row r="769">
          <cell r="A769">
            <v>141500</v>
          </cell>
          <cell r="B769" t="str">
            <v>ALVENARIA DE CONCRETO CELULAR OU SÍLICO CALCÁRIO</v>
          </cell>
          <cell r="C769">
            <v>0</v>
          </cell>
          <cell r="D769">
            <v>0</v>
          </cell>
          <cell r="E769">
            <v>0</v>
          </cell>
          <cell r="F769">
            <v>0</v>
          </cell>
        </row>
        <row r="770">
          <cell r="A770">
            <v>141506</v>
          </cell>
          <cell r="B770" t="str">
            <v>ALVENARIA EM BLOCO DE CONCRETO CELULAR AUTOCLAVADO COM ESPESSURA DE 10CM, USO REVESTIDO - CLASSE C25</v>
          </cell>
          <cell r="C770" t="str">
            <v>M²</v>
          </cell>
          <cell r="D770">
            <v>55.58</v>
          </cell>
          <cell r="E770">
            <v>9.2500000000000071</v>
          </cell>
          <cell r="F770">
            <v>64.83</v>
          </cell>
        </row>
        <row r="771">
          <cell r="A771">
            <v>141510</v>
          </cell>
          <cell r="B771" t="str">
            <v>ALVENARIA EM BLOCO DE CONCRETO CELULAR AUTOCLAVADO COM ESPESSURA DE 12,5CM, USO REVESTIDO - CLASSE C25</v>
          </cell>
          <cell r="C771" t="str">
            <v>M²</v>
          </cell>
          <cell r="D771">
            <v>65.47</v>
          </cell>
          <cell r="E771">
            <v>9.5000000000000018</v>
          </cell>
          <cell r="F771">
            <v>74.97</v>
          </cell>
        </row>
        <row r="772">
          <cell r="A772">
            <v>141512</v>
          </cell>
          <cell r="B772" t="str">
            <v>ALVENARIA EM BLOCO DE CONCRETO CELULAR AUTOCLAVADO COM ESPESSURA DE 15CM, USO REVESTIDO - CLASSE C25</v>
          </cell>
          <cell r="C772" t="str">
            <v>M²</v>
          </cell>
          <cell r="D772">
            <v>80.42</v>
          </cell>
          <cell r="E772">
            <v>9.6200000000000045</v>
          </cell>
          <cell r="F772">
            <v>90.04</v>
          </cell>
        </row>
        <row r="773">
          <cell r="A773">
            <v>141514</v>
          </cell>
          <cell r="B773" t="str">
            <v>ALVENARIA EM BLOCO DE CONCRETO CELULAR AUTOCLAVADO COM ESPESSURA DE 20CM, USO REVESTIDO - CLASSE C25</v>
          </cell>
          <cell r="C773" t="str">
            <v>M²</v>
          </cell>
          <cell r="D773">
            <v>107.38</v>
          </cell>
          <cell r="E773">
            <v>9.9700000000000024</v>
          </cell>
          <cell r="F773">
            <v>117.35</v>
          </cell>
        </row>
        <row r="774">
          <cell r="A774">
            <v>142000</v>
          </cell>
          <cell r="B774" t="str">
            <v>PEÇAS MOLDADAS NO LOCAL (VERGAS, PILARETES,ETC.)</v>
          </cell>
          <cell r="C774">
            <v>0</v>
          </cell>
          <cell r="D774">
            <v>0</v>
          </cell>
          <cell r="E774">
            <v>0</v>
          </cell>
          <cell r="F774">
            <v>0</v>
          </cell>
        </row>
        <row r="775">
          <cell r="A775">
            <v>142001</v>
          </cell>
          <cell r="B775" t="str">
            <v>VERGAS, CONTRAVERGAS E PILARETES DE CONCRETO ARMADO</v>
          </cell>
          <cell r="C775" t="str">
            <v>M³</v>
          </cell>
          <cell r="D775">
            <v>482.66</v>
          </cell>
          <cell r="E775">
            <v>500.28999999999996</v>
          </cell>
          <cell r="F775">
            <v>982.95</v>
          </cell>
        </row>
        <row r="776">
          <cell r="A776">
            <v>142002</v>
          </cell>
          <cell r="B776" t="str">
            <v>CIMALHA EM CONCRETO COM PINGADEIRA</v>
          </cell>
          <cell r="C776" t="str">
            <v>M</v>
          </cell>
          <cell r="D776">
            <v>2.19</v>
          </cell>
          <cell r="E776">
            <v>4.4800000000000004</v>
          </cell>
          <cell r="F776">
            <v>6.67</v>
          </cell>
        </row>
        <row r="777">
          <cell r="A777">
            <v>142500</v>
          </cell>
          <cell r="B777" t="str">
            <v>ALVENARIA E FECHAMENTO COM VIDRO</v>
          </cell>
          <cell r="C777">
            <v>0</v>
          </cell>
          <cell r="D777">
            <v>0</v>
          </cell>
          <cell r="E777">
            <v>0</v>
          </cell>
          <cell r="F777">
            <v>0</v>
          </cell>
        </row>
        <row r="778">
          <cell r="A778">
            <v>142504</v>
          </cell>
          <cell r="B778" t="str">
            <v>ALVENARIA EM BLOCO DE VIDRO COM ARMAÇÃO</v>
          </cell>
          <cell r="C778" t="str">
            <v>M²</v>
          </cell>
          <cell r="D778">
            <v>435.21</v>
          </cell>
          <cell r="E778">
            <v>109.07000000000004</v>
          </cell>
          <cell r="F778">
            <v>544.28</v>
          </cell>
        </row>
        <row r="779">
          <cell r="A779">
            <v>142800</v>
          </cell>
          <cell r="B779" t="str">
            <v>ELEMENTOS VAZADOS (CONCRETO, CERÂMICA E VIDROS)</v>
          </cell>
          <cell r="C779">
            <v>0</v>
          </cell>
          <cell r="D779">
            <v>0</v>
          </cell>
          <cell r="E779">
            <v>0</v>
          </cell>
          <cell r="F779">
            <v>0</v>
          </cell>
        </row>
        <row r="780">
          <cell r="A780">
            <v>142803</v>
          </cell>
          <cell r="B780" t="str">
            <v>ELEMENTO VAZADO EM CONCRETO, TIPO QUADRICULADO - 39 X 39 X 10 CM</v>
          </cell>
          <cell r="C780" t="str">
            <v>M²</v>
          </cell>
          <cell r="D780">
            <v>84.07</v>
          </cell>
          <cell r="E780">
            <v>39.770000000000003</v>
          </cell>
          <cell r="F780">
            <v>123.84</v>
          </cell>
        </row>
        <row r="781">
          <cell r="A781">
            <v>142806</v>
          </cell>
          <cell r="B781" t="str">
            <v>ELEMENTO VAZADO EM CONCRETO, TIPO VENEZIANA - 39 X 10 X 10 CM</v>
          </cell>
          <cell r="C781" t="str">
            <v>M²</v>
          </cell>
          <cell r="D781">
            <v>119.38</v>
          </cell>
          <cell r="E781">
            <v>84.94</v>
          </cell>
          <cell r="F781">
            <v>204.32</v>
          </cell>
        </row>
        <row r="782">
          <cell r="A782">
            <v>142810</v>
          </cell>
          <cell r="B782" t="str">
            <v>ELEMENTO VAZADO EM VIDRO TIPO VENEZIANA CAPELINHA - 20 X 10 X 10 CM</v>
          </cell>
          <cell r="C782" t="str">
            <v>M²</v>
          </cell>
          <cell r="D782">
            <v>1025.3699999999999</v>
          </cell>
          <cell r="E782">
            <v>107.86000000000011</v>
          </cell>
          <cell r="F782">
            <v>1133.23</v>
          </cell>
        </row>
        <row r="783">
          <cell r="A783">
            <v>142811</v>
          </cell>
          <cell r="B783" t="str">
            <v>ELEMENTO VAZADO EM CONCRETO, TIPO VENEZIANA - 39 X 39 X 10 CM</v>
          </cell>
          <cell r="C783" t="str">
            <v>M²</v>
          </cell>
          <cell r="D783">
            <v>134.35</v>
          </cell>
          <cell r="E783">
            <v>39.789999999999992</v>
          </cell>
          <cell r="F783">
            <v>174.14</v>
          </cell>
        </row>
        <row r="784">
          <cell r="A784">
            <v>142812</v>
          </cell>
          <cell r="B784" t="str">
            <v>ELEMENTO VAZADO EM VIDRO TIPO VENEZIANA - 20 X 10 X 10 CM</v>
          </cell>
          <cell r="C784" t="str">
            <v>M²</v>
          </cell>
          <cell r="D784">
            <v>934.36</v>
          </cell>
          <cell r="E784">
            <v>107.8700000000001</v>
          </cell>
          <cell r="F784">
            <v>1042.23</v>
          </cell>
        </row>
        <row r="785">
          <cell r="A785">
            <v>142814</v>
          </cell>
          <cell r="B785" t="str">
            <v>ELEMENTO VAZADO EM VIDRO TIPO VENEZIANA - 20 X 20 X 6 CM</v>
          </cell>
          <cell r="C785" t="str">
            <v>M²</v>
          </cell>
          <cell r="D785">
            <v>548.85</v>
          </cell>
          <cell r="E785">
            <v>71.620000000000033</v>
          </cell>
          <cell r="F785">
            <v>620.47</v>
          </cell>
        </row>
        <row r="786">
          <cell r="A786">
            <v>143000</v>
          </cell>
          <cell r="B786" t="str">
            <v>DIVISÓRIA E FECHAMENTO</v>
          </cell>
          <cell r="C786">
            <v>0</v>
          </cell>
          <cell r="D786">
            <v>0</v>
          </cell>
          <cell r="E786">
            <v>0</v>
          </cell>
          <cell r="F786">
            <v>0</v>
          </cell>
        </row>
        <row r="787">
          <cell r="A787">
            <v>143001</v>
          </cell>
          <cell r="B787" t="str">
            <v>DIVISÓRIA EM PLACAS DE GRANITO COM ESPESSURA DE 3 CM</v>
          </cell>
          <cell r="C787" t="str">
            <v>M²</v>
          </cell>
          <cell r="D787">
            <v>616.91999999999996</v>
          </cell>
          <cell r="E787">
            <v>46.47000000000002</v>
          </cell>
          <cell r="F787">
            <v>663.39</v>
          </cell>
        </row>
        <row r="788">
          <cell r="A788">
            <v>143002</v>
          </cell>
          <cell r="B788" t="str">
            <v>DIVISÓRIA EM PLACAS DE GRANILITE COM ESPESSURA DE 3 CM</v>
          </cell>
          <cell r="C788" t="str">
            <v>M²</v>
          </cell>
          <cell r="D788">
            <v>168.55</v>
          </cell>
          <cell r="E788">
            <v>0</v>
          </cell>
          <cell r="F788">
            <v>168.55</v>
          </cell>
        </row>
        <row r="789">
          <cell r="A789">
            <v>143004</v>
          </cell>
          <cell r="B789" t="str">
            <v>DIVISÓRIA EM PLACAS DE ARDÓSIA COM ESPESSURA DE 2 CM</v>
          </cell>
          <cell r="C789" t="str">
            <v>M²</v>
          </cell>
          <cell r="D789">
            <v>227.38</v>
          </cell>
          <cell r="E789">
            <v>92.92</v>
          </cell>
          <cell r="F789">
            <v>320.3</v>
          </cell>
        </row>
        <row r="790">
          <cell r="A790">
            <v>143007</v>
          </cell>
          <cell r="B790" t="str">
            <v>DIVISÓRIA SANITÁRIA EM PAINEL LAMINADO MELAMÍNICO ESTRUTURAL, PERFIS EM ALUMÍNIO, INCLUSIVE FERRAGEM COMPLETA PARA VÃO DE PORTA</v>
          </cell>
          <cell r="C790" t="str">
            <v>M²</v>
          </cell>
          <cell r="D790">
            <v>434.51</v>
          </cell>
          <cell r="E790">
            <v>0</v>
          </cell>
          <cell r="F790">
            <v>434.51</v>
          </cell>
        </row>
        <row r="791">
          <cell r="A791">
            <v>143008</v>
          </cell>
          <cell r="B791" t="str">
            <v>DIVISÃO PARA MICTÓRIO EM PLACAS DE MÁRMORE BRANCO COM 3 CM</v>
          </cell>
          <cell r="C791" t="str">
            <v>M²</v>
          </cell>
          <cell r="D791">
            <v>648.24</v>
          </cell>
          <cell r="E791">
            <v>46.47000000000002</v>
          </cell>
          <cell r="F791">
            <v>694.71</v>
          </cell>
        </row>
        <row r="792">
          <cell r="A792">
            <v>143011</v>
          </cell>
          <cell r="B792" t="str">
            <v>DIVISÓRIA CEGA TIPO NAVAL, ACABAMENTO EM LAMINADO FENÓLICO MELAMÍNICO, COM 3,5 CM</v>
          </cell>
          <cell r="C792" t="str">
            <v>M²</v>
          </cell>
          <cell r="D792">
            <v>80.2</v>
          </cell>
          <cell r="E792">
            <v>0</v>
          </cell>
          <cell r="F792">
            <v>80.2</v>
          </cell>
        </row>
        <row r="793">
          <cell r="A793">
            <v>143016</v>
          </cell>
          <cell r="B793" t="str">
            <v>DIVISÓRIA EM PLACAS DE GESSO ACARTONADO, RESITÊNCIA AO FOGO 60 MINUTOS, ESPESSURA 120/90MM - 1RF / 1RF LM</v>
          </cell>
          <cell r="C793" t="str">
            <v>M²</v>
          </cell>
          <cell r="D793">
            <v>138.25</v>
          </cell>
          <cell r="E793">
            <v>0</v>
          </cell>
          <cell r="F793">
            <v>138.25</v>
          </cell>
        </row>
        <row r="794">
          <cell r="A794">
            <v>143019</v>
          </cell>
          <cell r="B794" t="str">
            <v>DIVISÓRIA CEGA TIPO NAVAL COM MIOLO MINERAL, ACABAMENTO EM LAMINADO MELAMÍNICO, COM 3,5 CM</v>
          </cell>
          <cell r="C794" t="str">
            <v>M²</v>
          </cell>
          <cell r="D794">
            <v>112.78</v>
          </cell>
          <cell r="E794">
            <v>0</v>
          </cell>
          <cell r="F794">
            <v>112.78</v>
          </cell>
        </row>
        <row r="795">
          <cell r="A795">
            <v>143023</v>
          </cell>
          <cell r="B795" t="str">
            <v>DIVISÓRIA PAINEL/VIDRO/VIDRO TIPO NAVAL, ACABAMENTO EM LAMINADO FENÓLICO MELAMÍNICO, COM 3,5 CM</v>
          </cell>
          <cell r="C795" t="str">
            <v>M²</v>
          </cell>
          <cell r="D795">
            <v>107.73</v>
          </cell>
          <cell r="E795">
            <v>0</v>
          </cell>
          <cell r="F795">
            <v>107.73</v>
          </cell>
        </row>
        <row r="796">
          <cell r="A796">
            <v>143024</v>
          </cell>
          <cell r="B796" t="str">
            <v>DIVISÓRIA EM PVC COM PERFIS DE ALUMÍNIO ANODIZADO, ESPESSURA DE 35 MM</v>
          </cell>
          <cell r="C796" t="str">
            <v>M²</v>
          </cell>
          <cell r="D796">
            <v>192.63</v>
          </cell>
          <cell r="E796">
            <v>0</v>
          </cell>
          <cell r="F796">
            <v>192.63</v>
          </cell>
        </row>
        <row r="797">
          <cell r="A797">
            <v>143026</v>
          </cell>
          <cell r="B797" t="str">
            <v>DIVISÓRIA EM PLACAS DE GESSO ACARTONADO, RESITÊNCIA AO FOGO 30 MINUTOS, ESPESSURA 73/48MM - 1ST / 1ST</v>
          </cell>
          <cell r="C797" t="str">
            <v>M²</v>
          </cell>
          <cell r="D797">
            <v>89.11</v>
          </cell>
          <cell r="E797">
            <v>0</v>
          </cell>
          <cell r="F797">
            <v>89.11</v>
          </cell>
        </row>
        <row r="798">
          <cell r="A798">
            <v>143027</v>
          </cell>
          <cell r="B798" t="str">
            <v>DIVISÓRIA EM PLACAS DE GESSO ACARTONADO, RESITÊNCIA AO FOGO 30 MINUTOS, ESPESSURA 73/48MM - 1ST / 1ST LM</v>
          </cell>
          <cell r="C798" t="str">
            <v>M²</v>
          </cell>
          <cell r="D798">
            <v>111.77</v>
          </cell>
          <cell r="E798">
            <v>0</v>
          </cell>
          <cell r="F798">
            <v>111.77</v>
          </cell>
        </row>
        <row r="799">
          <cell r="A799">
            <v>143030</v>
          </cell>
          <cell r="B799" t="str">
            <v>DIVISÓRIA EM PLACAS DE GESSO ACARTONADO, RESITÊNCIA AO FOGO 30 MINUTOS, ESPESSURA 100/70MM - 1ST / 1ST LM</v>
          </cell>
          <cell r="C799" t="str">
            <v>M²</v>
          </cell>
          <cell r="D799">
            <v>109.95</v>
          </cell>
          <cell r="E799">
            <v>0</v>
          </cell>
          <cell r="F799">
            <v>109.95</v>
          </cell>
        </row>
        <row r="800">
          <cell r="A800">
            <v>143031</v>
          </cell>
          <cell r="B800" t="str">
            <v>DIVISÓRIA EM PLACAS DE GESSO ACARTONADO, RESITÊNCIA AO FOGO 30 MINUTOS, ESPESSURA 100/70MM - 1ST / 1ST</v>
          </cell>
          <cell r="C800" t="str">
            <v>M²</v>
          </cell>
          <cell r="D800">
            <v>103.8</v>
          </cell>
          <cell r="E800">
            <v>0</v>
          </cell>
          <cell r="F800">
            <v>103.8</v>
          </cell>
        </row>
        <row r="801">
          <cell r="A801">
            <v>143041</v>
          </cell>
          <cell r="B801" t="str">
            <v>DIVISÓRIA EM PLACAS DE GESSO ACARTONADO, RESITÊNCIA AO FOGO 30 MINUTOS, ESPESSURA 100/70MM - 1RU / 1RU</v>
          </cell>
          <cell r="C801" t="str">
            <v>M²</v>
          </cell>
          <cell r="D801">
            <v>165.68</v>
          </cell>
          <cell r="E801">
            <v>0</v>
          </cell>
          <cell r="F801">
            <v>165.68</v>
          </cell>
        </row>
        <row r="802">
          <cell r="A802">
            <v>143044</v>
          </cell>
          <cell r="B802" t="str">
            <v>DIVISÓRIA EM PLACAS DUPLAS DE GESSO ACARTONADO, RESITÊNCIA AO FOGO 60 MINUTOS, ESPESSURA 120/70MM - 2ST / 2ST LM</v>
          </cell>
          <cell r="C802" t="str">
            <v>M²</v>
          </cell>
          <cell r="D802">
            <v>197.93</v>
          </cell>
          <cell r="E802">
            <v>0</v>
          </cell>
          <cell r="F802">
            <v>197.93</v>
          </cell>
        </row>
        <row r="803">
          <cell r="A803">
            <v>143086</v>
          </cell>
          <cell r="B803" t="str">
            <v>DIVISÓRIA EM PLACAS DE GRANILITE COM ESPESSURA DE 4 CM</v>
          </cell>
          <cell r="C803" t="str">
            <v>M²</v>
          </cell>
          <cell r="D803">
            <v>192.94</v>
          </cell>
          <cell r="E803">
            <v>43.099999999999987</v>
          </cell>
          <cell r="F803">
            <v>236.04</v>
          </cell>
        </row>
        <row r="804">
          <cell r="A804">
            <v>143087</v>
          </cell>
          <cell r="B804" t="str">
            <v>DIVISÓRIA EM PLACAS DUPLAS DE GESSO ACARTONADO, RESITÊNCIA AO FOGO 120 MINUTOS, ESPESSURA 130/70MM - 2RF / 2RF</v>
          </cell>
          <cell r="C804" t="str">
            <v>M²</v>
          </cell>
          <cell r="D804">
            <v>210.63</v>
          </cell>
          <cell r="E804">
            <v>0</v>
          </cell>
          <cell r="F804">
            <v>210.63</v>
          </cell>
        </row>
        <row r="805">
          <cell r="A805">
            <v>143088</v>
          </cell>
          <cell r="B805" t="str">
            <v>DIVISÓRIA EM PLACAS DUPLAS DE GESSO ACARTONADO, RESITÊNCIA AO FOGO 60 MINUTOS, ESPESSURA 120/70MM - 2ST / 2RU</v>
          </cell>
          <cell r="C805" t="str">
            <v>M²</v>
          </cell>
          <cell r="D805">
            <v>166.62</v>
          </cell>
          <cell r="E805">
            <v>0</v>
          </cell>
          <cell r="F805">
            <v>166.62</v>
          </cell>
        </row>
        <row r="806">
          <cell r="A806">
            <v>143089</v>
          </cell>
          <cell r="B806" t="str">
            <v>DIVISÓRIA EM PLACAS DUPLAS DE GESSO ACARTONADO, RESITÊNCIA AO FOGO 60 MINUTOS, ESPESSURA 120/70MM - 2RU / 2RU</v>
          </cell>
          <cell r="C806" t="str">
            <v>M²</v>
          </cell>
          <cell r="D806">
            <v>168.62</v>
          </cell>
          <cell r="E806">
            <v>0</v>
          </cell>
          <cell r="F806">
            <v>168.62</v>
          </cell>
        </row>
        <row r="807">
          <cell r="A807">
            <v>143090</v>
          </cell>
          <cell r="B807" t="str">
            <v>DIVISÓRIA EM PLACAS DUPLAS DE GESSO ACARTONADO, RESITÊNCIA AO FOGO 60 MINUTOS, ESPESSURA 98/48MM - 2ST / 2ST LM</v>
          </cell>
          <cell r="C807" t="str">
            <v>M²</v>
          </cell>
          <cell r="D807">
            <v>193.03</v>
          </cell>
          <cell r="E807">
            <v>0</v>
          </cell>
          <cell r="F807">
            <v>193.03</v>
          </cell>
        </row>
        <row r="808">
          <cell r="A808">
            <v>143091</v>
          </cell>
          <cell r="B808" t="str">
            <v>DIVISÓRIA EM PLACAS DUPLAS DE GESSO ACARTONADO, RESITÊNCIA AO FOGO 60 MINUTOS, ESPESSURA 98/48MM - 2RU / 2RU LM</v>
          </cell>
          <cell r="C808" t="str">
            <v>M²</v>
          </cell>
          <cell r="D808">
            <v>206.53</v>
          </cell>
          <cell r="E808">
            <v>0</v>
          </cell>
          <cell r="F808">
            <v>206.53</v>
          </cell>
        </row>
        <row r="809">
          <cell r="A809">
            <v>143092</v>
          </cell>
          <cell r="B809" t="str">
            <v>DIVISÓRIA EM PLACAS DUPLAS DE GESSO ACARTONADO, RESITÊNCIA AO FOGO 60 MINUTOS, ESPESSURA 98/48MM - 2ST / 2RU LM</v>
          </cell>
          <cell r="C809" t="str">
            <v>M²</v>
          </cell>
          <cell r="D809">
            <v>193.6</v>
          </cell>
          <cell r="E809">
            <v>0</v>
          </cell>
          <cell r="F809">
            <v>193.6</v>
          </cell>
        </row>
        <row r="810">
          <cell r="A810">
            <v>143100</v>
          </cell>
          <cell r="B810" t="str">
            <v>DIVISÓRIA E FECHAMENTO.</v>
          </cell>
          <cell r="C810">
            <v>0</v>
          </cell>
          <cell r="D810">
            <v>0</v>
          </cell>
          <cell r="E810">
            <v>0</v>
          </cell>
          <cell r="F810">
            <v>0</v>
          </cell>
        </row>
        <row r="811">
          <cell r="A811">
            <v>143103</v>
          </cell>
          <cell r="B811" t="str">
            <v>FECHAMENTO EM PLACA CIMENTÍCIA, COM ESPESSURA DE 12 MM</v>
          </cell>
          <cell r="C811" t="str">
            <v>M²</v>
          </cell>
          <cell r="D811">
            <v>47.32</v>
          </cell>
          <cell r="E811">
            <v>76.720000000000013</v>
          </cell>
          <cell r="F811">
            <v>124.04</v>
          </cell>
        </row>
        <row r="812">
          <cell r="A812">
            <v>144000</v>
          </cell>
          <cell r="B812" t="str">
            <v>REPAROS, CONSERVAÇÕES E COMPLEMENTOS - GRUPO 14</v>
          </cell>
          <cell r="C812">
            <v>0</v>
          </cell>
          <cell r="D812">
            <v>0</v>
          </cell>
          <cell r="E812">
            <v>0</v>
          </cell>
          <cell r="F812">
            <v>0</v>
          </cell>
        </row>
        <row r="813">
          <cell r="A813">
            <v>144004</v>
          </cell>
          <cell r="B813" t="str">
            <v>RECOLOCAÇÃO DE DIVISÓRIAS EM CHAPAS COM MONTANTES METÁLICOS</v>
          </cell>
          <cell r="C813" t="str">
            <v>M²</v>
          </cell>
          <cell r="D813">
            <v>0</v>
          </cell>
          <cell r="E813">
            <v>25.92</v>
          </cell>
          <cell r="F813">
            <v>25.92</v>
          </cell>
        </row>
        <row r="814">
          <cell r="A814">
            <v>144006</v>
          </cell>
          <cell r="B814" t="str">
            <v>TELA GALVANIZADA PARA FIXAÇÃO DE ALVENARIA COM DIMENSÃO DE 6X50CM</v>
          </cell>
          <cell r="C814" t="str">
            <v>UN</v>
          </cell>
          <cell r="D814">
            <v>0.86</v>
          </cell>
          <cell r="E814">
            <v>3.6599999999999993</v>
          </cell>
          <cell r="F814">
            <v>4.5199999999999996</v>
          </cell>
        </row>
        <row r="815">
          <cell r="A815">
            <v>144007</v>
          </cell>
          <cell r="B815" t="str">
            <v>TELA GALVANIZADA PARA FIXAÇÃO DE ALVENARIA COM DIMENSÃO DE 7,5X50CM</v>
          </cell>
          <cell r="C815" t="str">
            <v>UN</v>
          </cell>
          <cell r="D815">
            <v>1.04</v>
          </cell>
          <cell r="E815">
            <v>3.66</v>
          </cell>
          <cell r="F815">
            <v>4.7</v>
          </cell>
        </row>
        <row r="816">
          <cell r="A816">
            <v>144008</v>
          </cell>
          <cell r="B816" t="str">
            <v>TELA GALVANIZADA PARA FIXAÇÃO DE ALVENARIA COM DIMENSÃO DE 10,5X50CM</v>
          </cell>
          <cell r="C816" t="str">
            <v>UN</v>
          </cell>
          <cell r="D816">
            <v>1.22</v>
          </cell>
          <cell r="E816">
            <v>3.66</v>
          </cell>
          <cell r="F816">
            <v>4.88</v>
          </cell>
        </row>
        <row r="817">
          <cell r="A817">
            <v>144009</v>
          </cell>
          <cell r="B817" t="str">
            <v>TELA GALVANIZADA PARA FIXAÇÃO DE ALVENARIA COM DIMENSÃO DE 12X50CM</v>
          </cell>
          <cell r="C817" t="str">
            <v>UN</v>
          </cell>
          <cell r="D817">
            <v>1.31</v>
          </cell>
          <cell r="E817">
            <v>3.66</v>
          </cell>
          <cell r="F817">
            <v>4.97</v>
          </cell>
        </row>
        <row r="818">
          <cell r="A818">
            <v>144010</v>
          </cell>
          <cell r="B818" t="str">
            <v>TELA GALVANIZADA PARA FIXAÇÃO DE ALVENARIA COM DIMENSÃO DE 17X50CM</v>
          </cell>
          <cell r="C818" t="str">
            <v>UN</v>
          </cell>
          <cell r="D818">
            <v>1.73</v>
          </cell>
          <cell r="E818">
            <v>3.66</v>
          </cell>
          <cell r="F818">
            <v>5.39</v>
          </cell>
        </row>
        <row r="819">
          <cell r="A819">
            <v>150000</v>
          </cell>
          <cell r="B819" t="str">
            <v>ESTRUTURA EM MADEIRA, FERRO, ALUMÍNIO E CONCRETO</v>
          </cell>
          <cell r="C819">
            <v>0</v>
          </cell>
          <cell r="D819">
            <v>0</v>
          </cell>
          <cell r="E819">
            <v>0</v>
          </cell>
          <cell r="F819">
            <v>0</v>
          </cell>
        </row>
        <row r="820">
          <cell r="A820">
            <v>150100</v>
          </cell>
          <cell r="B820" t="str">
            <v>ESTRUTURA EM MADEIRA PARA COBERTURA</v>
          </cell>
          <cell r="C820">
            <v>0</v>
          </cell>
          <cell r="D820">
            <v>0</v>
          </cell>
          <cell r="E820">
            <v>0</v>
          </cell>
          <cell r="F820">
            <v>0</v>
          </cell>
        </row>
        <row r="821">
          <cell r="A821">
            <v>150101</v>
          </cell>
          <cell r="B821" t="str">
            <v>ESTRUTURA DE MADEIRA TESOURADA PARA TELHA DE BARRO - VÃOS ATÉ 7,00 M</v>
          </cell>
          <cell r="C821" t="str">
            <v>M²</v>
          </cell>
          <cell r="D821">
            <v>48.95</v>
          </cell>
          <cell r="E821">
            <v>32.409999999999997</v>
          </cell>
          <cell r="F821">
            <v>81.36</v>
          </cell>
        </row>
        <row r="822">
          <cell r="A822">
            <v>150102</v>
          </cell>
          <cell r="B822" t="str">
            <v>ESTRUTURA DE MADEIRA TESOURADA PARA TELHA DE BARRO - VÃOS DE 7,01 A 10,00 M</v>
          </cell>
          <cell r="C822" t="str">
            <v>M²</v>
          </cell>
          <cell r="D822">
            <v>52.51</v>
          </cell>
          <cell r="E822">
            <v>33.699999999999996</v>
          </cell>
          <cell r="F822">
            <v>86.21</v>
          </cell>
        </row>
        <row r="823">
          <cell r="A823">
            <v>150103</v>
          </cell>
          <cell r="B823" t="str">
            <v>ESTRUTURA DE MADEIRA TESOURADA PARA TELHA DE BARRO - VÃOS DE 10,01 A 13,00 M</v>
          </cell>
          <cell r="C823" t="str">
            <v>M²</v>
          </cell>
          <cell r="D823">
            <v>56.07</v>
          </cell>
          <cell r="E823">
            <v>34.999999999999993</v>
          </cell>
          <cell r="F823">
            <v>91.07</v>
          </cell>
        </row>
        <row r="824">
          <cell r="A824">
            <v>150104</v>
          </cell>
          <cell r="B824" t="str">
            <v>ESTRUTURA DE MADEIRA TESOURADA PARA TELHA DE BARRO - VÃOS DE 13,01 A 18,00 M</v>
          </cell>
          <cell r="C824" t="str">
            <v>M²</v>
          </cell>
          <cell r="D824">
            <v>61.48</v>
          </cell>
          <cell r="E824">
            <v>37.589999999999996</v>
          </cell>
          <cell r="F824">
            <v>99.07</v>
          </cell>
        </row>
        <row r="825">
          <cell r="A825">
            <v>150111</v>
          </cell>
          <cell r="B825" t="str">
            <v>ESTRUTURA DE MADEIRA TESOURADA PARA TELHA PERFIL ONDULADO - VÃOS ATÉ 7,00 M</v>
          </cell>
          <cell r="C825" t="str">
            <v>M²</v>
          </cell>
          <cell r="D825">
            <v>33.65</v>
          </cell>
          <cell r="E825">
            <v>24.62</v>
          </cell>
          <cell r="F825">
            <v>58.27</v>
          </cell>
        </row>
        <row r="826">
          <cell r="A826">
            <v>150112</v>
          </cell>
          <cell r="B826" t="str">
            <v>ESTRUTURA DE MADEIRA TESOURADA PARA TELHA PERFIL ONDULADO - VÃOS 7,01 A 10,00 M</v>
          </cell>
          <cell r="C826" t="str">
            <v>M²</v>
          </cell>
          <cell r="D826">
            <v>37.200000000000003</v>
          </cell>
          <cell r="E826">
            <v>25.919999999999998</v>
          </cell>
          <cell r="F826">
            <v>63.12</v>
          </cell>
        </row>
        <row r="827">
          <cell r="A827">
            <v>150113</v>
          </cell>
          <cell r="B827" t="str">
            <v>ESTRUTURA DE MADEIRA TESOURADA PARA TELHA PERFIL ONDULADO - VÃOS 10,01 A 13,00 M</v>
          </cell>
          <cell r="C827" t="str">
            <v>M²</v>
          </cell>
          <cell r="D827">
            <v>40.76</v>
          </cell>
          <cell r="E827">
            <v>27.229999999999993</v>
          </cell>
          <cell r="F827">
            <v>67.989999999999995</v>
          </cell>
        </row>
        <row r="828">
          <cell r="A828">
            <v>150114</v>
          </cell>
          <cell r="B828" t="str">
            <v>ESTRUTURA DE MADEIRA TESOURADA PARA TELHA PERFIL ONDULADO - VÃOS 13,01 A 18,00 M</v>
          </cell>
          <cell r="C828" t="str">
            <v>M²</v>
          </cell>
          <cell r="D828">
            <v>44.49</v>
          </cell>
          <cell r="E828">
            <v>29.82</v>
          </cell>
          <cell r="F828">
            <v>74.31</v>
          </cell>
        </row>
        <row r="829">
          <cell r="A829">
            <v>150121</v>
          </cell>
          <cell r="B829" t="str">
            <v>ESTRUTURA PONTALETADA PARA TELHAS DE BARRO</v>
          </cell>
          <cell r="C829" t="str">
            <v>M²</v>
          </cell>
          <cell r="D829">
            <v>36.700000000000003</v>
          </cell>
          <cell r="E829">
            <v>31.099999999999994</v>
          </cell>
          <cell r="F829">
            <v>67.8</v>
          </cell>
        </row>
        <row r="830">
          <cell r="A830">
            <v>150122</v>
          </cell>
          <cell r="B830" t="str">
            <v>ESTRUTURA PONTALETADA PARA TELHAS ONDULADAS</v>
          </cell>
          <cell r="C830" t="str">
            <v>M²</v>
          </cell>
          <cell r="D830">
            <v>27.64</v>
          </cell>
          <cell r="E830">
            <v>23.33</v>
          </cell>
          <cell r="F830">
            <v>50.97</v>
          </cell>
        </row>
        <row r="831">
          <cell r="A831">
            <v>150131</v>
          </cell>
          <cell r="B831" t="str">
            <v>ESTRUTURA EM TERÇAS PARA TELHAS DE BARRO</v>
          </cell>
          <cell r="C831" t="str">
            <v>M²</v>
          </cell>
          <cell r="D831">
            <v>34.090000000000003</v>
          </cell>
          <cell r="E831">
            <v>16.849999999999998</v>
          </cell>
          <cell r="F831">
            <v>50.94</v>
          </cell>
        </row>
        <row r="832">
          <cell r="A832">
            <v>150132</v>
          </cell>
          <cell r="B832" t="str">
            <v>ESTRUTURA EM TERÇAS PARA TELHAS PERFIL E MATERIAL QUALQUER, EXCETO BARRO</v>
          </cell>
          <cell r="C832" t="str">
            <v>M²</v>
          </cell>
          <cell r="D832">
            <v>10.39</v>
          </cell>
          <cell r="E832">
            <v>3.3099999999999983</v>
          </cell>
          <cell r="F832">
            <v>13.7</v>
          </cell>
        </row>
        <row r="833">
          <cell r="A833">
            <v>150133</v>
          </cell>
          <cell r="B833" t="str">
            <v>ESTRUTURA EM TERÇAS PARA TELHAS PERFIL TRAPEZOIDAL</v>
          </cell>
          <cell r="C833" t="str">
            <v>M²</v>
          </cell>
          <cell r="D833">
            <v>6.51</v>
          </cell>
          <cell r="E833">
            <v>3.31</v>
          </cell>
          <cell r="F833">
            <v>9.82</v>
          </cell>
        </row>
        <row r="834">
          <cell r="A834">
            <v>150300</v>
          </cell>
          <cell r="B834" t="str">
            <v>ESTRUTURA EM AÇO</v>
          </cell>
          <cell r="C834">
            <v>0</v>
          </cell>
          <cell r="D834">
            <v>0</v>
          </cell>
          <cell r="E834">
            <v>0</v>
          </cell>
          <cell r="F834">
            <v>0</v>
          </cell>
        </row>
        <row r="835">
          <cell r="A835">
            <v>150303</v>
          </cell>
          <cell r="B835" t="str">
            <v>FORNECIMENTO E MONTAGEM DE ESTRUTURA EM AÇO ASTM-A36, SEM PINTURA</v>
          </cell>
          <cell r="C835" t="str">
            <v>KG</v>
          </cell>
          <cell r="D835">
            <v>12.66</v>
          </cell>
          <cell r="E835">
            <v>0</v>
          </cell>
          <cell r="F835">
            <v>12.66</v>
          </cell>
        </row>
        <row r="836">
          <cell r="A836">
            <v>150309</v>
          </cell>
          <cell r="B836" t="str">
            <v>MONTAGEM DE ESTRUTURA METÁLICA EM AÇO, SEM PINTURA</v>
          </cell>
          <cell r="C836" t="str">
            <v>KG</v>
          </cell>
          <cell r="D836">
            <v>0</v>
          </cell>
          <cell r="E836">
            <v>3.41</v>
          </cell>
          <cell r="F836">
            <v>3.41</v>
          </cell>
        </row>
        <row r="837">
          <cell r="A837">
            <v>150311</v>
          </cell>
          <cell r="B837" t="str">
            <v>FORNECIMENTO E MONTAGEM DE ESTRUTURA EM AÇO PATINÁVEL, SEM PINTURA</v>
          </cell>
          <cell r="C837" t="str">
            <v>KG</v>
          </cell>
          <cell r="D837">
            <v>17.64</v>
          </cell>
          <cell r="E837">
            <v>0</v>
          </cell>
          <cell r="F837">
            <v>17.64</v>
          </cell>
        </row>
        <row r="838">
          <cell r="A838">
            <v>150500</v>
          </cell>
          <cell r="B838" t="str">
            <v>ESTRUTURA PRÉ-FABRICADA DE CONCRETO</v>
          </cell>
          <cell r="C838">
            <v>0</v>
          </cell>
          <cell r="D838">
            <v>0</v>
          </cell>
          <cell r="E838">
            <v>0</v>
          </cell>
          <cell r="F838">
            <v>0</v>
          </cell>
        </row>
        <row r="839">
          <cell r="A839">
            <v>150529</v>
          </cell>
          <cell r="B839" t="str">
            <v>PLACAS, VIGAS E PILARES EM CONCRETO ARMADO PRÉ-MOLDADO - FCK= 40 MPA</v>
          </cell>
          <cell r="C839" t="str">
            <v>M³</v>
          </cell>
          <cell r="D839">
            <v>1392.3</v>
          </cell>
          <cell r="E839">
            <v>442.01</v>
          </cell>
          <cell r="F839">
            <v>1834.31</v>
          </cell>
        </row>
        <row r="840">
          <cell r="A840">
            <v>150530</v>
          </cell>
          <cell r="B840" t="str">
            <v>MOBILIÁRIO EM CONCRETO ARMADO, PRÉ-MOLDADO - FCK= 40 MPA</v>
          </cell>
          <cell r="C840" t="str">
            <v>M³</v>
          </cell>
          <cell r="D840">
            <v>1379.9</v>
          </cell>
          <cell r="E840">
            <v>494.86999999999989</v>
          </cell>
          <cell r="F840">
            <v>1874.77</v>
          </cell>
        </row>
        <row r="841">
          <cell r="A841">
            <v>150552</v>
          </cell>
          <cell r="B841" t="str">
            <v>PLACAS, VIGAS E PILARES EM CONCRETO ARMADO, PRÉ-MOLDADO - FCK= 35 MPA</v>
          </cell>
          <cell r="C841" t="str">
            <v>M³</v>
          </cell>
          <cell r="D841">
            <v>1245.1600000000001</v>
          </cell>
          <cell r="E841">
            <v>417.11999999999995</v>
          </cell>
          <cell r="F841">
            <v>1662.28</v>
          </cell>
        </row>
        <row r="842">
          <cell r="A842">
            <v>150553</v>
          </cell>
          <cell r="B842" t="str">
            <v>PLACAS, VIGAS E PILARES EM CONCRETO ARMADO, PRÉ-MOLDADO - FCK= 25 MPA</v>
          </cell>
          <cell r="C842" t="str">
            <v>M³</v>
          </cell>
          <cell r="D842">
            <v>1107.28</v>
          </cell>
          <cell r="E842">
            <v>412.17000000000013</v>
          </cell>
          <cell r="F842">
            <v>1519.45</v>
          </cell>
        </row>
        <row r="843">
          <cell r="A843">
            <v>150554</v>
          </cell>
          <cell r="B843" t="str">
            <v>MOBILIÁRIO EM CONCRETO ARMADO, PRÉ-MOLDADO - FCK= 25 MPA</v>
          </cell>
          <cell r="C843" t="str">
            <v>M³</v>
          </cell>
          <cell r="D843">
            <v>1224.6600000000001</v>
          </cell>
          <cell r="E843">
            <v>446.78</v>
          </cell>
          <cell r="F843">
            <v>1671.44</v>
          </cell>
        </row>
        <row r="844">
          <cell r="A844">
            <v>152000</v>
          </cell>
          <cell r="B844" t="str">
            <v>REPAROS, CONSERVAÇÕES E COMPLEMENTOS - GRUPO 15</v>
          </cell>
          <cell r="C844">
            <v>0</v>
          </cell>
          <cell r="D844">
            <v>0</v>
          </cell>
          <cell r="E844">
            <v>0</v>
          </cell>
          <cell r="F844">
            <v>0</v>
          </cell>
        </row>
        <row r="845">
          <cell r="A845">
            <v>152002</v>
          </cell>
          <cell r="B845" t="str">
            <v>FORNECIMENTO DE PEÇAS DIVERSAS PARA ESTRUTURA EM MADEIRA</v>
          </cell>
          <cell r="C845" t="str">
            <v>M³</v>
          </cell>
          <cell r="D845">
            <v>1704.28</v>
          </cell>
          <cell r="E845">
            <v>777.72</v>
          </cell>
          <cell r="F845">
            <v>2482</v>
          </cell>
        </row>
        <row r="846">
          <cell r="A846">
            <v>152004</v>
          </cell>
          <cell r="B846" t="str">
            <v>RECOLOCAÇÃO DE PEÇAS LINEARES EM MADEIRA COM SEÇÃO ATÉ 60 CM²</v>
          </cell>
          <cell r="C846" t="str">
            <v>M</v>
          </cell>
          <cell r="D846">
            <v>0.05</v>
          </cell>
          <cell r="E846">
            <v>3.62</v>
          </cell>
          <cell r="F846">
            <v>3.67</v>
          </cell>
        </row>
        <row r="847">
          <cell r="A847">
            <v>152006</v>
          </cell>
          <cell r="B847" t="str">
            <v>RECOLOCAÇÃO DE PEÇAS LINEARES EM MADEIRA COM SEÇÃO SUPERIOR A 60 CM²</v>
          </cell>
          <cell r="C847" t="str">
            <v>M</v>
          </cell>
          <cell r="D847">
            <v>0.13</v>
          </cell>
          <cell r="E847">
            <v>9.58</v>
          </cell>
          <cell r="F847">
            <v>9.7100000000000009</v>
          </cell>
        </row>
        <row r="848">
          <cell r="A848">
            <v>160000</v>
          </cell>
          <cell r="B848" t="str">
            <v>TELHAMENTO</v>
          </cell>
          <cell r="C848">
            <v>0</v>
          </cell>
          <cell r="D848">
            <v>0</v>
          </cell>
          <cell r="E848">
            <v>0</v>
          </cell>
          <cell r="F848">
            <v>0</v>
          </cell>
        </row>
        <row r="849">
          <cell r="A849">
            <v>160200</v>
          </cell>
          <cell r="B849" t="str">
            <v>TELHAMENTO EM BARRO</v>
          </cell>
          <cell r="C849">
            <v>0</v>
          </cell>
          <cell r="D849">
            <v>0</v>
          </cell>
          <cell r="E849">
            <v>0</v>
          </cell>
          <cell r="F849">
            <v>0</v>
          </cell>
        </row>
        <row r="850">
          <cell r="A850">
            <v>160201</v>
          </cell>
          <cell r="B850" t="str">
            <v>TELHA DE BARRO TIPO ITALIANA</v>
          </cell>
          <cell r="C850" t="str">
            <v>M²</v>
          </cell>
          <cell r="D850">
            <v>19.36</v>
          </cell>
          <cell r="E850">
            <v>18.809999999999999</v>
          </cell>
          <cell r="F850">
            <v>38.17</v>
          </cell>
        </row>
        <row r="851">
          <cell r="A851">
            <v>160202</v>
          </cell>
          <cell r="B851" t="str">
            <v>TELHA DE BARRO TIPO FRANCESA</v>
          </cell>
          <cell r="C851" t="str">
            <v>M²</v>
          </cell>
          <cell r="D851">
            <v>30.88</v>
          </cell>
          <cell r="E851">
            <v>18.809999999999999</v>
          </cell>
          <cell r="F851">
            <v>49.69</v>
          </cell>
        </row>
        <row r="852">
          <cell r="A852">
            <v>160203</v>
          </cell>
          <cell r="B852" t="str">
            <v>TELHA DE BARRO TIPO ROMANA</v>
          </cell>
          <cell r="C852" t="str">
            <v>M²</v>
          </cell>
          <cell r="D852">
            <v>18.559999999999999</v>
          </cell>
          <cell r="E852">
            <v>18.809999999999999</v>
          </cell>
          <cell r="F852">
            <v>37.369999999999997</v>
          </cell>
        </row>
        <row r="853">
          <cell r="A853">
            <v>160206</v>
          </cell>
          <cell r="B853" t="str">
            <v>TELHA DE BARRO TIPO PLAN</v>
          </cell>
          <cell r="C853" t="str">
            <v>M²</v>
          </cell>
          <cell r="D853">
            <v>45.9</v>
          </cell>
          <cell r="E853">
            <v>28.199999999999996</v>
          </cell>
          <cell r="F853">
            <v>74.099999999999994</v>
          </cell>
        </row>
        <row r="854">
          <cell r="A854">
            <v>160212</v>
          </cell>
          <cell r="B854" t="str">
            <v>EMBOÇAMENTO DE BEIRAL EM TELHAS DE BARRO</v>
          </cell>
          <cell r="C854" t="str">
            <v>M</v>
          </cell>
          <cell r="D854">
            <v>0.49</v>
          </cell>
          <cell r="E854">
            <v>8.5299999999999994</v>
          </cell>
          <cell r="F854">
            <v>9.02</v>
          </cell>
        </row>
        <row r="855">
          <cell r="A855">
            <v>160223</v>
          </cell>
          <cell r="B855" t="str">
            <v>CUMEEIRA DE BARRO EMBOÇADO TIPOS: PLAN, ROMANA, ITALIANA, FRANCESA E PAULISTINHA</v>
          </cell>
          <cell r="C855" t="str">
            <v>M</v>
          </cell>
          <cell r="D855">
            <v>7.37</v>
          </cell>
          <cell r="E855">
            <v>10.36</v>
          </cell>
          <cell r="F855">
            <v>17.73</v>
          </cell>
        </row>
        <row r="856">
          <cell r="A856">
            <v>160227</v>
          </cell>
          <cell r="B856" t="str">
            <v>ESPIGÃO DE BARRO EMBOÇADO</v>
          </cell>
          <cell r="C856" t="str">
            <v>M</v>
          </cell>
          <cell r="D856">
            <v>11.1</v>
          </cell>
          <cell r="E856">
            <v>10.36</v>
          </cell>
          <cell r="F856">
            <v>21.46</v>
          </cell>
        </row>
        <row r="857">
          <cell r="A857">
            <v>160300</v>
          </cell>
          <cell r="B857" t="str">
            <v>TELHAMENTO EM CIMENTO REFORÇADO COM FIO SINTÉTICO (CRFS)</v>
          </cell>
          <cell r="C857">
            <v>0</v>
          </cell>
          <cell r="D857">
            <v>0</v>
          </cell>
          <cell r="E857">
            <v>0</v>
          </cell>
          <cell r="F857">
            <v>0</v>
          </cell>
        </row>
        <row r="858">
          <cell r="A858">
            <v>160301</v>
          </cell>
          <cell r="B858" t="str">
            <v>TELHAMENTO EM CIMENTO REFORÇADO COM FIO SINTÉTICO CRFS - PERFIL ONDULADO DE 6 MM</v>
          </cell>
          <cell r="C858" t="str">
            <v>M²</v>
          </cell>
          <cell r="D858">
            <v>21.72</v>
          </cell>
          <cell r="E858">
            <v>10.36</v>
          </cell>
          <cell r="F858">
            <v>32.08</v>
          </cell>
        </row>
        <row r="859">
          <cell r="A859">
            <v>160302</v>
          </cell>
          <cell r="B859" t="str">
            <v>TELHAMENTO EM CIMENTO REFORÇADO COM FIO SINTÉTICO CRFS - PERFIL ONDULADO DE 8 MM</v>
          </cell>
          <cell r="C859" t="str">
            <v>M²</v>
          </cell>
          <cell r="D859">
            <v>28.94</v>
          </cell>
          <cell r="E859">
            <v>10.359999999999992</v>
          </cell>
          <cell r="F859">
            <v>39.299999999999997</v>
          </cell>
        </row>
        <row r="860">
          <cell r="A860">
            <v>160303</v>
          </cell>
          <cell r="B860" t="str">
            <v>TELHAMENTO EM CIMENTO REFORÇADO COM FIO SINTÉTICO CRFS - PERFIL TRAPEZOIDAL DE 44 CM</v>
          </cell>
          <cell r="C860" t="str">
            <v>M²</v>
          </cell>
          <cell r="D860">
            <v>65.489999999999995</v>
          </cell>
          <cell r="E860">
            <v>10.360000000000007</v>
          </cell>
          <cell r="F860">
            <v>75.849999999999994</v>
          </cell>
        </row>
        <row r="861">
          <cell r="A861">
            <v>160304</v>
          </cell>
          <cell r="B861" t="str">
            <v>TELHAMENTO EM CIMENTO REFORÇADO COM FIO SINTÉTICO CRFS - PERFIL MODULADO</v>
          </cell>
          <cell r="C861" t="str">
            <v>M²</v>
          </cell>
          <cell r="D861">
            <v>63.93</v>
          </cell>
          <cell r="E861">
            <v>10.360000000000007</v>
          </cell>
          <cell r="F861">
            <v>74.290000000000006</v>
          </cell>
        </row>
        <row r="862">
          <cell r="A862">
            <v>160330</v>
          </cell>
          <cell r="B862" t="str">
            <v>CUMEEIRA NORMAL EM CIMENTO REFORÇADO COM FIO SINTÉTICO CRFS - PERFIL ONDULADO</v>
          </cell>
          <cell r="C862" t="str">
            <v>M</v>
          </cell>
          <cell r="D862">
            <v>37.33</v>
          </cell>
          <cell r="E862">
            <v>5.1799999999999962</v>
          </cell>
          <cell r="F862">
            <v>42.51</v>
          </cell>
        </row>
        <row r="863">
          <cell r="A863">
            <v>160331</v>
          </cell>
          <cell r="B863" t="str">
            <v>CUMEEIRA UNIVERSAL EM CIMENTO REFORÇADO COM FIO SINTÉTICO CRFS - PERFIL ONDULADO</v>
          </cell>
          <cell r="C863" t="str">
            <v>M</v>
          </cell>
          <cell r="D863">
            <v>32.47</v>
          </cell>
          <cell r="E863">
            <v>5.1799999999999962</v>
          </cell>
          <cell r="F863">
            <v>37.65</v>
          </cell>
        </row>
        <row r="864">
          <cell r="A864">
            <v>160332</v>
          </cell>
          <cell r="B864" t="str">
            <v>CUMEEIRA NORMAL EM CIMENTO REFORÇADO COM FIO SINTÉTICO CRFS - PERFIL TRAPEZOIDAL 44 CM</v>
          </cell>
          <cell r="C864" t="str">
            <v>M</v>
          </cell>
          <cell r="D864">
            <v>48.47</v>
          </cell>
          <cell r="E864">
            <v>5.1799999999999962</v>
          </cell>
          <cell r="F864">
            <v>53.65</v>
          </cell>
        </row>
        <row r="865">
          <cell r="A865">
            <v>160333</v>
          </cell>
          <cell r="B865" t="str">
            <v>CUMEEIRA NORMAL EM CIMENTO REFORÇADO COM FIO SINTÉTICO CRFS - PERFIL MODULADO</v>
          </cell>
          <cell r="C865" t="str">
            <v>M</v>
          </cell>
          <cell r="D865">
            <v>70.25</v>
          </cell>
          <cell r="E865">
            <v>5.1800000000000033</v>
          </cell>
          <cell r="F865">
            <v>75.430000000000007</v>
          </cell>
        </row>
        <row r="866">
          <cell r="A866">
            <v>160336</v>
          </cell>
          <cell r="B866" t="str">
            <v>ESPIGÃO EM CIMENTO REFORÇADO COM FIO SINTÉTICO CRFS - PERFIL ONDULADO</v>
          </cell>
          <cell r="C866" t="str">
            <v>M</v>
          </cell>
          <cell r="D866">
            <v>24.56</v>
          </cell>
          <cell r="E866">
            <v>5.18</v>
          </cell>
          <cell r="F866">
            <v>29.74</v>
          </cell>
        </row>
        <row r="867">
          <cell r="A867">
            <v>160337</v>
          </cell>
          <cell r="B867" t="str">
            <v>ESPIGÃO EM CIMENTO REFORÇADO COM FIO SINTÉTICO CRFS - PERFIL MODULADO</v>
          </cell>
          <cell r="C867" t="str">
            <v>M</v>
          </cell>
          <cell r="D867">
            <v>38.409999999999997</v>
          </cell>
          <cell r="E867">
            <v>5.1800000000000033</v>
          </cell>
          <cell r="F867">
            <v>43.59</v>
          </cell>
        </row>
        <row r="868">
          <cell r="A868">
            <v>160340</v>
          </cell>
          <cell r="B868" t="str">
            <v>RUFO EM CIMENTO REFORÇADO COM FIO SINTÉTICO CRFS - PERFIL ONDULADO</v>
          </cell>
          <cell r="C868" t="str">
            <v>M</v>
          </cell>
          <cell r="D868">
            <v>27.38</v>
          </cell>
          <cell r="E868">
            <v>5.1800000000000033</v>
          </cell>
          <cell r="F868">
            <v>32.56</v>
          </cell>
        </row>
        <row r="869">
          <cell r="A869">
            <v>161000</v>
          </cell>
          <cell r="B869" t="str">
            <v>TELHAMENTO EM MADEIRA, OU FIBRA VEGETAL</v>
          </cell>
          <cell r="C869">
            <v>0</v>
          </cell>
          <cell r="D869">
            <v>0</v>
          </cell>
          <cell r="E869">
            <v>0</v>
          </cell>
          <cell r="F869">
            <v>0</v>
          </cell>
        </row>
        <row r="870">
          <cell r="A870">
            <v>161002</v>
          </cell>
          <cell r="B870" t="str">
            <v>TELHA EM FIBRA VEGETAL, PERFIL ONDULADO COM ESPESSURA DE 3 MM</v>
          </cell>
          <cell r="C870" t="str">
            <v>M²</v>
          </cell>
          <cell r="D870">
            <v>37.54</v>
          </cell>
          <cell r="E870">
            <v>16.849999999999998</v>
          </cell>
          <cell r="F870">
            <v>54.39</v>
          </cell>
        </row>
        <row r="871">
          <cell r="A871">
            <v>161010</v>
          </cell>
          <cell r="B871" t="str">
            <v>CUMEEIRA EM FIBRA VEGETAL, LISA COM ESPESSURA DE 3 MM</v>
          </cell>
          <cell r="C871" t="str">
            <v>M</v>
          </cell>
          <cell r="D871">
            <v>63.42</v>
          </cell>
          <cell r="E871">
            <v>5.7099999999999902</v>
          </cell>
          <cell r="F871">
            <v>69.13</v>
          </cell>
        </row>
        <row r="872">
          <cell r="A872">
            <v>161200</v>
          </cell>
          <cell r="B872" t="str">
            <v>TELHAMENTO METÁLICO COMUM</v>
          </cell>
          <cell r="C872">
            <v>0</v>
          </cell>
          <cell r="D872">
            <v>0</v>
          </cell>
          <cell r="E872">
            <v>0</v>
          </cell>
          <cell r="F872">
            <v>0</v>
          </cell>
        </row>
        <row r="873">
          <cell r="A873">
            <v>161202</v>
          </cell>
          <cell r="B873" t="str">
            <v>TELHAMENTO EM CHAPA DE AÇO PRÉ-PINTADA COM EPÓXI E POLIÉSTER, PERFIL ONDULADO, COM ESPESSURA DE 0,50 MM</v>
          </cell>
          <cell r="C873" t="str">
            <v>M²</v>
          </cell>
          <cell r="D873">
            <v>52.41</v>
          </cell>
          <cell r="E873">
            <v>10.36</v>
          </cell>
          <cell r="F873">
            <v>62.77</v>
          </cell>
        </row>
        <row r="874">
          <cell r="A874">
            <v>161204</v>
          </cell>
          <cell r="B874" t="str">
            <v>TELHAMENTO EM CHAPA DE AÇO PRÉ-PINTADA COM EPÓXI E POLIÉSTER, PERFIL ONDULADO CALANDRADO, COM ESPESSURA DE 0,80 MM</v>
          </cell>
          <cell r="C874" t="str">
            <v>M²</v>
          </cell>
          <cell r="D874">
            <v>82</v>
          </cell>
          <cell r="E874">
            <v>10.359999999999992</v>
          </cell>
          <cell r="F874">
            <v>92.36</v>
          </cell>
        </row>
        <row r="875">
          <cell r="A875">
            <v>161205</v>
          </cell>
          <cell r="B875" t="str">
            <v>TELHAMENTO EM CHAPA DE AÇO PRÉ-PINTADA COM EPÓXI E POLIÉSTER, PERFIL TRAPEZOIDAL, COM ESPESSURA DE 0,80 MM E ALTURA DE 100 MM</v>
          </cell>
          <cell r="C875" t="str">
            <v>M²</v>
          </cell>
          <cell r="D875">
            <v>67.31</v>
          </cell>
          <cell r="E875">
            <v>10.359999999999992</v>
          </cell>
          <cell r="F875">
            <v>77.67</v>
          </cell>
        </row>
        <row r="876">
          <cell r="A876">
            <v>161206</v>
          </cell>
          <cell r="B876" t="str">
            <v>TELHAMENTO EM CHAPA DE AÇO PRÉ-PINTADA COM EPÓXI E POLIÉSTER, PERFIL TRAPEZOIDAL, COM ESPESSURA DE 0,50 MM E ALTURA 40 MM</v>
          </cell>
          <cell r="C876" t="str">
            <v>M²</v>
          </cell>
          <cell r="D876">
            <v>51.9</v>
          </cell>
          <cell r="E876">
            <v>10.36</v>
          </cell>
          <cell r="F876">
            <v>62.26</v>
          </cell>
        </row>
        <row r="877">
          <cell r="A877">
            <v>161220</v>
          </cell>
          <cell r="B877" t="str">
            <v>CUMEEIRA EM CHAPA DE AÇO PRÉ-PINTADA COM EPÓXI E POLIÉSTER, PERFIL TRAPEZOIDAL, COM ESPESSURA DE 0,50 MM</v>
          </cell>
          <cell r="C877" t="str">
            <v>M</v>
          </cell>
          <cell r="D877">
            <v>39.200000000000003</v>
          </cell>
          <cell r="E877">
            <v>5.1799999999999962</v>
          </cell>
          <cell r="F877">
            <v>44.38</v>
          </cell>
        </row>
        <row r="878">
          <cell r="A878">
            <v>161222</v>
          </cell>
          <cell r="B878" t="str">
            <v>CUMEEIRA EM CHAPA DE AÇO PRÉ-PINTADA COM EPÓXI E POLIÉSTER, PERFIL ONDULADO, COM ESPESSURA DE 0,50 MM</v>
          </cell>
          <cell r="C878" t="str">
            <v>M</v>
          </cell>
          <cell r="D878">
            <v>38.4</v>
          </cell>
          <cell r="E878">
            <v>5.1800000000000033</v>
          </cell>
          <cell r="F878">
            <v>43.58</v>
          </cell>
        </row>
        <row r="879">
          <cell r="A879">
            <v>161300</v>
          </cell>
          <cell r="B879" t="str">
            <v>TELHAMENTO METÁLICO ESPECIAL</v>
          </cell>
          <cell r="C879">
            <v>0</v>
          </cell>
          <cell r="D879">
            <v>0</v>
          </cell>
          <cell r="E879">
            <v>0</v>
          </cell>
          <cell r="F879">
            <v>0</v>
          </cell>
        </row>
        <row r="880">
          <cell r="A880">
            <v>161306</v>
          </cell>
          <cell r="B880" t="str">
            <v>TELHAMENTO EM CHAPA DE AÇO PRÉ-PINTADA COM EPÓXI E POLIÉSTER, TIPO SANDUICHE, ESPESSURA DE 0,50 MM, COM LÃ DE ROCHA</v>
          </cell>
          <cell r="C880" t="str">
            <v>M²</v>
          </cell>
          <cell r="D880">
            <v>92.55</v>
          </cell>
          <cell r="E880">
            <v>26.08</v>
          </cell>
          <cell r="F880">
            <v>118.63</v>
          </cell>
        </row>
        <row r="881">
          <cell r="A881">
            <v>161307</v>
          </cell>
          <cell r="B881" t="str">
            <v>TELHAMENTO EM CHAPA DE AÇO PRÉ-PINTADA COM EPÓXI E POLIÉSTER, TIPO SANDUICHE, ESPESSURA DE 0,50 MM, COM POLIURETANO</v>
          </cell>
          <cell r="C881" t="str">
            <v>M²</v>
          </cell>
          <cell r="D881">
            <v>105.5</v>
          </cell>
          <cell r="E881">
            <v>11.280000000000005</v>
          </cell>
          <cell r="F881">
            <v>116.78</v>
          </cell>
        </row>
        <row r="882">
          <cell r="A882">
            <v>161313</v>
          </cell>
          <cell r="B882" t="str">
            <v>TELHAMENTO EM CHAPA DE AÇO COM PINTURA POLIÉSTER, TIPO SANDUÍCHE, ESPESSURA DE 0,50 MM, COM POLIESTIRENO EXPANDIDO</v>
          </cell>
          <cell r="C882" t="str">
            <v>M²</v>
          </cell>
          <cell r="D882">
            <v>74.489999999999995</v>
          </cell>
          <cell r="E882">
            <v>11.280000000000005</v>
          </cell>
          <cell r="F882">
            <v>85.77</v>
          </cell>
        </row>
        <row r="883">
          <cell r="A883">
            <v>161314</v>
          </cell>
          <cell r="B883" t="str">
            <v>TELHAMENTO EM CHAPA DE AÇO GALVANIZADO AUTOPORTANTE, PERFIL TRAPEZOIDAL, COM ESPESSURA DE 0,80 MM E ALTURA DE 120 MM</v>
          </cell>
          <cell r="C883" t="str">
            <v>M²</v>
          </cell>
          <cell r="D883">
            <v>50.36</v>
          </cell>
          <cell r="E883">
            <v>10.36</v>
          </cell>
          <cell r="F883">
            <v>60.72</v>
          </cell>
        </row>
        <row r="884">
          <cell r="A884">
            <v>161600</v>
          </cell>
          <cell r="B884" t="str">
            <v>TELHAMENTO EM MATERIAL SINTÉTICO</v>
          </cell>
          <cell r="C884">
            <v>0</v>
          </cell>
          <cell r="D884">
            <v>0</v>
          </cell>
          <cell r="E884">
            <v>0</v>
          </cell>
          <cell r="F884">
            <v>0</v>
          </cell>
        </row>
        <row r="885">
          <cell r="A885">
            <v>161604</v>
          </cell>
          <cell r="B885" t="str">
            <v>TELHA ONDULADA TRANSLÚCIDA EM POLIPROPILENO</v>
          </cell>
          <cell r="C885" t="str">
            <v>M²</v>
          </cell>
          <cell r="D885">
            <v>39.409999999999997</v>
          </cell>
          <cell r="E885">
            <v>10.360000000000007</v>
          </cell>
          <cell r="F885">
            <v>49.77</v>
          </cell>
        </row>
        <row r="886">
          <cell r="A886">
            <v>161616</v>
          </cell>
          <cell r="B886" t="str">
            <v>TELHA EM POLIÉSTER REFORÇADO COM FIBRAS DE VIDRO, PERFIL TRAPEZOIDAL 49</v>
          </cell>
          <cell r="C886" t="str">
            <v>M²</v>
          </cell>
          <cell r="D886">
            <v>84.54</v>
          </cell>
          <cell r="E886">
            <v>10.360000000000007</v>
          </cell>
          <cell r="F886">
            <v>94.9</v>
          </cell>
        </row>
        <row r="887">
          <cell r="A887">
            <v>161618</v>
          </cell>
          <cell r="B887" t="str">
            <v>TELHA EM POLIÉSTER REFORÇADO COM FIBRAS DE VIDRO, PERFIL TRAPEZOIDAL 90</v>
          </cell>
          <cell r="C887" t="str">
            <v>M²</v>
          </cell>
          <cell r="D887">
            <v>92.63</v>
          </cell>
          <cell r="E887">
            <v>10.359999999999992</v>
          </cell>
          <cell r="F887">
            <v>102.99</v>
          </cell>
        </row>
        <row r="888">
          <cell r="A888">
            <v>161640</v>
          </cell>
          <cell r="B888" t="str">
            <v>CUMEEIRA PARA TELHA DE POLIÉSTER PERFIL TRAPEZOIDAL 49</v>
          </cell>
          <cell r="C888" t="str">
            <v>M</v>
          </cell>
          <cell r="D888">
            <v>120.97</v>
          </cell>
          <cell r="E888">
            <v>5.1800000000000033</v>
          </cell>
          <cell r="F888">
            <v>126.15</v>
          </cell>
        </row>
        <row r="889">
          <cell r="A889">
            <v>161642</v>
          </cell>
          <cell r="B889" t="str">
            <v>CUMEEIRA PARA TELHA DE POLIÉSTER PERFIL TRAPEZOIDAL 90</v>
          </cell>
          <cell r="C889" t="str">
            <v>M</v>
          </cell>
          <cell r="D889">
            <v>257.42</v>
          </cell>
          <cell r="E889">
            <v>5.1799999999999891</v>
          </cell>
          <cell r="F889">
            <v>262.60000000000002</v>
          </cell>
        </row>
        <row r="890">
          <cell r="A890">
            <v>162000</v>
          </cell>
          <cell r="B890" t="str">
            <v>TELHAMENTO EM VIDRO</v>
          </cell>
          <cell r="C890">
            <v>0</v>
          </cell>
          <cell r="D890">
            <v>0</v>
          </cell>
          <cell r="E890">
            <v>0</v>
          </cell>
          <cell r="F890">
            <v>0</v>
          </cell>
        </row>
        <row r="891">
          <cell r="A891">
            <v>162002</v>
          </cell>
          <cell r="B891" t="str">
            <v>TELHAS DE VIDRO PARA ILUMINAÇÃO TIPO FRANCESA</v>
          </cell>
          <cell r="C891" t="str">
            <v>UN</v>
          </cell>
          <cell r="D891">
            <v>40.049999999999997</v>
          </cell>
          <cell r="E891">
            <v>2.5900000000000016</v>
          </cell>
          <cell r="F891">
            <v>42.64</v>
          </cell>
        </row>
        <row r="892">
          <cell r="A892">
            <v>162003</v>
          </cell>
          <cell r="B892" t="str">
            <v>TELHAS DE VIDRO PARA ILUMINAÇÃO TIPO ITALIANA</v>
          </cell>
          <cell r="C892" t="str">
            <v>UN</v>
          </cell>
          <cell r="D892">
            <v>43.7</v>
          </cell>
          <cell r="E892">
            <v>2.5899999999999945</v>
          </cell>
          <cell r="F892">
            <v>46.29</v>
          </cell>
        </row>
        <row r="893">
          <cell r="A893">
            <v>162004</v>
          </cell>
          <cell r="B893" t="str">
            <v>TELHAS DE VIDRO PARA ILUMINAÇÃO TIPO COLONIAL/PAULISTINHA</v>
          </cell>
          <cell r="C893" t="str">
            <v>UN</v>
          </cell>
          <cell r="D893">
            <v>40.049999999999997</v>
          </cell>
          <cell r="E893">
            <v>2.5900000000000016</v>
          </cell>
          <cell r="F893">
            <v>42.64</v>
          </cell>
        </row>
        <row r="894">
          <cell r="A894">
            <v>163000</v>
          </cell>
          <cell r="B894" t="str">
            <v>DOMOS</v>
          </cell>
          <cell r="C894">
            <v>0</v>
          </cell>
          <cell r="D894">
            <v>0</v>
          </cell>
          <cell r="E894">
            <v>0</v>
          </cell>
          <cell r="F894">
            <v>0</v>
          </cell>
        </row>
        <row r="895">
          <cell r="A895">
            <v>163002</v>
          </cell>
          <cell r="B895" t="str">
            <v>DOMO DE ACRÍLICO FIXADO EM PERFIS DE ALUMÍNIO</v>
          </cell>
          <cell r="C895" t="str">
            <v>M²</v>
          </cell>
          <cell r="D895">
            <v>478.77</v>
          </cell>
          <cell r="E895">
            <v>0</v>
          </cell>
          <cell r="F895">
            <v>478.77</v>
          </cell>
        </row>
        <row r="896">
          <cell r="A896">
            <v>163200</v>
          </cell>
          <cell r="B896" t="str">
            <v>PAINEL, CHAPAS E FECHAMENTO</v>
          </cell>
          <cell r="C896">
            <v>0</v>
          </cell>
          <cell r="D896">
            <v>0</v>
          </cell>
          <cell r="E896">
            <v>0</v>
          </cell>
          <cell r="F896">
            <v>0</v>
          </cell>
        </row>
        <row r="897">
          <cell r="A897">
            <v>163207</v>
          </cell>
          <cell r="B897" t="str">
            <v>COBERTURA CURVA EM CHAPA DE POLICARBONATO ALVEOLAR BRONZE DE 6 MM</v>
          </cell>
          <cell r="C897" t="str">
            <v>M²</v>
          </cell>
          <cell r="D897">
            <v>76.739999999999995</v>
          </cell>
          <cell r="E897">
            <v>53.870000000000026</v>
          </cell>
          <cell r="F897">
            <v>130.61000000000001</v>
          </cell>
        </row>
        <row r="898">
          <cell r="A898">
            <v>163212</v>
          </cell>
          <cell r="B898" t="str">
            <v>COBERTURA PLANA EM POLICARBONATO ALVEOLAR 10 MM</v>
          </cell>
          <cell r="C898" t="str">
            <v>M²</v>
          </cell>
          <cell r="D898">
            <v>112.44</v>
          </cell>
          <cell r="E898">
            <v>48.479999999999983</v>
          </cell>
          <cell r="F898">
            <v>160.91999999999999</v>
          </cell>
        </row>
        <row r="899">
          <cell r="A899">
            <v>163213</v>
          </cell>
          <cell r="B899" t="str">
            <v>COBERTURA CURVA EM POLICARBONATO ALVEOLAR BRONZE 10 MM</v>
          </cell>
          <cell r="C899" t="str">
            <v>M²</v>
          </cell>
          <cell r="D899">
            <v>117.51</v>
          </cell>
          <cell r="E899">
            <v>53.87</v>
          </cell>
          <cell r="F899">
            <v>171.38</v>
          </cell>
        </row>
        <row r="900">
          <cell r="A900">
            <v>163300</v>
          </cell>
          <cell r="B900" t="str">
            <v>CALHAS E RUFOS</v>
          </cell>
          <cell r="C900">
            <v>0</v>
          </cell>
          <cell r="D900">
            <v>0</v>
          </cell>
          <cell r="E900">
            <v>0</v>
          </cell>
          <cell r="F900">
            <v>0</v>
          </cell>
        </row>
        <row r="901">
          <cell r="A901">
            <v>163302</v>
          </cell>
          <cell r="B901" t="str">
            <v>CALHA, RUFO, AFINS EM CHAPA GALVANIZADA Nº 24 - CORTE 0,33 M</v>
          </cell>
          <cell r="C901" t="str">
            <v>M</v>
          </cell>
          <cell r="D901">
            <v>24.19</v>
          </cell>
          <cell r="E901">
            <v>32.620000000000005</v>
          </cell>
          <cell r="F901">
            <v>56.81</v>
          </cell>
        </row>
        <row r="902">
          <cell r="A902">
            <v>163304</v>
          </cell>
          <cell r="B902" t="str">
            <v>CALHA, RUFO, AFINS EM CHAPA GALVANIZADA Nº 24 - CORTE 0,50 M</v>
          </cell>
          <cell r="C902" t="str">
            <v>M</v>
          </cell>
          <cell r="D902">
            <v>37.520000000000003</v>
          </cell>
          <cell r="E902">
            <v>41.52</v>
          </cell>
          <cell r="F902">
            <v>79.040000000000006</v>
          </cell>
        </row>
        <row r="903">
          <cell r="A903">
            <v>163306</v>
          </cell>
          <cell r="B903" t="str">
            <v>CALHA, RUFO, AFINS EM CHAPA GALVANIZADA Nº 24 - CORTE 1,00 M</v>
          </cell>
          <cell r="C903" t="str">
            <v>M</v>
          </cell>
          <cell r="D903">
            <v>74.81</v>
          </cell>
          <cell r="E903">
            <v>50.429999999999986</v>
          </cell>
          <cell r="F903">
            <v>125.24</v>
          </cell>
        </row>
        <row r="904">
          <cell r="A904">
            <v>163308</v>
          </cell>
          <cell r="B904" t="str">
            <v>CALHA, RUFO, AFINS EM CHAPA GALVANIZADA Nº 26 - CORTE 0,33 M</v>
          </cell>
          <cell r="C904" t="str">
            <v>M</v>
          </cell>
          <cell r="D904">
            <v>19.940000000000001</v>
          </cell>
          <cell r="E904">
            <v>32.620000000000005</v>
          </cell>
          <cell r="F904">
            <v>52.56</v>
          </cell>
        </row>
        <row r="905">
          <cell r="A905">
            <v>163310</v>
          </cell>
          <cell r="B905" t="str">
            <v>CALHA, RUFO, AFINS EM CHAPA GALVANIZADA Nº 26 - CORTE 0,50 M</v>
          </cell>
          <cell r="C905" t="str">
            <v>M</v>
          </cell>
          <cell r="D905">
            <v>31.49</v>
          </cell>
          <cell r="E905">
            <v>41.52</v>
          </cell>
          <cell r="F905">
            <v>73.010000000000005</v>
          </cell>
        </row>
        <row r="906">
          <cell r="A906">
            <v>163340</v>
          </cell>
          <cell r="B906" t="str">
            <v>RUFO PRÉ-MOLDADO EM CONCRETO, DE 14 X 50 X 18,5 CM</v>
          </cell>
          <cell r="C906" t="str">
            <v>UN</v>
          </cell>
          <cell r="D906">
            <v>7.8</v>
          </cell>
          <cell r="E906">
            <v>0.84000000000000097</v>
          </cell>
          <cell r="F906">
            <v>8.64</v>
          </cell>
        </row>
        <row r="907">
          <cell r="A907">
            <v>163341</v>
          </cell>
          <cell r="B907" t="str">
            <v>RUFO PRÉ-MOLDADO EM CONCRETO, DE 20 X 50 X 26 CM</v>
          </cell>
          <cell r="C907" t="str">
            <v>UN</v>
          </cell>
          <cell r="D907">
            <v>8.92</v>
          </cell>
          <cell r="E907">
            <v>1.2100000000000002</v>
          </cell>
          <cell r="F907">
            <v>10.130000000000001</v>
          </cell>
        </row>
        <row r="908">
          <cell r="A908">
            <v>164000</v>
          </cell>
          <cell r="B908" t="str">
            <v>REPAROS, CONSERVAÇÕES E COMPLEMENTOS - GRUPO 16</v>
          </cell>
          <cell r="C908">
            <v>0</v>
          </cell>
          <cell r="D908">
            <v>0</v>
          </cell>
          <cell r="E908">
            <v>0</v>
          </cell>
          <cell r="F908">
            <v>0</v>
          </cell>
        </row>
        <row r="909">
          <cell r="A909">
            <v>164004</v>
          </cell>
          <cell r="B909" t="str">
            <v>RECOLOCAÇÃO DE CUMEEIRAS E ESPIGÕES DE BARRO</v>
          </cell>
          <cell r="C909" t="str">
            <v>M</v>
          </cell>
          <cell r="D909">
            <v>1.25</v>
          </cell>
          <cell r="E909">
            <v>10.67</v>
          </cell>
          <cell r="F909">
            <v>11.92</v>
          </cell>
        </row>
        <row r="910">
          <cell r="A910">
            <v>164006</v>
          </cell>
          <cell r="B910" t="str">
            <v>RECOLOCAÇÃO DE TELHA DE BARRO TIPO COLONIAL/PAULISTINHA</v>
          </cell>
          <cell r="C910" t="str">
            <v>M²</v>
          </cell>
          <cell r="D910">
            <v>0</v>
          </cell>
          <cell r="E910">
            <v>29.06</v>
          </cell>
          <cell r="F910">
            <v>29.06</v>
          </cell>
        </row>
        <row r="911">
          <cell r="A911">
            <v>164008</v>
          </cell>
          <cell r="B911" t="str">
            <v>RECOLOCAÇÃO DE TELHA DE BARRO TIPO PLAN</v>
          </cell>
          <cell r="C911" t="str">
            <v>M²</v>
          </cell>
          <cell r="D911">
            <v>0</v>
          </cell>
          <cell r="E911">
            <v>29.06</v>
          </cell>
          <cell r="F911">
            <v>29.06</v>
          </cell>
        </row>
        <row r="912">
          <cell r="A912">
            <v>164009</v>
          </cell>
          <cell r="B912" t="str">
            <v>RECOLOCAÇÃO DE DOMO DE ACRÍLICO, INCLUSIVE PERFIS METÁLICOS DE FIXAÇÃO</v>
          </cell>
          <cell r="C912" t="str">
            <v>M²</v>
          </cell>
          <cell r="D912">
            <v>0</v>
          </cell>
          <cell r="E912">
            <v>13.34</v>
          </cell>
          <cell r="F912">
            <v>13.34</v>
          </cell>
        </row>
        <row r="913">
          <cell r="A913">
            <v>164012</v>
          </cell>
          <cell r="B913" t="str">
            <v>RECOLOCAÇÃO DE TELHAS DE BARRO TIPO FRANCESA</v>
          </cell>
          <cell r="C913" t="str">
            <v>M²</v>
          </cell>
          <cell r="D913">
            <v>0</v>
          </cell>
          <cell r="E913">
            <v>19.36</v>
          </cell>
          <cell r="F913">
            <v>19.36</v>
          </cell>
        </row>
        <row r="914">
          <cell r="A914">
            <v>164014</v>
          </cell>
          <cell r="B914" t="str">
            <v>RECOLOCAÇÃO DE TELHA EM FIBROCIMENTO OU CRFS, PERFIL ONDULADO</v>
          </cell>
          <cell r="C914" t="str">
            <v>M²</v>
          </cell>
          <cell r="D914">
            <v>1.32</v>
          </cell>
          <cell r="E914">
            <v>10.36</v>
          </cell>
          <cell r="F914">
            <v>11.68</v>
          </cell>
        </row>
        <row r="915">
          <cell r="A915">
            <v>164015</v>
          </cell>
          <cell r="B915" t="str">
            <v>RECOLOCAÇÃO DE TELHA EM FIBROCIMENTO OU CRFS, PERFIL MODULADO, TRAPEZOIDAL OU MAXPLAC</v>
          </cell>
          <cell r="C915" t="str">
            <v>M²</v>
          </cell>
          <cell r="D915">
            <v>3.96</v>
          </cell>
          <cell r="E915">
            <v>10.36</v>
          </cell>
          <cell r="F915">
            <v>14.32</v>
          </cell>
        </row>
        <row r="916">
          <cell r="A916">
            <v>170000</v>
          </cell>
          <cell r="B916" t="str">
            <v>REVESTIMENTO EM MASSA E OU FUNDIDO NO LOCAL</v>
          </cell>
          <cell r="C916">
            <v>0</v>
          </cell>
          <cell r="D916">
            <v>0</v>
          </cell>
          <cell r="E916">
            <v>0</v>
          </cell>
          <cell r="F916">
            <v>0</v>
          </cell>
        </row>
        <row r="917">
          <cell r="A917">
            <v>170100</v>
          </cell>
          <cell r="B917" t="str">
            <v>REGULARIZAÇÃO DE BASE</v>
          </cell>
          <cell r="C917">
            <v>0</v>
          </cell>
          <cell r="D917">
            <v>0</v>
          </cell>
          <cell r="E917">
            <v>0</v>
          </cell>
          <cell r="F917">
            <v>0</v>
          </cell>
        </row>
        <row r="918">
          <cell r="A918">
            <v>170101</v>
          </cell>
          <cell r="B918" t="str">
            <v>ARGAMASSA DE PROTEÇÃO COM ARGILA EXPANDIDA</v>
          </cell>
          <cell r="C918" t="str">
            <v>M³</v>
          </cell>
          <cell r="D918">
            <v>502.92</v>
          </cell>
          <cell r="E918">
            <v>190.12999999999991</v>
          </cell>
          <cell r="F918">
            <v>693.05</v>
          </cell>
        </row>
        <row r="919">
          <cell r="A919">
            <v>170102</v>
          </cell>
          <cell r="B919" t="str">
            <v>ARGAMASSA DE REGULARIZAÇÃO E/OU PROTEÇÃO</v>
          </cell>
          <cell r="C919" t="str">
            <v>M³</v>
          </cell>
          <cell r="D919">
            <v>286.67</v>
          </cell>
          <cell r="E919">
            <v>190.12999999999997</v>
          </cell>
          <cell r="F919">
            <v>476.8</v>
          </cell>
        </row>
        <row r="920">
          <cell r="A920">
            <v>170103</v>
          </cell>
          <cell r="B920" t="str">
            <v>ARGAMASSA COM ADITIVO EXPANSOR</v>
          </cell>
          <cell r="C920" t="str">
            <v>M³</v>
          </cell>
          <cell r="D920">
            <v>353.87</v>
          </cell>
          <cell r="E920">
            <v>190.13000000000002</v>
          </cell>
          <cell r="F920">
            <v>544</v>
          </cell>
        </row>
        <row r="921">
          <cell r="A921">
            <v>170104</v>
          </cell>
          <cell r="B921" t="str">
            <v>LASTRO DE CONCRETO IMPERMEABILIZADO</v>
          </cell>
          <cell r="C921" t="str">
            <v>M³</v>
          </cell>
          <cell r="D921">
            <v>230.95</v>
          </cell>
          <cell r="E921">
            <v>190.12999999999997</v>
          </cell>
          <cell r="F921">
            <v>421.08</v>
          </cell>
        </row>
        <row r="922">
          <cell r="A922">
            <v>170105</v>
          </cell>
          <cell r="B922" t="str">
            <v>REGULARIZAÇÃO DE PISO COM NATA DE CIMENTO</v>
          </cell>
          <cell r="C922" t="str">
            <v>M²</v>
          </cell>
          <cell r="D922">
            <v>2.25</v>
          </cell>
          <cell r="E922">
            <v>14.8</v>
          </cell>
          <cell r="F922">
            <v>17.05</v>
          </cell>
        </row>
        <row r="923">
          <cell r="A923">
            <v>170106</v>
          </cell>
          <cell r="B923" t="str">
            <v>REGULARIZAÇÃO DE PISO COM NATA DE CIMENTO E BIANCO</v>
          </cell>
          <cell r="C923" t="str">
            <v>M²</v>
          </cell>
          <cell r="D923">
            <v>5.13</v>
          </cell>
          <cell r="E923">
            <v>14.530000000000001</v>
          </cell>
          <cell r="F923">
            <v>19.66</v>
          </cell>
        </row>
        <row r="924">
          <cell r="A924">
            <v>170112</v>
          </cell>
          <cell r="B924" t="str">
            <v>ARGAMASSA DE CIMENTO E AREIA - TRAÇO 1:3, COM ADESIVO ACRÍLICO</v>
          </cell>
          <cell r="C924" t="str">
            <v>M³</v>
          </cell>
          <cell r="D924">
            <v>734.71</v>
          </cell>
          <cell r="E924">
            <v>190.13000000000002</v>
          </cell>
          <cell r="F924">
            <v>924.84</v>
          </cell>
        </row>
        <row r="925">
          <cell r="A925">
            <v>170200</v>
          </cell>
          <cell r="B925" t="str">
            <v>REVESTIMENTO EM ARGAMASSA</v>
          </cell>
          <cell r="C925">
            <v>0</v>
          </cell>
          <cell r="D925">
            <v>0</v>
          </cell>
          <cell r="E925">
            <v>0</v>
          </cell>
          <cell r="F925">
            <v>0</v>
          </cell>
        </row>
        <row r="926">
          <cell r="A926">
            <v>170202</v>
          </cell>
          <cell r="B926" t="str">
            <v>CHAPISCO</v>
          </cell>
          <cell r="C926" t="str">
            <v>M²</v>
          </cell>
          <cell r="D926">
            <v>1.43</v>
          </cell>
          <cell r="E926">
            <v>2.8200000000000003</v>
          </cell>
          <cell r="F926">
            <v>4.25</v>
          </cell>
        </row>
        <row r="927">
          <cell r="A927">
            <v>170204</v>
          </cell>
          <cell r="B927" t="str">
            <v>CHAPISCO COM BIANCO</v>
          </cell>
          <cell r="C927" t="str">
            <v>M²</v>
          </cell>
          <cell r="D927">
            <v>4.0999999999999996</v>
          </cell>
          <cell r="E927">
            <v>2.8200000000000003</v>
          </cell>
          <cell r="F927">
            <v>6.92</v>
          </cell>
        </row>
        <row r="928">
          <cell r="A928">
            <v>170206</v>
          </cell>
          <cell r="B928" t="str">
            <v>CHAPISCO FINO PENEIRADO</v>
          </cell>
          <cell r="C928" t="str">
            <v>M²</v>
          </cell>
          <cell r="D928">
            <v>1.45</v>
          </cell>
          <cell r="E928">
            <v>4.1099999999999994</v>
          </cell>
          <cell r="F928">
            <v>5.56</v>
          </cell>
        </row>
        <row r="929">
          <cell r="A929">
            <v>170208</v>
          </cell>
          <cell r="B929" t="str">
            <v>CHAPISCO RÚSTICO COM PEDRA BRITADA Nº 1</v>
          </cell>
          <cell r="C929" t="str">
            <v>M²</v>
          </cell>
          <cell r="D929">
            <v>2.4300000000000002</v>
          </cell>
          <cell r="E929">
            <v>4.3599999999999994</v>
          </cell>
          <cell r="F929">
            <v>6.79</v>
          </cell>
        </row>
        <row r="930">
          <cell r="A930">
            <v>170212</v>
          </cell>
          <cell r="B930" t="str">
            <v>EMBOÇO COMUM</v>
          </cell>
          <cell r="C930" t="str">
            <v>M²</v>
          </cell>
          <cell r="D930">
            <v>4.93</v>
          </cell>
          <cell r="E930">
            <v>7.75</v>
          </cell>
          <cell r="F930">
            <v>12.68</v>
          </cell>
        </row>
        <row r="931">
          <cell r="A931">
            <v>170214</v>
          </cell>
          <cell r="B931" t="str">
            <v>EMBOÇO DESEMPENADO COM ESPUMA DE POLIÉSTER</v>
          </cell>
          <cell r="C931" t="str">
            <v>M²</v>
          </cell>
          <cell r="D931">
            <v>4.93</v>
          </cell>
          <cell r="E931">
            <v>10.669999999999998</v>
          </cell>
          <cell r="F931">
            <v>15.6</v>
          </cell>
        </row>
        <row r="932">
          <cell r="A932">
            <v>170222</v>
          </cell>
          <cell r="B932" t="str">
            <v>REBOCO</v>
          </cell>
          <cell r="C932" t="str">
            <v>M²</v>
          </cell>
          <cell r="D932">
            <v>0.97</v>
          </cell>
          <cell r="E932">
            <v>6.6800000000000006</v>
          </cell>
          <cell r="F932">
            <v>7.65</v>
          </cell>
        </row>
        <row r="933">
          <cell r="A933">
            <v>170225</v>
          </cell>
          <cell r="B933" t="str">
            <v>ARGAMASSA DECORATIVA PARA REVESTIMENTO EM PAREDE INTERNA E EXTERNA</v>
          </cell>
          <cell r="C933" t="str">
            <v>M²</v>
          </cell>
          <cell r="D933">
            <v>32.57</v>
          </cell>
          <cell r="E933">
            <v>15.990000000000002</v>
          </cell>
          <cell r="F933">
            <v>48.56</v>
          </cell>
        </row>
        <row r="934">
          <cell r="A934">
            <v>170226</v>
          </cell>
          <cell r="B934" t="str">
            <v>BARRA LISA COM ACABAMENTO EM NATA DE CIMENTO</v>
          </cell>
          <cell r="C934" t="str">
            <v>M²</v>
          </cell>
          <cell r="D934">
            <v>5.89</v>
          </cell>
          <cell r="E934">
            <v>17.329999999999998</v>
          </cell>
          <cell r="F934">
            <v>23.22</v>
          </cell>
        </row>
        <row r="935">
          <cell r="A935">
            <v>170233</v>
          </cell>
          <cell r="B935" t="str">
            <v>EMBOÇO DESEMPENADO COM ARGAMASSA INDUSTRIALIZADA</v>
          </cell>
          <cell r="C935" t="str">
            <v>M²</v>
          </cell>
          <cell r="D935">
            <v>0.87</v>
          </cell>
          <cell r="E935">
            <v>6.68</v>
          </cell>
          <cell r="F935">
            <v>7.55</v>
          </cell>
        </row>
        <row r="936">
          <cell r="A936">
            <v>170300</v>
          </cell>
          <cell r="B936" t="str">
            <v>REVESTIMENTO EM CIMENTADO</v>
          </cell>
          <cell r="C936">
            <v>0</v>
          </cell>
          <cell r="D936">
            <v>0</v>
          </cell>
          <cell r="E936">
            <v>0</v>
          </cell>
          <cell r="F936">
            <v>0</v>
          </cell>
        </row>
        <row r="937">
          <cell r="A937">
            <v>170302</v>
          </cell>
          <cell r="B937" t="str">
            <v>CIMENTADO DESEMPENADO</v>
          </cell>
          <cell r="C937" t="str">
            <v>M²</v>
          </cell>
          <cell r="D937">
            <v>5.74</v>
          </cell>
          <cell r="E937">
            <v>14.669999999999998</v>
          </cell>
          <cell r="F937">
            <v>20.41</v>
          </cell>
        </row>
        <row r="938">
          <cell r="A938">
            <v>170304</v>
          </cell>
          <cell r="B938" t="str">
            <v>CIMENTADO DESEMPENADO E ALISADO (QUEIMADO)</v>
          </cell>
          <cell r="C938" t="str">
            <v>M²</v>
          </cell>
          <cell r="D938">
            <v>6.19</v>
          </cell>
          <cell r="E938">
            <v>17.329999999999998</v>
          </cell>
          <cell r="F938">
            <v>23.52</v>
          </cell>
        </row>
        <row r="939">
          <cell r="A939">
            <v>170306</v>
          </cell>
          <cell r="B939" t="str">
            <v>CIMENTADO DESEMPENADO E ALISADO COM CORANTE (QUEIMADO)</v>
          </cell>
          <cell r="C939" t="str">
            <v>M²</v>
          </cell>
          <cell r="D939">
            <v>15.03</v>
          </cell>
          <cell r="E939">
            <v>17.329999999999998</v>
          </cell>
          <cell r="F939">
            <v>32.36</v>
          </cell>
        </row>
        <row r="940">
          <cell r="A940">
            <v>170308</v>
          </cell>
          <cell r="B940" t="str">
            <v>CIMENTADO SEMI-ÁSPERO</v>
          </cell>
          <cell r="C940" t="str">
            <v>M²</v>
          </cell>
          <cell r="D940">
            <v>5.74</v>
          </cell>
          <cell r="E940">
            <v>10.67</v>
          </cell>
          <cell r="F940">
            <v>16.41</v>
          </cell>
        </row>
        <row r="941">
          <cell r="A941">
            <v>170310</v>
          </cell>
          <cell r="B941" t="str">
            <v>CIMENTADO ÁSPERO COM CANELURAS</v>
          </cell>
          <cell r="C941" t="str">
            <v>M²</v>
          </cell>
          <cell r="D941">
            <v>5.74</v>
          </cell>
          <cell r="E941">
            <v>18.659999999999997</v>
          </cell>
          <cell r="F941">
            <v>24.4</v>
          </cell>
        </row>
        <row r="942">
          <cell r="A942">
            <v>170320</v>
          </cell>
          <cell r="B942" t="str">
            <v>DEGRAU EM CIMENTADO</v>
          </cell>
          <cell r="C942" t="str">
            <v>M</v>
          </cell>
          <cell r="D942">
            <v>4.13</v>
          </cell>
          <cell r="E942">
            <v>30.189999999999998</v>
          </cell>
          <cell r="F942">
            <v>34.32</v>
          </cell>
        </row>
        <row r="943">
          <cell r="A943">
            <v>170330</v>
          </cell>
          <cell r="B943" t="str">
            <v>RODAPÉ EM CIMENTADO DESEMPENADO E ALISADO COM ALTURA 5 CM</v>
          </cell>
          <cell r="C943" t="str">
            <v>M</v>
          </cell>
          <cell r="D943">
            <v>0.63</v>
          </cell>
          <cell r="E943">
            <v>14.06</v>
          </cell>
          <cell r="F943">
            <v>14.69</v>
          </cell>
        </row>
        <row r="944">
          <cell r="A944">
            <v>170331</v>
          </cell>
          <cell r="B944" t="str">
            <v>RODAPÉ EM CIMENTADO DESEMPENADO E ALISADO COM ALTURA 7 CM</v>
          </cell>
          <cell r="C944" t="str">
            <v>M</v>
          </cell>
          <cell r="D944">
            <v>0.74</v>
          </cell>
          <cell r="E944">
            <v>14.060000000000002</v>
          </cell>
          <cell r="F944">
            <v>14.8</v>
          </cell>
        </row>
        <row r="945">
          <cell r="A945">
            <v>170332</v>
          </cell>
          <cell r="B945" t="str">
            <v>RODAPÉ EM CIMENTADO DESEMPENADO E ALISADO COM ALTURA 10 CM</v>
          </cell>
          <cell r="C945" t="str">
            <v>M</v>
          </cell>
          <cell r="D945">
            <v>0.89</v>
          </cell>
          <cell r="E945">
            <v>14.059999999999999</v>
          </cell>
          <cell r="F945">
            <v>14.95</v>
          </cell>
        </row>
        <row r="946">
          <cell r="A946">
            <v>170333</v>
          </cell>
          <cell r="B946" t="str">
            <v>RODAPÉ EM CIMENTADO DESEMPENADO E ALISADO COM ALTURA 15 CM</v>
          </cell>
          <cell r="C946" t="str">
            <v>M</v>
          </cell>
          <cell r="D946">
            <v>1.17</v>
          </cell>
          <cell r="E946">
            <v>14.059999999999999</v>
          </cell>
          <cell r="F946">
            <v>15.23</v>
          </cell>
        </row>
        <row r="947">
          <cell r="A947">
            <v>170400</v>
          </cell>
          <cell r="B947" t="str">
            <v>REVESTIMENTO EM GESSO</v>
          </cell>
          <cell r="C947">
            <v>0</v>
          </cell>
          <cell r="D947">
            <v>0</v>
          </cell>
          <cell r="E947">
            <v>0</v>
          </cell>
          <cell r="F947">
            <v>0</v>
          </cell>
        </row>
        <row r="948">
          <cell r="A948">
            <v>170402</v>
          </cell>
          <cell r="B948" t="str">
            <v>REVESTIMENTO EM GESSO LISO DESEMPENADO SOBRE EMBOÇO</v>
          </cell>
          <cell r="C948" t="str">
            <v>M²</v>
          </cell>
          <cell r="D948">
            <v>2.95</v>
          </cell>
          <cell r="E948">
            <v>8.5300000000000011</v>
          </cell>
          <cell r="F948">
            <v>11.48</v>
          </cell>
        </row>
        <row r="949">
          <cell r="A949">
            <v>170404</v>
          </cell>
          <cell r="B949" t="str">
            <v>REVESTIMENTO EM GESSO LISO DESEMPENADO SOBRE BLOCO</v>
          </cell>
          <cell r="C949" t="str">
            <v>M²</v>
          </cell>
          <cell r="D949">
            <v>4.13</v>
          </cell>
          <cell r="E949">
            <v>8.5300000000000011</v>
          </cell>
          <cell r="F949">
            <v>12.66</v>
          </cell>
        </row>
        <row r="950">
          <cell r="A950">
            <v>170500</v>
          </cell>
          <cell r="B950" t="str">
            <v>REVESTIMENTO EM CONCRETO</v>
          </cell>
          <cell r="C950">
            <v>0</v>
          </cell>
          <cell r="D950">
            <v>0</v>
          </cell>
          <cell r="E950">
            <v>0</v>
          </cell>
          <cell r="F950">
            <v>0</v>
          </cell>
        </row>
        <row r="951">
          <cell r="A951">
            <v>170502</v>
          </cell>
          <cell r="B951" t="str">
            <v>PISO COM REQUADRO EM CONCRETO SIMPLES SEM CONTROLE DE FCK</v>
          </cell>
          <cell r="C951" t="str">
            <v>M³</v>
          </cell>
          <cell r="D951">
            <v>258.37</v>
          </cell>
          <cell r="E951">
            <v>255.87</v>
          </cell>
          <cell r="F951">
            <v>514.24</v>
          </cell>
        </row>
        <row r="952">
          <cell r="A952">
            <v>170507</v>
          </cell>
          <cell r="B952" t="str">
            <v>PISO COM REQUADRO EM CONCRETO SIMPLES COM CONTROLE FCK = 20 MPA</v>
          </cell>
          <cell r="C952" t="str">
            <v>M³</v>
          </cell>
          <cell r="D952">
            <v>299.51</v>
          </cell>
          <cell r="E952">
            <v>255.87</v>
          </cell>
          <cell r="F952">
            <v>555.38</v>
          </cell>
        </row>
        <row r="953">
          <cell r="A953">
            <v>170508</v>
          </cell>
          <cell r="B953" t="str">
            <v>PISO EM PLACAS PRÉ-MOLDADAS DE CONCRETO REJUNTADO COM GRAMA</v>
          </cell>
          <cell r="C953" t="str">
            <v>M²</v>
          </cell>
          <cell r="D953">
            <v>18.489999999999998</v>
          </cell>
          <cell r="E953">
            <v>21.619999999999997</v>
          </cell>
          <cell r="F953">
            <v>40.11</v>
          </cell>
        </row>
        <row r="954">
          <cell r="A954">
            <v>170510</v>
          </cell>
          <cell r="B954" t="str">
            <v>PISO COM REQUADRO EM CONCRETO SIMPLES COM CONTROLE FCK = 25 MPA</v>
          </cell>
          <cell r="C954" t="str">
            <v>M³</v>
          </cell>
          <cell r="D954">
            <v>321.56</v>
          </cell>
          <cell r="E954">
            <v>255.87</v>
          </cell>
          <cell r="F954">
            <v>577.42999999999995</v>
          </cell>
        </row>
        <row r="955">
          <cell r="A955">
            <v>170532</v>
          </cell>
          <cell r="B955" t="str">
            <v>SOLEIRA EM CONCRETO SIMPLES</v>
          </cell>
          <cell r="C955" t="str">
            <v>M</v>
          </cell>
          <cell r="D955">
            <v>13.58</v>
          </cell>
          <cell r="E955">
            <v>29.740000000000002</v>
          </cell>
          <cell r="F955">
            <v>43.32</v>
          </cell>
        </row>
        <row r="956">
          <cell r="A956">
            <v>170542</v>
          </cell>
          <cell r="B956" t="str">
            <v>PEITORIL EM CONCRETO SIMPLES</v>
          </cell>
          <cell r="C956" t="str">
            <v>M</v>
          </cell>
          <cell r="D956">
            <v>7.05</v>
          </cell>
          <cell r="E956">
            <v>39.950000000000003</v>
          </cell>
          <cell r="F956">
            <v>47</v>
          </cell>
        </row>
        <row r="957">
          <cell r="A957">
            <v>171000</v>
          </cell>
          <cell r="B957" t="str">
            <v>REVESTIMENTO EM GRANILITE FUNDIDO NO LOCAL</v>
          </cell>
          <cell r="C957">
            <v>0</v>
          </cell>
          <cell r="D957">
            <v>0</v>
          </cell>
          <cell r="E957">
            <v>0</v>
          </cell>
          <cell r="F957">
            <v>0</v>
          </cell>
        </row>
        <row r="958">
          <cell r="A958">
            <v>171002</v>
          </cell>
          <cell r="B958" t="str">
            <v>PISO EM GRANILITE MOLDADO NO LOCAL</v>
          </cell>
          <cell r="C958" t="str">
            <v>M²</v>
          </cell>
          <cell r="D958">
            <v>56.08</v>
          </cell>
          <cell r="E958">
            <v>4.8299999999999983</v>
          </cell>
          <cell r="F958">
            <v>60.91</v>
          </cell>
        </row>
        <row r="959">
          <cell r="A959">
            <v>171010</v>
          </cell>
          <cell r="B959" t="str">
            <v>SOLEIRA EM GRANILITE MOLDADO NO LOCAL</v>
          </cell>
          <cell r="C959" t="str">
            <v>M</v>
          </cell>
          <cell r="D959">
            <v>32.619999999999997</v>
          </cell>
          <cell r="E959">
            <v>1.2100000000000002</v>
          </cell>
          <cell r="F959">
            <v>33.83</v>
          </cell>
        </row>
        <row r="960">
          <cell r="A960">
            <v>171012</v>
          </cell>
          <cell r="B960" t="str">
            <v>DEGRAU EM GRANILITE MOLDADO NO LOCAL</v>
          </cell>
          <cell r="C960" t="str">
            <v>M</v>
          </cell>
          <cell r="D960">
            <v>49.72</v>
          </cell>
          <cell r="E960">
            <v>1.4399999999999959</v>
          </cell>
          <cell r="F960">
            <v>51.16</v>
          </cell>
        </row>
        <row r="961">
          <cell r="A961">
            <v>171020</v>
          </cell>
          <cell r="B961" t="str">
            <v>RODAPÉ QUALQUER EM GRANILITE MOLDADO NO LOCAL ATÉ 10 CM</v>
          </cell>
          <cell r="C961" t="str">
            <v>M</v>
          </cell>
          <cell r="D961">
            <v>24.87</v>
          </cell>
          <cell r="E961">
            <v>2.4199999999999968</v>
          </cell>
          <cell r="F961">
            <v>27.29</v>
          </cell>
        </row>
        <row r="962">
          <cell r="A962">
            <v>171041</v>
          </cell>
          <cell r="B962" t="str">
            <v>RODAPÉ EM PLACAS PRÉ-MOLDADAS DE GRANILITE, ACABAMENTO ENCERADO, ATÉ 10 CM</v>
          </cell>
          <cell r="C962" t="str">
            <v>M</v>
          </cell>
          <cell r="D962">
            <v>67.36</v>
          </cell>
          <cell r="E962">
            <v>0.29000000000000287</v>
          </cell>
          <cell r="F962">
            <v>67.650000000000006</v>
          </cell>
        </row>
        <row r="963">
          <cell r="A963">
            <v>171042</v>
          </cell>
          <cell r="B963" t="str">
            <v>SOLEIRA EM PLACAS PRÉ-MOLDADAS DE GRANILITE, ACABAMENTO ENCERADO, ATÉ 30 CM</v>
          </cell>
          <cell r="C963" t="str">
            <v>M</v>
          </cell>
          <cell r="D963">
            <v>69.08</v>
          </cell>
          <cell r="E963">
            <v>0.87999999999999035</v>
          </cell>
          <cell r="F963">
            <v>69.959999999999994</v>
          </cell>
        </row>
        <row r="964">
          <cell r="A964">
            <v>171043</v>
          </cell>
          <cell r="B964" t="str">
            <v>PISO EM PLACAS DE GRANILITE, ACABAMENTO ENCERADO</v>
          </cell>
          <cell r="C964" t="str">
            <v>M²</v>
          </cell>
          <cell r="D964">
            <v>141.59</v>
          </cell>
          <cell r="E964">
            <v>2.9000000000000021</v>
          </cell>
          <cell r="F964">
            <v>144.49</v>
          </cell>
        </row>
        <row r="965">
          <cell r="A965">
            <v>171200</v>
          </cell>
          <cell r="B965" t="str">
            <v>REVESTIMENTO INDUSTRIAL FUNDIDO NO LOCAL</v>
          </cell>
          <cell r="C965">
            <v>0</v>
          </cell>
          <cell r="D965">
            <v>0</v>
          </cell>
          <cell r="E965">
            <v>0</v>
          </cell>
          <cell r="F965">
            <v>0</v>
          </cell>
        </row>
        <row r="966">
          <cell r="A966">
            <v>171202</v>
          </cell>
          <cell r="B966" t="str">
            <v>PISO EM ALTA RESISTÊNCIA MOLDADO NO LOCAL 8 MM</v>
          </cell>
          <cell r="C966" t="str">
            <v>M²</v>
          </cell>
          <cell r="D966">
            <v>52.49</v>
          </cell>
          <cell r="E966">
            <v>4.8299999999999983</v>
          </cell>
          <cell r="F966">
            <v>57.32</v>
          </cell>
        </row>
        <row r="967">
          <cell r="A967">
            <v>171206</v>
          </cell>
          <cell r="B967" t="str">
            <v>PISO EM ALTA RESISTÊNCIA MOLDADO NO LOCAL 12 MM</v>
          </cell>
          <cell r="C967" t="str">
            <v>M²</v>
          </cell>
          <cell r="D967">
            <v>51.78</v>
          </cell>
          <cell r="E967">
            <v>4.8299999999999983</v>
          </cell>
          <cell r="F967">
            <v>56.61</v>
          </cell>
        </row>
        <row r="968">
          <cell r="A968">
            <v>171210</v>
          </cell>
          <cell r="B968" t="str">
            <v>SOLEIRA EM ALTA RESISTÊNCIA MOLDADA NO LOCAL</v>
          </cell>
          <cell r="C968" t="str">
            <v>M</v>
          </cell>
          <cell r="D968">
            <v>25.81</v>
          </cell>
          <cell r="E968">
            <v>1.2100000000000002</v>
          </cell>
          <cell r="F968">
            <v>27.02</v>
          </cell>
        </row>
        <row r="969">
          <cell r="A969">
            <v>171212</v>
          </cell>
          <cell r="B969" t="str">
            <v>DEGRAU EM ALTA RESISTÊNCIA 8 MM</v>
          </cell>
          <cell r="C969" t="str">
            <v>M</v>
          </cell>
          <cell r="D969">
            <v>47.69</v>
          </cell>
          <cell r="E969">
            <v>1.4400000000000031</v>
          </cell>
          <cell r="F969">
            <v>49.13</v>
          </cell>
        </row>
        <row r="970">
          <cell r="A970">
            <v>171214</v>
          </cell>
          <cell r="B970" t="str">
            <v>DEGRAU EM ALTA RESISTÊNCIA 12 MM</v>
          </cell>
          <cell r="C970" t="str">
            <v>M</v>
          </cell>
          <cell r="D970">
            <v>51.59</v>
          </cell>
          <cell r="E970">
            <v>1.4399999999999959</v>
          </cell>
          <cell r="F970">
            <v>53.03</v>
          </cell>
        </row>
        <row r="971">
          <cell r="A971">
            <v>171224</v>
          </cell>
          <cell r="B971" t="str">
            <v>RODAPÉ QUALQUER EM ALTA RESISTÊNCIA MOLDADO NO LOCAL ATÉ 10 CM</v>
          </cell>
          <cell r="C971" t="str">
            <v>M</v>
          </cell>
          <cell r="D971">
            <v>24.12</v>
          </cell>
          <cell r="E971">
            <v>2.4199999999999968</v>
          </cell>
          <cell r="F971">
            <v>26.54</v>
          </cell>
        </row>
        <row r="972">
          <cell r="A972">
            <v>172000</v>
          </cell>
          <cell r="B972" t="str">
            <v>REVESTIMENTO ESPECIAL FUNDIDO NO LOCAL</v>
          </cell>
          <cell r="C972">
            <v>0</v>
          </cell>
          <cell r="D972">
            <v>0</v>
          </cell>
          <cell r="E972">
            <v>0</v>
          </cell>
          <cell r="F972">
            <v>0</v>
          </cell>
        </row>
        <row r="973">
          <cell r="A973">
            <v>172002</v>
          </cell>
          <cell r="B973" t="str">
            <v>MASSA RASPADA</v>
          </cell>
          <cell r="C973" t="str">
            <v>M²</v>
          </cell>
          <cell r="D973">
            <v>43.26</v>
          </cell>
          <cell r="E973">
            <v>33.809999999999995</v>
          </cell>
          <cell r="F973">
            <v>77.069999999999993</v>
          </cell>
        </row>
        <row r="974">
          <cell r="A974">
            <v>172004</v>
          </cell>
          <cell r="B974" t="str">
            <v>REVESTIMENTO EM GRANITO LAVADO TIPO FULGET USO EXTERNO, EM FAIXAS ATÉ 40 CM</v>
          </cell>
          <cell r="C974" t="str">
            <v>M</v>
          </cell>
          <cell r="D974">
            <v>40.29</v>
          </cell>
          <cell r="E974">
            <v>12.059999999999999</v>
          </cell>
          <cell r="F974">
            <v>52.35</v>
          </cell>
        </row>
        <row r="975">
          <cell r="A975">
            <v>172005</v>
          </cell>
          <cell r="B975" t="str">
            <v>FRISO PARA JUNTA DE DILATAÇÃO EM REVESTIMENTO DE GRANITO LAVADO TIPO FULGET</v>
          </cell>
          <cell r="C975" t="str">
            <v>M</v>
          </cell>
          <cell r="D975">
            <v>5.4</v>
          </cell>
          <cell r="E975">
            <v>0</v>
          </cell>
          <cell r="F975">
            <v>5.4</v>
          </cell>
        </row>
        <row r="976">
          <cell r="A976">
            <v>172006</v>
          </cell>
          <cell r="B976" t="str">
            <v>REVESTIMENTO EM GRANITO LAVADO TIPO FULGET USO EXTERNO</v>
          </cell>
          <cell r="C976" t="str">
            <v>M²</v>
          </cell>
          <cell r="D976">
            <v>81.92</v>
          </cell>
          <cell r="E976">
            <v>12.060000000000006</v>
          </cell>
          <cell r="F976">
            <v>93.98</v>
          </cell>
        </row>
        <row r="977">
          <cell r="A977">
            <v>172014</v>
          </cell>
          <cell r="B977" t="str">
            <v>REVESTIMENTO TEXTURIZADO ACRÍLICO COM MICROAGREGADOS MINERAIS</v>
          </cell>
          <cell r="C977" t="str">
            <v>M²</v>
          </cell>
          <cell r="D977">
            <v>5.45</v>
          </cell>
          <cell r="E977">
            <v>11.71</v>
          </cell>
          <cell r="F977">
            <v>17.16</v>
          </cell>
        </row>
        <row r="978">
          <cell r="A978">
            <v>174000</v>
          </cell>
          <cell r="B978" t="str">
            <v>REPAROS E CONSERVAÇÕES EM MASSA E CONCRETO - GRUPO 17</v>
          </cell>
          <cell r="C978">
            <v>0</v>
          </cell>
          <cell r="D978">
            <v>0</v>
          </cell>
          <cell r="E978">
            <v>0</v>
          </cell>
          <cell r="F978">
            <v>0</v>
          </cell>
        </row>
        <row r="979">
          <cell r="A979">
            <v>174001</v>
          </cell>
          <cell r="B979" t="str">
            <v>REPAROS EM PISO DE GRANILITE - ESTUCAMENTO E POLIMENTO</v>
          </cell>
          <cell r="C979" t="str">
            <v>M²</v>
          </cell>
          <cell r="D979">
            <v>24.61</v>
          </cell>
          <cell r="E979">
            <v>0</v>
          </cell>
          <cell r="F979">
            <v>24.61</v>
          </cell>
        </row>
        <row r="980">
          <cell r="A980">
            <v>174002</v>
          </cell>
          <cell r="B980" t="str">
            <v>REPAROS EM PISOS DE ALTA RESISTÊNCIA FUNDIDOS NO LOCAL - ESTUCAMENTO E POLIMENTO</v>
          </cell>
          <cell r="C980" t="str">
            <v>M²</v>
          </cell>
          <cell r="D980">
            <v>22</v>
          </cell>
          <cell r="E980">
            <v>0</v>
          </cell>
          <cell r="F980">
            <v>22</v>
          </cell>
        </row>
        <row r="981">
          <cell r="A981">
            <v>174003</v>
          </cell>
          <cell r="B981" t="str">
            <v>REPAROS EM DEGRAU DE GRANILITE - ESTUCAMENTO E POLIMENTO</v>
          </cell>
          <cell r="C981" t="str">
            <v>M</v>
          </cell>
          <cell r="D981">
            <v>27.56</v>
          </cell>
          <cell r="E981">
            <v>0</v>
          </cell>
          <cell r="F981">
            <v>27.56</v>
          </cell>
        </row>
        <row r="982">
          <cell r="A982">
            <v>174005</v>
          </cell>
          <cell r="B982" t="str">
            <v>REPAROS EM PEITORIL DE GRANILITE - ESTUCAMENTO E POLIMENTO</v>
          </cell>
          <cell r="C982" t="str">
            <v>M</v>
          </cell>
          <cell r="D982">
            <v>17.07</v>
          </cell>
          <cell r="E982">
            <v>0</v>
          </cell>
          <cell r="F982">
            <v>17.07</v>
          </cell>
        </row>
        <row r="983">
          <cell r="A983">
            <v>174007</v>
          </cell>
          <cell r="B983" t="str">
            <v>REPAROS EM RODAPÉ DE GRANILITE - ESTUCAMENTO E POLIMENTO</v>
          </cell>
          <cell r="C983" t="str">
            <v>M</v>
          </cell>
          <cell r="D983">
            <v>16.75</v>
          </cell>
          <cell r="E983">
            <v>0</v>
          </cell>
          <cell r="F983">
            <v>16.75</v>
          </cell>
        </row>
        <row r="984">
          <cell r="A984">
            <v>174011</v>
          </cell>
          <cell r="B984" t="str">
            <v>FAIXA ANTIDERRAPANTE DEFINITIVA PARA DEGRAUS, SOLEIRAS, PATAMARES OU PISOS</v>
          </cell>
          <cell r="C984" t="str">
            <v>M</v>
          </cell>
          <cell r="D984">
            <v>0</v>
          </cell>
          <cell r="E984">
            <v>26.66</v>
          </cell>
          <cell r="F984">
            <v>26.66</v>
          </cell>
        </row>
        <row r="985">
          <cell r="A985">
            <v>174015</v>
          </cell>
          <cell r="B985" t="str">
            <v>RESINA ACRÍLICA PARA PISO GRANILITE</v>
          </cell>
          <cell r="C985" t="str">
            <v>M²</v>
          </cell>
          <cell r="D985">
            <v>5.21</v>
          </cell>
          <cell r="E985">
            <v>12.23</v>
          </cell>
          <cell r="F985">
            <v>17.440000000000001</v>
          </cell>
        </row>
        <row r="986">
          <cell r="A986">
            <v>174016</v>
          </cell>
          <cell r="B986" t="str">
            <v>RESINA EPÓXI PARA PISO GRANILITE</v>
          </cell>
          <cell r="C986" t="str">
            <v>M²</v>
          </cell>
          <cell r="D986">
            <v>10.59</v>
          </cell>
          <cell r="E986">
            <v>12.23</v>
          </cell>
          <cell r="F986">
            <v>22.82</v>
          </cell>
        </row>
        <row r="987">
          <cell r="A987">
            <v>174017</v>
          </cell>
          <cell r="B987" t="str">
            <v>RESINA POLIURETANO PARA PISO GRANILITE</v>
          </cell>
          <cell r="C987" t="str">
            <v>M²</v>
          </cell>
          <cell r="D987">
            <v>16.16</v>
          </cell>
          <cell r="E987">
            <v>12.23</v>
          </cell>
          <cell r="F987">
            <v>28.39</v>
          </cell>
        </row>
        <row r="988">
          <cell r="A988">
            <v>174018</v>
          </cell>
          <cell r="B988" t="str">
            <v>RESINA ACRÍLICA PARA DEGRAU DE GRANILITE</v>
          </cell>
          <cell r="C988" t="str">
            <v>M</v>
          </cell>
          <cell r="D988">
            <v>2.78</v>
          </cell>
          <cell r="E988">
            <v>6.39</v>
          </cell>
          <cell r="F988">
            <v>9.17</v>
          </cell>
        </row>
        <row r="989">
          <cell r="A989">
            <v>174019</v>
          </cell>
          <cell r="B989" t="str">
            <v>RESINA EPÓXI PARA DEGRAU DE GRANILITE</v>
          </cell>
          <cell r="C989" t="str">
            <v>M</v>
          </cell>
          <cell r="D989">
            <v>5.65</v>
          </cell>
          <cell r="E989">
            <v>7.13</v>
          </cell>
          <cell r="F989">
            <v>12.78</v>
          </cell>
        </row>
        <row r="990">
          <cell r="A990">
            <v>174020</v>
          </cell>
          <cell r="B990" t="str">
            <v>RESINA POLIURETANO PARA DEGRAU DE GRANILITE</v>
          </cell>
          <cell r="C990" t="str">
            <v>M</v>
          </cell>
          <cell r="D990">
            <v>8.6199999999999992</v>
          </cell>
          <cell r="E990">
            <v>6.3900000000000015</v>
          </cell>
          <cell r="F990">
            <v>15.01</v>
          </cell>
        </row>
        <row r="991">
          <cell r="A991">
            <v>180000</v>
          </cell>
          <cell r="B991" t="str">
            <v>REVESTIMENTO CERÂMICO</v>
          </cell>
          <cell r="C991">
            <v>0</v>
          </cell>
          <cell r="D991">
            <v>0</v>
          </cell>
          <cell r="E991">
            <v>0</v>
          </cell>
          <cell r="F991">
            <v>0</v>
          </cell>
        </row>
        <row r="992">
          <cell r="A992">
            <v>180500</v>
          </cell>
          <cell r="B992" t="str">
            <v>PLAQUETAS LAMINADAS PARA REVESTIMENTOS</v>
          </cell>
          <cell r="C992">
            <v>0</v>
          </cell>
          <cell r="D992">
            <v>0</v>
          </cell>
          <cell r="E992">
            <v>0</v>
          </cell>
          <cell r="F992">
            <v>0</v>
          </cell>
        </row>
        <row r="993">
          <cell r="A993">
            <v>180502</v>
          </cell>
          <cell r="B993" t="str">
            <v>REVESTIMENTO EM PLAQUETA LAMINADA</v>
          </cell>
          <cell r="C993" t="str">
            <v>M²</v>
          </cell>
          <cell r="D993">
            <v>53.98</v>
          </cell>
          <cell r="E993">
            <v>7.67</v>
          </cell>
          <cell r="F993">
            <v>61.65</v>
          </cell>
        </row>
        <row r="994">
          <cell r="A994">
            <v>180600</v>
          </cell>
          <cell r="B994" t="str">
            <v>PISOS EM PLACAS CERÂMICAS ESMALTADAS PRENSADAS</v>
          </cell>
          <cell r="C994">
            <v>0</v>
          </cell>
          <cell r="D994">
            <v>0</v>
          </cell>
          <cell r="E994">
            <v>0</v>
          </cell>
          <cell r="F994">
            <v>0</v>
          </cell>
        </row>
        <row r="995">
          <cell r="A995">
            <v>180601</v>
          </cell>
          <cell r="B995" t="str">
            <v>PISO CERÂMICO ESMALTADO PEI-4 RESISTÊNCIA QUÍMICA A, PARA ÁREAS INTERNAS SUJEITAS À LAVAGEM FREQUENTE, ASSENTADO COM ARGAMASSA MISTA</v>
          </cell>
          <cell r="C995" t="str">
            <v>M²</v>
          </cell>
          <cell r="D995">
            <v>30.54</v>
          </cell>
          <cell r="E995">
            <v>38.190000000000005</v>
          </cell>
          <cell r="F995">
            <v>68.73</v>
          </cell>
        </row>
        <row r="996">
          <cell r="A996">
            <v>180602</v>
          </cell>
          <cell r="B996" t="str">
            <v>PISO CERÂMICO ESMALTADO PEI-4 RESISTÊNCIA QUÍMICA A, PARA ÁREAS INTERNAS SUJEITAS À LAVAGEM FREQUENTE, ASSENTADO COM ARGAMASSA COLANTE INDUSTRIALIZADA</v>
          </cell>
          <cell r="C996" t="str">
            <v>M²</v>
          </cell>
          <cell r="D996">
            <v>25.48</v>
          </cell>
          <cell r="E996">
            <v>9.0800000000000018</v>
          </cell>
          <cell r="F996">
            <v>34.56</v>
          </cell>
        </row>
        <row r="997">
          <cell r="A997">
            <v>180603</v>
          </cell>
          <cell r="B997" t="str">
            <v>RODAPÉ CERÂMICO ESMALTADO PEI-4 RESISTÊNCIA QUÍMICA A, PARA ÁREAS INTERNAS SUJEITAS À LAVAGEM FREQUENTE, ASSENTADO COM ARGAMASSA MISTA</v>
          </cell>
          <cell r="C997" t="str">
            <v>M</v>
          </cell>
          <cell r="D997">
            <v>13.86</v>
          </cell>
          <cell r="E997">
            <v>19.049999999999994</v>
          </cell>
          <cell r="F997">
            <v>32.909999999999997</v>
          </cell>
        </row>
        <row r="998">
          <cell r="A998">
            <v>180604</v>
          </cell>
          <cell r="B998" t="str">
            <v>RODAPÉ CERÂMICO ESMALTADO PEI-4 RESISTÊNCIA QUÍMICA A, PARA ÁREAS INTERNAS SUJEITAS À LAVAGEM FREQUENTE, ASSENTADO COM ARGAMASSA COLANTE INDUSTRIALIZADA</v>
          </cell>
          <cell r="C998" t="str">
            <v>M</v>
          </cell>
          <cell r="D998">
            <v>13.87</v>
          </cell>
          <cell r="E998">
            <v>0.72000000000000075</v>
          </cell>
          <cell r="F998">
            <v>14.59</v>
          </cell>
        </row>
        <row r="999">
          <cell r="A999">
            <v>180605</v>
          </cell>
          <cell r="B999" t="str">
            <v>PISO CERÂMICO ESMALTADO COM TEXTURA SEMI-RUGOSA PEI-5 RESISTÊNCIA QUÍMICA A, PARA ÁREAS INTERNAS, ASSENTADO COM ARGAMASSA MISTA</v>
          </cell>
          <cell r="C999" t="str">
            <v>M²</v>
          </cell>
          <cell r="D999">
            <v>39.42</v>
          </cell>
          <cell r="E999">
            <v>38.189999999999991</v>
          </cell>
          <cell r="F999">
            <v>77.61</v>
          </cell>
        </row>
        <row r="1000">
          <cell r="A1000">
            <v>180606</v>
          </cell>
          <cell r="B1000" t="str">
            <v>PISO CERÂMICO ESMALTADO COM TEXTURA SEMI-RUGOSA PEI-5 RESISTÊNCIA QUÍMICA A, PARA ÁREAS INTERNAS, ASSENTADO COM ARGAMASSA COLANTE INDUSTRIALIZADA</v>
          </cell>
          <cell r="C1000" t="str">
            <v>M²</v>
          </cell>
          <cell r="D1000">
            <v>34.36</v>
          </cell>
          <cell r="E1000">
            <v>9.0799999999999947</v>
          </cell>
          <cell r="F1000">
            <v>43.44</v>
          </cell>
        </row>
        <row r="1001">
          <cell r="A1001">
            <v>180607</v>
          </cell>
          <cell r="B1001" t="str">
            <v>RODAPÉ CERÂMICO ESMALTADO COM TEXTURA SEMI-RUGOSA PEI-5 RESISTÊNCIA QUÍMICA A, PARA ÁREAS INTERNAS, ASSENTADO COM ARGAMASSA MISTA</v>
          </cell>
          <cell r="C1001" t="str">
            <v>M</v>
          </cell>
          <cell r="D1001">
            <v>3.46</v>
          </cell>
          <cell r="E1001">
            <v>20.49</v>
          </cell>
          <cell r="F1001">
            <v>23.95</v>
          </cell>
        </row>
        <row r="1002">
          <cell r="A1002">
            <v>180608</v>
          </cell>
          <cell r="B1002" t="str">
            <v>RODAPÉ CERÂMICO ESMALTADO COM TEXTURA SEMI-RUGOSA PEI-5 RESISTÊNCIA QUÍMICA A, PARA ÁREAS INTERNAS, ASSENTADO COM ARGAMASSA COLANTE INDUSTRIALIZADA</v>
          </cell>
          <cell r="C1002" t="str">
            <v>M</v>
          </cell>
          <cell r="D1002">
            <v>3.47</v>
          </cell>
          <cell r="E1002">
            <v>4.87</v>
          </cell>
          <cell r="F1002">
            <v>8.34</v>
          </cell>
        </row>
        <row r="1003">
          <cell r="A1003">
            <v>180609</v>
          </cell>
          <cell r="B1003" t="str">
            <v>PISO CERÂMICO ESMALTADO PEI-5 RESISTÊNCIA QUÍMICA B, PARA ÁREAS INTERNAS, ASSENTADO COM ARGAMASSA MISTA</v>
          </cell>
          <cell r="C1003" t="str">
            <v>M²</v>
          </cell>
          <cell r="D1003">
            <v>36.24</v>
          </cell>
          <cell r="E1003">
            <v>38.190000000000005</v>
          </cell>
          <cell r="F1003">
            <v>74.430000000000007</v>
          </cell>
        </row>
        <row r="1004">
          <cell r="A1004">
            <v>180610</v>
          </cell>
          <cell r="B1004" t="str">
            <v>PISO CERÂMICO ESMALTADO PEI-5 RESISTÊNCIA QUÍMICA B, PARA ÁREAS INTERNAS, ASSENTADO COM ARGAMASSA COLANTE INDUSTRIALIZADA</v>
          </cell>
          <cell r="C1004" t="str">
            <v>M²</v>
          </cell>
          <cell r="D1004">
            <v>31.18</v>
          </cell>
          <cell r="E1004">
            <v>9.0800000000000018</v>
          </cell>
          <cell r="F1004">
            <v>40.26</v>
          </cell>
        </row>
        <row r="1005">
          <cell r="A1005">
            <v>180611</v>
          </cell>
          <cell r="B1005" t="str">
            <v>RODAPÉ CERÂMICO ESMALTADO PEI-5 RESISTÊNCIA QUÍMICA B, PARA ÁREAS INTERNAS, ASSENTADO COM ARGAMASSA MISTA</v>
          </cell>
          <cell r="C1005" t="str">
            <v>M</v>
          </cell>
          <cell r="D1005">
            <v>19.850000000000001</v>
          </cell>
          <cell r="E1005">
            <v>19.05</v>
          </cell>
          <cell r="F1005">
            <v>38.9</v>
          </cell>
        </row>
        <row r="1006">
          <cell r="A1006">
            <v>180612</v>
          </cell>
          <cell r="B1006" t="str">
            <v>RODAPÉ CERÂMICO ESMALTADO PEI-5 RESISTÊNCIA QUÍMICA B, PARA ÁREAS INTERNAS, ASSENTADO COM ARGAMASSA COLANTE INDUSTRIALIZADA</v>
          </cell>
          <cell r="C1006" t="str">
            <v>M</v>
          </cell>
          <cell r="D1006">
            <v>19.86</v>
          </cell>
          <cell r="E1006">
            <v>0.71999999999999897</v>
          </cell>
          <cell r="F1006">
            <v>20.58</v>
          </cell>
        </row>
        <row r="1007">
          <cell r="A1007">
            <v>180613</v>
          </cell>
          <cell r="B1007" t="str">
            <v>PISO CERÂMICO ESMALTADO ANTIDERRAPANTE PEI-5 RESISTÊNCIA QUÍMICA A, PARA ÁREAS INTERNAS COM SAÍDA PARA O EXTERIOR, ASSENTADO COM ARGAMASSA MISTA</v>
          </cell>
          <cell r="C1007" t="str">
            <v>M²</v>
          </cell>
          <cell r="D1007">
            <v>54.91</v>
          </cell>
          <cell r="E1007">
            <v>38.190000000000005</v>
          </cell>
          <cell r="F1007">
            <v>93.1</v>
          </cell>
        </row>
        <row r="1008">
          <cell r="A1008">
            <v>180614</v>
          </cell>
          <cell r="B1008" t="str">
            <v>PISO CERÂMICO ESMALTADO ANTIDERRAPANTE PEI-5 RESISTÊNCIA QUÍMICA A, PARA ÁREAS INTERNAS COM SAÍDA PARA O EXTERIOR, ASSENTADO C/ARGAMASSA COLANTE INDUSTRIALIZADA</v>
          </cell>
          <cell r="C1008" t="str">
            <v>M²</v>
          </cell>
          <cell r="D1008">
            <v>52.14</v>
          </cell>
          <cell r="E1008">
            <v>9.0799999999999947</v>
          </cell>
          <cell r="F1008">
            <v>61.22</v>
          </cell>
        </row>
        <row r="1009">
          <cell r="A1009">
            <v>180615</v>
          </cell>
          <cell r="B1009" t="str">
            <v>RODAPÉ CERÂMICO ESMALTADO PEI-5 RESISTÊNCIA QUÍMICA A, PARA ÁREAS INTERNAS COM SAÍDA PARA O EXTERIOR, ASSENTADO COM ARGAMASSA MISTA</v>
          </cell>
          <cell r="C1009" t="str">
            <v>M</v>
          </cell>
          <cell r="D1009">
            <v>10.87</v>
          </cell>
          <cell r="E1009">
            <v>19.05</v>
          </cell>
          <cell r="F1009">
            <v>29.92</v>
          </cell>
        </row>
        <row r="1010">
          <cell r="A1010">
            <v>180616</v>
          </cell>
          <cell r="B1010" t="str">
            <v>RODAPÉ CERÂMICO ESMALTADO PEI-5 RESISTÊNCIA QUÍMICA A, PARA ÁREAS INTERNAS COM SAÍDA PARA O EXTERIOR, ASSENTADO COM ARGAMASSA COLANTE INDUSTRIALIZADA</v>
          </cell>
          <cell r="C1010" t="str">
            <v>M</v>
          </cell>
          <cell r="D1010">
            <v>11.14</v>
          </cell>
          <cell r="E1010">
            <v>0.71999999999999897</v>
          </cell>
          <cell r="F1010">
            <v>11.86</v>
          </cell>
        </row>
        <row r="1011">
          <cell r="A1011">
            <v>180617</v>
          </cell>
          <cell r="B1011" t="str">
            <v>PISO CERÂMICO ESMALTADO RÚSTICO PEI-5 RESISTÊNCIA QUÍMICA B, PARA ÁREAS INTERNAS COM SAÍDA PARA O EXTERIOR, ASSENTADO COM ARGAMASSA MISTA</v>
          </cell>
          <cell r="C1011" t="str">
            <v>M²</v>
          </cell>
          <cell r="D1011">
            <v>39.520000000000003</v>
          </cell>
          <cell r="E1011">
            <v>38.189999999999991</v>
          </cell>
          <cell r="F1011">
            <v>77.709999999999994</v>
          </cell>
        </row>
        <row r="1012">
          <cell r="A1012">
            <v>180618</v>
          </cell>
          <cell r="B1012" t="str">
            <v>PISO CERÂMICO ESMALTADO RÚSTICO PEI-5 RESISTÊNCIA QUÍMICA B, PARA ÁREAS INTERNAS COM SAÍDA PARA O EXTERIOR, ASSENTADO COM ARGAMASSA COLANTE INDUSTRIALIZADA</v>
          </cell>
          <cell r="C1012" t="str">
            <v>M²</v>
          </cell>
          <cell r="D1012">
            <v>36.75</v>
          </cell>
          <cell r="E1012">
            <v>9.0799999999999947</v>
          </cell>
          <cell r="F1012">
            <v>45.83</v>
          </cell>
        </row>
        <row r="1013">
          <cell r="A1013">
            <v>180619</v>
          </cell>
          <cell r="B1013" t="str">
            <v>RODAPÉ CERÂMICO ESMALTADO RÚSTICO PEI-5 RESISTÊNCIA QUÍMICA B, PARA ÁREAS INTERNAS COM SAÍDA PARA O EXTERIOR, ASSENTADO COM ARGAMASSA MISTA</v>
          </cell>
          <cell r="C1013" t="str">
            <v>M</v>
          </cell>
          <cell r="D1013">
            <v>3.47</v>
          </cell>
          <cell r="E1013">
            <v>23.18</v>
          </cell>
          <cell r="F1013">
            <v>26.65</v>
          </cell>
        </row>
        <row r="1014">
          <cell r="A1014">
            <v>180620</v>
          </cell>
          <cell r="B1014" t="str">
            <v>RODAPÉ CERÂMICO ESMALTADO RÚSTICO PEI-5 RESISTÊNCIA QUÍMICA B, PARA ÁREAS INTERNAS C/SAÍDA PARA O EXTERIOR, ASSENTADO COM ARGAMASSA COLANTE INDUSTRIALIZADA</v>
          </cell>
          <cell r="C1014" t="str">
            <v>M</v>
          </cell>
          <cell r="D1014">
            <v>3.74</v>
          </cell>
          <cell r="E1014">
            <v>4.8699999999999983</v>
          </cell>
          <cell r="F1014">
            <v>8.61</v>
          </cell>
        </row>
        <row r="1015">
          <cell r="A1015">
            <v>180621</v>
          </cell>
          <cell r="B1015" t="str">
            <v>PISO CERÂMICO ESMALTADO TEXTURIZADO PEI-5 RESISTÊNCIA QUÍMICA B, PARA ÁREAS EXTERNAS, ASSENTADO COM ARGAMASSA MISTA</v>
          </cell>
          <cell r="C1015" t="str">
            <v>M²</v>
          </cell>
          <cell r="D1015">
            <v>32.520000000000003</v>
          </cell>
          <cell r="E1015">
            <v>38.189999999999991</v>
          </cell>
          <cell r="F1015">
            <v>70.709999999999994</v>
          </cell>
        </row>
        <row r="1016">
          <cell r="A1016">
            <v>180622</v>
          </cell>
          <cell r="B1016" t="str">
            <v>PISO CERÂMICO ESMALTADO TEXTURIZADO PEI-5 RESISTÊNCIA QUÍMICA B, PARA ÁREAS EXTERNAS, ASSENTADO COM ARGAMASSA COLANTE INDUSTRIALIZADA</v>
          </cell>
          <cell r="C1016" t="str">
            <v>M²</v>
          </cell>
          <cell r="D1016">
            <v>29.75</v>
          </cell>
          <cell r="E1016">
            <v>9.0799999999999947</v>
          </cell>
          <cell r="F1016">
            <v>38.83</v>
          </cell>
        </row>
        <row r="1017">
          <cell r="A1017">
            <v>180623</v>
          </cell>
          <cell r="B1017" t="str">
            <v>RODAPÉ CERÂMICO ESMALTADO TEXTURIZADO PEI-5 RESISTÊNCIA QUÍMICA B, PARA ÁREAS EXTERNAS, ASSENTADO COM ARGAMASSA MISTA</v>
          </cell>
          <cell r="C1017" t="str">
            <v>M</v>
          </cell>
          <cell r="D1017">
            <v>2.77</v>
          </cell>
          <cell r="E1017">
            <v>23.18</v>
          </cell>
          <cell r="F1017">
            <v>25.95</v>
          </cell>
        </row>
        <row r="1018">
          <cell r="A1018">
            <v>180624</v>
          </cell>
          <cell r="B1018" t="str">
            <v>RODAPÉ CERÂMICO ESMALTADO TEXTURIZADO PEI-5 RESISTÊNCIA QUÍMICA B, PARA ÁREAS EXTERNAS, ASSENTADO COM ARGAMASSA COLANTE INDUSTRIALIZADA</v>
          </cell>
          <cell r="C1018" t="str">
            <v>M</v>
          </cell>
          <cell r="D1018">
            <v>3.04</v>
          </cell>
          <cell r="E1018">
            <v>4.87</v>
          </cell>
          <cell r="F1018">
            <v>7.91</v>
          </cell>
        </row>
        <row r="1019">
          <cell r="A1019">
            <v>180627</v>
          </cell>
          <cell r="B1019" t="str">
            <v>PISO CERÂMICO ESMALTADO ANTIDERRAPANTE PEI-5 RESISTÊNCIA QUÍMICA A, ASSENTADO COM ARGAMASSA COLANTE INDUSTRIALIZADA</v>
          </cell>
          <cell r="C1019" t="str">
            <v>M²</v>
          </cell>
          <cell r="D1019">
            <v>33.1</v>
          </cell>
          <cell r="E1019">
            <v>9.0800000000000018</v>
          </cell>
          <cell r="F1019">
            <v>42.18</v>
          </cell>
        </row>
        <row r="1020">
          <cell r="A1020">
            <v>180628</v>
          </cell>
          <cell r="B1020" t="str">
            <v>RODAPÉ CERÂMICO ESMALTADO ANTIDERRAPANTE PEI-5 RESISTÊNCIA QUÍMICA A, ASSENTADO COM ARGAMASSA COLANTE INDUSTRIALIZADA</v>
          </cell>
          <cell r="C1020" t="str">
            <v>M</v>
          </cell>
          <cell r="D1020">
            <v>3.28</v>
          </cell>
          <cell r="E1020">
            <v>4.87</v>
          </cell>
          <cell r="F1020">
            <v>8.15</v>
          </cell>
        </row>
        <row r="1021">
          <cell r="A1021">
            <v>180640</v>
          </cell>
          <cell r="B1021" t="str">
            <v>REJUNTAMENTO DE PISO EM PLACAS CERÂMICAS COM CIMENTO BRANCO, JUNTAS ACIMA DE 3 ATÉ 5 MM</v>
          </cell>
          <cell r="C1021" t="str">
            <v>M²</v>
          </cell>
          <cell r="D1021">
            <v>0.65</v>
          </cell>
          <cell r="E1021">
            <v>6.08</v>
          </cell>
          <cell r="F1021">
            <v>6.73</v>
          </cell>
        </row>
        <row r="1022">
          <cell r="A1022">
            <v>180641</v>
          </cell>
          <cell r="B1022" t="str">
            <v>REJUNTAMENTO DE PISO EM PLACAS CERÂMICAS COM ARGAMASSA INDUSTRIALIZADA PARA REJUNTE, JUNTAS ACIMA DE 3 ATÉ 5 MM</v>
          </cell>
          <cell r="C1022" t="str">
            <v>M²</v>
          </cell>
          <cell r="D1022">
            <v>1.19</v>
          </cell>
          <cell r="E1022">
            <v>6.0200000000000005</v>
          </cell>
          <cell r="F1022">
            <v>7.21</v>
          </cell>
        </row>
        <row r="1023">
          <cell r="A1023">
            <v>180642</v>
          </cell>
          <cell r="B1023" t="str">
            <v>REJUNTAMENTO DE PISO EM PLACAS CERÂMICAS COM CIMENTO BRANCO, JUNTAS ACIMA 5 ATÉ 10 MM</v>
          </cell>
          <cell r="C1023" t="str">
            <v>M²</v>
          </cell>
          <cell r="D1023">
            <v>1.29</v>
          </cell>
          <cell r="E1023">
            <v>6.080000000000001</v>
          </cell>
          <cell r="F1023">
            <v>7.37</v>
          </cell>
        </row>
        <row r="1024">
          <cell r="A1024">
            <v>180643</v>
          </cell>
          <cell r="B1024" t="str">
            <v>REJUNTAMENTO DE PISO EM PLACAS CERÂMICAS COM ARGAMASSA INDUSTRIALIZADA PARA REJUNTE, JUNTAS ACIMA DE 5 ATÉ 10 MM</v>
          </cell>
          <cell r="C1024" t="str">
            <v>M²</v>
          </cell>
          <cell r="D1024">
            <v>2.97</v>
          </cell>
          <cell r="E1024">
            <v>6.02</v>
          </cell>
          <cell r="F1024">
            <v>8.99</v>
          </cell>
        </row>
        <row r="1025">
          <cell r="A1025">
            <v>180650</v>
          </cell>
          <cell r="B1025" t="str">
            <v>REJUNTAMENTO DE RODAPÉ EM PLACAS CERÂMICAS ATÉ 10 CM DE ALTURA COM CIMENTO BRANCO, JUNTAS ACIMA DE 3 ATÉ 5 MM</v>
          </cell>
          <cell r="C1025" t="str">
            <v>M</v>
          </cell>
          <cell r="D1025">
            <v>0.06</v>
          </cell>
          <cell r="E1025">
            <v>0.67999999999999994</v>
          </cell>
          <cell r="F1025">
            <v>0.74</v>
          </cell>
        </row>
        <row r="1026">
          <cell r="A1026">
            <v>180651</v>
          </cell>
          <cell r="B1026" t="str">
            <v>REJUNTAMENTO DE RODAPÉ EM PLACAS CERÂMICAS ATÉ 10 CM DE ALTURA COM ARGAMASSA INDUSTRIALIZADA PARA REJUNTE, JUNTAS ACIMA DE 3 ATÉ 5 MM</v>
          </cell>
          <cell r="C1026" t="str">
            <v>M</v>
          </cell>
          <cell r="D1026">
            <v>0.12</v>
          </cell>
          <cell r="E1026">
            <v>0.68</v>
          </cell>
          <cell r="F1026">
            <v>0.8</v>
          </cell>
        </row>
        <row r="1027">
          <cell r="A1027">
            <v>180652</v>
          </cell>
          <cell r="B1027" t="str">
            <v>REJUNTAMENTO DE RODAPÉ EM PLACAS CERÂMICAS ATÉ 10 CM DE ALTURA COM CIMENTO BRANCO, JUNTAS ACIMA DE 5 ATÉ 10 MM</v>
          </cell>
          <cell r="C1027" t="str">
            <v>M</v>
          </cell>
          <cell r="D1027">
            <v>0.13</v>
          </cell>
          <cell r="E1027">
            <v>0.68</v>
          </cell>
          <cell r="F1027">
            <v>0.81</v>
          </cell>
        </row>
        <row r="1028">
          <cell r="A1028">
            <v>180653</v>
          </cell>
          <cell r="B1028" t="str">
            <v>REJUNTAMENTO DE RODAPÉ EM PLACAS CERÂMICAS ATÉ 10 CM DE ALTURA COM ARGAMASSA INDUSTRIALIZADA PARA REJUNTE, JUNTAS ACIMA DE 5 ATÉ 10 MM</v>
          </cell>
          <cell r="C1028" t="str">
            <v>M</v>
          </cell>
          <cell r="D1028">
            <v>0.3</v>
          </cell>
          <cell r="E1028">
            <v>0.67999999999999994</v>
          </cell>
          <cell r="F1028">
            <v>0.98</v>
          </cell>
        </row>
        <row r="1029">
          <cell r="A1029">
            <v>180700</v>
          </cell>
          <cell r="B1029" t="str">
            <v>PISOS EM PLACAS CERÂMICAS NÃO ESMALTADAS EXTRUDADAS</v>
          </cell>
          <cell r="C1029">
            <v>0</v>
          </cell>
          <cell r="D1029">
            <v>0</v>
          </cell>
          <cell r="E1029">
            <v>0</v>
          </cell>
          <cell r="F1029">
            <v>0</v>
          </cell>
        </row>
        <row r="1030">
          <cell r="A1030">
            <v>180701</v>
          </cell>
          <cell r="B1030" t="str">
            <v>PISO CERÂMICO NÃO ESMALTADO EXTRUDADO ALTA RESISTÊNCIA QUÍMICA E MECÂNICA, ESPESSURA DE 9 MM, ASSENTADO COM ARGAMASSA DE CIMENTO E AREIA</v>
          </cell>
          <cell r="C1030" t="str">
            <v>M²</v>
          </cell>
          <cell r="D1030">
            <v>65.959999999999994</v>
          </cell>
          <cell r="E1030">
            <v>28.03</v>
          </cell>
          <cell r="F1030">
            <v>93.99</v>
          </cell>
        </row>
        <row r="1031">
          <cell r="A1031">
            <v>180702</v>
          </cell>
          <cell r="B1031" t="str">
            <v>PISO CERÂMICO NÃO ESMALTADO EXTRUDADO ALTA RESISTÊNCIA QUÍMICA E MECÂNICA, ESPESSURA DE 9 MM, ASSENTADO COM ARGAMASSA COLANTE INDUSTRIALIZADA</v>
          </cell>
          <cell r="C1031" t="str">
            <v>M²</v>
          </cell>
          <cell r="D1031">
            <v>61.75</v>
          </cell>
          <cell r="E1031">
            <v>9.0799999999999947</v>
          </cell>
          <cell r="F1031">
            <v>70.83</v>
          </cell>
        </row>
        <row r="1032">
          <cell r="A1032">
            <v>180703</v>
          </cell>
          <cell r="B1032" t="str">
            <v>PISO CERÂMICO NÃO ESMALTADO EXTRUDADO ALTA RESISTÊNCIA QUÍMICA E MECÂNICA, ESPESSURA DE 14 MM, ASSENTADO COM ARGAMASSA DE CIMENTO E AREIA</v>
          </cell>
          <cell r="C1032" t="str">
            <v>M²</v>
          </cell>
          <cell r="D1032">
            <v>86.09</v>
          </cell>
          <cell r="E1032">
            <v>28.03</v>
          </cell>
          <cell r="F1032">
            <v>114.12</v>
          </cell>
        </row>
        <row r="1033">
          <cell r="A1033">
            <v>180704</v>
          </cell>
          <cell r="B1033" t="str">
            <v>PISO CERÂMICO NÃO ESMALTADO EXTRUDADO ALTA RESISTÊNCIA QUÍMICA E MECÂNICA, ESPESSURA DE 14 MM, ASSENTADO COM ARGAMASSA COLANTE INDUSTRIALIZADA</v>
          </cell>
          <cell r="C1033" t="str">
            <v>M²</v>
          </cell>
          <cell r="D1033">
            <v>81.88</v>
          </cell>
          <cell r="E1033">
            <v>9.0799999999999947</v>
          </cell>
          <cell r="F1033">
            <v>90.96</v>
          </cell>
        </row>
        <row r="1034">
          <cell r="A1034">
            <v>180707</v>
          </cell>
          <cell r="B1034" t="str">
            <v>RODAPÉ CERÂMICO NÃO ESMALTADO EXTRUDADO ALTA RESISTÊNCIA QUÍMICA E MECÂNICA, ALTURA DE 10 CM, ASSENTADO COM ARGAMASSA DE CIMENTO E AREIA</v>
          </cell>
          <cell r="C1034" t="str">
            <v>M</v>
          </cell>
          <cell r="D1034">
            <v>26.4</v>
          </cell>
          <cell r="E1034">
            <v>2.8000000000000003</v>
          </cell>
          <cell r="F1034">
            <v>29.2</v>
          </cell>
        </row>
        <row r="1035">
          <cell r="A1035">
            <v>180708</v>
          </cell>
          <cell r="B1035" t="str">
            <v>RODAPÉ CERÂMICO NÃO ESMALTADO EXTRUDADO ALTA RESISTÊNCIA QUÍMICA E MECÂNICA, ALTURA DE 10 CM, ASSENTADO COM ARGAMASSA COLANTE INDUSTRIALIZADA</v>
          </cell>
          <cell r="C1035" t="str">
            <v>M</v>
          </cell>
          <cell r="D1035">
            <v>25.98</v>
          </cell>
          <cell r="E1035">
            <v>0.91999999999999749</v>
          </cell>
          <cell r="F1035">
            <v>26.9</v>
          </cell>
        </row>
        <row r="1036">
          <cell r="A1036">
            <v>180709</v>
          </cell>
          <cell r="B1036" t="str">
            <v>CANTO DE RODAPÉ CERÂMICO NÃO ESMALTADO EXTRUDADO ALTA RESISTÊNCIA QUÍMICA E MECÂNICA, ALTURA DE 10 CM ASSENTADO COM ARGAMASSA DE CIMENTO E AREIA</v>
          </cell>
          <cell r="C1036" t="str">
            <v>UN</v>
          </cell>
          <cell r="D1036">
            <v>10.24</v>
          </cell>
          <cell r="E1036">
            <v>0.2099999999999988</v>
          </cell>
          <cell r="F1036">
            <v>10.45</v>
          </cell>
        </row>
        <row r="1037">
          <cell r="A1037">
            <v>180710</v>
          </cell>
          <cell r="B1037" t="str">
            <v>CANTO DE RODAPÉ CERÂMICO NÃO ESMALTADO EXTRUDADO ALTA RESISTÊNCIA QUÍMICA E MECÂNICA, ALTURA DE 10 CM ASSENTADO COM ARGAMASSA COLANTE INDUSTRIALIZADA</v>
          </cell>
          <cell r="C1037" t="str">
            <v>UN</v>
          </cell>
          <cell r="D1037">
            <v>10.199999999999999</v>
          </cell>
          <cell r="E1037">
            <v>8.0000000000000432E-2</v>
          </cell>
          <cell r="F1037">
            <v>10.28</v>
          </cell>
        </row>
        <row r="1038">
          <cell r="A1038">
            <v>180716</v>
          </cell>
          <cell r="B1038" t="str">
            <v>PISO CERÂMICO NÃO ESMALTADO EXTRUDADO ALTA RESISTÊNCIA QUÍMICA E MECÂNICA, ESPESSURA 14MM, ASSENTADO COM ARGAMASSA INDUSTRIALIZADA, ÁREAS COM ALTAS TEMPERATURAS</v>
          </cell>
          <cell r="C1038" t="str">
            <v>M²</v>
          </cell>
          <cell r="D1038">
            <v>136.15</v>
          </cell>
          <cell r="E1038">
            <v>9.0799999999999947</v>
          </cell>
          <cell r="F1038">
            <v>145.22999999999999</v>
          </cell>
        </row>
        <row r="1039">
          <cell r="A1039">
            <v>180717</v>
          </cell>
          <cell r="B1039" t="str">
            <v>RODAPÉ CERÂMICO NÃO ESMALTADO EXTRUDADO ALTA RESISTÊNCIA QUÍMICA E MECÂNICA ALTURA DE 10CM, ASSENTADO COM ARGAMASSA INDUSTRIALIZADA, ÁREAS COM ALTAS TEMPERTURAS</v>
          </cell>
          <cell r="C1039" t="str">
            <v>M</v>
          </cell>
          <cell r="D1039">
            <v>15.05</v>
          </cell>
          <cell r="E1039">
            <v>0.91999999999999926</v>
          </cell>
          <cell r="F1039">
            <v>15.97</v>
          </cell>
        </row>
        <row r="1040">
          <cell r="A1040">
            <v>180720</v>
          </cell>
          <cell r="B1040" t="str">
            <v>REJUNTAMENTO DE PISO CERÂMICO EXTRUDADO ANTIÁCIDO DE 9 MM, COM ARGAMASSA INDUSTRIALIZADA À BASE DE RESINA FURÂNICA, JUNTAS ACIMA DE 3 ATÉ 6 MM</v>
          </cell>
          <cell r="C1040" t="str">
            <v>M²</v>
          </cell>
          <cell r="D1040">
            <v>25.94</v>
          </cell>
          <cell r="E1040">
            <v>6.0800000000000054</v>
          </cell>
          <cell r="F1040">
            <v>32.020000000000003</v>
          </cell>
        </row>
        <row r="1041">
          <cell r="A1041">
            <v>180721</v>
          </cell>
          <cell r="B1041" t="str">
            <v>REJUNTAMENTO DE PISO CERÂMICO EXTRUDADO ANTIÁCIDO DE 9 MM, COM ARGAMASSA INDUSTRIALIZADA À BASE DE RESINA EPÓXI, JUNTAS ACIMA DE 3 ATÉ 6 MM</v>
          </cell>
          <cell r="C1041" t="str">
            <v>M²</v>
          </cell>
          <cell r="D1041">
            <v>16.09</v>
          </cell>
          <cell r="E1041">
            <v>6.0800000000000018</v>
          </cell>
          <cell r="F1041">
            <v>22.17</v>
          </cell>
        </row>
        <row r="1042">
          <cell r="A1042">
            <v>180722</v>
          </cell>
          <cell r="B1042" t="str">
            <v>REJUNTAMENTO DE PISO CERÂMICO EXTRUDADO ANTIÁCIDO DE 14 MM, COM ARGAMASSA INDUSTRIALIZADA À BASE DE RESINA FURÂNICA, JUNTAS ACIMA DE 3 ATÉ 6 MM</v>
          </cell>
          <cell r="C1042" t="str">
            <v>M²</v>
          </cell>
          <cell r="D1042">
            <v>39.909999999999997</v>
          </cell>
          <cell r="E1042">
            <v>6.0800000000000054</v>
          </cell>
          <cell r="F1042">
            <v>45.99</v>
          </cell>
        </row>
        <row r="1043">
          <cell r="A1043">
            <v>180723</v>
          </cell>
          <cell r="B1043" t="str">
            <v>REJUNTAMENTO DE PISO CERÂMICO EXTRUDADO ANTIÁCIDO DE 14 MM, COM ARGAMASSA INDUSTRIALIZADA À BASE DE RESINA EPÓXI, JUNTAS ACIMA DE 3 ATÉ 6 MM</v>
          </cell>
          <cell r="C1043" t="str">
            <v>M²</v>
          </cell>
          <cell r="D1043">
            <v>26.82</v>
          </cell>
          <cell r="E1043">
            <v>6.0799999999999983</v>
          </cell>
          <cell r="F1043">
            <v>32.9</v>
          </cell>
        </row>
        <row r="1044">
          <cell r="A1044">
            <v>180724</v>
          </cell>
          <cell r="B1044" t="str">
            <v>REJUNTAMENTO DE REVESTIMENTO CERÂMICO EXTRUDADO ANTIÁCIDO DE 9 MM, COM ARGAMASSA INDUSTRIALIZADA À BASE DE RESINA EPÓXI, JUNTAS ACIMA DE 3 ATÉ 6 MM</v>
          </cell>
          <cell r="C1044" t="str">
            <v>M²</v>
          </cell>
          <cell r="D1044">
            <v>16.09</v>
          </cell>
          <cell r="E1044">
            <v>6.0800000000000018</v>
          </cell>
          <cell r="F1044">
            <v>22.17</v>
          </cell>
        </row>
        <row r="1045">
          <cell r="A1045">
            <v>180725</v>
          </cell>
          <cell r="B1045" t="str">
            <v>REJUNTAMENTO PISO CERÂMICO EXTRUDADO ANTIÁCIDO DE 14 MM, COM ARGAMASSA INDUSTRIALIZADA À BASE DE BAUXITA, JUNTAS ACIMA DE 3 ATÉ 6MM, ÁREAS DE ALTAS TEMPERTURAS</v>
          </cell>
          <cell r="C1045" t="str">
            <v>M²</v>
          </cell>
          <cell r="D1045">
            <v>45.46</v>
          </cell>
          <cell r="E1045">
            <v>6.0799999999999983</v>
          </cell>
          <cell r="F1045">
            <v>51.54</v>
          </cell>
        </row>
        <row r="1046">
          <cell r="A1046">
            <v>180730</v>
          </cell>
          <cell r="B1046" t="str">
            <v>REJUNTAMENTO DE RODAPÉ CERÂMICO EXTRUDADO ANTIÁCIDO DE 9 MM, COM ARGAMASSA INDUSTRIALIZADA À BASE DE RESINA FURÂNICA, JUNTAS ACIMA DE 3 ATÉ 6 MM</v>
          </cell>
          <cell r="C1046" t="str">
            <v>M</v>
          </cell>
          <cell r="D1046">
            <v>2.6</v>
          </cell>
          <cell r="E1046">
            <v>0.60000000000000009</v>
          </cell>
          <cell r="F1046">
            <v>3.2</v>
          </cell>
        </row>
        <row r="1047">
          <cell r="A1047">
            <v>180731</v>
          </cell>
          <cell r="B1047" t="str">
            <v>REJUNTAMENTO DE RODAPÉ CERÂMICO EXTRUDADO ANTIÁCIDO DE 9 MM, COM ARGAMASSA INDUSTRIALIZADA À BASE DE RESINA EPÓXI, JUNTAS ACIMA DE 3 ATÉ 6 MM</v>
          </cell>
          <cell r="C1047" t="str">
            <v>M</v>
          </cell>
          <cell r="D1047">
            <v>1.61</v>
          </cell>
          <cell r="E1047">
            <v>0.60000000000000009</v>
          </cell>
          <cell r="F1047">
            <v>2.21</v>
          </cell>
        </row>
        <row r="1048">
          <cell r="A1048">
            <v>180800</v>
          </cell>
          <cell r="B1048" t="str">
            <v>REVESTIMENTO EM PORCELANATO</v>
          </cell>
          <cell r="C1048">
            <v>0</v>
          </cell>
          <cell r="D1048">
            <v>0</v>
          </cell>
          <cell r="E1048">
            <v>0</v>
          </cell>
          <cell r="F1048">
            <v>0</v>
          </cell>
        </row>
        <row r="1049">
          <cell r="A1049">
            <v>180801</v>
          </cell>
          <cell r="B1049" t="str">
            <v>REVESTIMENTO EM PORCELANATO ESMALTADO ANTIDERRAPANTE, GRUPO DE ABSORÇÃO BI-A, REJUNTADO</v>
          </cell>
          <cell r="C1049" t="str">
            <v>M²</v>
          </cell>
          <cell r="D1049">
            <v>57.43</v>
          </cell>
          <cell r="E1049">
            <v>24.000000000000004</v>
          </cell>
          <cell r="F1049">
            <v>81.430000000000007</v>
          </cell>
        </row>
        <row r="1050">
          <cell r="A1050">
            <v>180802</v>
          </cell>
          <cell r="B1050" t="str">
            <v>RODAPÉ EM PORCELANATO ESMALTADO ANTIDERRAPANTE, GRUPO DE ABSORÇÃO BI-A, REJUNTADO</v>
          </cell>
          <cell r="C1050" t="str">
            <v>M</v>
          </cell>
          <cell r="D1050">
            <v>5.41</v>
          </cell>
          <cell r="E1050">
            <v>6.6800000000000006</v>
          </cell>
          <cell r="F1050">
            <v>12.09</v>
          </cell>
        </row>
        <row r="1051">
          <cell r="A1051">
            <v>180809</v>
          </cell>
          <cell r="B1051" t="str">
            <v>REVESTIMENTO EM PORCELANATO ESMALTADO, GRUPO DE ABSORÇÃO BI-A, REJUNTADO</v>
          </cell>
          <cell r="C1051" t="str">
            <v>M²</v>
          </cell>
          <cell r="D1051">
            <v>75.010000000000005</v>
          </cell>
          <cell r="E1051">
            <v>24.000000000000004</v>
          </cell>
          <cell r="F1051">
            <v>99.01</v>
          </cell>
        </row>
        <row r="1052">
          <cell r="A1052">
            <v>180810</v>
          </cell>
          <cell r="B1052" t="str">
            <v>RODAPÉ EM PORCELANATO ESMALTADO, GRUPO DE ABSORÇÃO BI-A, REJUNTADO</v>
          </cell>
          <cell r="C1052" t="str">
            <v>M</v>
          </cell>
          <cell r="D1052">
            <v>23.95</v>
          </cell>
          <cell r="E1052">
            <v>6.6800000000000006</v>
          </cell>
          <cell r="F1052">
            <v>30.63</v>
          </cell>
        </row>
        <row r="1053">
          <cell r="A1053">
            <v>180811</v>
          </cell>
          <cell r="B1053" t="str">
            <v>REVESTIMENTO EM PORCELANATO TÉCNICO ANTIDERRAPANTE, GRUPO DE ABSORÇÃO BI-A, REJUNTADO</v>
          </cell>
          <cell r="C1053" t="str">
            <v>M²</v>
          </cell>
          <cell r="D1053">
            <v>83.3</v>
          </cell>
          <cell r="E1053">
            <v>24.000000000000004</v>
          </cell>
          <cell r="F1053">
            <v>107.3</v>
          </cell>
        </row>
        <row r="1054">
          <cell r="A1054">
            <v>180812</v>
          </cell>
          <cell r="B1054" t="str">
            <v>RODAPÉ EM PORCELANATO TÉCNICO ANTIDERRAPANTE, GRUPO DE ABSORÇÃO BI-A, REJUNTADO</v>
          </cell>
          <cell r="C1054" t="str">
            <v>M</v>
          </cell>
          <cell r="D1054">
            <v>16.14</v>
          </cell>
          <cell r="E1054">
            <v>6.6800000000000006</v>
          </cell>
          <cell r="F1054">
            <v>22.82</v>
          </cell>
        </row>
        <row r="1055">
          <cell r="A1055">
            <v>180813</v>
          </cell>
          <cell r="B1055" t="str">
            <v>REVESTIMENTO EM PORCELANATO TÉCNICO ANTIÁCIDO, GRUPO DE ABSORÇÃO BI-A, REJUNTADO COM RESINA EPÓXI</v>
          </cell>
          <cell r="C1055" t="str">
            <v>M²</v>
          </cell>
          <cell r="D1055">
            <v>78.22</v>
          </cell>
          <cell r="E1055">
            <v>24.000000000000004</v>
          </cell>
          <cell r="F1055">
            <v>102.22</v>
          </cell>
        </row>
        <row r="1056">
          <cell r="A1056">
            <v>180814</v>
          </cell>
          <cell r="B1056" t="str">
            <v>RODAPÉ EM PORCELANATO TÉCNICO ANTIÁCIDO, GRUPO DE ABSORÇÃO BI-A, REJUNTADO COM RESINA EPÓXI</v>
          </cell>
          <cell r="C1056" t="str">
            <v>M</v>
          </cell>
          <cell r="D1056">
            <v>17.23</v>
          </cell>
          <cell r="E1056">
            <v>6.6800000000000006</v>
          </cell>
          <cell r="F1056">
            <v>23.91</v>
          </cell>
        </row>
        <row r="1057">
          <cell r="A1057">
            <v>180815</v>
          </cell>
          <cell r="B1057" t="str">
            <v>REVESTIMENTO EM PORCELANATO TÉCNICO COEFICIENTE DE ATRITO II, GRUPO DE ABSORÇÃO BI-A, REJUNTADO</v>
          </cell>
          <cell r="C1057" t="str">
            <v>M²</v>
          </cell>
          <cell r="D1057">
            <v>53.67</v>
          </cell>
          <cell r="E1057">
            <v>24.000000000000004</v>
          </cell>
          <cell r="F1057">
            <v>77.67</v>
          </cell>
        </row>
        <row r="1058">
          <cell r="A1058">
            <v>180816</v>
          </cell>
          <cell r="B1058" t="str">
            <v>RODAPÉ EM PORCELANATO TÉCNICO, COEFICIENTE DE ATRITO II, GRUPO DE ABSORÇÃO BI-A, REJUNTADO</v>
          </cell>
          <cell r="C1058" t="str">
            <v>M</v>
          </cell>
          <cell r="D1058">
            <v>19.940000000000001</v>
          </cell>
          <cell r="E1058">
            <v>6.6800000000000006</v>
          </cell>
          <cell r="F1058">
            <v>26.62</v>
          </cell>
        </row>
        <row r="1059">
          <cell r="A1059">
            <v>180817</v>
          </cell>
          <cell r="B1059" t="str">
            <v>REVESTIMENTO EM PORCELANATO TÉCNICO, COEFICIENTE DE ATRITO I, GRUPO DE ABSORÇÃO BI-A, REJUNTADO</v>
          </cell>
          <cell r="C1059" t="str">
            <v>M²</v>
          </cell>
          <cell r="D1059">
            <v>62.18</v>
          </cell>
          <cell r="E1059">
            <v>24.000000000000004</v>
          </cell>
          <cell r="F1059">
            <v>86.18</v>
          </cell>
        </row>
        <row r="1060">
          <cell r="A1060">
            <v>180818</v>
          </cell>
          <cell r="B1060" t="str">
            <v>RODAPÉ EM PORCELANATO TÉCNICO, COEFICIENTE DE ATRITO I, GRUPO DE ABSORÇÃO BI-A, REJUNTADO</v>
          </cell>
          <cell r="C1060" t="str">
            <v>M</v>
          </cell>
          <cell r="D1060">
            <v>19.940000000000001</v>
          </cell>
          <cell r="E1060">
            <v>6.6800000000000006</v>
          </cell>
          <cell r="F1060">
            <v>26.62</v>
          </cell>
        </row>
        <row r="1061">
          <cell r="A1061">
            <v>181100</v>
          </cell>
          <cell r="B1061" t="str">
            <v>REVESTIMENTOS EM PLACAS CERÂMICAS ESMALTADAS PRENSADAS</v>
          </cell>
          <cell r="C1061">
            <v>0</v>
          </cell>
          <cell r="D1061">
            <v>0</v>
          </cell>
          <cell r="E1061">
            <v>0</v>
          </cell>
          <cell r="F1061">
            <v>0</v>
          </cell>
        </row>
        <row r="1062">
          <cell r="A1062">
            <v>181101</v>
          </cell>
          <cell r="B1062" t="str">
            <v>REVESTIMENTO EM PLACA CERÂMICA ESMALTADA PARA PAREDES DE 15 X 15 CM, ASSENTADO COM ARGAMASSA MISTA</v>
          </cell>
          <cell r="C1062" t="str">
            <v>M²</v>
          </cell>
          <cell r="D1062">
            <v>26.44</v>
          </cell>
          <cell r="E1062">
            <v>43.69</v>
          </cell>
          <cell r="F1062">
            <v>70.13</v>
          </cell>
        </row>
        <row r="1063">
          <cell r="A1063">
            <v>181102</v>
          </cell>
          <cell r="B1063" t="str">
            <v>REVESTIMENTO EM PLACA CERÂMICA ESMALTADA PARA PAREDES DE 15 X 15 CM, ASSENTADO COM ARGAMASSA COLANTE INDUSTRIALIZADA</v>
          </cell>
          <cell r="C1063" t="str">
            <v>M²</v>
          </cell>
          <cell r="D1063">
            <v>22.9</v>
          </cell>
          <cell r="E1063">
            <v>7.67</v>
          </cell>
          <cell r="F1063">
            <v>30.57</v>
          </cell>
        </row>
        <row r="1064">
          <cell r="A1064">
            <v>181103</v>
          </cell>
          <cell r="B1064" t="str">
            <v>REVESTIMENTO EM PLACA CERÂMICA ESMALTADA PARA PAREDES DE 20 X 20 CM, ASSENTADO COM ARGAMASSA MISTA</v>
          </cell>
          <cell r="C1064" t="str">
            <v>M²</v>
          </cell>
          <cell r="D1064">
            <v>40.9</v>
          </cell>
          <cell r="E1064">
            <v>43.69</v>
          </cell>
          <cell r="F1064">
            <v>84.59</v>
          </cell>
        </row>
        <row r="1065">
          <cell r="A1065">
            <v>181104</v>
          </cell>
          <cell r="B1065" t="str">
            <v>REVESTIMENTO EM PLACA CERÂMICA ESMALTADA PARA PAREDES DE 20 X 20 CM, ASSENTADO COM ARGAMASSA AC-I COLANTE INDUSTRIALIZADA</v>
          </cell>
          <cell r="C1065" t="str">
            <v>M²</v>
          </cell>
          <cell r="D1065">
            <v>37.36</v>
          </cell>
          <cell r="E1065">
            <v>7.67</v>
          </cell>
          <cell r="F1065">
            <v>45.03</v>
          </cell>
        </row>
        <row r="1066">
          <cell r="A1066">
            <v>181109</v>
          </cell>
          <cell r="B1066" t="str">
            <v>REVESTIMENTO EM PLACA CERÂMICA ESMALTADA PARA PAREDE INTERNA DE 10 X 10 CM, ASSENTADO COM ARGAMASSA COLANTE INDUSTRIALIZADA</v>
          </cell>
          <cell r="C1066" t="str">
            <v>M²</v>
          </cell>
          <cell r="D1066">
            <v>43.53</v>
          </cell>
          <cell r="E1066">
            <v>7.67</v>
          </cell>
          <cell r="F1066">
            <v>51.2</v>
          </cell>
        </row>
        <row r="1067">
          <cell r="A1067">
            <v>181110</v>
          </cell>
          <cell r="B1067" t="str">
            <v>REVESTIMENTO EM PLACA CERÂMICA ESMALTADA DE 10 X 10 CM, ASSENTADO COM ARGAMASSA COLANTE INDUSTRIALIZADA</v>
          </cell>
          <cell r="C1067" t="str">
            <v>M²</v>
          </cell>
          <cell r="D1067">
            <v>34.24</v>
          </cell>
          <cell r="E1067">
            <v>15.350000000000001</v>
          </cell>
          <cell r="F1067">
            <v>49.59</v>
          </cell>
        </row>
        <row r="1068">
          <cell r="A1068">
            <v>181111</v>
          </cell>
          <cell r="B1068" t="str">
            <v>REVESTIMENTO EM PLACA CERÂMICA ESMALTADA PARA PAREDES DE 20 X 20 CM, ASSENTADO COM ARGAMASSA AC-II COLANTE INDUSTRIALIZADA</v>
          </cell>
          <cell r="C1068" t="str">
            <v>M²</v>
          </cell>
          <cell r="D1068">
            <v>39.65</v>
          </cell>
          <cell r="E1068">
            <v>7.67</v>
          </cell>
          <cell r="F1068">
            <v>47.32</v>
          </cell>
        </row>
        <row r="1069">
          <cell r="A1069">
            <v>181112</v>
          </cell>
          <cell r="B1069" t="str">
            <v>REVESTIMENTO EM PLACA CERÂMICA ESMALTADA PARA PAREDES DE 33 X 45 CM, ASSENTADO COM ARGAMASSA COLANTE INDUSTRIALIZADA</v>
          </cell>
          <cell r="C1069" t="str">
            <v>M²</v>
          </cell>
          <cell r="D1069">
            <v>31.57</v>
          </cell>
          <cell r="E1069">
            <v>7.67</v>
          </cell>
          <cell r="F1069">
            <v>39.24</v>
          </cell>
        </row>
        <row r="1070">
          <cell r="A1070">
            <v>181120</v>
          </cell>
          <cell r="B1070" t="str">
            <v>REJUNTAMENTO DE PLACA CERÂMICA DE 15 X 15 CM COM CIMENTO BRANCO, JUNTAS ATÉ 3 MM</v>
          </cell>
          <cell r="C1070" t="str">
            <v>M²</v>
          </cell>
          <cell r="D1070">
            <v>0.39</v>
          </cell>
          <cell r="E1070">
            <v>7</v>
          </cell>
          <cell r="F1070">
            <v>7.39</v>
          </cell>
        </row>
        <row r="1071">
          <cell r="A1071">
            <v>181121</v>
          </cell>
          <cell r="B1071" t="str">
            <v>REJUNTAMENTO DE PLACA CERÂMICA DE 15 X 15 CM COM ARGAMASSA INDUSTRIALIZADA PARA REJUNTE, JUNTAS ATÉ 3 MM</v>
          </cell>
          <cell r="C1071" t="str">
            <v>M²</v>
          </cell>
          <cell r="D1071">
            <v>0.89</v>
          </cell>
          <cell r="E1071">
            <v>6.08</v>
          </cell>
          <cell r="F1071">
            <v>6.97</v>
          </cell>
        </row>
        <row r="1072">
          <cell r="A1072">
            <v>181122</v>
          </cell>
          <cell r="B1072" t="str">
            <v>REJUNTAMENTO DE CERÂMICA ESMALTADA DE 20 X 20 CM COM CIMENTO BRANCO, JUNTAS ATÉ 3 MM</v>
          </cell>
          <cell r="C1072" t="str">
            <v>M²</v>
          </cell>
          <cell r="D1072">
            <v>0.55000000000000004</v>
          </cell>
          <cell r="E1072">
            <v>6.08</v>
          </cell>
          <cell r="F1072">
            <v>6.63</v>
          </cell>
        </row>
        <row r="1073">
          <cell r="A1073">
            <v>181123</v>
          </cell>
          <cell r="B1073" t="str">
            <v>REJUNTAMENTO DE CERÂMICA ESMALTADA DE 20 X 20 CM COM ARGAMASSA INDUSTRIALIZADA PARA REJUNTE, JUNTAS ATÉ 3 MM</v>
          </cell>
          <cell r="C1073" t="str">
            <v>M²</v>
          </cell>
          <cell r="D1073">
            <v>1.19</v>
          </cell>
          <cell r="E1073">
            <v>6.08</v>
          </cell>
          <cell r="F1073">
            <v>7.27</v>
          </cell>
        </row>
        <row r="1074">
          <cell r="A1074">
            <v>181125</v>
          </cell>
          <cell r="B1074" t="str">
            <v>REJUNTAMENTO DE PLACA CERÂMICA DE 10 X 10 CM COM ARGAMASSA INDUSTRIALIZADA PARA REJUNTE, JUNTAS DE 6 MM</v>
          </cell>
          <cell r="C1074" t="str">
            <v>M²</v>
          </cell>
          <cell r="D1074">
            <v>4.46</v>
          </cell>
          <cell r="E1074">
            <v>6.0799999999999983</v>
          </cell>
          <cell r="F1074">
            <v>10.54</v>
          </cell>
        </row>
        <row r="1075">
          <cell r="A1075">
            <v>181200</v>
          </cell>
          <cell r="B1075" t="str">
            <v>REVESTIMENTOS EM PASTILHAS E MOSAICOS</v>
          </cell>
          <cell r="C1075">
            <v>0</v>
          </cell>
          <cell r="D1075">
            <v>0</v>
          </cell>
          <cell r="E1075">
            <v>0</v>
          </cell>
          <cell r="F1075">
            <v>0</v>
          </cell>
        </row>
        <row r="1076">
          <cell r="A1076">
            <v>181202</v>
          </cell>
          <cell r="B1076" t="str">
            <v>REVESTIMENTO EM PASTILHA DE PORCELANA NATURAL OU ESMALTADA DE 5 X 5 CM, ASSENTADO E REJUNTADO COM ARGAMASSA COLANTE INDUSTRIALIZADA</v>
          </cell>
          <cell r="C1076" t="str">
            <v>M²</v>
          </cell>
          <cell r="D1076">
            <v>126.4</v>
          </cell>
          <cell r="E1076">
            <v>17.199999999999996</v>
          </cell>
          <cell r="F1076">
            <v>143.6</v>
          </cell>
        </row>
        <row r="1077">
          <cell r="A1077">
            <v>181210</v>
          </cell>
          <cell r="B1077" t="str">
            <v>REVESTIMENTO EM PASTILHA DE PORCELANA NATURAL OU ESMALTADA DE 5 X 5 CM, ASSENTADO E REJUNTADO COM ARGAMASSA COLANTE INDUSTRIALIZADA, FAIXAS ATÉ 40 CM</v>
          </cell>
          <cell r="C1077" t="str">
            <v>M</v>
          </cell>
          <cell r="D1077">
            <v>50.56</v>
          </cell>
          <cell r="E1077">
            <v>13.770000000000001</v>
          </cell>
          <cell r="F1077">
            <v>64.33</v>
          </cell>
        </row>
        <row r="1078">
          <cell r="A1078">
            <v>181212</v>
          </cell>
          <cell r="B1078" t="str">
            <v>REVESTIMENTO EM PASTILHA DE PORCELANA NATURAL OU ESMALTADA DE 2,5 X 2,5 CM, ASSENTADO E REJUNTADO COM ARGAMASSA COLANTE INDUSTRIALIZADA</v>
          </cell>
          <cell r="C1078" t="str">
            <v>M²</v>
          </cell>
          <cell r="D1078">
            <v>157.88999999999999</v>
          </cell>
          <cell r="E1078">
            <v>17.200000000000024</v>
          </cell>
          <cell r="F1078">
            <v>175.09</v>
          </cell>
        </row>
        <row r="1079">
          <cell r="A1079">
            <v>181220</v>
          </cell>
          <cell r="B1079" t="str">
            <v>REVESTIMENTO EM PASTILHA DE PORCELANA NATURAL OU ESMALTADA DE 2,5 X 2,5 CM, ASSENTADO E REJUNTADO COM ARGAMASSA COLANTE INDUSTRIALIZADA, FAIXAS ATÉ 40 CM</v>
          </cell>
          <cell r="C1079" t="str">
            <v>M</v>
          </cell>
          <cell r="D1079">
            <v>63.15</v>
          </cell>
          <cell r="E1079">
            <v>13.770000000000001</v>
          </cell>
          <cell r="F1079">
            <v>76.92</v>
          </cell>
        </row>
        <row r="1080">
          <cell r="A1080">
            <v>181300</v>
          </cell>
          <cell r="B1080" t="str">
            <v>REVESTIMENTO EM PLACAS CERÂMICAS NÃO ESMALTADAS EXTRUDADAS</v>
          </cell>
          <cell r="C1080">
            <v>0</v>
          </cell>
          <cell r="D1080">
            <v>0</v>
          </cell>
          <cell r="E1080">
            <v>0</v>
          </cell>
          <cell r="F1080">
            <v>0</v>
          </cell>
        </row>
        <row r="1081">
          <cell r="A1081">
            <v>181301</v>
          </cell>
          <cell r="B1081" t="str">
            <v>REVESTIMENTO DE PLACA CERÂMICA NÃO ESMALTADA EXTRUDADA ALTA RESISTÊNCIA QUÍMICA E MECÂNICA, ESPESSURA DE 9 MM, ASSENTADO COM ARGAMASSA COLANTE INDUSTRIALIZADA</v>
          </cell>
          <cell r="C1081" t="str">
            <v>M²</v>
          </cell>
          <cell r="D1081">
            <v>61.75</v>
          </cell>
          <cell r="E1081">
            <v>11.000000000000002</v>
          </cell>
          <cell r="F1081">
            <v>72.75</v>
          </cell>
        </row>
        <row r="1082">
          <cell r="A1082">
            <v>181320</v>
          </cell>
          <cell r="B1082" t="str">
            <v>REJUNTAMENTO DE REVESTIMENTO CERÂMICO NÃO ESMALTADO EXTRUDADO ANTIÁCIDO 9 MM, COM ARGAMASSA INDUSTRIALIZADA À BASE DE RESINA EPÓXI, JUNTAS ACIMA DE 3 ATÉ 6 MM</v>
          </cell>
          <cell r="C1082" t="str">
            <v>M²</v>
          </cell>
          <cell r="D1082">
            <v>16.09</v>
          </cell>
          <cell r="E1082">
            <v>6.0800000000000018</v>
          </cell>
          <cell r="F1082">
            <v>22.17</v>
          </cell>
        </row>
        <row r="1083">
          <cell r="A1083">
            <v>190000</v>
          </cell>
          <cell r="B1083" t="str">
            <v>REVESTIMENTO EM PEDRA</v>
          </cell>
          <cell r="C1083">
            <v>0</v>
          </cell>
          <cell r="D1083">
            <v>0</v>
          </cell>
          <cell r="E1083">
            <v>0</v>
          </cell>
          <cell r="F1083">
            <v>0</v>
          </cell>
        </row>
        <row r="1084">
          <cell r="A1084">
            <v>190100</v>
          </cell>
          <cell r="B1084" t="str">
            <v>GRANITO</v>
          </cell>
          <cell r="C1084">
            <v>0</v>
          </cell>
          <cell r="D1084">
            <v>0</v>
          </cell>
          <cell r="E1084">
            <v>0</v>
          </cell>
          <cell r="F1084">
            <v>0</v>
          </cell>
        </row>
        <row r="1085">
          <cell r="A1085">
            <v>190101</v>
          </cell>
          <cell r="B1085" t="str">
            <v>RODAPÉ EM GRANITO COM 7 CM DE ALTURA</v>
          </cell>
          <cell r="C1085" t="str">
            <v>M</v>
          </cell>
          <cell r="D1085">
            <v>115.8</v>
          </cell>
          <cell r="E1085">
            <v>1.2100000000000073</v>
          </cell>
          <cell r="F1085">
            <v>117.01</v>
          </cell>
        </row>
        <row r="1086">
          <cell r="A1086">
            <v>190102</v>
          </cell>
          <cell r="B1086" t="str">
            <v>REVESTIMENTO EM GRANITO COM 2 CM DE ESPESSURA, ASSENTE COM MASSA</v>
          </cell>
          <cell r="C1086" t="str">
            <v>M²</v>
          </cell>
          <cell r="D1086">
            <v>153.24</v>
          </cell>
          <cell r="E1086">
            <v>7.2299999999999862</v>
          </cell>
          <cell r="F1086">
            <v>160.47</v>
          </cell>
        </row>
        <row r="1087">
          <cell r="A1087">
            <v>190104</v>
          </cell>
          <cell r="B1087" t="str">
            <v>REVESTIMENTO EM GRANITO COM 3 CM DE ESPESSURA, ASSENTE COM MASSA</v>
          </cell>
          <cell r="C1087" t="str">
            <v>M²</v>
          </cell>
          <cell r="D1087">
            <v>379.62</v>
          </cell>
          <cell r="E1087">
            <v>8.4299999999999891</v>
          </cell>
          <cell r="F1087">
            <v>388.05</v>
          </cell>
        </row>
        <row r="1088">
          <cell r="A1088">
            <v>190106</v>
          </cell>
          <cell r="B1088" t="str">
            <v>PEITORIL E/OU SOLEIRA EM GRANITO COM ESPESSURA DE 2 CM E LARGURA ATÉ 20 CM</v>
          </cell>
          <cell r="C1088" t="str">
            <v>M</v>
          </cell>
          <cell r="D1088">
            <v>58.67</v>
          </cell>
          <cell r="E1088">
            <v>2.4200000000000004</v>
          </cell>
          <cell r="F1088">
            <v>61.09</v>
          </cell>
        </row>
        <row r="1089">
          <cell r="A1089">
            <v>190112</v>
          </cell>
          <cell r="B1089" t="str">
            <v>DEGRAU E ESPELHO DE GRANITO</v>
          </cell>
          <cell r="C1089" t="str">
            <v>M</v>
          </cell>
          <cell r="D1089">
            <v>279.99</v>
          </cell>
          <cell r="E1089">
            <v>4.2300000000000137</v>
          </cell>
          <cell r="F1089">
            <v>284.22000000000003</v>
          </cell>
        </row>
        <row r="1090">
          <cell r="A1090">
            <v>190132</v>
          </cell>
          <cell r="B1090" t="str">
            <v>RODAPÉ EM GRANITO COM ALTURA DE 7,01 A 10 CM</v>
          </cell>
          <cell r="C1090" t="str">
            <v>M</v>
          </cell>
          <cell r="D1090">
            <v>118.49</v>
          </cell>
          <cell r="E1090">
            <v>1.2100000000000073</v>
          </cell>
          <cell r="F1090">
            <v>119.7</v>
          </cell>
        </row>
        <row r="1091">
          <cell r="A1091">
            <v>190139</v>
          </cell>
          <cell r="B1091" t="str">
            <v>PEITORIL E/OU SOLEIRA EM GRANITO COM ESPESSURA DE 2 CM E LARGURA DE 21 ATÉ 30 CM</v>
          </cell>
          <cell r="C1091" t="str">
            <v>M</v>
          </cell>
          <cell r="D1091">
            <v>88.77</v>
          </cell>
          <cell r="E1091">
            <v>3.6200000000000117</v>
          </cell>
          <cell r="F1091">
            <v>92.39</v>
          </cell>
        </row>
        <row r="1092">
          <cell r="A1092">
            <v>190141</v>
          </cell>
          <cell r="B1092" t="str">
            <v>REVESTIMENTO EM GRANITO JATEADO, COM ESPESSURA DE 2,0 CM, ASSENTE COM MASSA</v>
          </cell>
          <cell r="C1092" t="str">
            <v>M²</v>
          </cell>
          <cell r="D1092">
            <v>268.55</v>
          </cell>
          <cell r="E1092">
            <v>30.939999999999991</v>
          </cell>
          <cell r="F1092">
            <v>299.49</v>
          </cell>
        </row>
        <row r="1093">
          <cell r="A1093">
            <v>190142</v>
          </cell>
          <cell r="B1093" t="str">
            <v>RODAPÉ EM GRANITO JATEADO, COM ALTURA DE 7 CM, ASSENTE COM MASSA</v>
          </cell>
          <cell r="C1093" t="str">
            <v>M</v>
          </cell>
          <cell r="D1093">
            <v>14.04</v>
          </cell>
          <cell r="E1093">
            <v>1.2100000000000002</v>
          </cell>
          <cell r="F1093">
            <v>15.25</v>
          </cell>
        </row>
        <row r="1094">
          <cell r="A1094">
            <v>190143</v>
          </cell>
          <cell r="B1094" t="str">
            <v>DEGRAU E ESPELHO EM GRANITO JATEADO, COM ESPESSURA DE 2 CM, ASSENTE COM MASSA</v>
          </cell>
          <cell r="C1094" t="str">
            <v>M</v>
          </cell>
          <cell r="D1094">
            <v>107.54</v>
          </cell>
          <cell r="E1094">
            <v>4.5899999999999848</v>
          </cell>
          <cell r="F1094">
            <v>112.13</v>
          </cell>
        </row>
        <row r="1095">
          <cell r="A1095">
            <v>190144</v>
          </cell>
          <cell r="B1095" t="str">
            <v>SOLEIRA / PEITORIL EM GRANITO JATEADO DE 20 A 30CM, COM ESPESSURA DE 2 CM, ASSENTE COM MASSA</v>
          </cell>
          <cell r="C1095" t="str">
            <v>M</v>
          </cell>
          <cell r="D1095">
            <v>4.2</v>
          </cell>
          <cell r="E1095">
            <v>-4.1999999999999993</v>
          </cell>
          <cell r="F1095">
            <v>0</v>
          </cell>
        </row>
        <row r="1096">
          <cell r="A1096">
            <v>190200</v>
          </cell>
          <cell r="B1096" t="str">
            <v>MÁRMORE</v>
          </cell>
          <cell r="C1096">
            <v>0</v>
          </cell>
          <cell r="D1096">
            <v>0</v>
          </cell>
          <cell r="E1096">
            <v>0</v>
          </cell>
          <cell r="F1096">
            <v>0</v>
          </cell>
        </row>
        <row r="1097">
          <cell r="A1097">
            <v>190202</v>
          </cell>
          <cell r="B1097" t="str">
            <v>REVESTIMENTO EM MÁRMORE BRANCO DE 2 CM, ASSENTE COM MASSA</v>
          </cell>
          <cell r="C1097" t="str">
            <v>M²</v>
          </cell>
          <cell r="D1097">
            <v>430.38</v>
          </cell>
          <cell r="E1097">
            <v>7.2300000000000431</v>
          </cell>
          <cell r="F1097">
            <v>437.61</v>
          </cell>
        </row>
        <row r="1098">
          <cell r="A1098">
            <v>190204</v>
          </cell>
          <cell r="B1098" t="str">
            <v>REVESTIMENTO EM MÁRMORE TRAVERTINO NACIONAL DE 2 CM, ASSENTE COM MASSA</v>
          </cell>
          <cell r="C1098" t="str">
            <v>M²</v>
          </cell>
          <cell r="D1098">
            <v>509.64</v>
          </cell>
          <cell r="E1098">
            <v>7.2299999999999862</v>
          </cell>
          <cell r="F1098">
            <v>516.87</v>
          </cell>
        </row>
        <row r="1099">
          <cell r="A1099">
            <v>190206</v>
          </cell>
          <cell r="B1099" t="str">
            <v>REVESTIMENTO EM MÁRMORE BRANCO DE 3 CM, ASSENTE COM MASSA</v>
          </cell>
          <cell r="C1099" t="str">
            <v>M²</v>
          </cell>
          <cell r="D1099">
            <v>542.5</v>
          </cell>
          <cell r="E1099">
            <v>8.4299999999999322</v>
          </cell>
          <cell r="F1099">
            <v>550.92999999999995</v>
          </cell>
        </row>
        <row r="1100">
          <cell r="A1100">
            <v>190208</v>
          </cell>
          <cell r="B1100" t="str">
            <v>REVESTIMENTO EM MÁRMORE TRAVERTINO NACIONAL DE 3 CM, ASSENTE COM MASSA</v>
          </cell>
          <cell r="C1100" t="str">
            <v>M²</v>
          </cell>
          <cell r="D1100">
            <v>623.11</v>
          </cell>
          <cell r="E1100">
            <v>8.4299999999999322</v>
          </cell>
          <cell r="F1100">
            <v>631.54</v>
          </cell>
        </row>
        <row r="1101">
          <cell r="A1101">
            <v>190222</v>
          </cell>
          <cell r="B1101" t="str">
            <v>DEGRAU E ESPELHO EM MÁRMORE BRANCO</v>
          </cell>
          <cell r="C1101" t="str">
            <v>M</v>
          </cell>
          <cell r="D1101">
            <v>252.37</v>
          </cell>
          <cell r="E1101">
            <v>4.2300000000000137</v>
          </cell>
          <cell r="F1101">
            <v>256.60000000000002</v>
          </cell>
        </row>
        <row r="1102">
          <cell r="A1102">
            <v>190224</v>
          </cell>
          <cell r="B1102" t="str">
            <v>DEGRAU E ESPELHO EM MÁRMORE TRAVERTINO NACIONAL</v>
          </cell>
          <cell r="C1102" t="str">
            <v>M</v>
          </cell>
          <cell r="D1102">
            <v>266.25</v>
          </cell>
          <cell r="E1102">
            <v>4.2300000000000137</v>
          </cell>
          <cell r="F1102">
            <v>270.48</v>
          </cell>
        </row>
        <row r="1103">
          <cell r="A1103">
            <v>190225</v>
          </cell>
          <cell r="B1103" t="str">
            <v>RODAPÉ EM MÁRMORE BRANCO, COM 7 CM DE ALTURA</v>
          </cell>
          <cell r="C1103" t="str">
            <v>M</v>
          </cell>
          <cell r="D1103">
            <v>35.4</v>
          </cell>
          <cell r="E1103">
            <v>1.2100000000000002</v>
          </cell>
          <cell r="F1103">
            <v>36.61</v>
          </cell>
        </row>
        <row r="1104">
          <cell r="A1104">
            <v>190300</v>
          </cell>
          <cell r="B1104" t="str">
            <v>PEDRA</v>
          </cell>
          <cell r="C1104">
            <v>0</v>
          </cell>
          <cell r="D1104">
            <v>0</v>
          </cell>
          <cell r="E1104">
            <v>0</v>
          </cell>
          <cell r="F1104">
            <v>0</v>
          </cell>
        </row>
        <row r="1105">
          <cell r="A1105">
            <v>190302</v>
          </cell>
          <cell r="B1105" t="str">
            <v>REVESTIMENTO EM PEDRA TIPO ARENITO COMUM</v>
          </cell>
          <cell r="C1105" t="str">
            <v>M²</v>
          </cell>
          <cell r="D1105">
            <v>151.31</v>
          </cell>
          <cell r="E1105">
            <v>19.28</v>
          </cell>
          <cell r="F1105">
            <v>170.59</v>
          </cell>
        </row>
        <row r="1106">
          <cell r="A1106">
            <v>190306</v>
          </cell>
          <cell r="B1106" t="str">
            <v>REVESTIMENTO EM PEDRA MINEIRA COMUM</v>
          </cell>
          <cell r="C1106" t="str">
            <v>M²</v>
          </cell>
          <cell r="D1106">
            <v>214.76</v>
          </cell>
          <cell r="E1106">
            <v>19.28</v>
          </cell>
          <cell r="F1106">
            <v>234.04</v>
          </cell>
        </row>
        <row r="1107">
          <cell r="A1107">
            <v>190309</v>
          </cell>
          <cell r="B1107" t="str">
            <v>REVESTIMENTO EM PEDRA MIRACEMA</v>
          </cell>
          <cell r="C1107" t="str">
            <v>M²</v>
          </cell>
          <cell r="D1107">
            <v>55.32</v>
          </cell>
          <cell r="E1107">
            <v>15.110000000000003</v>
          </cell>
          <cell r="F1107">
            <v>70.430000000000007</v>
          </cell>
        </row>
        <row r="1108">
          <cell r="A1108">
            <v>190310</v>
          </cell>
          <cell r="B1108" t="str">
            <v>RODAPÉ EM PEDRA MIRACEMA COM 5,75 CM DE ALTURA</v>
          </cell>
          <cell r="C1108" t="str">
            <v>M</v>
          </cell>
          <cell r="D1108">
            <v>1.89</v>
          </cell>
          <cell r="E1108">
            <v>16.259999999999998</v>
          </cell>
          <cell r="F1108">
            <v>18.149999999999999</v>
          </cell>
        </row>
        <row r="1109">
          <cell r="A1109">
            <v>190311</v>
          </cell>
          <cell r="B1109" t="str">
            <v>RODAPÉ EM PEDRA MIRACEMA COM 11,5 CM DE ALTURA</v>
          </cell>
          <cell r="C1109" t="str">
            <v>M</v>
          </cell>
          <cell r="D1109">
            <v>3.84</v>
          </cell>
          <cell r="E1109">
            <v>24.25</v>
          </cell>
          <cell r="F1109">
            <v>28.09</v>
          </cell>
        </row>
        <row r="1110">
          <cell r="A1110">
            <v>190322</v>
          </cell>
          <cell r="B1110" t="str">
            <v>RODAPÉ EM PEDRA MINEIRA SIMPLES COM 10 CM DE ALTURA</v>
          </cell>
          <cell r="C1110" t="str">
            <v>M</v>
          </cell>
          <cell r="D1110">
            <v>58.7</v>
          </cell>
          <cell r="E1110">
            <v>1.2099999999999931</v>
          </cell>
          <cell r="F1110">
            <v>59.91</v>
          </cell>
        </row>
        <row r="1111">
          <cell r="A1111">
            <v>190326</v>
          </cell>
          <cell r="B1111" t="str">
            <v>REVESTIMENTO EM PEDRA ARDÓSIA SELECIONADA</v>
          </cell>
          <cell r="C1111" t="str">
            <v>M²</v>
          </cell>
          <cell r="D1111">
            <v>60.94</v>
          </cell>
          <cell r="E1111">
            <v>15.48</v>
          </cell>
          <cell r="F1111">
            <v>76.42</v>
          </cell>
        </row>
        <row r="1112">
          <cell r="A1112">
            <v>190327</v>
          </cell>
          <cell r="B1112" t="str">
            <v>RODAPÉ EM PEDRA ARDÓSIA COM 7 CM DE ALTURA</v>
          </cell>
          <cell r="C1112" t="str">
            <v>M</v>
          </cell>
          <cell r="D1112">
            <v>8.18</v>
          </cell>
          <cell r="E1112">
            <v>4.1300000000000008</v>
          </cell>
          <cell r="F1112">
            <v>12.31</v>
          </cell>
        </row>
        <row r="1113">
          <cell r="A1113">
            <v>190329</v>
          </cell>
          <cell r="B1113" t="str">
            <v>PEITORIL E/OU SOLEIRA EM ARDÓSIA COM ESPESSURA DE 2 CM E LARGURA ATÉ 20 CM</v>
          </cell>
          <cell r="C1113" t="str">
            <v>M</v>
          </cell>
          <cell r="D1113">
            <v>52.67</v>
          </cell>
          <cell r="E1113">
            <v>2.4200000000000004</v>
          </cell>
          <cell r="F1113">
            <v>55.09</v>
          </cell>
        </row>
        <row r="1114">
          <cell r="A1114">
            <v>192000</v>
          </cell>
          <cell r="B1114" t="str">
            <v>REPAROS, CONSERVAÇÕES E COMPLEMENTOS - GRUPO 19</v>
          </cell>
          <cell r="C1114">
            <v>0</v>
          </cell>
          <cell r="D1114">
            <v>0</v>
          </cell>
          <cell r="E1114">
            <v>0</v>
          </cell>
          <cell r="F1114">
            <v>0</v>
          </cell>
        </row>
        <row r="1115">
          <cell r="A1115">
            <v>192002</v>
          </cell>
          <cell r="B1115" t="str">
            <v>RECOLOCAÇÃO DE MÁRMORE, PEDRAS E GRANITOS, ASSENTES COM MASSA</v>
          </cell>
          <cell r="C1115" t="str">
            <v>M²</v>
          </cell>
          <cell r="D1115">
            <v>6.67</v>
          </cell>
          <cell r="E1115">
            <v>30.97</v>
          </cell>
          <cell r="F1115">
            <v>37.64</v>
          </cell>
        </row>
        <row r="1116">
          <cell r="A1116">
            <v>200000</v>
          </cell>
          <cell r="B1116" t="str">
            <v>REVESTIMENTO EM MADEIRA</v>
          </cell>
          <cell r="C1116">
            <v>0</v>
          </cell>
          <cell r="D1116">
            <v>0</v>
          </cell>
          <cell r="E1116">
            <v>0</v>
          </cell>
          <cell r="F1116">
            <v>0</v>
          </cell>
        </row>
        <row r="1117">
          <cell r="A1117">
            <v>200100</v>
          </cell>
          <cell r="B1117" t="str">
            <v>LAMBRIS DE MADEIRA</v>
          </cell>
          <cell r="C1117">
            <v>0</v>
          </cell>
          <cell r="D1117">
            <v>0</v>
          </cell>
          <cell r="E1117">
            <v>0</v>
          </cell>
          <cell r="F1117">
            <v>0</v>
          </cell>
        </row>
        <row r="1118">
          <cell r="A1118">
            <v>200104</v>
          </cell>
          <cell r="B1118" t="str">
            <v>LAMBRIL EM MADEIRA MACHO/FÊMEA TARUGADO, EXCETO PINUS</v>
          </cell>
          <cell r="C1118" t="str">
            <v>M²</v>
          </cell>
          <cell r="D1118">
            <v>37.53</v>
          </cell>
          <cell r="E1118">
            <v>40.319999999999986</v>
          </cell>
          <cell r="F1118">
            <v>77.849999999999994</v>
          </cell>
        </row>
        <row r="1119">
          <cell r="A1119">
            <v>200300</v>
          </cell>
          <cell r="B1119" t="str">
            <v>SOALHO DE MADEIRA</v>
          </cell>
          <cell r="C1119">
            <v>0</v>
          </cell>
          <cell r="D1119">
            <v>0</v>
          </cell>
          <cell r="E1119">
            <v>0</v>
          </cell>
          <cell r="F1119">
            <v>0</v>
          </cell>
        </row>
        <row r="1120">
          <cell r="A1120">
            <v>200301</v>
          </cell>
          <cell r="B1120" t="str">
            <v>SOALHO EM TÁBUA DE MADEIRA APARELHADA</v>
          </cell>
          <cell r="C1120" t="str">
            <v>M²</v>
          </cell>
          <cell r="D1120">
            <v>209.96</v>
          </cell>
          <cell r="E1120">
            <v>0</v>
          </cell>
          <cell r="F1120">
            <v>209.96</v>
          </cell>
        </row>
        <row r="1121">
          <cell r="A1121">
            <v>200400</v>
          </cell>
          <cell r="B1121" t="str">
            <v>TACOS</v>
          </cell>
          <cell r="C1121">
            <v>0</v>
          </cell>
          <cell r="D1121">
            <v>0</v>
          </cell>
          <cell r="E1121">
            <v>0</v>
          </cell>
          <cell r="F1121">
            <v>0</v>
          </cell>
        </row>
        <row r="1122">
          <cell r="A1122">
            <v>200402</v>
          </cell>
          <cell r="B1122" t="str">
            <v>PISO EM TACOS DE IPÊ COLADO</v>
          </cell>
          <cell r="C1122" t="str">
            <v>M²</v>
          </cell>
          <cell r="D1122">
            <v>100.81</v>
          </cell>
          <cell r="E1122">
            <v>13.560000000000002</v>
          </cell>
          <cell r="F1122">
            <v>114.37</v>
          </cell>
        </row>
        <row r="1123">
          <cell r="A1123">
            <v>200800</v>
          </cell>
          <cell r="B1123" t="str">
            <v>REVESTIMENTOS EM MADEIRA</v>
          </cell>
          <cell r="C1123">
            <v>0</v>
          </cell>
          <cell r="D1123">
            <v>0</v>
          </cell>
          <cell r="E1123">
            <v>0</v>
          </cell>
          <cell r="F1123">
            <v>0</v>
          </cell>
        </row>
        <row r="1124">
          <cell r="A1124">
            <v>200801</v>
          </cell>
          <cell r="B1124" t="str">
            <v>REVESTIMENTO DE PAREDE, EM PAINÉIS DE MDF IGNÍFUGO ACÚSTICO, COM ACABAMENTO LISO, INCLUSIVE SISTEMA DE FIXAÇÃO</v>
          </cell>
          <cell r="C1124" t="str">
            <v>M²</v>
          </cell>
          <cell r="D1124">
            <v>589.87</v>
          </cell>
          <cell r="E1124">
            <v>0</v>
          </cell>
          <cell r="F1124">
            <v>589.87</v>
          </cell>
        </row>
        <row r="1125">
          <cell r="A1125">
            <v>201000</v>
          </cell>
          <cell r="B1125" t="str">
            <v>RODAPÉ DE MADEIRA</v>
          </cell>
          <cell r="C1125">
            <v>0</v>
          </cell>
          <cell r="D1125">
            <v>0</v>
          </cell>
          <cell r="E1125">
            <v>0</v>
          </cell>
          <cell r="F1125">
            <v>0</v>
          </cell>
        </row>
        <row r="1126">
          <cell r="A1126">
            <v>201002</v>
          </cell>
          <cell r="B1126" t="str">
            <v>RODAPÉ DE MADEIRA DE 5 X 1,5 CM</v>
          </cell>
          <cell r="C1126" t="str">
            <v>M</v>
          </cell>
          <cell r="D1126">
            <v>11.83</v>
          </cell>
          <cell r="E1126">
            <v>8.7999999999999972</v>
          </cell>
          <cell r="F1126">
            <v>20.63</v>
          </cell>
        </row>
        <row r="1127">
          <cell r="A1127">
            <v>201004</v>
          </cell>
          <cell r="B1127" t="str">
            <v>RODAPÉ DE MADEIRA DE 7 X 1,5 CM</v>
          </cell>
          <cell r="C1127" t="str">
            <v>M</v>
          </cell>
          <cell r="D1127">
            <v>12.36</v>
          </cell>
          <cell r="E1127">
            <v>8.8000000000000007</v>
          </cell>
          <cell r="F1127">
            <v>21.16</v>
          </cell>
        </row>
        <row r="1128">
          <cell r="A1128">
            <v>201012</v>
          </cell>
          <cell r="B1128" t="str">
            <v>CORDÃO DE MADEIRA</v>
          </cell>
          <cell r="C1128" t="str">
            <v>M</v>
          </cell>
          <cell r="D1128">
            <v>4.6500000000000004</v>
          </cell>
          <cell r="E1128">
            <v>2.1399999999999992</v>
          </cell>
          <cell r="F1128">
            <v>6.79</v>
          </cell>
        </row>
        <row r="1129">
          <cell r="A1129">
            <v>202000</v>
          </cell>
          <cell r="B1129" t="str">
            <v>REPAROS, CONSERVAÇÕES E COMPLEMENTOS - GRUPO 20</v>
          </cell>
          <cell r="C1129">
            <v>0</v>
          </cell>
          <cell r="D1129">
            <v>0</v>
          </cell>
          <cell r="E1129">
            <v>0</v>
          </cell>
          <cell r="F1129">
            <v>0</v>
          </cell>
        </row>
        <row r="1130">
          <cell r="A1130">
            <v>202002</v>
          </cell>
          <cell r="B1130" t="str">
            <v>RECOLOCAÇÃO DE SOALHO EM MADEIRA</v>
          </cell>
          <cell r="C1130" t="str">
            <v>M²</v>
          </cell>
          <cell r="D1130">
            <v>0.21</v>
          </cell>
          <cell r="E1130">
            <v>5.18</v>
          </cell>
          <cell r="F1130">
            <v>5.39</v>
          </cell>
        </row>
        <row r="1131">
          <cell r="A1131">
            <v>202004</v>
          </cell>
          <cell r="B1131" t="str">
            <v>RECOLOCAÇÃO DE TACOS SOLTOS COM COLA</v>
          </cell>
          <cell r="C1131" t="str">
            <v>M²</v>
          </cell>
          <cell r="D1131">
            <v>13.31</v>
          </cell>
          <cell r="E1131">
            <v>13.559999999999999</v>
          </cell>
          <cell r="F1131">
            <v>26.87</v>
          </cell>
        </row>
        <row r="1132">
          <cell r="A1132">
            <v>202010</v>
          </cell>
          <cell r="B1132" t="str">
            <v>RECOLOCAÇÃO DE RODAPÉ E CORDÃO DE MADEIRA</v>
          </cell>
          <cell r="C1132" t="str">
            <v>M</v>
          </cell>
          <cell r="D1132">
            <v>0.21</v>
          </cell>
          <cell r="E1132">
            <v>6.6</v>
          </cell>
          <cell r="F1132">
            <v>6.81</v>
          </cell>
        </row>
        <row r="1133">
          <cell r="A1133">
            <v>202020</v>
          </cell>
          <cell r="B1133" t="str">
            <v>RASPAGEM COM CALAFETAÇÃO E APLICAÇÃO DE VERNIZ SINTECO</v>
          </cell>
          <cell r="C1133" t="str">
            <v>M²</v>
          </cell>
          <cell r="D1133">
            <v>53.52</v>
          </cell>
          <cell r="E1133">
            <v>0</v>
          </cell>
          <cell r="F1133">
            <v>53.52</v>
          </cell>
        </row>
        <row r="1134">
          <cell r="A1134">
            <v>202022</v>
          </cell>
          <cell r="B1134" t="str">
            <v>RASPAGEM COM CALAFETAÇÃO E APLICAÇÃO DE CERA</v>
          </cell>
          <cell r="C1134" t="str">
            <v>M²</v>
          </cell>
          <cell r="D1134">
            <v>32.159999999999997</v>
          </cell>
          <cell r="E1134">
            <v>0</v>
          </cell>
          <cell r="F1134">
            <v>32.159999999999997</v>
          </cell>
        </row>
        <row r="1135">
          <cell r="A1135">
            <v>210000</v>
          </cell>
          <cell r="B1135" t="str">
            <v>REVESTIMENTOS SINTÉTICOS E METÁLICOS</v>
          </cell>
          <cell r="C1135">
            <v>0</v>
          </cell>
          <cell r="D1135">
            <v>0</v>
          </cell>
          <cell r="E1135">
            <v>0</v>
          </cell>
          <cell r="F1135">
            <v>0</v>
          </cell>
        </row>
        <row r="1136">
          <cell r="A1136">
            <v>210100</v>
          </cell>
          <cell r="B1136" t="str">
            <v>REVESTIMENTO EM BORRACHA</v>
          </cell>
          <cell r="C1136">
            <v>0</v>
          </cell>
          <cell r="D1136">
            <v>0</v>
          </cell>
          <cell r="E1136">
            <v>0</v>
          </cell>
          <cell r="F1136">
            <v>0</v>
          </cell>
        </row>
        <row r="1137">
          <cell r="A1137">
            <v>210110</v>
          </cell>
          <cell r="B1137" t="str">
            <v>REVESTIMENTO EM BORRACHA SINTÉTICA PRETA DE 4,0 MM - COLADO</v>
          </cell>
          <cell r="C1137" t="str">
            <v>M²</v>
          </cell>
          <cell r="D1137">
            <v>42.28</v>
          </cell>
          <cell r="E1137">
            <v>6.1400000000000023</v>
          </cell>
          <cell r="F1137">
            <v>48.42</v>
          </cell>
        </row>
        <row r="1138">
          <cell r="A1138">
            <v>210113</v>
          </cell>
          <cell r="B1138" t="str">
            <v>REVESTIMENTO EM BORRACHA SINTÉTICA PRETA DE 7,0 MM - ARGAMASSADO</v>
          </cell>
          <cell r="C1138" t="str">
            <v>M²</v>
          </cell>
          <cell r="D1138">
            <v>79.260000000000005</v>
          </cell>
          <cell r="E1138">
            <v>14.669999999999987</v>
          </cell>
          <cell r="F1138">
            <v>93.929999999999993</v>
          </cell>
        </row>
        <row r="1139">
          <cell r="A1139">
            <v>210200</v>
          </cell>
          <cell r="B1139" t="str">
            <v>REVESTIMENTO VINÍLICO</v>
          </cell>
          <cell r="C1139">
            <v>0</v>
          </cell>
          <cell r="D1139">
            <v>0</v>
          </cell>
          <cell r="E1139">
            <v>0</v>
          </cell>
          <cell r="F1139">
            <v>0</v>
          </cell>
        </row>
        <row r="1140">
          <cell r="A1140">
            <v>210205</v>
          </cell>
          <cell r="B1140" t="str">
            <v>REVESTIMENTO VINÍLICO DE 2,0 MM, PARA TRÁFEGO MÉDIO, COM IMPERMEABILIZANTE ACRÍLICO</v>
          </cell>
          <cell r="C1140" t="str">
            <v>M²</v>
          </cell>
          <cell r="D1140">
            <v>63.4</v>
          </cell>
          <cell r="E1140">
            <v>12.929999999999996</v>
          </cell>
          <cell r="F1140">
            <v>76.33</v>
          </cell>
        </row>
        <row r="1141">
          <cell r="A1141">
            <v>210205</v>
          </cell>
          <cell r="B1141" t="str">
            <v>REVESTIMENTO VINÍLICO DE 3,0 MM, PARA TRÁFEGO PESADO, COM IMPERMEABILIZANTE ACRÍLICO</v>
          </cell>
          <cell r="C1141" t="str">
            <v>M²</v>
          </cell>
          <cell r="D1141">
            <v>110.46</v>
          </cell>
          <cell r="E1141">
            <v>11.240000000000016</v>
          </cell>
          <cell r="F1141">
            <v>121.7</v>
          </cell>
        </row>
        <row r="1142">
          <cell r="A1142">
            <v>210206</v>
          </cell>
          <cell r="B1142" t="str">
            <v>REVESTIMENTO VINÍLICO DE 3,2 MM, PARA TRÁFEGO INTENSO, COM IMPERMEABILIZANTE ACRÍLICO</v>
          </cell>
          <cell r="C1142" t="str">
            <v>M²</v>
          </cell>
          <cell r="D1142">
            <v>109.88</v>
          </cell>
          <cell r="E1142">
            <v>12.93000000000001</v>
          </cell>
          <cell r="F1142">
            <v>122.81</v>
          </cell>
        </row>
        <row r="1143">
          <cell r="A1143">
            <v>210227</v>
          </cell>
          <cell r="B1143" t="str">
            <v>REVESTIMENTO VINÍLICO EM MANTA HETEROGÊNEA COM ESPESSURA DE 2 MM, COM IMPERMEABILIZAÇÃO ACRÍLICA</v>
          </cell>
          <cell r="C1143" t="str">
            <v>M²</v>
          </cell>
          <cell r="D1143">
            <v>139.5</v>
          </cell>
          <cell r="E1143">
            <v>12.93000000000001</v>
          </cell>
          <cell r="F1143">
            <v>152.43</v>
          </cell>
        </row>
        <row r="1144">
          <cell r="A1144">
            <v>210228</v>
          </cell>
          <cell r="B1144" t="str">
            <v>REVESTIMENTO VINÍLICO FLEXÍVEL EM MANTA HOMOGÊNEA COM ESPESSURA DE 2 MM, COM IMPERMEABILIZAÇÃO ACRÍLICA</v>
          </cell>
          <cell r="C1144" t="str">
            <v>M²</v>
          </cell>
          <cell r="D1144">
            <v>158.61000000000001</v>
          </cell>
          <cell r="E1144">
            <v>12.919999999999991</v>
          </cell>
          <cell r="F1144">
            <v>171.53</v>
          </cell>
        </row>
        <row r="1145">
          <cell r="A1145">
            <v>210229</v>
          </cell>
          <cell r="B1145" t="str">
            <v>REVESTIMENTO VINÍLICO HETEROGÊNEO FLEXÍVEL EM RÉGUAS COM ESPESSURA DE 3 MM, COM IMPERMEABILIZAÇÃO ACRÍLICA</v>
          </cell>
          <cell r="C1145" t="str">
            <v>M²</v>
          </cell>
          <cell r="D1145">
            <v>127</v>
          </cell>
          <cell r="E1145">
            <v>12.93000000000001</v>
          </cell>
          <cell r="F1145">
            <v>139.93</v>
          </cell>
        </row>
        <row r="1146">
          <cell r="A1146">
            <v>210231</v>
          </cell>
          <cell r="B1146" t="str">
            <v>REVESTIMENTO VINÍLICO AUTOPORTANTE ACÚSTICO COM ESPESSURA DE 4,5MM, COM IMPERMEABILIZAÇÃO ACRÍLICA</v>
          </cell>
          <cell r="C1146" t="str">
            <v>M²</v>
          </cell>
          <cell r="D1146">
            <v>228.57</v>
          </cell>
          <cell r="E1146">
            <v>12.930000000000039</v>
          </cell>
          <cell r="F1146">
            <v>241.50000000000003</v>
          </cell>
        </row>
        <row r="1147">
          <cell r="A1147">
            <v>210300</v>
          </cell>
          <cell r="B1147" t="str">
            <v>REVESTIMENTO METÁLICO</v>
          </cell>
          <cell r="C1147">
            <v>0</v>
          </cell>
          <cell r="D1147">
            <v>0</v>
          </cell>
          <cell r="E1147">
            <v>0</v>
          </cell>
          <cell r="F1147">
            <v>0</v>
          </cell>
        </row>
        <row r="1148">
          <cell r="A1148">
            <v>210301</v>
          </cell>
          <cell r="B1148" t="str">
            <v>REVESTIMENTO EM AÇO INOXIDÁVEL AISI 304, LIGA 18,8, CHAPA 20, COM ESPESSURA DE 1 MM, ACABAMENTO ESCOVADO COM GRANA ESPECIAL</v>
          </cell>
          <cell r="C1148" t="str">
            <v>M²</v>
          </cell>
          <cell r="D1148">
            <v>642.69000000000005</v>
          </cell>
          <cell r="E1148">
            <v>0</v>
          </cell>
          <cell r="F1148">
            <v>642.69000000000005</v>
          </cell>
        </row>
        <row r="1149">
          <cell r="A1149">
            <v>210309</v>
          </cell>
          <cell r="B1149" t="str">
            <v>PISO ELEVADO TIPO TELESCÓPICO EM CHAPA DE AÇO, SEM REVESTIMENTO</v>
          </cell>
          <cell r="C1149" t="str">
            <v>M²</v>
          </cell>
          <cell r="D1149">
            <v>204.45</v>
          </cell>
          <cell r="E1149">
            <v>0</v>
          </cell>
          <cell r="F1149">
            <v>204.45</v>
          </cell>
        </row>
        <row r="1150">
          <cell r="A1150">
            <v>210400</v>
          </cell>
          <cell r="B1150" t="str">
            <v>FORRAÇÃO E CARPETE</v>
          </cell>
          <cell r="C1150">
            <v>0</v>
          </cell>
          <cell r="D1150">
            <v>0</v>
          </cell>
          <cell r="E1150">
            <v>0</v>
          </cell>
          <cell r="F1150">
            <v>0</v>
          </cell>
        </row>
        <row r="1151">
          <cell r="A1151">
            <v>210410</v>
          </cell>
          <cell r="B1151" t="str">
            <v>REVESTIMENTO COM CARPETE PARA TRÁFEGO MODERADO, USO COMERCIAL, TIPO BOUCLÊ DE 5,4 ATÉ 8 MM</v>
          </cell>
          <cell r="C1151" t="str">
            <v>M²</v>
          </cell>
          <cell r="D1151">
            <v>78.83</v>
          </cell>
          <cell r="E1151">
            <v>0</v>
          </cell>
          <cell r="F1151">
            <v>78.83</v>
          </cell>
        </row>
        <row r="1152">
          <cell r="A1152">
            <v>210411</v>
          </cell>
          <cell r="B1152" t="str">
            <v>REVESTIMENTO COM CARPETE PARA TRÁFEGO INTENSO, USO COMERCIAL, TIPO BOUCLÊ DE 6 MM</v>
          </cell>
          <cell r="C1152" t="str">
            <v>M²</v>
          </cell>
          <cell r="D1152">
            <v>115.58</v>
          </cell>
          <cell r="E1152">
            <v>0</v>
          </cell>
          <cell r="F1152">
            <v>115.58</v>
          </cell>
        </row>
        <row r="1153">
          <cell r="A1153">
            <v>210500</v>
          </cell>
          <cell r="B1153" t="str">
            <v>REVESTIMENTO EM CIMENTO REFORÇADO COM FIO SINTÉTICO (CRFS)</v>
          </cell>
          <cell r="C1153">
            <v>0</v>
          </cell>
          <cell r="D1153">
            <v>0</v>
          </cell>
          <cell r="E1153">
            <v>0</v>
          </cell>
          <cell r="F1153">
            <v>0</v>
          </cell>
        </row>
        <row r="1154">
          <cell r="A1154">
            <v>210501</v>
          </cell>
          <cell r="B1154" t="str">
            <v>PISO EM PAINEL COM MIOLO DE MADEIRA CONTRAPLACADO POR LÂMINAS DE MADEIRA E EXTERNAMENTE POR CHAPAS EM CRFS - ESPESSURA DE 40 MM</v>
          </cell>
          <cell r="C1154" t="str">
            <v>M²</v>
          </cell>
          <cell r="D1154">
            <v>85.99</v>
          </cell>
          <cell r="E1154">
            <v>56.420000000000016</v>
          </cell>
          <cell r="F1154">
            <v>142.41</v>
          </cell>
        </row>
        <row r="1155">
          <cell r="A1155">
            <v>210600</v>
          </cell>
          <cell r="B1155" t="str">
            <v>REVESTIMENTO EM PLÁSTICO</v>
          </cell>
          <cell r="C1155">
            <v>0</v>
          </cell>
          <cell r="D1155">
            <v>0</v>
          </cell>
          <cell r="E1155">
            <v>0</v>
          </cell>
          <cell r="F1155">
            <v>0</v>
          </cell>
        </row>
        <row r="1156">
          <cell r="A1156">
            <v>210605</v>
          </cell>
          <cell r="B1156" t="str">
            <v>PISO ELEVADO MONOLÍTICO EM MALHA DE PVC, PREENCHIDA COM MASSA AUTONIVELANTE, ALTURA DE 75MM</v>
          </cell>
          <cell r="C1156" t="str">
            <v>M²</v>
          </cell>
          <cell r="D1156">
            <v>246.33</v>
          </cell>
          <cell r="E1156">
            <v>0</v>
          </cell>
          <cell r="F1156">
            <v>246.33</v>
          </cell>
        </row>
        <row r="1157">
          <cell r="A1157">
            <v>210700</v>
          </cell>
          <cell r="B1157" t="str">
            <v>REVESTIMENTO SINTÉTICO</v>
          </cell>
          <cell r="C1157">
            <v>0</v>
          </cell>
          <cell r="D1157">
            <v>0</v>
          </cell>
          <cell r="E1157">
            <v>0</v>
          </cell>
          <cell r="F1157">
            <v>0</v>
          </cell>
        </row>
        <row r="1158">
          <cell r="A1158">
            <v>210701</v>
          </cell>
          <cell r="B1158" t="str">
            <v>REVESTIMENTO EM LAMINADO MELAMÍNICO DISSIPATIVO</v>
          </cell>
          <cell r="C1158" t="str">
            <v>M²</v>
          </cell>
          <cell r="D1158">
            <v>120.35</v>
          </cell>
          <cell r="E1158">
            <v>0</v>
          </cell>
          <cell r="F1158">
            <v>120.35</v>
          </cell>
        </row>
        <row r="1159">
          <cell r="A1159">
            <v>211000</v>
          </cell>
          <cell r="B1159" t="str">
            <v>RODAPÉ SINTÉTICO</v>
          </cell>
          <cell r="C1159">
            <v>0</v>
          </cell>
          <cell r="D1159">
            <v>0</v>
          </cell>
          <cell r="E1159">
            <v>0</v>
          </cell>
          <cell r="F1159">
            <v>0</v>
          </cell>
        </row>
        <row r="1160">
          <cell r="A1160">
            <v>211005</v>
          </cell>
          <cell r="B1160" t="str">
            <v>RODAPÉ EM POLIESTIRENO DE 7,0 CM</v>
          </cell>
          <cell r="C1160" t="str">
            <v>M</v>
          </cell>
          <cell r="D1160">
            <v>19.100000000000001</v>
          </cell>
          <cell r="E1160">
            <v>8.0099999999999962</v>
          </cell>
          <cell r="F1160">
            <v>27.11</v>
          </cell>
        </row>
        <row r="1161">
          <cell r="A1161">
            <v>211005</v>
          </cell>
          <cell r="B1161" t="str">
            <v>RODAPÉ DE POLIESTIRENO DE 8,0 CM</v>
          </cell>
          <cell r="C1161" t="str">
            <v>M</v>
          </cell>
          <cell r="D1161">
            <v>25.92</v>
          </cell>
          <cell r="E1161">
            <v>5.12</v>
          </cell>
          <cell r="F1161">
            <v>31.040000000000003</v>
          </cell>
        </row>
        <row r="1162">
          <cell r="A1162">
            <v>211006</v>
          </cell>
          <cell r="B1162" t="str">
            <v>RODAPÉ PARA PISO VINÍLICO EM PVC DE 5 CM, E= 2 MM, CURVO/PLANO, COM IMPERMEABILIZAÇÃO ACRÍLICA</v>
          </cell>
          <cell r="C1162" t="str">
            <v>M</v>
          </cell>
          <cell r="D1162">
            <v>15.11</v>
          </cell>
          <cell r="E1162">
            <v>5.88</v>
          </cell>
          <cell r="F1162">
            <v>20.99</v>
          </cell>
        </row>
        <row r="1163">
          <cell r="A1163">
            <v>211007</v>
          </cell>
          <cell r="B1163" t="str">
            <v>RODAPÉ FLEXÍVEL PARA PISO VINÍLICO EM PVC DE 7,5 CM, E= 2 MM, CURVO/PLANO, COM IMPERMEABILIZAÇÃO ACRÍLICA</v>
          </cell>
          <cell r="C1163" t="str">
            <v>M</v>
          </cell>
          <cell r="D1163">
            <v>17.12</v>
          </cell>
          <cell r="E1163">
            <v>5.88</v>
          </cell>
          <cell r="F1163">
            <v>23</v>
          </cell>
        </row>
        <row r="1164">
          <cell r="A1164">
            <v>211008</v>
          </cell>
          <cell r="B1164" t="str">
            <v>RODAPÉ HOSPITALAR FLEXÍVEL EM PVC PARA PISO VINÍLICO DE 7,5 CM, E= 2,0 MM, NÍVEL/SOBREPOR, COM IMPERMEABILIZAÇÃO ACRÍLICA</v>
          </cell>
          <cell r="C1164" t="str">
            <v>M</v>
          </cell>
          <cell r="D1164">
            <v>28.1</v>
          </cell>
          <cell r="E1164">
            <v>4.4400000000000004</v>
          </cell>
          <cell r="F1164">
            <v>32.54</v>
          </cell>
        </row>
        <row r="1165">
          <cell r="A1165">
            <v>211021</v>
          </cell>
          <cell r="B1165" t="str">
            <v>RODAPÉ EM BORRACHA SINTÉTICA PRETA, ATÉ 7 CM - COLADO</v>
          </cell>
          <cell r="C1165" t="str">
            <v>M</v>
          </cell>
          <cell r="D1165">
            <v>9.19</v>
          </cell>
          <cell r="E1165">
            <v>1.870000000000001</v>
          </cell>
          <cell r="F1165">
            <v>11.06</v>
          </cell>
        </row>
        <row r="1166">
          <cell r="A1166">
            <v>211022</v>
          </cell>
          <cell r="B1166" t="str">
            <v>RODAPÉ DE CORDÃO DE POLIAMIDA</v>
          </cell>
          <cell r="C1166" t="str">
            <v>M</v>
          </cell>
          <cell r="D1166">
            <v>4.0999999999999996</v>
          </cell>
          <cell r="E1166">
            <v>0</v>
          </cell>
          <cell r="F1166">
            <v>4.0999999999999996</v>
          </cell>
        </row>
        <row r="1167">
          <cell r="A1167">
            <v>211025</v>
          </cell>
          <cell r="B1167" t="str">
            <v>RODAPÉ EM LAMINADO MELAMÍNICO DISSIPATIVO DE 10 CM</v>
          </cell>
          <cell r="C1167" t="str">
            <v>M</v>
          </cell>
          <cell r="D1167">
            <v>12.61</v>
          </cell>
          <cell r="E1167">
            <v>0</v>
          </cell>
          <cell r="F1167">
            <v>12.61</v>
          </cell>
        </row>
        <row r="1168">
          <cell r="A1168">
            <v>211026</v>
          </cell>
          <cell r="B1168" t="str">
            <v>RODAPÉ BRANCO PARA PISO VINÍLICO DE 10 CM, ESPESSURA DE 2 MM, COM IMPERMEABILIZAÇÃO ACRÍLICA</v>
          </cell>
          <cell r="C1168" t="str">
            <v>M</v>
          </cell>
          <cell r="D1168">
            <v>32.200000000000003</v>
          </cell>
          <cell r="E1168">
            <v>5.12</v>
          </cell>
          <cell r="F1168">
            <v>37.32</v>
          </cell>
        </row>
        <row r="1169">
          <cell r="A1169">
            <v>211100</v>
          </cell>
          <cell r="B1169" t="str">
            <v>DEGRAU SINTÉTICO</v>
          </cell>
          <cell r="C1169">
            <v>0</v>
          </cell>
          <cell r="D1169">
            <v>0</v>
          </cell>
          <cell r="E1169">
            <v>0</v>
          </cell>
          <cell r="F1169">
            <v>0</v>
          </cell>
        </row>
        <row r="1170">
          <cell r="A1170">
            <v>211105</v>
          </cell>
          <cell r="B1170" t="str">
            <v>DEGRAU (PISO E ESPELHO) EM BORRACHA SINTÉTICA PRETA COM TESTEIRA - COLADO</v>
          </cell>
          <cell r="C1170" t="str">
            <v>M</v>
          </cell>
          <cell r="D1170">
            <v>59.58</v>
          </cell>
          <cell r="E1170">
            <v>5.0799999999999992</v>
          </cell>
          <cell r="F1170">
            <v>64.66</v>
          </cell>
        </row>
        <row r="1171">
          <cell r="A1171">
            <v>211113</v>
          </cell>
          <cell r="B1171" t="str">
            <v>TESTEIRA FLEXÍVEL PARA ARREMATE DE DEGRAU VINÍLICO EM PVC, ESPESSURA DE 2,0 MM, COM IMPERMEABILIZAÇÃO ACRÍLICA</v>
          </cell>
          <cell r="C1171" t="str">
            <v>M</v>
          </cell>
          <cell r="D1171">
            <v>26.52</v>
          </cell>
          <cell r="E1171">
            <v>4.4400000000000004</v>
          </cell>
          <cell r="F1171">
            <v>30.96</v>
          </cell>
        </row>
        <row r="1172">
          <cell r="A1172">
            <v>212000</v>
          </cell>
          <cell r="B1172" t="str">
            <v>REPAROS, CONSERVAÇÕES E COMPLEMENTOS - GRUPO 21</v>
          </cell>
          <cell r="C1172">
            <v>0</v>
          </cell>
          <cell r="D1172">
            <v>0</v>
          </cell>
          <cell r="E1172">
            <v>0</v>
          </cell>
          <cell r="F1172">
            <v>0</v>
          </cell>
        </row>
        <row r="1173">
          <cell r="A1173">
            <v>212002</v>
          </cell>
          <cell r="B1173" t="str">
            <v>RECOLOCAÇÃO DE PISO SINTÉTICO COM COLA</v>
          </cell>
          <cell r="C1173" t="str">
            <v>M²</v>
          </cell>
          <cell r="D1173">
            <v>5.0599999999999996</v>
          </cell>
          <cell r="E1173">
            <v>5.34</v>
          </cell>
          <cell r="F1173">
            <v>10.4</v>
          </cell>
        </row>
        <row r="1174">
          <cell r="A1174">
            <v>212004</v>
          </cell>
          <cell r="B1174" t="str">
            <v>RECOLOCAÇÃO DE PISO SINTÉTICO ARGAMASSADO</v>
          </cell>
          <cell r="C1174" t="str">
            <v>M²</v>
          </cell>
          <cell r="D1174">
            <v>2.79</v>
          </cell>
          <cell r="E1174">
            <v>18.66</v>
          </cell>
          <cell r="F1174">
            <v>21.45</v>
          </cell>
        </row>
        <row r="1175">
          <cell r="A1175">
            <v>212005</v>
          </cell>
          <cell r="B1175" t="str">
            <v>RECOLOCAÇÃO DE PISO ELEVADO TELESCÓPICO METÁLICO, INCLUSIVE ESTRUTURA DE SUSTENTAÇÃO</v>
          </cell>
          <cell r="C1175" t="str">
            <v>M²</v>
          </cell>
          <cell r="D1175">
            <v>0</v>
          </cell>
          <cell r="E1175">
            <v>40.61</v>
          </cell>
          <cell r="F1175">
            <v>40.61</v>
          </cell>
        </row>
        <row r="1176">
          <cell r="A1176">
            <v>212006</v>
          </cell>
          <cell r="B1176" t="str">
            <v>FURAÇÃO DE PISO ELEVADO TELESCÓPICO EM CHAPA DE AÇO</v>
          </cell>
          <cell r="C1176" t="str">
            <v>UN</v>
          </cell>
          <cell r="D1176">
            <v>41.4</v>
          </cell>
          <cell r="E1176">
            <v>0</v>
          </cell>
          <cell r="F1176">
            <v>41.4</v>
          </cell>
        </row>
        <row r="1177">
          <cell r="A1177">
            <v>212010</v>
          </cell>
          <cell r="B1177" t="str">
            <v>RECOLOCAÇÃO DE RODAPÉ E CORDÕES SINTÉTICOS</v>
          </cell>
          <cell r="C1177" t="str">
            <v>M</v>
          </cell>
          <cell r="D1177">
            <v>0</v>
          </cell>
          <cell r="E1177">
            <v>6.6</v>
          </cell>
          <cell r="F1177">
            <v>6.6</v>
          </cell>
        </row>
        <row r="1178">
          <cell r="A1178">
            <v>212031</v>
          </cell>
          <cell r="B1178" t="str">
            <v>FITA ADESIVA ANTIDERRAPANTE FOTOLUMINESCENTE, COM LARGURA DE 5 CM</v>
          </cell>
          <cell r="C1178" t="str">
            <v>M</v>
          </cell>
          <cell r="D1178">
            <v>8.1300000000000008</v>
          </cell>
          <cell r="E1178">
            <v>7.2999999999999972</v>
          </cell>
          <cell r="F1178">
            <v>15.43</v>
          </cell>
        </row>
        <row r="1179">
          <cell r="A1179">
            <v>212041</v>
          </cell>
          <cell r="B1179" t="str">
            <v>CANTONEIRA DE SOBREPOR EM PVC DE 4,0 X 4,0 CM</v>
          </cell>
          <cell r="C1179" t="str">
            <v>M</v>
          </cell>
          <cell r="D1179">
            <v>18.239999999999998</v>
          </cell>
          <cell r="E1179">
            <v>1.870000000000001</v>
          </cell>
          <cell r="F1179">
            <v>20.11</v>
          </cell>
        </row>
        <row r="1180">
          <cell r="A1180">
            <v>212046</v>
          </cell>
          <cell r="B1180" t="str">
            <v>CANTO EXTERNO DE ACABAMENTO EM PVC</v>
          </cell>
          <cell r="C1180" t="str">
            <v>M</v>
          </cell>
          <cell r="D1180">
            <v>6.21</v>
          </cell>
          <cell r="E1180">
            <v>0.92999999999999972</v>
          </cell>
          <cell r="F1180">
            <v>7.14</v>
          </cell>
        </row>
        <row r="1181">
          <cell r="A1181">
            <v>220000</v>
          </cell>
          <cell r="B1181" t="str">
            <v>FORRO, BRISE E FACHADA</v>
          </cell>
          <cell r="C1181">
            <v>0</v>
          </cell>
          <cell r="D1181">
            <v>0</v>
          </cell>
          <cell r="E1181">
            <v>0</v>
          </cell>
          <cell r="F1181">
            <v>0</v>
          </cell>
        </row>
        <row r="1182">
          <cell r="A1182">
            <v>220100</v>
          </cell>
          <cell r="B1182" t="str">
            <v>FORRO DE MADEIRA</v>
          </cell>
          <cell r="C1182">
            <v>0</v>
          </cell>
          <cell r="D1182">
            <v>0</v>
          </cell>
          <cell r="E1182">
            <v>0</v>
          </cell>
          <cell r="F1182">
            <v>0</v>
          </cell>
        </row>
        <row r="1183">
          <cell r="A1183">
            <v>220101</v>
          </cell>
          <cell r="B1183" t="str">
            <v>FORRO EM TÁBUAS APARELHADAS MACHO E FÊMEA DE PINUS</v>
          </cell>
          <cell r="C1183" t="str">
            <v>M²</v>
          </cell>
          <cell r="D1183">
            <v>16.850000000000001</v>
          </cell>
          <cell r="E1183">
            <v>15.559999999999999</v>
          </cell>
          <cell r="F1183">
            <v>32.409999999999997</v>
          </cell>
        </row>
        <row r="1184">
          <cell r="A1184">
            <v>220102</v>
          </cell>
          <cell r="B1184" t="str">
            <v>FORRO EM TÁBUAS APARELHADAS MACHO E FÊMEA DE PINUS TARUGADO</v>
          </cell>
          <cell r="C1184" t="str">
            <v>M²</v>
          </cell>
          <cell r="D1184">
            <v>30.87</v>
          </cell>
          <cell r="E1184">
            <v>31.099999999999994</v>
          </cell>
          <cell r="F1184">
            <v>61.97</v>
          </cell>
        </row>
        <row r="1185">
          <cell r="A1185">
            <v>220108</v>
          </cell>
          <cell r="B1185" t="str">
            <v>FORRO XADREZ EM RIPAS DE ANGELIM-VERMELHO / BACURI / MAÇARANDUBA TARUGADO</v>
          </cell>
          <cell r="C1185" t="str">
            <v>M²</v>
          </cell>
          <cell r="D1185">
            <v>51.82</v>
          </cell>
          <cell r="E1185">
            <v>33.699999999999996</v>
          </cell>
          <cell r="F1185">
            <v>85.52</v>
          </cell>
        </row>
        <row r="1186">
          <cell r="A1186">
            <v>220121</v>
          </cell>
          <cell r="B1186" t="str">
            <v>TESTEIRA EM TÁBUA APARELHADA, COM LARGURA DE ATÉ 20 CM</v>
          </cell>
          <cell r="C1186" t="str">
            <v>M</v>
          </cell>
          <cell r="D1186">
            <v>9.69</v>
          </cell>
          <cell r="E1186">
            <v>10.360000000000003</v>
          </cell>
          <cell r="F1186">
            <v>20.05</v>
          </cell>
        </row>
        <row r="1187">
          <cell r="A1187">
            <v>220122</v>
          </cell>
          <cell r="B1187" t="str">
            <v>BEIRAL EM TÁBUA DE ANGELIM-VERMELHO / BACURI / MAÇARANDUBA MACHO E FÊMEA COM TARUGAMENTO</v>
          </cell>
          <cell r="C1187" t="str">
            <v>M²</v>
          </cell>
          <cell r="D1187">
            <v>68.510000000000005</v>
          </cell>
          <cell r="E1187">
            <v>31.099999999999994</v>
          </cell>
          <cell r="F1187">
            <v>99.61</v>
          </cell>
        </row>
        <row r="1188">
          <cell r="A1188">
            <v>220124</v>
          </cell>
          <cell r="B1188" t="str">
            <v>BEIRAL EM TÁBUA DE ANGELIM-VERMELHO / BACURI / MAÇARANDUBA MACHO E FÊMEA</v>
          </cell>
          <cell r="C1188" t="str">
            <v>M²</v>
          </cell>
          <cell r="D1188">
            <v>52.82</v>
          </cell>
          <cell r="E1188">
            <v>15.559999999999999</v>
          </cell>
          <cell r="F1188">
            <v>68.38</v>
          </cell>
        </row>
        <row r="1189">
          <cell r="A1189">
            <v>220200</v>
          </cell>
          <cell r="B1189" t="str">
            <v>FORRO DE GESSO</v>
          </cell>
          <cell r="C1189">
            <v>0</v>
          </cell>
          <cell r="D1189">
            <v>0</v>
          </cell>
          <cell r="E1189">
            <v>0</v>
          </cell>
          <cell r="F1189">
            <v>0</v>
          </cell>
        </row>
        <row r="1190">
          <cell r="A1190">
            <v>220201</v>
          </cell>
          <cell r="B1190" t="str">
            <v>FORRO EM PLACA DE GESSO LISO FIXO</v>
          </cell>
          <cell r="C1190" t="str">
            <v>M²</v>
          </cell>
          <cell r="D1190">
            <v>56.16</v>
          </cell>
          <cell r="E1190">
            <v>0</v>
          </cell>
          <cell r="F1190">
            <v>56.16</v>
          </cell>
        </row>
        <row r="1191">
          <cell r="A1191">
            <v>220203</v>
          </cell>
          <cell r="B1191" t="str">
            <v>FORRO EM PAINÉIS DE GESSO ACARTONADO, COM ESPESSURA DE 12,5 MM, FIXO</v>
          </cell>
          <cell r="C1191" t="str">
            <v>M²</v>
          </cell>
          <cell r="D1191">
            <v>61.78</v>
          </cell>
          <cell r="E1191">
            <v>0</v>
          </cell>
          <cell r="F1191">
            <v>61.78</v>
          </cell>
        </row>
        <row r="1192">
          <cell r="A1192">
            <v>220210</v>
          </cell>
          <cell r="B1192" t="str">
            <v>FORRO EM PAINÉIS DE GESSO ACARTONADO, ACABAMENTO LISO COM PELÍCULA EM PVC - 625 X 1250 MM, ESPESSURA DE 9,5 MM, REMOVÍVEL</v>
          </cell>
          <cell r="C1192" t="str">
            <v>M²</v>
          </cell>
          <cell r="D1192">
            <v>71.900000000000006</v>
          </cell>
          <cell r="E1192">
            <v>0</v>
          </cell>
          <cell r="F1192">
            <v>71.900000000000006</v>
          </cell>
        </row>
        <row r="1193">
          <cell r="A1193">
            <v>220219</v>
          </cell>
          <cell r="B1193" t="str">
            <v>FORRO DE GESSO REMOVÍVEL COM PELÍCULA RÍGIDA DE PVC DE 625 X 625MM</v>
          </cell>
          <cell r="C1193" t="str">
            <v>M²</v>
          </cell>
          <cell r="D1193">
            <v>81.599999999999994</v>
          </cell>
          <cell r="E1193">
            <v>0</v>
          </cell>
          <cell r="F1193">
            <v>81.599999999999994</v>
          </cell>
        </row>
        <row r="1194">
          <cell r="A1194">
            <v>220300</v>
          </cell>
          <cell r="B1194" t="str">
            <v>FORRO SINTÉTICO</v>
          </cell>
          <cell r="C1194">
            <v>0</v>
          </cell>
          <cell r="D1194">
            <v>0</v>
          </cell>
          <cell r="E1194">
            <v>0</v>
          </cell>
          <cell r="F1194">
            <v>0</v>
          </cell>
        </row>
        <row r="1195">
          <cell r="A1195">
            <v>220301</v>
          </cell>
          <cell r="B1195" t="str">
            <v>FORRO EM POLIESTIRENO EXPANDIDO COM TEXTURA ACRÍLICA, ESPESSURA DE 20 MM</v>
          </cell>
          <cell r="C1195" t="str">
            <v>M²</v>
          </cell>
          <cell r="D1195">
            <v>41.35</v>
          </cell>
          <cell r="E1195">
            <v>0</v>
          </cell>
          <cell r="F1195">
            <v>41.35</v>
          </cell>
        </row>
        <row r="1196">
          <cell r="A1196">
            <v>220302</v>
          </cell>
          <cell r="B1196" t="str">
            <v>FORRO EM LÃ DE VIDRO REVESTIDO EM PVC, ESPESSURA DE 20 MM</v>
          </cell>
          <cell r="C1196" t="str">
            <v>M²</v>
          </cell>
          <cell r="D1196">
            <v>69.97</v>
          </cell>
          <cell r="E1196">
            <v>0</v>
          </cell>
          <cell r="F1196">
            <v>69.97</v>
          </cell>
        </row>
        <row r="1197">
          <cell r="A1197">
            <v>220303</v>
          </cell>
          <cell r="B1197" t="str">
            <v>FORRO EM FIBRA MINERAL ACÚSTICO, REVESTIDO EM LÁTEX</v>
          </cell>
          <cell r="C1197" t="str">
            <v>M²</v>
          </cell>
          <cell r="D1197">
            <v>75.77</v>
          </cell>
          <cell r="E1197">
            <v>0</v>
          </cell>
          <cell r="F1197">
            <v>75.77</v>
          </cell>
        </row>
        <row r="1198">
          <cell r="A1198">
            <v>220304</v>
          </cell>
          <cell r="B1198" t="str">
            <v>FORRO MODULAR REMOVÍVEL EM PVC - 618 MM X 1243 MM</v>
          </cell>
          <cell r="C1198" t="str">
            <v>M²</v>
          </cell>
          <cell r="D1198">
            <v>59.95</v>
          </cell>
          <cell r="E1198">
            <v>0</v>
          </cell>
          <cell r="F1198">
            <v>59.95</v>
          </cell>
        </row>
        <row r="1199">
          <cell r="A1199">
            <v>220305</v>
          </cell>
          <cell r="B1199" t="str">
            <v>FORRO EM FIBRA MINERAL REVESTIDO EM LÁTEX</v>
          </cell>
          <cell r="C1199" t="str">
            <v>M²</v>
          </cell>
          <cell r="D1199">
            <v>64.459999999999994</v>
          </cell>
          <cell r="E1199">
            <v>0</v>
          </cell>
          <cell r="F1199">
            <v>64.459999999999994</v>
          </cell>
        </row>
        <row r="1200">
          <cell r="A1200">
            <v>220307</v>
          </cell>
          <cell r="B1200" t="str">
            <v>FORRO EM LÂMINA DE PVC</v>
          </cell>
          <cell r="C1200" t="str">
            <v>M²</v>
          </cell>
          <cell r="D1200">
            <v>54.98</v>
          </cell>
          <cell r="E1200">
            <v>0</v>
          </cell>
          <cell r="F1200">
            <v>54.98</v>
          </cell>
        </row>
        <row r="1201">
          <cell r="A1201">
            <v>220314</v>
          </cell>
          <cell r="B1201" t="str">
            <v>FORRO EM FIBRA MINERAL COM PLACAS ACÚSTICAS REMOVÍVEIS DE 625 X 625MM</v>
          </cell>
          <cell r="C1201" t="str">
            <v>M²</v>
          </cell>
          <cell r="D1201">
            <v>79.650000000000006</v>
          </cell>
          <cell r="E1201">
            <v>0</v>
          </cell>
          <cell r="F1201">
            <v>79.650000000000006</v>
          </cell>
        </row>
        <row r="1202">
          <cell r="A1202">
            <v>220316</v>
          </cell>
          <cell r="B1202" t="str">
            <v>FORRO EM PLACAS ACÚSTICAS DE ESPUMA SEMIRRÍGIDA, SUSPENSAS TIPO NUVEM, ESPESSURA DE 80 MM, MODULAÇÃO 1200 X 1200 MM</v>
          </cell>
          <cell r="C1202" t="str">
            <v>UN</v>
          </cell>
          <cell r="D1202">
            <v>1408.77</v>
          </cell>
          <cell r="E1202">
            <v>0</v>
          </cell>
          <cell r="F1202">
            <v>1408.77</v>
          </cell>
        </row>
        <row r="1203">
          <cell r="A1203">
            <v>220317</v>
          </cell>
          <cell r="B1203" t="str">
            <v>FORRO EM PLACAS ACÚSTICAS DE ESPUMA SEMIRRÍGIDA, SUSPENSAS TIPO NUVEM, ESPESSURA DE 80 MM, MODULAÇÃO 1200 X 600 MM</v>
          </cell>
          <cell r="C1203" t="str">
            <v>UN</v>
          </cell>
          <cell r="D1203">
            <v>947.4</v>
          </cell>
          <cell r="E1203">
            <v>0</v>
          </cell>
          <cell r="F1203">
            <v>947.4</v>
          </cell>
        </row>
        <row r="1204">
          <cell r="A1204">
            <v>220400</v>
          </cell>
          <cell r="B1204" t="str">
            <v>FORRO METÁLICO</v>
          </cell>
          <cell r="C1204">
            <v>0</v>
          </cell>
          <cell r="D1204">
            <v>0</v>
          </cell>
          <cell r="E1204">
            <v>0</v>
          </cell>
          <cell r="F1204">
            <v>0</v>
          </cell>
        </row>
        <row r="1205">
          <cell r="A1205">
            <v>220402</v>
          </cell>
          <cell r="B1205" t="str">
            <v>FORRO METÁLICO REMOVIVEL, EM PAINÉIS DE 625 X 625 MM, TIPO COLMEIA</v>
          </cell>
          <cell r="C1205" t="str">
            <v>M²</v>
          </cell>
          <cell r="D1205">
            <v>251.15</v>
          </cell>
          <cell r="E1205">
            <v>0</v>
          </cell>
          <cell r="F1205">
            <v>251.15</v>
          </cell>
        </row>
        <row r="1206">
          <cell r="A1206">
            <v>220600</v>
          </cell>
          <cell r="B1206" t="str">
            <v>BRISE-SOLÉIL</v>
          </cell>
          <cell r="C1206">
            <v>0</v>
          </cell>
          <cell r="D1206">
            <v>0</v>
          </cell>
          <cell r="E1206">
            <v>0</v>
          </cell>
          <cell r="F1206">
            <v>0</v>
          </cell>
        </row>
        <row r="1207">
          <cell r="A1207">
            <v>220613</v>
          </cell>
          <cell r="B1207" t="str">
            <v>BRISE EM PLACA CIMENTÍCIA, MONTADO EM PERFIL E CHAPA METÁLICA</v>
          </cell>
          <cell r="C1207" t="str">
            <v>M²</v>
          </cell>
          <cell r="D1207">
            <v>114.98</v>
          </cell>
          <cell r="E1207">
            <v>76.72</v>
          </cell>
          <cell r="F1207">
            <v>191.7</v>
          </cell>
        </row>
        <row r="1208">
          <cell r="A1208">
            <v>220614</v>
          </cell>
          <cell r="B1208" t="str">
            <v>BRISE EM PLACA CIMENTÍCIA COM ESPESSURA DE 12MM</v>
          </cell>
          <cell r="C1208" t="str">
            <v>M²</v>
          </cell>
          <cell r="D1208">
            <v>147.06</v>
          </cell>
          <cell r="E1208">
            <v>76.72</v>
          </cell>
          <cell r="F1208">
            <v>223.78</v>
          </cell>
        </row>
        <row r="1209">
          <cell r="A1209">
            <v>220620</v>
          </cell>
          <cell r="B1209" t="str">
            <v>BRISE METÁLICO CURVO E MÓVEL EM CHAPA MICROPERFURADA ALUZINC PRÉ-PINTADA</v>
          </cell>
          <cell r="C1209" t="str">
            <v>M²</v>
          </cell>
          <cell r="D1209">
            <v>484.5</v>
          </cell>
          <cell r="E1209">
            <v>0</v>
          </cell>
          <cell r="F1209">
            <v>484.5</v>
          </cell>
        </row>
        <row r="1210">
          <cell r="A1210">
            <v>220621</v>
          </cell>
          <cell r="B1210" t="str">
            <v>BRISE METÁLICO FIXO EM CHAPA MICROPERFURADA ALUZINC PRÉ-PINTADA</v>
          </cell>
          <cell r="C1210" t="str">
            <v>M²</v>
          </cell>
          <cell r="D1210">
            <v>288.33</v>
          </cell>
          <cell r="E1210">
            <v>0</v>
          </cell>
          <cell r="F1210">
            <v>288.33</v>
          </cell>
        </row>
        <row r="1211">
          <cell r="A1211">
            <v>220622</v>
          </cell>
          <cell r="B1211" t="str">
            <v>BRISE METÁLICO FIXO E LINEAR EM CHAPA MICROPERFURADA ALUZINC PRÉ-PINTADA, LARGURA FRONTAL DE 57 MM</v>
          </cell>
          <cell r="C1211" t="str">
            <v>M²</v>
          </cell>
          <cell r="D1211">
            <v>393.44</v>
          </cell>
          <cell r="E1211">
            <v>0</v>
          </cell>
          <cell r="F1211">
            <v>393.44</v>
          </cell>
        </row>
        <row r="1212">
          <cell r="A1212">
            <v>220623</v>
          </cell>
          <cell r="B1212" t="str">
            <v>BRISE METÁLICO FIXO E LINEAR EM CHAPA LISA ALUZINC PRÉ-PINTADA, LARGURA FRONTAL DE 30 MM</v>
          </cell>
          <cell r="C1212" t="str">
            <v>M²</v>
          </cell>
          <cell r="D1212">
            <v>257</v>
          </cell>
          <cell r="E1212">
            <v>0</v>
          </cell>
          <cell r="F1212">
            <v>257</v>
          </cell>
        </row>
        <row r="1213">
          <cell r="A1213">
            <v>220624</v>
          </cell>
          <cell r="B1213" t="str">
            <v>BRISE METÁLICO FIXO EM CHAPA LISA ALUZINC PRÉ-PINTADA, FORMATO OGIVA, LÂMINA FRONTAL DE 200 MM</v>
          </cell>
          <cell r="C1213" t="str">
            <v>M²</v>
          </cell>
          <cell r="D1213">
            <v>525.88</v>
          </cell>
          <cell r="E1213">
            <v>0</v>
          </cell>
          <cell r="F1213">
            <v>525.88</v>
          </cell>
        </row>
        <row r="1214">
          <cell r="A1214">
            <v>220625</v>
          </cell>
          <cell r="B1214" t="str">
            <v>BRISE METÁLICO CURVO E MÓVEL TERMOACÚSTICO EM CHAPA LISA ALUZINC PRÉ-PINTADA</v>
          </cell>
          <cell r="C1214" t="str">
            <v>M²</v>
          </cell>
          <cell r="D1214">
            <v>631.33000000000004</v>
          </cell>
          <cell r="E1214">
            <v>0</v>
          </cell>
          <cell r="F1214">
            <v>631.33000000000004</v>
          </cell>
        </row>
        <row r="1215">
          <cell r="A1215">
            <v>220630</v>
          </cell>
          <cell r="B1215" t="str">
            <v>BRISE METÁLICO CURVO E MÓVEL EM CHAPA MICROPERFURADA DE ALUMÍNIO PRÉ-PINTADA</v>
          </cell>
          <cell r="C1215" t="str">
            <v>M²</v>
          </cell>
          <cell r="D1215">
            <v>415.38</v>
          </cell>
          <cell r="E1215">
            <v>0</v>
          </cell>
          <cell r="F1215">
            <v>415.38</v>
          </cell>
        </row>
        <row r="1216">
          <cell r="A1216">
            <v>220631</v>
          </cell>
          <cell r="B1216" t="str">
            <v>BRISE METÁLICO FIXO EM CHAPA MICROPERFURADA DE ALUMÍNIO PRÉ-PINTADA</v>
          </cell>
          <cell r="C1216" t="str">
            <v>M²</v>
          </cell>
          <cell r="D1216">
            <v>283.25</v>
          </cell>
          <cell r="E1216">
            <v>0</v>
          </cell>
          <cell r="F1216">
            <v>283.25</v>
          </cell>
        </row>
        <row r="1217">
          <cell r="A1217">
            <v>220632</v>
          </cell>
          <cell r="B1217" t="str">
            <v>BRISE METÁLICO FIXO E LINEAR EM CHAPA MICROPERFURADA ALUMÍNIO PRÉ-PINTADA, LARGURA FRONTAL DE 57 MM</v>
          </cell>
          <cell r="C1217" t="str">
            <v>M²</v>
          </cell>
          <cell r="D1217">
            <v>246.77</v>
          </cell>
          <cell r="E1217">
            <v>0</v>
          </cell>
          <cell r="F1217">
            <v>246.77</v>
          </cell>
        </row>
        <row r="1218">
          <cell r="A1218">
            <v>220633</v>
          </cell>
          <cell r="B1218" t="str">
            <v>BRISE METÁLICO FIXO E LINEAR EM CHAPA LISA EM ALUMÍNIO PRÉ-PINTADA, LARGURA FRONTAL DE 30 MM</v>
          </cell>
          <cell r="C1218" t="str">
            <v>M²</v>
          </cell>
          <cell r="D1218">
            <v>247.41</v>
          </cell>
          <cell r="E1218">
            <v>0</v>
          </cell>
          <cell r="F1218">
            <v>247.41</v>
          </cell>
        </row>
        <row r="1219">
          <cell r="A1219">
            <v>220634</v>
          </cell>
          <cell r="B1219" t="str">
            <v>BRISE METÁLICO FIXO EM CHAPA LISA ALUMÍNIO PRÉ-PINTADA, FORMATO OGIVA, LÂMINA FRONTAL DE 200 MM</v>
          </cell>
          <cell r="C1219" t="str">
            <v>M²</v>
          </cell>
          <cell r="D1219">
            <v>486.35</v>
          </cell>
          <cell r="E1219">
            <v>0</v>
          </cell>
          <cell r="F1219">
            <v>486.35</v>
          </cell>
        </row>
        <row r="1220">
          <cell r="A1220">
            <v>220635</v>
          </cell>
          <cell r="B1220" t="str">
            <v>BRISE METÁLICO CURVO E MÓVEL TERMOACÚSTICO EM CHAPA LISA DE ALUMÍNIO PRÉ-PINTADA</v>
          </cell>
          <cell r="C1220" t="str">
            <v>M²</v>
          </cell>
          <cell r="D1220">
            <v>602.25</v>
          </cell>
          <cell r="E1220">
            <v>0</v>
          </cell>
          <cell r="F1220">
            <v>602.25</v>
          </cell>
        </row>
        <row r="1221">
          <cell r="A1221">
            <v>222000</v>
          </cell>
          <cell r="B1221" t="str">
            <v>REPAROS, CONSERVAÇÕES E COMPLEMENTOS - GRUPO 22</v>
          </cell>
          <cell r="C1221">
            <v>0</v>
          </cell>
          <cell r="D1221">
            <v>0</v>
          </cell>
          <cell r="E1221">
            <v>0</v>
          </cell>
          <cell r="F1221">
            <v>0</v>
          </cell>
        </row>
        <row r="1222">
          <cell r="A1222">
            <v>222001</v>
          </cell>
          <cell r="B1222" t="str">
            <v>PLACA EM FIBRA DE VIDRO REVESTIDA EM PVC</v>
          </cell>
          <cell r="C1222" t="str">
            <v>M²</v>
          </cell>
          <cell r="D1222">
            <v>34.200000000000003</v>
          </cell>
          <cell r="E1222">
            <v>0</v>
          </cell>
          <cell r="F1222">
            <v>34.200000000000003</v>
          </cell>
        </row>
        <row r="1223">
          <cell r="A1223">
            <v>222002</v>
          </cell>
          <cell r="B1223" t="str">
            <v>RECOLOCAÇÃO DE FORROS FIXADOS</v>
          </cell>
          <cell r="C1223" t="str">
            <v>M²</v>
          </cell>
          <cell r="D1223">
            <v>0.41</v>
          </cell>
          <cell r="E1223">
            <v>7.77</v>
          </cell>
          <cell r="F1223">
            <v>8.18</v>
          </cell>
        </row>
        <row r="1224">
          <cell r="A1224">
            <v>222004</v>
          </cell>
          <cell r="B1224" t="str">
            <v>RECOLOCAÇÃO DE FORROS APOIADOS OU ENCAIXADOS</v>
          </cell>
          <cell r="C1224" t="str">
            <v>M²</v>
          </cell>
          <cell r="D1224">
            <v>0</v>
          </cell>
          <cell r="E1224">
            <v>3.9</v>
          </cell>
          <cell r="F1224">
            <v>3.9</v>
          </cell>
        </row>
        <row r="1225">
          <cell r="A1225">
            <v>222005</v>
          </cell>
          <cell r="B1225" t="str">
            <v>MOLDURA DE GESSO SIMPLES, LARGURA ATÉ 6,0 CM</v>
          </cell>
          <cell r="C1225" t="str">
            <v>M</v>
          </cell>
          <cell r="D1225">
            <v>12.03</v>
          </cell>
          <cell r="E1225">
            <v>0</v>
          </cell>
          <cell r="F1225">
            <v>12.03</v>
          </cell>
        </row>
        <row r="1226">
          <cell r="A1226">
            <v>222009</v>
          </cell>
          <cell r="B1226" t="str">
            <v>ABERTURA PARA VÃO DE LUMINÁRIA EM FORRO DE PVC MODULAR</v>
          </cell>
          <cell r="C1226" t="str">
            <v>UN</v>
          </cell>
          <cell r="D1226">
            <v>11.49</v>
          </cell>
          <cell r="E1226">
            <v>0</v>
          </cell>
          <cell r="F1226">
            <v>11.49</v>
          </cell>
        </row>
        <row r="1227">
          <cell r="A1227">
            <v>230000</v>
          </cell>
          <cell r="B1227" t="str">
            <v>ESQUADRIA, MARCENARIA E ELEMENTO EM MADEIRA</v>
          </cell>
          <cell r="C1227">
            <v>0</v>
          </cell>
          <cell r="D1227">
            <v>0</v>
          </cell>
          <cell r="E1227">
            <v>0</v>
          </cell>
          <cell r="F1227">
            <v>0</v>
          </cell>
        </row>
        <row r="1228">
          <cell r="A1228">
            <v>230100</v>
          </cell>
          <cell r="B1228" t="str">
            <v>JANELA E VENEZIANA EM MADEIRA</v>
          </cell>
          <cell r="C1228">
            <v>0</v>
          </cell>
          <cell r="D1228">
            <v>0</v>
          </cell>
          <cell r="E1228">
            <v>0</v>
          </cell>
          <cell r="F1228">
            <v>0</v>
          </cell>
        </row>
        <row r="1229">
          <cell r="A1229">
            <v>230103</v>
          </cell>
          <cell r="B1229" t="str">
            <v>CAIXILHO DE MADEIRA FIXO</v>
          </cell>
          <cell r="C1229" t="str">
            <v>M²</v>
          </cell>
          <cell r="D1229">
            <v>431.82</v>
          </cell>
          <cell r="E1229">
            <v>34.840000000000046</v>
          </cell>
          <cell r="F1229">
            <v>466.66</v>
          </cell>
        </row>
        <row r="1230">
          <cell r="A1230">
            <v>230104</v>
          </cell>
          <cell r="B1230" t="str">
            <v>CAIXILHO EM MADEIRA DE CORRER</v>
          </cell>
          <cell r="C1230" t="str">
            <v>M²</v>
          </cell>
          <cell r="D1230">
            <v>490.05</v>
          </cell>
          <cell r="E1230">
            <v>34.839999999999989</v>
          </cell>
          <cell r="F1230">
            <v>524.89</v>
          </cell>
        </row>
        <row r="1231">
          <cell r="A1231">
            <v>230105</v>
          </cell>
          <cell r="B1231" t="str">
            <v>CAIXILHO EM MADEIRA MAXIMAR</v>
          </cell>
          <cell r="C1231" t="str">
            <v>M²</v>
          </cell>
          <cell r="D1231">
            <v>335.97</v>
          </cell>
          <cell r="E1231">
            <v>34.839999999999989</v>
          </cell>
          <cell r="F1231">
            <v>370.81</v>
          </cell>
        </row>
        <row r="1232">
          <cell r="A1232">
            <v>230106</v>
          </cell>
          <cell r="B1232" t="str">
            <v>CAIXILHO EM MADEIRA TIPO VENEZIANA DE CORRER</v>
          </cell>
          <cell r="C1232" t="str">
            <v>M²</v>
          </cell>
          <cell r="D1232">
            <v>363.54</v>
          </cell>
          <cell r="E1232">
            <v>34.839999999999989</v>
          </cell>
          <cell r="F1232">
            <v>398.38</v>
          </cell>
        </row>
        <row r="1233">
          <cell r="A1233">
            <v>230200</v>
          </cell>
          <cell r="B1233" t="str">
            <v>PORTA MACHO / FÊMEA MONTADA COM BATENTE</v>
          </cell>
          <cell r="C1233">
            <v>0</v>
          </cell>
          <cell r="D1233">
            <v>0</v>
          </cell>
          <cell r="E1233">
            <v>0</v>
          </cell>
          <cell r="F1233">
            <v>0</v>
          </cell>
        </row>
        <row r="1234">
          <cell r="A1234">
            <v>230201</v>
          </cell>
          <cell r="B1234" t="str">
            <v>ACRÉSCIMO DE BANDEIRA - PORTA MACHO E FÊMEA COM BATENTE DE MADEIRA</v>
          </cell>
          <cell r="C1234" t="str">
            <v>M²</v>
          </cell>
          <cell r="D1234">
            <v>295.06</v>
          </cell>
          <cell r="E1234">
            <v>36.269999999999968</v>
          </cell>
          <cell r="F1234">
            <v>331.33</v>
          </cell>
        </row>
        <row r="1235">
          <cell r="A1235">
            <v>230203</v>
          </cell>
          <cell r="B1235" t="str">
            <v>PORTA MACHO E FÊMEA COM BATENTE DE MADEIRA - 72 X 210 CM</v>
          </cell>
          <cell r="C1235" t="str">
            <v>UN</v>
          </cell>
          <cell r="D1235">
            <v>519.92999999999995</v>
          </cell>
          <cell r="E1235">
            <v>73.560000000000059</v>
          </cell>
          <cell r="F1235">
            <v>593.49</v>
          </cell>
        </row>
        <row r="1236">
          <cell r="A1236">
            <v>230204</v>
          </cell>
          <cell r="B1236" t="str">
            <v>PORTA MACHO E FÊMEA COM BATENTE DE MADEIRA - 82 X 210 CM</v>
          </cell>
          <cell r="C1236" t="str">
            <v>UN</v>
          </cell>
          <cell r="D1236">
            <v>519.92999999999995</v>
          </cell>
          <cell r="E1236">
            <v>73.560000000000059</v>
          </cell>
          <cell r="F1236">
            <v>593.49</v>
          </cell>
        </row>
        <row r="1237">
          <cell r="A1237">
            <v>230205</v>
          </cell>
          <cell r="B1237" t="str">
            <v>PORTA MACHO E FÊMEA COM BATENTE DE MADEIRA - 92 X 210 CM</v>
          </cell>
          <cell r="C1237" t="str">
            <v>UN</v>
          </cell>
          <cell r="D1237">
            <v>556.02</v>
          </cell>
          <cell r="E1237">
            <v>73.560000000000059</v>
          </cell>
          <cell r="F1237">
            <v>629.58000000000004</v>
          </cell>
        </row>
        <row r="1238">
          <cell r="A1238">
            <v>230206</v>
          </cell>
          <cell r="B1238" t="str">
            <v>PORTA MACHO E FÊMEA COM BATENTE DE MADEIRA - 124 X 210 CM</v>
          </cell>
          <cell r="C1238" t="str">
            <v>UN</v>
          </cell>
          <cell r="D1238">
            <v>950.82</v>
          </cell>
          <cell r="E1238">
            <v>91.850000000000122</v>
          </cell>
          <cell r="F1238">
            <v>1042.67</v>
          </cell>
        </row>
        <row r="1239">
          <cell r="A1239">
            <v>230250</v>
          </cell>
          <cell r="B1239" t="str">
            <v>ACRÉSCIMO DE BANDEIRA - PORTA MACHO E FÊMEA COM BATENTE METÁLICO</v>
          </cell>
          <cell r="C1239" t="str">
            <v>M²</v>
          </cell>
          <cell r="D1239">
            <v>395.22</v>
          </cell>
          <cell r="E1239">
            <v>34.70999999999998</v>
          </cell>
          <cell r="F1239">
            <v>429.93</v>
          </cell>
        </row>
        <row r="1240">
          <cell r="A1240">
            <v>230252</v>
          </cell>
          <cell r="B1240" t="str">
            <v>PORTA MACHO E FÊMEA COM BATENTE METÁLICO - 72 X 210 CM</v>
          </cell>
          <cell r="C1240" t="str">
            <v>UN</v>
          </cell>
          <cell r="D1240">
            <v>766.49</v>
          </cell>
          <cell r="E1240">
            <v>68.360000000000028</v>
          </cell>
          <cell r="F1240">
            <v>834.85</v>
          </cell>
        </row>
        <row r="1241">
          <cell r="A1241">
            <v>230253</v>
          </cell>
          <cell r="B1241" t="str">
            <v>PORTA MACHO E FÊMEA COM BATENTE METÁLICO - 82 X 210 CM</v>
          </cell>
          <cell r="C1241" t="str">
            <v>UN</v>
          </cell>
          <cell r="D1241">
            <v>774.54</v>
          </cell>
          <cell r="E1241">
            <v>68.360000000000028</v>
          </cell>
          <cell r="F1241">
            <v>842.9</v>
          </cell>
        </row>
        <row r="1242">
          <cell r="A1242">
            <v>230254</v>
          </cell>
          <cell r="B1242" t="str">
            <v>PORTA MACHO E FÊMEA COM BATENTE METÁLICO - 92 X 210 CM</v>
          </cell>
          <cell r="C1242" t="str">
            <v>UN</v>
          </cell>
          <cell r="D1242">
            <v>818.68</v>
          </cell>
          <cell r="E1242">
            <v>68.360000000000028</v>
          </cell>
          <cell r="F1242">
            <v>887.04</v>
          </cell>
        </row>
        <row r="1243">
          <cell r="A1243">
            <v>230255</v>
          </cell>
          <cell r="B1243" t="str">
            <v>PORTA MACHO E FÊMEA COM BATENTE METÁLICO - 124 X 210 CM</v>
          </cell>
          <cell r="C1243" t="str">
            <v>UN</v>
          </cell>
          <cell r="D1243">
            <v>1168.96</v>
          </cell>
          <cell r="E1243">
            <v>89.399999999999778</v>
          </cell>
          <cell r="F1243">
            <v>1258.3599999999999</v>
          </cell>
        </row>
        <row r="1244">
          <cell r="A1244">
            <v>230400</v>
          </cell>
          <cell r="B1244" t="str">
            <v>PORTA LISA LAMINADA MONTADA COM BATENTE</v>
          </cell>
          <cell r="C1244">
            <v>0</v>
          </cell>
          <cell r="D1244">
            <v>0</v>
          </cell>
          <cell r="E1244">
            <v>0</v>
          </cell>
          <cell r="F1244">
            <v>0</v>
          </cell>
        </row>
        <row r="1245">
          <cell r="A1245">
            <v>230401</v>
          </cell>
          <cell r="B1245" t="str">
            <v>ACRÉSCIMO DE BANDEIRA - PORTA LISA REVESTIDA COM LAMINADO FENÓLICO MELAMÍNICO E BATENTE DE MADEIRA SEM REVESTIMENTO</v>
          </cell>
          <cell r="C1245" t="str">
            <v>M²</v>
          </cell>
          <cell r="D1245">
            <v>417.05</v>
          </cell>
          <cell r="E1245">
            <v>36.269999999999968</v>
          </cell>
          <cell r="F1245">
            <v>453.32</v>
          </cell>
        </row>
        <row r="1246">
          <cell r="A1246">
            <v>230407</v>
          </cell>
          <cell r="B1246" t="str">
            <v>PORTA EM LAMINADO FENÓLICO MELAMÍNICO COM BATENTE EM ALUMÍNIO - 82 X 180 CM</v>
          </cell>
          <cell r="C1246" t="str">
            <v>UN</v>
          </cell>
          <cell r="D1246">
            <v>769.92</v>
          </cell>
          <cell r="E1246">
            <v>36.29000000000007</v>
          </cell>
          <cell r="F1246">
            <v>806.21</v>
          </cell>
        </row>
        <row r="1247">
          <cell r="A1247">
            <v>230408</v>
          </cell>
          <cell r="B1247" t="str">
            <v>PORTA EM LAMINADO FENÓLICO MELAMÍNICO COM BATENTE EM ALUMÍNIO - 62 X 160 CM</v>
          </cell>
          <cell r="C1247" t="str">
            <v>UN</v>
          </cell>
          <cell r="D1247">
            <v>656.91</v>
          </cell>
          <cell r="E1247">
            <v>36.29000000000007</v>
          </cell>
          <cell r="F1247">
            <v>693.2</v>
          </cell>
        </row>
        <row r="1248">
          <cell r="A1248">
            <v>230409</v>
          </cell>
          <cell r="B1248" t="str">
            <v>PORTA EM LAMINADO FENÓLICO MELAMÍNICO COM ACABAMENTO LISO, BATENTE DE MADEIRA SEM REVESTIMENTO - 72 X 210 CM</v>
          </cell>
          <cell r="C1248" t="str">
            <v>UN</v>
          </cell>
          <cell r="D1248">
            <v>759.47</v>
          </cell>
          <cell r="E1248">
            <v>73.559999999999945</v>
          </cell>
          <cell r="F1248">
            <v>833.03</v>
          </cell>
        </row>
        <row r="1249">
          <cell r="A1249">
            <v>230410</v>
          </cell>
          <cell r="B1249" t="str">
            <v>PORTA EM LAMINADO FENÓLICO MELAMÍNICO COM ACABAMENTO LISO, BATENTE DE MADEIRA SEM REVESTIMENTO - 82 X 210 CM</v>
          </cell>
          <cell r="C1249" t="str">
            <v>UN</v>
          </cell>
          <cell r="D1249">
            <v>801.73</v>
          </cell>
          <cell r="E1249">
            <v>73.559999999999945</v>
          </cell>
          <cell r="F1249">
            <v>875.29</v>
          </cell>
        </row>
        <row r="1250">
          <cell r="A1250">
            <v>230411</v>
          </cell>
          <cell r="B1250" t="str">
            <v>PORTA EM LAMINADO FENÓLICO MELAMÍNICO COM ACABAMENTO LISO, BATENTE DE MADEIRA SEM REVESTIMENTO - 92 X 210 CM</v>
          </cell>
          <cell r="C1250" t="str">
            <v>UN</v>
          </cell>
          <cell r="D1250">
            <v>840.79</v>
          </cell>
          <cell r="E1250">
            <v>73.560000000000059</v>
          </cell>
          <cell r="F1250">
            <v>914.35</v>
          </cell>
        </row>
        <row r="1251">
          <cell r="A1251">
            <v>230412</v>
          </cell>
          <cell r="B1251" t="str">
            <v>PORTA EM LAMINADO FENÓLICO MELAMÍNICO COM ACABAMENTO LISO, BATENTE DE MADEIRA SEM REVESTIMENTO - 124 X 210 CM</v>
          </cell>
          <cell r="C1251" t="str">
            <v>UN</v>
          </cell>
          <cell r="D1251">
            <v>1354.28</v>
          </cell>
          <cell r="E1251">
            <v>91.850000000000122</v>
          </cell>
          <cell r="F1251">
            <v>1446.13</v>
          </cell>
        </row>
        <row r="1252">
          <cell r="A1252">
            <v>230413</v>
          </cell>
          <cell r="B1252" t="str">
            <v>PORTA EM LAMINADO FENÓLICO MELAMÍNICO COM ACABAMENTO LISO, BATENTE DE MADEIRA SEM REVESTIMENTO - 144 X 210 CM</v>
          </cell>
          <cell r="C1252" t="str">
            <v>UN</v>
          </cell>
          <cell r="D1252">
            <v>1422.67</v>
          </cell>
          <cell r="E1252">
            <v>91.849999999999895</v>
          </cell>
          <cell r="F1252">
            <v>1514.52</v>
          </cell>
        </row>
        <row r="1253">
          <cell r="A1253">
            <v>230414</v>
          </cell>
          <cell r="B1253" t="str">
            <v>PORTA EM LAMINADO FENÓLICO MELAMÍNICO COM ACABAMENTO LISO, BATENTE DE MADEIRA SEM REVESTIMENTO - 220 X 210 CM</v>
          </cell>
          <cell r="C1253" t="str">
            <v>UN</v>
          </cell>
          <cell r="D1253">
            <v>2518.33</v>
          </cell>
          <cell r="E1253">
            <v>104.82999999999987</v>
          </cell>
          <cell r="F1253">
            <v>2623.16</v>
          </cell>
        </row>
        <row r="1254">
          <cell r="A1254">
            <v>230450</v>
          </cell>
          <cell r="B1254" t="str">
            <v>ACRÉSCIMO DE BANDEIRA - PORTA LISA REVESTIDA COM LAMINADO FENÓLICO MELAMÍNICO E BATENTE METÁLICO</v>
          </cell>
          <cell r="C1254" t="str">
            <v>M²</v>
          </cell>
          <cell r="D1254">
            <v>517.21</v>
          </cell>
          <cell r="E1254">
            <v>34.70999999999998</v>
          </cell>
          <cell r="F1254">
            <v>551.91999999999996</v>
          </cell>
        </row>
        <row r="1255">
          <cell r="A1255">
            <v>230457</v>
          </cell>
          <cell r="B1255" t="str">
            <v>PORTA EM LAMINADO MELAMÍNICO ESTRUTURAL COM ACABAMENTO TEXTURIZADO, BATENTE EM ALUMÍNIO COM FERRAGENS - 62 X 180 CM</v>
          </cell>
          <cell r="C1255" t="str">
            <v>UN</v>
          </cell>
          <cell r="D1255">
            <v>713.62</v>
          </cell>
          <cell r="E1255">
            <v>9.0800000000000143</v>
          </cell>
          <cell r="F1255">
            <v>722.7</v>
          </cell>
        </row>
        <row r="1256">
          <cell r="A1256">
            <v>230458</v>
          </cell>
          <cell r="B1256" t="str">
            <v>PORTA EM LAMINADO FENÓLICO MELAMÍNICO COM ACABAMENTO LISO, BATENTE METÁLICO - 62 X 160 CM</v>
          </cell>
          <cell r="C1256" t="str">
            <v>UN</v>
          </cell>
          <cell r="D1256">
            <v>959.61</v>
          </cell>
          <cell r="E1256">
            <v>70.949999999999932</v>
          </cell>
          <cell r="F1256">
            <v>1030.56</v>
          </cell>
        </row>
        <row r="1257">
          <cell r="A1257">
            <v>230459</v>
          </cell>
          <cell r="B1257" t="str">
            <v>PORTA EM LAMINADO FENÓLICO MELAMÍNICO COM ACABAMENTO LISO, BATENTE METÁLICO - 72 X 210 CM</v>
          </cell>
          <cell r="C1257" t="str">
            <v>UN</v>
          </cell>
          <cell r="D1257">
            <v>1006.03</v>
          </cell>
          <cell r="E1257">
            <v>68.360000000000028</v>
          </cell>
          <cell r="F1257">
            <v>1074.3900000000001</v>
          </cell>
        </row>
        <row r="1258">
          <cell r="A1258">
            <v>230460</v>
          </cell>
          <cell r="B1258" t="str">
            <v>PORTA EM LAMINADO FENÓLICO MELAMÍNICO COM ACABAMENTO LISO, BATENTE METÁLICO - 82 X 210 CM</v>
          </cell>
          <cell r="C1258" t="str">
            <v>UN</v>
          </cell>
          <cell r="D1258">
            <v>1064.3900000000001</v>
          </cell>
          <cell r="E1258">
            <v>68.3599999999998</v>
          </cell>
          <cell r="F1258">
            <v>1132.75</v>
          </cell>
        </row>
        <row r="1259">
          <cell r="A1259">
            <v>230461</v>
          </cell>
          <cell r="B1259" t="str">
            <v>PORTA EM LAMINADO FENÓLICO MELAMÍNICO COM ACABAMENTO LISO, BATENTE METÁLICO - 92 X 210 CM</v>
          </cell>
          <cell r="C1259" t="str">
            <v>UN</v>
          </cell>
          <cell r="D1259">
            <v>1103.45</v>
          </cell>
          <cell r="E1259">
            <v>68.3599999999998</v>
          </cell>
          <cell r="F1259">
            <v>1171.81</v>
          </cell>
        </row>
        <row r="1260">
          <cell r="A1260">
            <v>230462</v>
          </cell>
          <cell r="B1260" t="str">
            <v>PORTA EM LAMINADO FENÓLICO MELAMÍNICO COM ACABAMENTO LISO, BATENTE METÁLICO - 124 X 210 CM</v>
          </cell>
          <cell r="C1260" t="str">
            <v>UN</v>
          </cell>
          <cell r="D1260">
            <v>1572.42</v>
          </cell>
          <cell r="E1260">
            <v>89.399999999999778</v>
          </cell>
          <cell r="F1260">
            <v>1661.82</v>
          </cell>
        </row>
        <row r="1261">
          <cell r="A1261">
            <v>230463</v>
          </cell>
          <cell r="B1261" t="str">
            <v>PORTA EM LAMINADO FENÓLICO MELAMÍNICO COM ACABAMENTO LISO, BATENTE METÁLICO - 62 X 100 CM</v>
          </cell>
          <cell r="C1261" t="str">
            <v>UN</v>
          </cell>
          <cell r="D1261">
            <v>443.85</v>
          </cell>
          <cell r="E1261">
            <v>36.289999999999957</v>
          </cell>
          <cell r="F1261">
            <v>480.14</v>
          </cell>
        </row>
        <row r="1262">
          <cell r="A1262">
            <v>230800</v>
          </cell>
          <cell r="B1262" t="str">
            <v>MARCENARIA EM GERAL</v>
          </cell>
          <cell r="C1262">
            <v>0</v>
          </cell>
          <cell r="D1262">
            <v>0</v>
          </cell>
          <cell r="E1262">
            <v>0</v>
          </cell>
          <cell r="F1262">
            <v>0</v>
          </cell>
        </row>
        <row r="1263">
          <cell r="A1263">
            <v>230801</v>
          </cell>
          <cell r="B1263" t="str">
            <v>ESTRADO EM MADEIRA</v>
          </cell>
          <cell r="C1263" t="str">
            <v>M²</v>
          </cell>
          <cell r="D1263">
            <v>56.78</v>
          </cell>
          <cell r="E1263">
            <v>25.920000000000005</v>
          </cell>
          <cell r="F1263">
            <v>82.7</v>
          </cell>
        </row>
        <row r="1264">
          <cell r="A1264">
            <v>230802</v>
          </cell>
          <cell r="B1264" t="str">
            <v>FAIXA/BATEDOR DE PROTEÇÃO EM MADEIRA APARELHADA NATURAL 10 X 2,5 CM</v>
          </cell>
          <cell r="C1264" t="str">
            <v>M</v>
          </cell>
          <cell r="D1264">
            <v>4.83</v>
          </cell>
          <cell r="E1264">
            <v>26.659999999999997</v>
          </cell>
          <cell r="F1264">
            <v>31.49</v>
          </cell>
        </row>
        <row r="1265">
          <cell r="A1265">
            <v>230803</v>
          </cell>
          <cell r="B1265" t="str">
            <v>FAIXA/BATEDOR DE PROTEÇÃO EM MADEIRA DE 20 X 5 CM, COM ACABAMENTO EM LAMINADO FENÓLICO MELAMÍNICO</v>
          </cell>
          <cell r="C1265" t="str">
            <v>M</v>
          </cell>
          <cell r="D1265">
            <v>42.76</v>
          </cell>
          <cell r="E1265">
            <v>51.85</v>
          </cell>
          <cell r="F1265">
            <v>94.61</v>
          </cell>
        </row>
        <row r="1266">
          <cell r="A1266">
            <v>230804</v>
          </cell>
          <cell r="B1266" t="str">
            <v>ARMÁRIO/GABINETE EMBUTIDO EM MDF SOB MEDIDA, REVESTIDO EM LAMINADO MELAMÍNICO, COM PORTAS E PRATELEIRAS</v>
          </cell>
          <cell r="C1266" t="str">
            <v>M²</v>
          </cell>
          <cell r="D1266">
            <v>1394.75</v>
          </cell>
          <cell r="E1266">
            <v>0</v>
          </cell>
          <cell r="F1266">
            <v>1394.75</v>
          </cell>
        </row>
        <row r="1267">
          <cell r="A1267">
            <v>230806</v>
          </cell>
          <cell r="B1267" t="str">
            <v>TAMPO SOB MEDIDA EM COMPENSADO, REVESTIDO NA FACE SUPERIOR EM LAMINADO FENÓLICO MELAMÍNICO</v>
          </cell>
          <cell r="C1267" t="str">
            <v>M²</v>
          </cell>
          <cell r="D1267">
            <v>650.5</v>
          </cell>
          <cell r="E1267">
            <v>0</v>
          </cell>
          <cell r="F1267">
            <v>650.5</v>
          </cell>
        </row>
        <row r="1268">
          <cell r="A1268">
            <v>230808</v>
          </cell>
          <cell r="B1268" t="str">
            <v>PRATELEIRA SOB MEDIDA EM COMPENSADO, REVESTIDA NAS DUAS FACES EM LAMIMADO FENÓLICO MELAMÍNICO</v>
          </cell>
          <cell r="C1268" t="str">
            <v>M²</v>
          </cell>
          <cell r="D1268">
            <v>359.4</v>
          </cell>
          <cell r="E1268">
            <v>10.360000000000035</v>
          </cell>
          <cell r="F1268">
            <v>369.76</v>
          </cell>
        </row>
        <row r="1269">
          <cell r="A1269">
            <v>230810</v>
          </cell>
          <cell r="B1269" t="str">
            <v>ARMÁRIO TIPO PRATELEIRA COM SUBDIVISÃO EM COMPENSADO, REVESTIDO TOTALMENTE EM LAMINADO FENÓLICO MELAMÍNICO</v>
          </cell>
          <cell r="C1269" t="str">
            <v>M²</v>
          </cell>
          <cell r="D1269">
            <v>954.64</v>
          </cell>
          <cell r="E1269">
            <v>0</v>
          </cell>
          <cell r="F1269">
            <v>954.64</v>
          </cell>
        </row>
        <row r="1270">
          <cell r="A1270">
            <v>230811</v>
          </cell>
          <cell r="B1270" t="str">
            <v>PAINEL EM COMPENSADO NAVAL, ESPESSURA DE 25 MM</v>
          </cell>
          <cell r="C1270" t="str">
            <v>M²</v>
          </cell>
          <cell r="D1270">
            <v>81.86</v>
          </cell>
          <cell r="E1270">
            <v>25.920000000000005</v>
          </cell>
          <cell r="F1270">
            <v>107.78</v>
          </cell>
        </row>
        <row r="1271">
          <cell r="A1271">
            <v>230813</v>
          </cell>
          <cell r="B1271" t="str">
            <v>LOUSA EM LAMINADO MELAMÍNICO TEXTURIZADO, VERDE OFICIAL, ´GREENBOARD´ - 5,00 X 1,20 M</v>
          </cell>
          <cell r="C1271" t="str">
            <v>UN</v>
          </cell>
          <cell r="D1271">
            <v>949.5</v>
          </cell>
          <cell r="E1271">
            <v>30.50000000000005</v>
          </cell>
          <cell r="F1271">
            <v>980</v>
          </cell>
        </row>
        <row r="1272">
          <cell r="A1272">
            <v>230816</v>
          </cell>
          <cell r="B1272" t="str">
            <v>PORTA LISA COM BALCÃO, BATENTE DE MADEIRA, COMPLETA - 82 X 210 CM</v>
          </cell>
          <cell r="C1272" t="str">
            <v>CJ</v>
          </cell>
          <cell r="D1272">
            <v>496.13</v>
          </cell>
          <cell r="E1272">
            <v>112.44000000000005</v>
          </cell>
          <cell r="F1272">
            <v>608.57000000000005</v>
          </cell>
        </row>
        <row r="1273">
          <cell r="A1273">
            <v>230817</v>
          </cell>
          <cell r="B1273" t="str">
            <v>LOUSA EM LAMINADO MELAMÍNICO, BRANCO - LINHA COMERCIAL</v>
          </cell>
          <cell r="C1273" t="str">
            <v>M²</v>
          </cell>
          <cell r="D1273">
            <v>145.41999999999999</v>
          </cell>
          <cell r="E1273">
            <v>5.0799999999999992</v>
          </cell>
          <cell r="F1273">
            <v>150.5</v>
          </cell>
        </row>
        <row r="1274">
          <cell r="A1274">
            <v>230821</v>
          </cell>
          <cell r="B1274" t="str">
            <v>ARMÁRIO SOB MEDIDA EM COMPENSADO DE MADEIRA TOTALMENTE REVESTIDO EM FOLHEADO DE MADEIRA, COMPLETO</v>
          </cell>
          <cell r="C1274" t="str">
            <v>M²</v>
          </cell>
          <cell r="D1274">
            <v>1257.8699999999999</v>
          </cell>
          <cell r="E1274">
            <v>0</v>
          </cell>
          <cell r="F1274">
            <v>1257.8699999999999</v>
          </cell>
        </row>
        <row r="1275">
          <cell r="A1275">
            <v>230822</v>
          </cell>
          <cell r="B1275" t="str">
            <v>ARMÁRIO SOB MEDIDA EM COMPENSADO DE MADEIRA TOTALMENTE REVESTIDO EM LAMINADO MELAMÍNICO TEXTURIZADO, COMPLETO</v>
          </cell>
          <cell r="C1275" t="str">
            <v>M²</v>
          </cell>
          <cell r="D1275">
            <v>1226.23</v>
          </cell>
          <cell r="E1275">
            <v>0</v>
          </cell>
          <cell r="F1275">
            <v>1226.23</v>
          </cell>
        </row>
        <row r="1276">
          <cell r="A1276">
            <v>230823</v>
          </cell>
          <cell r="B1276" t="str">
            <v>LOUSA EM LAMINADO MELAMÍNICO TEXTURIZADO, VERDE OFICIAL, ´GREENBOARD´ - 2,50 X 1,20 M</v>
          </cell>
          <cell r="C1276" t="str">
            <v>UN</v>
          </cell>
          <cell r="D1276">
            <v>479.5</v>
          </cell>
          <cell r="E1276">
            <v>15.250000000000025</v>
          </cell>
          <cell r="F1276">
            <v>494.75</v>
          </cell>
        </row>
        <row r="1277">
          <cell r="A1277">
            <v>230824</v>
          </cell>
          <cell r="B1277" t="str">
            <v>PORTA LISA DE CORRER, EM MADEIRA</v>
          </cell>
          <cell r="C1277" t="str">
            <v>M²</v>
          </cell>
          <cell r="D1277">
            <v>516.41</v>
          </cell>
          <cell r="E1277">
            <v>73.560000000000059</v>
          </cell>
          <cell r="F1277">
            <v>589.97</v>
          </cell>
        </row>
        <row r="1278">
          <cell r="A1278">
            <v>230825</v>
          </cell>
          <cell r="B1278" t="str">
            <v>PORTA VENEZIANA DE CORRER, EM MADEIRA</v>
          </cell>
          <cell r="C1278" t="str">
            <v>M²</v>
          </cell>
          <cell r="D1278">
            <v>568.75</v>
          </cell>
          <cell r="E1278">
            <v>73.559999999999945</v>
          </cell>
          <cell r="F1278">
            <v>642.30999999999995</v>
          </cell>
        </row>
        <row r="1279">
          <cell r="A1279">
            <v>230832</v>
          </cell>
          <cell r="B1279" t="str">
            <v>PORTA ACÚSTICA DE MADEIRA</v>
          </cell>
          <cell r="C1279" t="str">
            <v>M²</v>
          </cell>
          <cell r="D1279">
            <v>240.12</v>
          </cell>
          <cell r="E1279">
            <v>53.069999999999972</v>
          </cell>
          <cell r="F1279">
            <v>293.19</v>
          </cell>
        </row>
        <row r="1280">
          <cell r="A1280">
            <v>230834</v>
          </cell>
          <cell r="B1280" t="str">
            <v>PORTA DE ARMÁRIO SOB PIA REVESTIMENTO EM LAMINADO - DE ABRIR</v>
          </cell>
          <cell r="C1280" t="str">
            <v>M²</v>
          </cell>
          <cell r="D1280">
            <v>393.74</v>
          </cell>
          <cell r="E1280">
            <v>51.849999999999973</v>
          </cell>
          <cell r="F1280">
            <v>445.59</v>
          </cell>
        </row>
        <row r="1281">
          <cell r="A1281">
            <v>230838</v>
          </cell>
          <cell r="B1281" t="str">
            <v>FAIXA/BATEDOR DE PROTEÇÃO EM MADEIRA DE 290 X 15 MM, COM ACABAMENTO EM LAMINADO FENÓLICO MELAMÍNICO</v>
          </cell>
          <cell r="C1281" t="str">
            <v>M</v>
          </cell>
          <cell r="D1281">
            <v>57.22</v>
          </cell>
          <cell r="E1281">
            <v>5.3400000000000052</v>
          </cell>
          <cell r="F1281">
            <v>62.56</v>
          </cell>
        </row>
        <row r="1282">
          <cell r="A1282">
            <v>230900</v>
          </cell>
          <cell r="B1282" t="str">
            <v>PORTA LISA COMUM MONTADA COM BATENTE.</v>
          </cell>
          <cell r="C1282">
            <v>0</v>
          </cell>
          <cell r="D1282">
            <v>0</v>
          </cell>
          <cell r="E1282">
            <v>0</v>
          </cell>
          <cell r="F1282">
            <v>0</v>
          </cell>
        </row>
        <row r="1283">
          <cell r="A1283">
            <v>230901</v>
          </cell>
          <cell r="B1283" t="str">
            <v>ACRÉSCIMO DE BANDEIRA - PORTA LISA COMUM COM BATENTE DE MADEIRA</v>
          </cell>
          <cell r="C1283" t="str">
            <v>M²</v>
          </cell>
          <cell r="D1283">
            <v>134.16</v>
          </cell>
          <cell r="E1283">
            <v>36.270000000000024</v>
          </cell>
          <cell r="F1283">
            <v>170.43</v>
          </cell>
        </row>
        <row r="1284">
          <cell r="A1284">
            <v>230902</v>
          </cell>
          <cell r="B1284" t="str">
            <v>PORTA LISA COM BATENTE MADEIRA - 62 X 210 CM</v>
          </cell>
          <cell r="C1284" t="str">
            <v>UN</v>
          </cell>
          <cell r="D1284">
            <v>270.32</v>
          </cell>
          <cell r="E1284">
            <v>73.56</v>
          </cell>
          <cell r="F1284">
            <v>343.88</v>
          </cell>
        </row>
        <row r="1285">
          <cell r="A1285">
            <v>230903</v>
          </cell>
          <cell r="B1285" t="str">
            <v>PORTA LISA COM BATENTE MADEIRA - 72 X 210 CM</v>
          </cell>
          <cell r="C1285" t="str">
            <v>UN</v>
          </cell>
          <cell r="D1285">
            <v>272.95</v>
          </cell>
          <cell r="E1285">
            <v>73.56</v>
          </cell>
          <cell r="F1285">
            <v>346.51</v>
          </cell>
        </row>
        <row r="1286">
          <cell r="A1286">
            <v>230904</v>
          </cell>
          <cell r="B1286" t="str">
            <v>PORTA LISA COM BATENTE MADEIRA - 82 X 210 CM</v>
          </cell>
          <cell r="C1286" t="str">
            <v>UN</v>
          </cell>
          <cell r="D1286">
            <v>277.27</v>
          </cell>
          <cell r="E1286">
            <v>73.56</v>
          </cell>
          <cell r="F1286">
            <v>350.83</v>
          </cell>
        </row>
        <row r="1287">
          <cell r="A1287">
            <v>230905</v>
          </cell>
          <cell r="B1287" t="str">
            <v>PORTA LISA COM BATENTE MADEIRA - 92 X 210 CM</v>
          </cell>
          <cell r="C1287" t="str">
            <v>UN</v>
          </cell>
          <cell r="D1287">
            <v>289.69</v>
          </cell>
          <cell r="E1287">
            <v>73.56</v>
          </cell>
          <cell r="F1287">
            <v>363.25</v>
          </cell>
        </row>
        <row r="1288">
          <cell r="A1288">
            <v>230906</v>
          </cell>
          <cell r="B1288" t="str">
            <v>PORTA LISA COM BATENTE MADEIRA - 124 X 210 CM</v>
          </cell>
          <cell r="C1288" t="str">
            <v>UN</v>
          </cell>
          <cell r="D1288">
            <v>451.6</v>
          </cell>
          <cell r="E1288">
            <v>91.850000000000009</v>
          </cell>
          <cell r="F1288">
            <v>543.45000000000005</v>
          </cell>
        </row>
        <row r="1289">
          <cell r="A1289">
            <v>230910</v>
          </cell>
          <cell r="B1289" t="str">
            <v>PORTA LISA COM BATENTE MADEIRA - 164 X 210 CM</v>
          </cell>
          <cell r="C1289" t="str">
            <v>UN</v>
          </cell>
          <cell r="D1289">
            <v>487.62</v>
          </cell>
          <cell r="E1289">
            <v>106.28999999999998</v>
          </cell>
          <cell r="F1289">
            <v>593.91</v>
          </cell>
        </row>
        <row r="1290">
          <cell r="A1290">
            <v>230911</v>
          </cell>
          <cell r="B1290" t="str">
            <v>PORTA LISA COM BATENTE MADEIRA - 110 X 210 CM</v>
          </cell>
          <cell r="C1290" t="str">
            <v>UN</v>
          </cell>
          <cell r="D1290">
            <v>362</v>
          </cell>
          <cell r="E1290">
            <v>73.56</v>
          </cell>
          <cell r="F1290">
            <v>435.56</v>
          </cell>
        </row>
        <row r="1291">
          <cell r="A1291">
            <v>230942</v>
          </cell>
          <cell r="B1291" t="str">
            <v>PORTA LISA COM BATENTE EM ALUMÍNIO, LARGURA 62 CM, ALTURA DE 105 A 200 CM</v>
          </cell>
          <cell r="C1291" t="str">
            <v>UN</v>
          </cell>
          <cell r="D1291">
            <v>184.52</v>
          </cell>
          <cell r="E1291">
            <v>36.289999999999985</v>
          </cell>
          <cell r="F1291">
            <v>220.81</v>
          </cell>
        </row>
        <row r="1292">
          <cell r="A1292">
            <v>230943</v>
          </cell>
          <cell r="B1292" t="str">
            <v>PORTA LISA COM BATENTE EM ALUMÍNIO, LARGURA 82 CM, ALTURA DE 105 A 200 CM</v>
          </cell>
          <cell r="C1292" t="str">
            <v>UN</v>
          </cell>
          <cell r="D1292">
            <v>191.47</v>
          </cell>
          <cell r="E1292">
            <v>36.289999999999985</v>
          </cell>
          <cell r="F1292">
            <v>227.76</v>
          </cell>
        </row>
        <row r="1293">
          <cell r="A1293">
            <v>230944</v>
          </cell>
          <cell r="B1293" t="str">
            <v>PORTA LISA COM BATENTE EM ALUMÍNIO, LARGURA 92 CM, ALTURA DE 105 A 200 CM</v>
          </cell>
          <cell r="C1293" t="str">
            <v>UN</v>
          </cell>
          <cell r="D1293">
            <v>203.89</v>
          </cell>
          <cell r="E1293">
            <v>36.290000000000013</v>
          </cell>
          <cell r="F1293">
            <v>240.18</v>
          </cell>
        </row>
        <row r="1294">
          <cell r="A1294">
            <v>230950</v>
          </cell>
          <cell r="B1294" t="str">
            <v>ACRÉSCIMO DE BANDEIRA - PORTA LISA COMUM COM BATENTE METÁLICO</v>
          </cell>
          <cell r="C1294" t="str">
            <v>M²</v>
          </cell>
          <cell r="D1294">
            <v>234.37</v>
          </cell>
          <cell r="E1294">
            <v>34.70999999999998</v>
          </cell>
          <cell r="F1294">
            <v>269.08</v>
          </cell>
        </row>
        <row r="1295">
          <cell r="A1295">
            <v>230951</v>
          </cell>
          <cell r="B1295" t="str">
            <v>PORTA LISA COM BATENTE METÁLICO - 62 X 100 CM</v>
          </cell>
          <cell r="C1295" t="str">
            <v>UN</v>
          </cell>
          <cell r="D1295">
            <v>218.18</v>
          </cell>
          <cell r="E1295">
            <v>36.289999999999985</v>
          </cell>
          <cell r="F1295">
            <v>254.47</v>
          </cell>
        </row>
        <row r="1296">
          <cell r="A1296">
            <v>230952</v>
          </cell>
          <cell r="B1296" t="str">
            <v>PORTA LISA COM BATENTE METÁLICO - 62 X 160 CM</v>
          </cell>
          <cell r="C1296" t="str">
            <v>UN</v>
          </cell>
          <cell r="D1296">
            <v>371.1</v>
          </cell>
          <cell r="E1296">
            <v>36.289999999999957</v>
          </cell>
          <cell r="F1296">
            <v>407.39</v>
          </cell>
        </row>
        <row r="1297">
          <cell r="A1297">
            <v>230953</v>
          </cell>
          <cell r="B1297" t="str">
            <v>PORTA LISA COM BATENTE METÁLICO - 82 X 160 CM</v>
          </cell>
          <cell r="C1297" t="str">
            <v>UN</v>
          </cell>
          <cell r="D1297">
            <v>378.05</v>
          </cell>
          <cell r="E1297">
            <v>36.289999999999957</v>
          </cell>
          <cell r="F1297">
            <v>414.34</v>
          </cell>
        </row>
        <row r="1298">
          <cell r="A1298">
            <v>230954</v>
          </cell>
          <cell r="B1298" t="str">
            <v>PORTA LISA COM BATENTE METÁLICO - 72 X 210 CM</v>
          </cell>
          <cell r="C1298" t="str">
            <v>UN</v>
          </cell>
          <cell r="D1298">
            <v>519.51</v>
          </cell>
          <cell r="E1298">
            <v>68.360000000000028</v>
          </cell>
          <cell r="F1298">
            <v>587.87</v>
          </cell>
        </row>
        <row r="1299">
          <cell r="A1299">
            <v>230955</v>
          </cell>
          <cell r="B1299" t="str">
            <v>PORTA LISA COM BATENTE METÁLICO - 82 X 210 CM</v>
          </cell>
          <cell r="C1299" t="str">
            <v>UN</v>
          </cell>
          <cell r="D1299">
            <v>531.88</v>
          </cell>
          <cell r="E1299">
            <v>68.360000000000028</v>
          </cell>
          <cell r="F1299">
            <v>600.24</v>
          </cell>
        </row>
        <row r="1300">
          <cell r="A1300">
            <v>230956</v>
          </cell>
          <cell r="B1300" t="str">
            <v>PORTA LISA COM BATENTE METÁLICO - 92 X 210 CM</v>
          </cell>
          <cell r="C1300" t="str">
            <v>UN</v>
          </cell>
          <cell r="D1300">
            <v>552.35</v>
          </cell>
          <cell r="E1300">
            <v>68.360000000000028</v>
          </cell>
          <cell r="F1300">
            <v>620.71</v>
          </cell>
        </row>
        <row r="1301">
          <cell r="A1301">
            <v>230957</v>
          </cell>
          <cell r="B1301" t="str">
            <v>PORTA LISA COM BATENTE METÁLICO - 124 X 210 CM</v>
          </cell>
          <cell r="C1301" t="str">
            <v>UN</v>
          </cell>
          <cell r="D1301">
            <v>669.74</v>
          </cell>
          <cell r="E1301">
            <v>89.4</v>
          </cell>
          <cell r="F1301">
            <v>759.14</v>
          </cell>
        </row>
        <row r="1302">
          <cell r="A1302">
            <v>230958</v>
          </cell>
          <cell r="B1302" t="str">
            <v>PORTA LISA COM BATENTE METÁLICO - 144 X 210 CM</v>
          </cell>
          <cell r="C1302" t="str">
            <v>UN</v>
          </cell>
          <cell r="D1302">
            <v>691.1</v>
          </cell>
          <cell r="E1302">
            <v>89.4</v>
          </cell>
          <cell r="F1302">
            <v>780.5</v>
          </cell>
        </row>
        <row r="1303">
          <cell r="A1303">
            <v>230959</v>
          </cell>
          <cell r="B1303" t="str">
            <v>PORTA LISA COM BATENTE METÁLICO - 164 X 210 CM</v>
          </cell>
          <cell r="C1303" t="str">
            <v>UN</v>
          </cell>
          <cell r="D1303">
            <v>715.85</v>
          </cell>
          <cell r="E1303">
            <v>89.4</v>
          </cell>
          <cell r="F1303">
            <v>805.25</v>
          </cell>
        </row>
        <row r="1304">
          <cell r="A1304">
            <v>230960</v>
          </cell>
          <cell r="B1304" t="str">
            <v>PORTA LISA COM BATENTE METÁLICO - 62 X 180 CM</v>
          </cell>
          <cell r="C1304" t="str">
            <v>UN</v>
          </cell>
          <cell r="D1304">
            <v>435.8</v>
          </cell>
          <cell r="E1304">
            <v>36.289999999999957</v>
          </cell>
          <cell r="F1304">
            <v>472.09</v>
          </cell>
        </row>
        <row r="1305">
          <cell r="A1305">
            <v>230961</v>
          </cell>
          <cell r="B1305" t="str">
            <v>PORTA LISA COM BATENTE METÁLICO - 62 X 210 CM</v>
          </cell>
          <cell r="C1305" t="str">
            <v>UN</v>
          </cell>
          <cell r="D1305">
            <v>508.83</v>
          </cell>
          <cell r="E1305">
            <v>36.29000000000007</v>
          </cell>
          <cell r="F1305">
            <v>545.12</v>
          </cell>
        </row>
        <row r="1306">
          <cell r="A1306">
            <v>230963</v>
          </cell>
          <cell r="B1306" t="str">
            <v>PORTA LISA COM BATENTE MADEIRA, 2 FOLHAS - 1,40 X 2,10 M</v>
          </cell>
          <cell r="C1306" t="str">
            <v>UN</v>
          </cell>
          <cell r="D1306">
            <v>557.01</v>
          </cell>
          <cell r="E1306">
            <v>91.850000000000009</v>
          </cell>
          <cell r="F1306">
            <v>648.86</v>
          </cell>
        </row>
        <row r="1307">
          <cell r="A1307">
            <v>231100</v>
          </cell>
          <cell r="B1307" t="str">
            <v>PORTA LISA PARA ACABAMENTO EM VERNIZ MONTADA COM BATENTE</v>
          </cell>
          <cell r="C1307">
            <v>0</v>
          </cell>
          <cell r="D1307">
            <v>0</v>
          </cell>
          <cell r="E1307">
            <v>0</v>
          </cell>
          <cell r="F1307">
            <v>0</v>
          </cell>
        </row>
        <row r="1308">
          <cell r="A1308">
            <v>231101</v>
          </cell>
          <cell r="B1308" t="str">
            <v>ACRÉSCIMO DE BANDEIRA - PORTA LISA PARA ACABAMENTO EM VERNIZ, COM BATENTE DE MADEIRA</v>
          </cell>
          <cell r="C1308" t="str">
            <v>M²</v>
          </cell>
          <cell r="D1308">
            <v>138.4</v>
          </cell>
          <cell r="E1308">
            <v>36.269999999999996</v>
          </cell>
          <cell r="F1308">
            <v>174.67</v>
          </cell>
        </row>
        <row r="1309">
          <cell r="A1309">
            <v>231103</v>
          </cell>
          <cell r="B1309" t="str">
            <v>PORTA LISA PARA ACABAMENTO EM VERNIZ, COM BATENTE DE MADEIRA - 72 X 210 CM</v>
          </cell>
          <cell r="C1309" t="str">
            <v>UN</v>
          </cell>
          <cell r="D1309">
            <v>266.27</v>
          </cell>
          <cell r="E1309">
            <v>73.56</v>
          </cell>
          <cell r="F1309">
            <v>339.83</v>
          </cell>
        </row>
        <row r="1310">
          <cell r="A1310">
            <v>231104</v>
          </cell>
          <cell r="B1310" t="str">
            <v>PORTA LISA PARA ACABAMENTO EM VERNIZ, COM BATENTE DE MADEIRA - 82 X 210 CM</v>
          </cell>
          <cell r="C1310" t="str">
            <v>UN</v>
          </cell>
          <cell r="D1310">
            <v>285.16000000000003</v>
          </cell>
          <cell r="E1310">
            <v>73.56</v>
          </cell>
          <cell r="F1310">
            <v>358.72</v>
          </cell>
        </row>
        <row r="1311">
          <cell r="A1311">
            <v>231105</v>
          </cell>
          <cell r="B1311" t="str">
            <v>PORTA LISA PARA ACABAMENTO EM VERNIZ, COM BATENTE DE MADEIRA - 92 X 210 CM</v>
          </cell>
          <cell r="C1311" t="str">
            <v>UN</v>
          </cell>
          <cell r="D1311">
            <v>296.82</v>
          </cell>
          <cell r="E1311">
            <v>73.56</v>
          </cell>
          <cell r="F1311">
            <v>370.38</v>
          </cell>
        </row>
        <row r="1312">
          <cell r="A1312">
            <v>231106</v>
          </cell>
          <cell r="B1312" t="str">
            <v>PORTA LISA PARA ACABAMENTO EM VERNIZ, COM BATENTE DE MADEIRA - 110 X 210 CM</v>
          </cell>
          <cell r="C1312" t="str">
            <v>UN</v>
          </cell>
          <cell r="D1312">
            <v>491.96</v>
          </cell>
          <cell r="E1312">
            <v>73.560000000000059</v>
          </cell>
          <cell r="F1312">
            <v>565.52</v>
          </cell>
        </row>
        <row r="1313">
          <cell r="A1313">
            <v>231120</v>
          </cell>
          <cell r="B1313" t="str">
            <v>ACRÉSCIMO DE BANDEIRA - PORTA LISA PARA ACABAMENTO EM VERNIZ, COM BATENTE METÁLICO</v>
          </cell>
          <cell r="C1313" t="str">
            <v>M²</v>
          </cell>
          <cell r="D1313">
            <v>238.61</v>
          </cell>
          <cell r="E1313">
            <v>34.70999999999998</v>
          </cell>
          <cell r="F1313">
            <v>273.32</v>
          </cell>
        </row>
        <row r="1314">
          <cell r="A1314">
            <v>231121</v>
          </cell>
          <cell r="B1314" t="str">
            <v>PORTA LISA PARA ACABAMENTO EM VERNIZ, COM BATENTE METÁLICO - 72 X 210 CM</v>
          </cell>
          <cell r="C1314" t="str">
            <v>UN</v>
          </cell>
          <cell r="D1314">
            <v>512.83000000000004</v>
          </cell>
          <cell r="E1314">
            <v>68.360000000000028</v>
          </cell>
          <cell r="F1314">
            <v>581.19000000000005</v>
          </cell>
        </row>
        <row r="1315">
          <cell r="A1315">
            <v>231122</v>
          </cell>
          <cell r="B1315" t="str">
            <v>PORTA LISA PARA ACABAMENTO EM VERNIZ, COM BATENTE METÁLICO - 82 X 210 CM</v>
          </cell>
          <cell r="C1315" t="str">
            <v>UN</v>
          </cell>
          <cell r="D1315">
            <v>539.77</v>
          </cell>
          <cell r="E1315">
            <v>68.360000000000028</v>
          </cell>
          <cell r="F1315">
            <v>608.13</v>
          </cell>
        </row>
        <row r="1316">
          <cell r="A1316">
            <v>231123</v>
          </cell>
          <cell r="B1316" t="str">
            <v>PORTA LISA PARA ACABAMENTO EM VERNIZ, COM BATENTE METÁLICO - 92 X 210 CM</v>
          </cell>
          <cell r="C1316" t="str">
            <v>UN</v>
          </cell>
          <cell r="D1316">
            <v>559.48</v>
          </cell>
          <cell r="E1316">
            <v>68.360000000000028</v>
          </cell>
          <cell r="F1316">
            <v>627.84</v>
          </cell>
        </row>
        <row r="1317">
          <cell r="A1317">
            <v>231124</v>
          </cell>
          <cell r="B1317" t="str">
            <v>PORTA LISA PARA ACABAMENTO EM VERNIZ, COM BATENTE METÁLICO - 110 X 210 CM</v>
          </cell>
          <cell r="C1317" t="str">
            <v>UN</v>
          </cell>
          <cell r="D1317">
            <v>754.04</v>
          </cell>
          <cell r="E1317">
            <v>68.360000000000028</v>
          </cell>
          <cell r="F1317">
            <v>822.4</v>
          </cell>
        </row>
        <row r="1318">
          <cell r="A1318">
            <v>232000</v>
          </cell>
          <cell r="B1318" t="str">
            <v>REPAROS, CONSERVAÇÕES E COMPLEMENTOS - GRUPO 23</v>
          </cell>
          <cell r="C1318">
            <v>0</v>
          </cell>
          <cell r="D1318">
            <v>0</v>
          </cell>
          <cell r="E1318">
            <v>0</v>
          </cell>
          <cell r="F1318">
            <v>0</v>
          </cell>
        </row>
        <row r="1319">
          <cell r="A1319">
            <v>232002</v>
          </cell>
          <cell r="B1319" t="str">
            <v>RECOLOCAÇÃO DE BATENTES DE MADEIRA</v>
          </cell>
          <cell r="C1319" t="str">
            <v>UN</v>
          </cell>
          <cell r="D1319">
            <v>1.03</v>
          </cell>
          <cell r="E1319">
            <v>34.67</v>
          </cell>
          <cell r="F1319">
            <v>35.700000000000003</v>
          </cell>
        </row>
        <row r="1320">
          <cell r="A1320">
            <v>232004</v>
          </cell>
          <cell r="B1320" t="str">
            <v>RECOLOCAÇÃO DE FOLHAS DE PORTA OU JANELA</v>
          </cell>
          <cell r="C1320" t="str">
            <v>UN</v>
          </cell>
          <cell r="D1320">
            <v>0</v>
          </cell>
          <cell r="E1320">
            <v>41.49</v>
          </cell>
          <cell r="F1320">
            <v>41.49</v>
          </cell>
        </row>
        <row r="1321">
          <cell r="A1321">
            <v>232006</v>
          </cell>
          <cell r="B1321" t="str">
            <v>RECOLOCAÇÃO DE GUARNIÇÃO OU MOLDURAS</v>
          </cell>
          <cell r="C1321" t="str">
            <v>M</v>
          </cell>
          <cell r="D1321">
            <v>0</v>
          </cell>
          <cell r="E1321">
            <v>1.3</v>
          </cell>
          <cell r="F1321">
            <v>1.3</v>
          </cell>
        </row>
        <row r="1322">
          <cell r="A1322">
            <v>232010</v>
          </cell>
          <cell r="B1322" t="str">
            <v>BATENTE DE MADEIRA PARA PORTA</v>
          </cell>
          <cell r="C1322" t="str">
            <v>M</v>
          </cell>
          <cell r="D1322">
            <v>26.3</v>
          </cell>
          <cell r="E1322">
            <v>8.0100000000000033</v>
          </cell>
          <cell r="F1322">
            <v>34.31</v>
          </cell>
        </row>
        <row r="1323">
          <cell r="A1323">
            <v>232011</v>
          </cell>
          <cell r="B1323" t="str">
            <v>VISOR FIXO E REQUADRO DE MADEIRA PARA PORTA, PARA RECEBER VIDRO</v>
          </cell>
          <cell r="C1323" t="str">
            <v>M²</v>
          </cell>
          <cell r="D1323">
            <v>780</v>
          </cell>
          <cell r="E1323">
            <v>103.70000000000006</v>
          </cell>
          <cell r="F1323">
            <v>883.7</v>
          </cell>
        </row>
        <row r="1324">
          <cell r="A1324">
            <v>232012</v>
          </cell>
          <cell r="B1324" t="str">
            <v>GUARNIÇÃO DE MADEIRA</v>
          </cell>
          <cell r="C1324" t="str">
            <v>M</v>
          </cell>
          <cell r="D1324">
            <v>2.96</v>
          </cell>
          <cell r="E1324">
            <v>1.2999999999999998</v>
          </cell>
          <cell r="F1324">
            <v>4.26</v>
          </cell>
        </row>
        <row r="1325">
          <cell r="A1325">
            <v>232014</v>
          </cell>
          <cell r="B1325" t="str">
            <v>ACRÉSCIMO DE VISOR COMPLETO EM PORTA DE MADEIRA</v>
          </cell>
          <cell r="C1325" t="str">
            <v>UN</v>
          </cell>
          <cell r="D1325">
            <v>183.23</v>
          </cell>
          <cell r="E1325">
            <v>0</v>
          </cell>
          <cell r="F1325">
            <v>183.23</v>
          </cell>
        </row>
        <row r="1326">
          <cell r="A1326">
            <v>232016</v>
          </cell>
          <cell r="B1326" t="str">
            <v>FOLHA DE PORTA VENEZIANA MACIÇA, SOB MEDIDA</v>
          </cell>
          <cell r="C1326" t="str">
            <v>M²</v>
          </cell>
          <cell r="D1326">
            <v>398.98</v>
          </cell>
          <cell r="E1326">
            <v>12.969999999999992</v>
          </cell>
          <cell r="F1326">
            <v>411.95</v>
          </cell>
        </row>
        <row r="1327">
          <cell r="A1327">
            <v>232017</v>
          </cell>
          <cell r="B1327" t="str">
            <v>FOLHA DE PORTA LISA FOLHEADA COM MADEIRA, SOB MEDIDA</v>
          </cell>
          <cell r="C1327" t="str">
            <v>M²</v>
          </cell>
          <cell r="D1327">
            <v>114.91</v>
          </cell>
          <cell r="E1327">
            <v>12.969999999999992</v>
          </cell>
          <cell r="F1327">
            <v>127.88</v>
          </cell>
        </row>
        <row r="1328">
          <cell r="A1328">
            <v>232018</v>
          </cell>
          <cell r="B1328" t="str">
            <v>FOLHA DE PORTA EM MADEIRA PARA RECEBER VIDRO, SOB MEDIDA</v>
          </cell>
          <cell r="C1328" t="str">
            <v>M²</v>
          </cell>
          <cell r="D1328">
            <v>549.94000000000005</v>
          </cell>
          <cell r="E1328">
            <v>12.969999999999878</v>
          </cell>
          <cell r="F1328">
            <v>562.91</v>
          </cell>
        </row>
        <row r="1329">
          <cell r="A1329">
            <v>232022</v>
          </cell>
          <cell r="B1329" t="str">
            <v>FOLHA DE PORTA MACHO E FÊMEA, 72 X 210 CM</v>
          </cell>
          <cell r="C1329" t="str">
            <v>UN</v>
          </cell>
          <cell r="D1329">
            <v>362.21</v>
          </cell>
          <cell r="E1329">
            <v>38.900000000000027</v>
          </cell>
          <cell r="F1329">
            <v>401.11</v>
          </cell>
        </row>
        <row r="1330">
          <cell r="A1330">
            <v>232023</v>
          </cell>
          <cell r="B1330" t="str">
            <v>FOLHA DE PORTA MACHO E FÊMEA, 82 X 210 CM</v>
          </cell>
          <cell r="C1330" t="str">
            <v>UN</v>
          </cell>
          <cell r="D1330">
            <v>362.21</v>
          </cell>
          <cell r="E1330">
            <v>38.900000000000027</v>
          </cell>
          <cell r="F1330">
            <v>401.11</v>
          </cell>
        </row>
        <row r="1331">
          <cell r="A1331">
            <v>232024</v>
          </cell>
          <cell r="B1331" t="str">
            <v>FOLHA DE PORTA MACHO E FÊMEA, 92 X 210 CM</v>
          </cell>
          <cell r="C1331" t="str">
            <v>UN</v>
          </cell>
          <cell r="D1331">
            <v>398.3</v>
          </cell>
          <cell r="E1331">
            <v>38.89999999999997</v>
          </cell>
          <cell r="F1331">
            <v>437.2</v>
          </cell>
        </row>
        <row r="1332">
          <cell r="A1332">
            <v>232031</v>
          </cell>
          <cell r="B1332" t="str">
            <v>FOLHA DE PORTA LISA COMUM, 62 X 210 CM</v>
          </cell>
          <cell r="C1332" t="str">
            <v>UN</v>
          </cell>
          <cell r="D1332">
            <v>112.6</v>
          </cell>
          <cell r="E1332">
            <v>38.9</v>
          </cell>
          <cell r="F1332">
            <v>151.5</v>
          </cell>
        </row>
        <row r="1333">
          <cell r="A1333">
            <v>232032</v>
          </cell>
          <cell r="B1333" t="str">
            <v>FOLHA DE PORTA LISA COMUM, 72 X 210 CM</v>
          </cell>
          <cell r="C1333" t="str">
            <v>UN</v>
          </cell>
          <cell r="D1333">
            <v>115.23</v>
          </cell>
          <cell r="E1333">
            <v>38.9</v>
          </cell>
          <cell r="F1333">
            <v>154.13</v>
          </cell>
        </row>
        <row r="1334">
          <cell r="A1334">
            <v>232033</v>
          </cell>
          <cell r="B1334" t="str">
            <v>FOLHA DE PORTA LISA COMUM, 82 X 210 CM</v>
          </cell>
          <cell r="C1334" t="str">
            <v>UN</v>
          </cell>
          <cell r="D1334">
            <v>119.55</v>
          </cell>
          <cell r="E1334">
            <v>38.9</v>
          </cell>
          <cell r="F1334">
            <v>158.44999999999999</v>
          </cell>
        </row>
        <row r="1335">
          <cell r="A1335">
            <v>232034</v>
          </cell>
          <cell r="B1335" t="str">
            <v>FOLHA DE PORTA LISA COMUM, 92 X 210 CM</v>
          </cell>
          <cell r="C1335" t="str">
            <v>UN</v>
          </cell>
          <cell r="D1335">
            <v>131.97</v>
          </cell>
          <cell r="E1335">
            <v>38.9</v>
          </cell>
          <cell r="F1335">
            <v>170.87</v>
          </cell>
        </row>
        <row r="1336">
          <cell r="A1336">
            <v>232045</v>
          </cell>
          <cell r="B1336" t="str">
            <v>FOLHA DE PORTA EM LAMINADO FENÓLICO MELAMÍNICO COM ACABAMENTO LISO, 72 X 210 CM</v>
          </cell>
          <cell r="C1336" t="str">
            <v>UN</v>
          </cell>
          <cell r="D1336">
            <v>601.75</v>
          </cell>
          <cell r="E1336">
            <v>38.89999999999997</v>
          </cell>
          <cell r="F1336">
            <v>640.65</v>
          </cell>
        </row>
        <row r="1337">
          <cell r="A1337">
            <v>232046</v>
          </cell>
          <cell r="B1337" t="str">
            <v>FOLHA DE PORTA EM LAMINADO FENÓLICO MELAMÍNICO COM ACABAMENTO LISO, 92 X 210 CM</v>
          </cell>
          <cell r="C1337" t="str">
            <v>UN</v>
          </cell>
          <cell r="D1337">
            <v>683.07</v>
          </cell>
          <cell r="E1337">
            <v>38.89999999999997</v>
          </cell>
          <cell r="F1337">
            <v>721.97</v>
          </cell>
        </row>
        <row r="1338">
          <cell r="A1338">
            <v>232055</v>
          </cell>
          <cell r="B1338" t="str">
            <v>FOLHA DE PORTA EM LAMINADO FENÓLICO MELAMÍNICO COM ACABAMENTO LISO, 82 X 210 CM</v>
          </cell>
          <cell r="C1338" t="str">
            <v>UN</v>
          </cell>
          <cell r="D1338">
            <v>644.01</v>
          </cell>
          <cell r="E1338">
            <v>38.89999999999997</v>
          </cell>
          <cell r="F1338">
            <v>682.91</v>
          </cell>
        </row>
        <row r="1339">
          <cell r="A1339">
            <v>232060</v>
          </cell>
          <cell r="B1339" t="str">
            <v>FOLHA DE PORTA EM MADEIRA COM TELA DE PROTEÇÃO TIPO MOSQUETEIRA</v>
          </cell>
          <cell r="C1339" t="str">
            <v>M²</v>
          </cell>
          <cell r="D1339">
            <v>501.21</v>
          </cell>
          <cell r="E1339">
            <v>38.900000000000084</v>
          </cell>
          <cell r="F1339">
            <v>540.11</v>
          </cell>
        </row>
        <row r="1340">
          <cell r="A1340">
            <v>240000</v>
          </cell>
          <cell r="B1340" t="str">
            <v>ESQUADRIA, SERRALHERIA E ELEMENTO EM FERRO</v>
          </cell>
          <cell r="C1340">
            <v>0</v>
          </cell>
          <cell r="D1340">
            <v>0</v>
          </cell>
          <cell r="E1340">
            <v>0</v>
          </cell>
          <cell r="F1340">
            <v>0</v>
          </cell>
        </row>
        <row r="1341">
          <cell r="A1341">
            <v>240100</v>
          </cell>
          <cell r="B1341" t="str">
            <v>CAIXILHO EM FERRO</v>
          </cell>
          <cell r="C1341">
            <v>0</v>
          </cell>
          <cell r="D1341">
            <v>0</v>
          </cell>
          <cell r="E1341">
            <v>0</v>
          </cell>
          <cell r="F1341">
            <v>0</v>
          </cell>
        </row>
        <row r="1342">
          <cell r="A1342">
            <v>240101</v>
          </cell>
          <cell r="B1342" t="str">
            <v>CAIXILHO EM FERRO FIXO, SOB MEDIDA</v>
          </cell>
          <cell r="C1342" t="str">
            <v>M²</v>
          </cell>
          <cell r="D1342">
            <v>519.29999999999995</v>
          </cell>
          <cell r="E1342">
            <v>16.870000000000033</v>
          </cell>
          <cell r="F1342">
            <v>536.16999999999996</v>
          </cell>
        </row>
        <row r="1343">
          <cell r="A1343">
            <v>240103</v>
          </cell>
          <cell r="B1343" t="str">
            <v>CAIXILHO EM FERRO BASCULANTE, SOB MEDIDA</v>
          </cell>
          <cell r="C1343" t="str">
            <v>M²</v>
          </cell>
          <cell r="D1343">
            <v>510.85</v>
          </cell>
          <cell r="E1343">
            <v>16.880000000000024</v>
          </cell>
          <cell r="F1343">
            <v>527.73</v>
          </cell>
        </row>
        <row r="1344">
          <cell r="A1344">
            <v>240104</v>
          </cell>
          <cell r="B1344" t="str">
            <v>CAIXILHO EM FERRO BASCULANTE, LINHA COMERCIAL</v>
          </cell>
          <cell r="C1344" t="str">
            <v>M²</v>
          </cell>
          <cell r="D1344">
            <v>310.5</v>
          </cell>
          <cell r="E1344">
            <v>16.870000000000033</v>
          </cell>
          <cell r="F1344">
            <v>327.37</v>
          </cell>
        </row>
        <row r="1345">
          <cell r="A1345">
            <v>240105</v>
          </cell>
          <cell r="B1345" t="str">
            <v>CAIXILHO EM FERRO MAXIMAR, SOB MEDIDA</v>
          </cell>
          <cell r="C1345" t="str">
            <v>M²</v>
          </cell>
          <cell r="D1345">
            <v>416.91</v>
          </cell>
          <cell r="E1345">
            <v>16.869999999999919</v>
          </cell>
          <cell r="F1345">
            <v>433.78</v>
          </cell>
        </row>
        <row r="1346">
          <cell r="A1346">
            <v>240106</v>
          </cell>
          <cell r="B1346" t="str">
            <v>CAIXILHO EM FERRO MAXIMAR COM GRADE, LINHA COMERCIAL</v>
          </cell>
          <cell r="C1346" t="str">
            <v>M²</v>
          </cell>
          <cell r="D1346">
            <v>662.38</v>
          </cell>
          <cell r="E1346">
            <v>16.870000000000033</v>
          </cell>
          <cell r="F1346">
            <v>679.25</v>
          </cell>
        </row>
        <row r="1347">
          <cell r="A1347">
            <v>240107</v>
          </cell>
          <cell r="B1347" t="str">
            <v>CAIXILHO EM FERRO DE CORRER, SOB MEDIDA</v>
          </cell>
          <cell r="C1347" t="str">
            <v>M²</v>
          </cell>
          <cell r="D1347">
            <v>601.04999999999995</v>
          </cell>
          <cell r="E1347">
            <v>16.870000000000033</v>
          </cell>
          <cell r="F1347">
            <v>617.91999999999996</v>
          </cell>
        </row>
        <row r="1348">
          <cell r="A1348">
            <v>240108</v>
          </cell>
          <cell r="B1348" t="str">
            <v>CAIXILHO EM FERRO DE CORRER, LINHA COMERCIAL</v>
          </cell>
          <cell r="C1348" t="str">
            <v>M²</v>
          </cell>
          <cell r="D1348">
            <v>201.76</v>
          </cell>
          <cell r="E1348">
            <v>16.870000000000005</v>
          </cell>
          <cell r="F1348">
            <v>218.63</v>
          </cell>
        </row>
        <row r="1349">
          <cell r="A1349">
            <v>240109</v>
          </cell>
          <cell r="B1349" t="str">
            <v>CAIXILHO EM FERRO COM VENTILAÇÃO PERMANENTE, SOB MEDIDA</v>
          </cell>
          <cell r="C1349" t="str">
            <v>M²</v>
          </cell>
          <cell r="D1349">
            <v>382.27</v>
          </cell>
          <cell r="E1349">
            <v>16.870000000000033</v>
          </cell>
          <cell r="F1349">
            <v>399.14</v>
          </cell>
        </row>
        <row r="1350">
          <cell r="A1350">
            <v>240110</v>
          </cell>
          <cell r="B1350" t="str">
            <v>CAIXILHO EM FERRO TIPO VENEZIANA, LINHA COMERCIAL</v>
          </cell>
          <cell r="C1350" t="str">
            <v>M²</v>
          </cell>
          <cell r="D1350">
            <v>275.01</v>
          </cell>
          <cell r="E1350">
            <v>16.870000000000033</v>
          </cell>
          <cell r="F1350">
            <v>291.88</v>
          </cell>
        </row>
        <row r="1351">
          <cell r="A1351">
            <v>240111</v>
          </cell>
          <cell r="B1351" t="str">
            <v>CAIXILHO EM FERRO TIPO VENEZIANA, SOB MEDIDA</v>
          </cell>
          <cell r="C1351" t="str">
            <v>M²</v>
          </cell>
          <cell r="D1351">
            <v>449.41</v>
          </cell>
          <cell r="E1351">
            <v>16.869999999999919</v>
          </cell>
          <cell r="F1351">
            <v>466.28</v>
          </cell>
        </row>
        <row r="1352">
          <cell r="A1352">
            <v>240112</v>
          </cell>
          <cell r="B1352" t="str">
            <v>CAIXILHO TIPO VENEZIANA INDUSTRIAL COM MONTANTES EM AÇO GALVANIZADO E ALETAS EM FIBRA DE VIDRO</v>
          </cell>
          <cell r="C1352" t="str">
            <v>M²</v>
          </cell>
          <cell r="D1352">
            <v>179.71</v>
          </cell>
          <cell r="E1352">
            <v>0</v>
          </cell>
          <cell r="F1352">
            <v>179.71</v>
          </cell>
        </row>
        <row r="1353">
          <cell r="A1353">
            <v>240115</v>
          </cell>
          <cell r="B1353" t="str">
            <v>CAIXILHO TIPO VENEZIANA INDUSTRIAL COM ALETAS EM PVC E MONTANTES EM AÇO GALVANIZADO</v>
          </cell>
          <cell r="C1353" t="str">
            <v>M²</v>
          </cell>
          <cell r="D1353">
            <v>170.75</v>
          </cell>
          <cell r="E1353">
            <v>0</v>
          </cell>
          <cell r="F1353">
            <v>170.75</v>
          </cell>
        </row>
        <row r="1354">
          <cell r="A1354">
            <v>240118</v>
          </cell>
          <cell r="B1354" t="str">
            <v>CAIXILHO REMOVÍVEL, EM TELA DE AÇO GALVANIZADO, TIPO ONDULADA COM MALHA DE 1´, FIO 12, COM REQUADRO TUBULAR DE AÇO CARBONO, SOB MEDIDA</v>
          </cell>
          <cell r="C1354" t="str">
            <v>M²</v>
          </cell>
          <cell r="D1354">
            <v>272.37</v>
          </cell>
          <cell r="E1354">
            <v>16.239999999999988</v>
          </cell>
          <cell r="F1354">
            <v>288.61</v>
          </cell>
        </row>
        <row r="1355">
          <cell r="A1355">
            <v>240119</v>
          </cell>
          <cell r="B1355" t="str">
            <v>CAIXILHO FIXO EM TELA DE AÇO GALVANIZADO, TIPO ONDULADA COM MALHA DE 1/2´, FIO 12, COM REQUADRO EM CANTONEIRA DE AÇO CARBONO, SOB MEDIDA</v>
          </cell>
          <cell r="C1355" t="str">
            <v>M²</v>
          </cell>
          <cell r="D1355">
            <v>305.43</v>
          </cell>
          <cell r="E1355">
            <v>16.29999999999999</v>
          </cell>
          <cell r="F1355">
            <v>321.73</v>
          </cell>
        </row>
        <row r="1356">
          <cell r="A1356">
            <v>240120</v>
          </cell>
          <cell r="B1356" t="str">
            <v>CAIXILHO FIXO EM AÇO SAE 1010/1020 PARA VIDRO À PROVA DE BALA, SOB MEDIDA</v>
          </cell>
          <cell r="C1356" t="str">
            <v>M²</v>
          </cell>
          <cell r="D1356">
            <v>689.62</v>
          </cell>
          <cell r="E1356">
            <v>43.100000000000016</v>
          </cell>
          <cell r="F1356">
            <v>732.72</v>
          </cell>
        </row>
        <row r="1357">
          <cell r="A1357">
            <v>240127</v>
          </cell>
          <cell r="B1357" t="str">
            <v>CAIXILHO TIPO GUICHÊ EM PERFIL DE CHAPA DOBRADA EM AÇO COM SUBDIVISÕES PARA VIDRO LAMINADO 3 MM, SOB MEDIDA</v>
          </cell>
          <cell r="C1357" t="str">
            <v>M²</v>
          </cell>
          <cell r="D1357">
            <v>556.75</v>
          </cell>
          <cell r="E1357">
            <v>16.929999999999978</v>
          </cell>
          <cell r="F1357">
            <v>573.67999999999995</v>
          </cell>
        </row>
        <row r="1358">
          <cell r="A1358">
            <v>240128</v>
          </cell>
          <cell r="B1358" t="str">
            <v>CAIXILHO TIPO GUICHÊ EM CHAPA DE AÇO</v>
          </cell>
          <cell r="C1358" t="str">
            <v>M²</v>
          </cell>
          <cell r="D1358">
            <v>699.75</v>
          </cell>
          <cell r="E1358">
            <v>55.879999999999981</v>
          </cell>
          <cell r="F1358">
            <v>755.63</v>
          </cell>
        </row>
        <row r="1359">
          <cell r="A1359">
            <v>240200</v>
          </cell>
          <cell r="B1359" t="str">
            <v>PORTAS, PORTÕES E GRADIS</v>
          </cell>
          <cell r="C1359">
            <v>0</v>
          </cell>
          <cell r="D1359">
            <v>0</v>
          </cell>
          <cell r="E1359">
            <v>0</v>
          </cell>
          <cell r="F1359">
            <v>0</v>
          </cell>
        </row>
        <row r="1360">
          <cell r="A1360">
            <v>240201</v>
          </cell>
          <cell r="B1360" t="str">
            <v>PORTA EM FERRO DE ABRIR, PARA RECEBER VIDRO, SOB MEDIDA</v>
          </cell>
          <cell r="C1360" t="str">
            <v>M²</v>
          </cell>
          <cell r="D1360">
            <v>705.15</v>
          </cell>
          <cell r="E1360">
            <v>50.779999999999944</v>
          </cell>
          <cell r="F1360">
            <v>755.93</v>
          </cell>
        </row>
        <row r="1361">
          <cell r="A1361">
            <v>240202</v>
          </cell>
          <cell r="B1361" t="str">
            <v>PORTA EM FERRO DE ABRIR, PARA RECEBER VIDRO, LINHA COMERCIAL</v>
          </cell>
          <cell r="C1361" t="str">
            <v>M²</v>
          </cell>
          <cell r="D1361">
            <v>364.99</v>
          </cell>
          <cell r="E1361">
            <v>50.779999999999944</v>
          </cell>
          <cell r="F1361">
            <v>415.77</v>
          </cell>
        </row>
        <row r="1362">
          <cell r="A1362">
            <v>240204</v>
          </cell>
          <cell r="B1362" t="str">
            <v>PORTA/PORTÃO TIPO GRADIL SOB MEDIDA</v>
          </cell>
          <cell r="C1362" t="str">
            <v>M²</v>
          </cell>
          <cell r="D1362">
            <v>412.15</v>
          </cell>
          <cell r="E1362">
            <v>50.78</v>
          </cell>
          <cell r="F1362">
            <v>462.93</v>
          </cell>
        </row>
        <row r="1363">
          <cell r="A1363">
            <v>240205</v>
          </cell>
          <cell r="B1363" t="str">
            <v>PORTA CORTA-FOGO CLASSE P.90 DE 90 X 210 CM, COMPLETA, COM MAÇANETA TIPO ALAVANCA</v>
          </cell>
          <cell r="C1363" t="str">
            <v>UN</v>
          </cell>
          <cell r="D1363">
            <v>563.17999999999995</v>
          </cell>
          <cell r="E1363">
            <v>89.500000000000014</v>
          </cell>
          <cell r="F1363">
            <v>652.67999999999995</v>
          </cell>
        </row>
        <row r="1364">
          <cell r="A1364">
            <v>240206</v>
          </cell>
          <cell r="B1364" t="str">
            <v>PORTA/PORTÃO DE ABRIR EM CHAPA, SOB MEDIDA</v>
          </cell>
          <cell r="C1364" t="str">
            <v>M²</v>
          </cell>
          <cell r="D1364">
            <v>538.63</v>
          </cell>
          <cell r="E1364">
            <v>50.779999999999944</v>
          </cell>
          <cell r="F1364">
            <v>589.41</v>
          </cell>
        </row>
        <row r="1365">
          <cell r="A1365">
            <v>240207</v>
          </cell>
          <cell r="B1365" t="str">
            <v>PORTA DE FERRO DE ABRIR TIPO VENEZIANA, LINHA COMERCIAL</v>
          </cell>
          <cell r="C1365" t="str">
            <v>M²</v>
          </cell>
          <cell r="D1365">
            <v>269.27</v>
          </cell>
          <cell r="E1365">
            <v>50.78</v>
          </cell>
          <cell r="F1365">
            <v>320.05</v>
          </cell>
        </row>
        <row r="1366">
          <cell r="A1366">
            <v>240208</v>
          </cell>
          <cell r="B1366" t="str">
            <v>PORTA/PORTÃO DE ABRIR EM VENEZIANA DE FERRO, SOB MEDIDA</v>
          </cell>
          <cell r="C1366" t="str">
            <v>M²</v>
          </cell>
          <cell r="D1366">
            <v>767.77</v>
          </cell>
          <cell r="E1366">
            <v>50.779999999999944</v>
          </cell>
          <cell r="F1366">
            <v>818.55</v>
          </cell>
        </row>
        <row r="1367">
          <cell r="A1367">
            <v>240210</v>
          </cell>
          <cell r="B1367" t="str">
            <v>PORTÃO TUBULAR EM TELA DE AÇO GALVANIZADO ATÉ 2,50 M DE ALTURA, COMPLETO</v>
          </cell>
          <cell r="C1367" t="str">
            <v>M²</v>
          </cell>
          <cell r="D1367">
            <v>407.92</v>
          </cell>
          <cell r="E1367">
            <v>38.719999999999963</v>
          </cell>
          <cell r="F1367">
            <v>446.64</v>
          </cell>
        </row>
        <row r="1368">
          <cell r="A1368">
            <v>240227</v>
          </cell>
          <cell r="B1368" t="str">
            <v>PORTÃO DE 2 FOLHAS, TUBULAR EM TELA DE AÇO GALVANIZADO ACIMA DE 2,50 M DE ALTURA, COMPLETO</v>
          </cell>
          <cell r="C1368" t="str">
            <v>M²</v>
          </cell>
          <cell r="D1368">
            <v>354.28</v>
          </cell>
          <cell r="E1368">
            <v>50.78</v>
          </cell>
          <cell r="F1368">
            <v>405.06</v>
          </cell>
        </row>
        <row r="1369">
          <cell r="A1369">
            <v>240228</v>
          </cell>
          <cell r="B1369" t="str">
            <v>PORTA/PORTÃO DE CORRER EM TELA ONDULADA DE AÇO GALVANIZADO, SOB MEDIDA</v>
          </cell>
          <cell r="C1369" t="str">
            <v>M²</v>
          </cell>
          <cell r="D1369">
            <v>427.25</v>
          </cell>
          <cell r="E1369">
            <v>50.789999999999992</v>
          </cell>
          <cell r="F1369">
            <v>478.04</v>
          </cell>
        </row>
        <row r="1370">
          <cell r="A1370">
            <v>240229</v>
          </cell>
          <cell r="B1370" t="str">
            <v>PORTA/PORTÃO DE CORRER EM CHAPA CEGA DUPLA, SOB MEDIDA</v>
          </cell>
          <cell r="C1370" t="str">
            <v>M²</v>
          </cell>
          <cell r="D1370">
            <v>777.1</v>
          </cell>
          <cell r="E1370">
            <v>50.789999999999935</v>
          </cell>
          <cell r="F1370">
            <v>827.89</v>
          </cell>
        </row>
        <row r="1371">
          <cell r="A1371">
            <v>240238</v>
          </cell>
          <cell r="B1371" t="str">
            <v>PORTA CORTA-FOGO CLASSE P.90 DE 100 X 210 CM, COMPLETA, COM MAÇANETA TIPO ALAVANCA</v>
          </cell>
          <cell r="C1371" t="str">
            <v>UN</v>
          </cell>
          <cell r="D1371">
            <v>683.84</v>
          </cell>
          <cell r="E1371">
            <v>89.409999999999982</v>
          </cell>
          <cell r="F1371">
            <v>773.25</v>
          </cell>
        </row>
        <row r="1372">
          <cell r="A1372">
            <v>240241</v>
          </cell>
          <cell r="B1372" t="str">
            <v>PORTA EM FERRO DE CORRER, PARA RECEBER VIDRO, SOB MEDIDA</v>
          </cell>
          <cell r="C1372" t="str">
            <v>M²</v>
          </cell>
          <cell r="D1372">
            <v>819.89</v>
          </cell>
          <cell r="E1372">
            <v>50.789999999999935</v>
          </cell>
          <cell r="F1372">
            <v>870.68</v>
          </cell>
        </row>
        <row r="1373">
          <cell r="A1373">
            <v>240243</v>
          </cell>
          <cell r="B1373" t="str">
            <v>PORTA EM FERRO DE ABRIR, PARTE INFERIOR CHAPEADA, PARTE SUPERIOR PARA RECEBER VIDRO, SOB MEDIDA</v>
          </cell>
          <cell r="C1373" t="str">
            <v>M²</v>
          </cell>
          <cell r="D1373">
            <v>813.72</v>
          </cell>
          <cell r="E1373">
            <v>50.789999999999935</v>
          </cell>
          <cell r="F1373">
            <v>864.51</v>
          </cell>
        </row>
        <row r="1374">
          <cell r="A1374">
            <v>240244</v>
          </cell>
          <cell r="B1374" t="str">
            <v>PORTA EM FERRO TIPO SANFONADA, EM CHAPA CEGA, SOB MEDIDA</v>
          </cell>
          <cell r="C1374" t="str">
            <v>M²</v>
          </cell>
          <cell r="D1374">
            <v>490.89</v>
          </cell>
          <cell r="E1374">
            <v>50.789999999999935</v>
          </cell>
          <cell r="F1374">
            <v>541.67999999999995</v>
          </cell>
        </row>
        <row r="1375">
          <cell r="A1375">
            <v>240245</v>
          </cell>
          <cell r="B1375" t="str">
            <v>GRADE DE PROTEÇÃO PARA CAIXILHOS</v>
          </cell>
          <cell r="C1375" t="str">
            <v>M²</v>
          </cell>
          <cell r="D1375">
            <v>550.59</v>
          </cell>
          <cell r="E1375">
            <v>33.730000000000061</v>
          </cell>
          <cell r="F1375">
            <v>584.32000000000005</v>
          </cell>
        </row>
        <row r="1376">
          <cell r="A1376">
            <v>240246</v>
          </cell>
          <cell r="B1376" t="str">
            <v>PORTA DE ABRIR EM TELA ONDULADA DE AÇO GALVANIZADO, COMPLETA</v>
          </cell>
          <cell r="C1376" t="str">
            <v>M²</v>
          </cell>
          <cell r="D1376">
            <v>392.71</v>
          </cell>
          <cell r="E1376">
            <v>41.260000000000055</v>
          </cell>
          <cell r="F1376">
            <v>433.97</v>
          </cell>
        </row>
        <row r="1377">
          <cell r="A1377">
            <v>240247</v>
          </cell>
          <cell r="B1377" t="str">
            <v>PORTINHOLA DE CORRER EM CHAPA, PARA ´PASSA PACOTE´, COMPLETA, SOB MEDIDA</v>
          </cell>
          <cell r="C1377" t="str">
            <v>M²</v>
          </cell>
          <cell r="D1377">
            <v>668.42</v>
          </cell>
          <cell r="E1377">
            <v>33.730000000000061</v>
          </cell>
          <cell r="F1377">
            <v>702.15</v>
          </cell>
        </row>
        <row r="1378">
          <cell r="A1378">
            <v>240248</v>
          </cell>
          <cell r="B1378" t="str">
            <v>PORTINHOLA DE ABRIR EM CHAPA, PARA ´PASSA PACOTE´, COMPLETA, SOB MEDIDA</v>
          </cell>
          <cell r="C1378" t="str">
            <v>M²</v>
          </cell>
          <cell r="D1378">
            <v>676.35</v>
          </cell>
          <cell r="E1378">
            <v>33.730000000000061</v>
          </cell>
          <cell r="F1378">
            <v>710.08</v>
          </cell>
        </row>
        <row r="1379">
          <cell r="A1379">
            <v>240249</v>
          </cell>
          <cell r="B1379" t="str">
            <v>GRADE EM BARRA CHATA SOLDADA DE 1 1/2´ X 1/4´, SOB MEDIDA</v>
          </cell>
          <cell r="C1379" t="str">
            <v>M²</v>
          </cell>
          <cell r="D1379">
            <v>824.24</v>
          </cell>
          <cell r="E1379">
            <v>16.929999999999978</v>
          </cell>
          <cell r="F1379">
            <v>841.17</v>
          </cell>
        </row>
        <row r="1380">
          <cell r="A1380">
            <v>240259</v>
          </cell>
          <cell r="B1380" t="str">
            <v>PORTA DE ENROLAR MANUAL, CEGA OU VAZADA</v>
          </cell>
          <cell r="C1380" t="str">
            <v>M²</v>
          </cell>
          <cell r="D1380">
            <v>294.31</v>
          </cell>
          <cell r="E1380">
            <v>26.660000000000043</v>
          </cell>
          <cell r="F1380">
            <v>320.97000000000003</v>
          </cell>
        </row>
        <row r="1381">
          <cell r="A1381">
            <v>240263</v>
          </cell>
          <cell r="B1381" t="str">
            <v>PORTÃO DE 2 FOLHAS TUBULAR DIÂMETRO DE 3´, COM TELA EM AÇO GALVANIZADO DE 2´, ALTURA ACIMA DE 3,00 M, COMPLETO</v>
          </cell>
          <cell r="C1381" t="str">
            <v>M²</v>
          </cell>
          <cell r="D1381">
            <v>420.44</v>
          </cell>
          <cell r="E1381">
            <v>50.780000000000058</v>
          </cell>
          <cell r="F1381">
            <v>471.22</v>
          </cell>
        </row>
        <row r="1382">
          <cell r="A1382">
            <v>240281</v>
          </cell>
          <cell r="B1382" t="str">
            <v>PORTA/PORTÃO DE ABRIR EM CHAPA CEGA COM ISOLAMENTO ACÚSTICO, SOB MEDIDA</v>
          </cell>
          <cell r="C1382" t="str">
            <v>M²</v>
          </cell>
          <cell r="D1382">
            <v>631.02</v>
          </cell>
          <cell r="E1382">
            <v>79.62</v>
          </cell>
          <cell r="F1382">
            <v>710.64</v>
          </cell>
        </row>
        <row r="1383">
          <cell r="A1383">
            <v>240284</v>
          </cell>
          <cell r="B1383" t="str">
            <v>PORTÃO BASCULANTE EM CHAPA METÁLICA, ESTRUTURADO COM PERFIS METÁLICOS</v>
          </cell>
          <cell r="C1383" t="str">
            <v>M²</v>
          </cell>
          <cell r="D1383">
            <v>523.95000000000005</v>
          </cell>
          <cell r="E1383">
            <v>36.129999999999939</v>
          </cell>
          <cell r="F1383">
            <v>560.08000000000004</v>
          </cell>
        </row>
        <row r="1384">
          <cell r="A1384">
            <v>240290</v>
          </cell>
          <cell r="B1384" t="str">
            <v>PORTA DE ABRIR EM CHAPA DUPLA COM VISOR, BATENTE ENVOLVENTE, COMPLETA</v>
          </cell>
          <cell r="C1384" t="str">
            <v>M²</v>
          </cell>
          <cell r="D1384">
            <v>909.58</v>
          </cell>
          <cell r="E1384">
            <v>38.539999999999942</v>
          </cell>
          <cell r="F1384">
            <v>948.12</v>
          </cell>
        </row>
        <row r="1385">
          <cell r="A1385">
            <v>240291</v>
          </cell>
          <cell r="B1385" t="str">
            <v>PORTA CORTA-FOGO CLASSE P.90, COM BARRA ANTIPÂNICO NUMA FACE E MAÇANETA NA OUTRA, COMPLETA</v>
          </cell>
          <cell r="C1385" t="str">
            <v>M²</v>
          </cell>
          <cell r="D1385">
            <v>768.06</v>
          </cell>
          <cell r="E1385">
            <v>89.500000000000014</v>
          </cell>
          <cell r="F1385">
            <v>857.56</v>
          </cell>
        </row>
        <row r="1386">
          <cell r="A1386">
            <v>240292</v>
          </cell>
          <cell r="B1386" t="str">
            <v>PORTA CORTA-FOGO CLASSE P.120 DE 90 X 210 CM, COM UMA FOLHA DE ABRIR</v>
          </cell>
          <cell r="C1386" t="str">
            <v>UN</v>
          </cell>
          <cell r="D1386">
            <v>1049.96</v>
          </cell>
          <cell r="E1386">
            <v>97.149999999999977</v>
          </cell>
          <cell r="F1386">
            <v>1147.1099999999999</v>
          </cell>
        </row>
        <row r="1387">
          <cell r="A1387">
            <v>240293</v>
          </cell>
          <cell r="B1387" t="str">
            <v>PORTÃO DE 2 FOLHAS TUBULAR, COM TELA EM AÇO GALVANIZADO DE 2´ E FIO 10, COMPLETO</v>
          </cell>
          <cell r="C1387" t="str">
            <v>M²</v>
          </cell>
          <cell r="D1387">
            <v>376.52</v>
          </cell>
          <cell r="E1387">
            <v>50.78</v>
          </cell>
          <cell r="F1387">
            <v>427.3</v>
          </cell>
        </row>
        <row r="1388">
          <cell r="A1388">
            <v>240296</v>
          </cell>
          <cell r="B1388" t="str">
            <v>PORTA CORTA-FOGO CLASSE P.120 DE 80 X 210 CM, COM UMA FOLHA DE ABRIR, COMPLETA</v>
          </cell>
          <cell r="C1388" t="str">
            <v>UN</v>
          </cell>
          <cell r="D1388">
            <v>1049.96</v>
          </cell>
          <cell r="E1388">
            <v>98.649999999999977</v>
          </cell>
          <cell r="F1388">
            <v>1148.6099999999999</v>
          </cell>
        </row>
        <row r="1389">
          <cell r="A1389">
            <v>240300</v>
          </cell>
          <cell r="B1389" t="str">
            <v>ELEMENTOS EM FERRO</v>
          </cell>
          <cell r="C1389">
            <v>0</v>
          </cell>
          <cell r="D1389">
            <v>0</v>
          </cell>
          <cell r="E1389">
            <v>0</v>
          </cell>
          <cell r="F1389">
            <v>0</v>
          </cell>
        </row>
        <row r="1390">
          <cell r="A1390">
            <v>240304</v>
          </cell>
          <cell r="B1390" t="str">
            <v>GUARDA-CORPO TUBULAR COM TELA EM AÇO GALVANIZADO, DIÂMETRO DE 1 1/2´</v>
          </cell>
          <cell r="C1390" t="str">
            <v>M</v>
          </cell>
          <cell r="D1390">
            <v>490.57</v>
          </cell>
          <cell r="E1390">
            <v>26.659999999999986</v>
          </cell>
          <cell r="F1390">
            <v>517.23</v>
          </cell>
        </row>
        <row r="1391">
          <cell r="A1391">
            <v>240306</v>
          </cell>
          <cell r="B1391" t="str">
            <v>ESCADA MARINHEIRO (GALVANIZADA)</v>
          </cell>
          <cell r="C1391" t="str">
            <v>M</v>
          </cell>
          <cell r="D1391">
            <v>336.44</v>
          </cell>
          <cell r="E1391">
            <v>10.670000000000014</v>
          </cell>
          <cell r="F1391">
            <v>347.11</v>
          </cell>
        </row>
        <row r="1392">
          <cell r="A1392">
            <v>240308</v>
          </cell>
          <cell r="B1392" t="str">
            <v>ESCADA MARINHEIRO COM GUARDA CORPO (DEGRAU EM ´T´)</v>
          </cell>
          <cell r="C1392" t="str">
            <v>M</v>
          </cell>
          <cell r="D1392">
            <v>696.55</v>
          </cell>
          <cell r="E1392">
            <v>26.6600000000001</v>
          </cell>
          <cell r="F1392">
            <v>723.21</v>
          </cell>
        </row>
        <row r="1393">
          <cell r="A1393">
            <v>240310</v>
          </cell>
          <cell r="B1393" t="str">
            <v>ALÇAPÃO/TAMPA EM CHAPA DE FERRO COM PORTA CADEADO</v>
          </cell>
          <cell r="C1393" t="str">
            <v>M²</v>
          </cell>
          <cell r="D1393">
            <v>980.25</v>
          </cell>
          <cell r="E1393">
            <v>53.329999999999963</v>
          </cell>
          <cell r="F1393">
            <v>1033.58</v>
          </cell>
        </row>
        <row r="1394">
          <cell r="A1394">
            <v>240320</v>
          </cell>
          <cell r="B1394" t="str">
            <v>TELA DE PROTEÇÃO TIPO MOSQUITEIRA EM AÇO GALVANIZADO, COM REQUADRO EM PERFIS DE FERRO</v>
          </cell>
          <cell r="C1394" t="str">
            <v>M²</v>
          </cell>
          <cell r="D1394">
            <v>367.62</v>
          </cell>
          <cell r="E1394">
            <v>8.8799999999999706</v>
          </cell>
          <cell r="F1394">
            <v>376.5</v>
          </cell>
        </row>
        <row r="1395">
          <cell r="A1395">
            <v>240321</v>
          </cell>
          <cell r="B1395" t="str">
            <v>TELA DE PROTEÇÃO EM MALHA ONDULADA DE 1´, FIO 10 (BWG), COM REQUADRO</v>
          </cell>
          <cell r="C1395" t="str">
            <v>M²</v>
          </cell>
          <cell r="D1395">
            <v>301</v>
          </cell>
          <cell r="E1395">
            <v>26.660000000000043</v>
          </cell>
          <cell r="F1395">
            <v>327.66000000000003</v>
          </cell>
        </row>
        <row r="1396">
          <cell r="A1396">
            <v>240329</v>
          </cell>
          <cell r="B1396" t="str">
            <v>FECHAMENTO EM CHAPA DE AÇO GALVANIZADA Nº 14 MSG, PERFURADA COM DIÂMETRO DE 12,7 MM, REQUADRO EM CHAPA DOBRADA</v>
          </cell>
          <cell r="C1396" t="str">
            <v>M²</v>
          </cell>
          <cell r="D1396">
            <v>497.37</v>
          </cell>
          <cell r="E1396">
            <v>16.870000000000033</v>
          </cell>
          <cell r="F1396">
            <v>514.24</v>
          </cell>
        </row>
        <row r="1397">
          <cell r="A1397">
            <v>240330</v>
          </cell>
          <cell r="B1397" t="str">
            <v>FECHAMENTO EM CHAPA EXPANDIDA LOSANGULAR DE 10 X 20 MM, COM REQUADRO EM CANTONEIRA DE AÇO CARBONO</v>
          </cell>
          <cell r="C1397" t="str">
            <v>M²</v>
          </cell>
          <cell r="D1397">
            <v>346.12</v>
          </cell>
          <cell r="E1397">
            <v>33.699999999999974</v>
          </cell>
          <cell r="F1397">
            <v>379.82</v>
          </cell>
        </row>
        <row r="1398">
          <cell r="A1398">
            <v>240331</v>
          </cell>
          <cell r="B1398" t="str">
            <v>CORRIMÃO TUBULAR EM AÇO GALVANIZADO, DIÂMETRO 1 1/2´</v>
          </cell>
          <cell r="C1398" t="str">
            <v>M</v>
          </cell>
          <cell r="D1398">
            <v>110.45</v>
          </cell>
          <cell r="E1398">
            <v>13.340000000000003</v>
          </cell>
          <cell r="F1398">
            <v>123.79</v>
          </cell>
        </row>
        <row r="1399">
          <cell r="A1399">
            <v>240332</v>
          </cell>
          <cell r="B1399" t="str">
            <v>CORRIMÃO TUBULAR EM AÇO GALVANIZADO, DIÂMETRO 2´</v>
          </cell>
          <cell r="C1399" t="str">
            <v>M</v>
          </cell>
          <cell r="D1399">
            <v>125.87</v>
          </cell>
          <cell r="E1399">
            <v>13.340000000000018</v>
          </cell>
          <cell r="F1399">
            <v>139.21</v>
          </cell>
        </row>
        <row r="1400">
          <cell r="A1400">
            <v>240334</v>
          </cell>
          <cell r="B1400" t="str">
            <v>TAMPA EM CHAPA DE SEGURANÇA TIPO XADREZ, AÇO GALVANIZADO A FOGO ANTIDERRAPANTE DE 1/4´</v>
          </cell>
          <cell r="C1400" t="str">
            <v>M²</v>
          </cell>
          <cell r="D1400">
            <v>703.96</v>
          </cell>
          <cell r="E1400">
            <v>38.719999999999963</v>
          </cell>
          <cell r="F1400">
            <v>742.68</v>
          </cell>
        </row>
        <row r="1401">
          <cell r="A1401">
            <v>240341</v>
          </cell>
          <cell r="B1401" t="str">
            <v>FECHAMENTO EM CHAPA PERFURADA, FUROS QUADRADOS 4 X 4 MM, COM REQUADRO EM CANTONEIRA DE AÇO CARBONO</v>
          </cell>
          <cell r="C1401" t="str">
            <v>M²</v>
          </cell>
          <cell r="D1401">
            <v>558.70000000000005</v>
          </cell>
          <cell r="E1401">
            <v>16.929999999999978</v>
          </cell>
          <cell r="F1401">
            <v>575.63</v>
          </cell>
        </row>
        <row r="1402">
          <cell r="A1402">
            <v>240368</v>
          </cell>
          <cell r="B1402" t="str">
            <v>GRADE PARA PISO ELETROFUNDIDA, MALHA 30 X 100 MM, COM BARRA DE 40 X 2 MM</v>
          </cell>
          <cell r="C1402" t="str">
            <v>M²</v>
          </cell>
          <cell r="D1402">
            <v>387.33</v>
          </cell>
          <cell r="E1402">
            <v>34.030000000000015</v>
          </cell>
          <cell r="F1402">
            <v>421.36</v>
          </cell>
        </row>
        <row r="1403">
          <cell r="A1403">
            <v>240369</v>
          </cell>
          <cell r="B1403" t="str">
            <v>GRADE PARA FORRO ELETROFUNDIDA, MALHA 25 X 100 MM, COM BARRA DE 25 X 2 MM</v>
          </cell>
          <cell r="C1403" t="str">
            <v>M²</v>
          </cell>
          <cell r="D1403">
            <v>263.67</v>
          </cell>
          <cell r="E1403">
            <v>10.649999999999975</v>
          </cell>
          <cell r="F1403">
            <v>274.32</v>
          </cell>
        </row>
        <row r="1404">
          <cell r="A1404">
            <v>240393</v>
          </cell>
          <cell r="B1404" t="str">
            <v>PORTA DE ENROLAR AUTOMATIZADA, EM CHAPA DE AÇO GALVANIZADA MICROPERFURADA, COM PINTURA ELETROSTÁTICA, COM CONTROLE REMOTO</v>
          </cell>
          <cell r="C1404" t="str">
            <v>M²</v>
          </cell>
          <cell r="D1404">
            <v>659.92</v>
          </cell>
          <cell r="E1404">
            <v>0</v>
          </cell>
          <cell r="F1404">
            <v>659.92</v>
          </cell>
        </row>
        <row r="1405">
          <cell r="A1405">
            <v>240398</v>
          </cell>
          <cell r="B1405" t="str">
            <v>GUARDA-CORPO COM TELA TRANÇADA, EM TUBO DE AÇO GALVANIZADO, DIÂMETRO 1 1/2´</v>
          </cell>
          <cell r="C1405" t="str">
            <v>M</v>
          </cell>
          <cell r="D1405">
            <v>570.47</v>
          </cell>
          <cell r="E1405">
            <v>31.240000000000052</v>
          </cell>
          <cell r="F1405">
            <v>601.71</v>
          </cell>
        </row>
        <row r="1406">
          <cell r="A1406">
            <v>240400</v>
          </cell>
          <cell r="B1406" t="str">
            <v>ESQUADRIA, SERRALHERIA DE SEGURANÇA</v>
          </cell>
          <cell r="C1406">
            <v>0</v>
          </cell>
          <cell r="D1406">
            <v>0</v>
          </cell>
          <cell r="E1406">
            <v>0</v>
          </cell>
          <cell r="F1406">
            <v>0</v>
          </cell>
        </row>
        <row r="1407">
          <cell r="A1407">
            <v>240415</v>
          </cell>
          <cell r="B1407" t="str">
            <v>PORTA DE SEGURANÇA DE CORRER SUSPENSA EM GRADE DE AÇO SAE 1045, DIÂMETRO DE 1´, COMPLETA, SEM TÊMPERA E REVENIMENTO</v>
          </cell>
          <cell r="C1407" t="str">
            <v>M²</v>
          </cell>
          <cell r="D1407">
            <v>1489.8</v>
          </cell>
          <cell r="E1407">
            <v>37.490000000000009</v>
          </cell>
          <cell r="F1407">
            <v>1527.29</v>
          </cell>
        </row>
        <row r="1408">
          <cell r="A1408">
            <v>240422</v>
          </cell>
          <cell r="B1408" t="str">
            <v>GRADE DE SEGURANÇA EM AÇO SAE 1045, DIÂMETRO 1´, SEM TÊMPERA E REVENIMENTO</v>
          </cell>
          <cell r="C1408" t="str">
            <v>M²</v>
          </cell>
          <cell r="D1408">
            <v>766.24</v>
          </cell>
          <cell r="E1408">
            <v>37.490000000000009</v>
          </cell>
          <cell r="F1408">
            <v>803.73</v>
          </cell>
        </row>
        <row r="1409">
          <cell r="A1409">
            <v>240423</v>
          </cell>
          <cell r="B1409" t="str">
            <v>GRADE DE SEGURANÇA, PARA JANELA, EM AÇO SAE 1045, DIÂMETRO 1´, SEM TÊMPERA E REVENIMENTO</v>
          </cell>
          <cell r="C1409" t="str">
            <v>M²</v>
          </cell>
          <cell r="D1409">
            <v>828.44</v>
          </cell>
          <cell r="E1409">
            <v>37.489999999999895</v>
          </cell>
          <cell r="F1409">
            <v>865.93</v>
          </cell>
        </row>
        <row r="1410">
          <cell r="A1410">
            <v>240424</v>
          </cell>
          <cell r="B1410" t="str">
            <v>GRADE DE SEGURANÇA EM AÇO SAE 1045 CHAPEADA, DIÂMETRO 1´, SEM TÊMPERA E REVENIMENTO</v>
          </cell>
          <cell r="C1410" t="str">
            <v>M²</v>
          </cell>
          <cell r="D1410">
            <v>1215.31</v>
          </cell>
          <cell r="E1410">
            <v>37.490000000000009</v>
          </cell>
          <cell r="F1410">
            <v>1252.8</v>
          </cell>
        </row>
        <row r="1411">
          <cell r="A1411">
            <v>240425</v>
          </cell>
          <cell r="B1411" t="str">
            <v>PORTA DE SEGURANÇA DE ABRIR EM GRADE COM AÇO SAE 1045, DIÂMETRO 1´, COMPLETA, SEM TÊMPERA E REVENIMENTO</v>
          </cell>
          <cell r="C1411" t="str">
            <v>M²</v>
          </cell>
          <cell r="D1411">
            <v>1056.1300000000001</v>
          </cell>
          <cell r="E1411">
            <v>68.729999999999833</v>
          </cell>
          <cell r="F1411">
            <v>1124.8599999999999</v>
          </cell>
        </row>
        <row r="1412">
          <cell r="A1412">
            <v>240426</v>
          </cell>
          <cell r="B1412" t="str">
            <v>PORTA DE SEGURANÇA DE ABRIR EM GRADE COM AÇO SAE 1045 CHAPEADA, DIÂMETRO 1´, COMPLETA, SEM TÊMPERA E REVENIMENTO</v>
          </cell>
          <cell r="C1412" t="str">
            <v>M²</v>
          </cell>
          <cell r="D1412">
            <v>1342.91</v>
          </cell>
          <cell r="E1412">
            <v>68.730000000000061</v>
          </cell>
          <cell r="F1412">
            <v>1411.64</v>
          </cell>
        </row>
        <row r="1413">
          <cell r="A1413">
            <v>240427</v>
          </cell>
          <cell r="B1413" t="str">
            <v>PORTA DE SEGURANÇA DE ABRIR, EM GRADE COM AÇO SAE 1045, DIÂMETRO 1´, COM FERROLHO LONGO EMBUTIDO EM CAIXA, COMPLETA, SEM TÊMPERA E REVENIMENTO</v>
          </cell>
          <cell r="C1413" t="str">
            <v>M²</v>
          </cell>
          <cell r="D1413">
            <v>1379.66</v>
          </cell>
          <cell r="E1413">
            <v>68.730000000000061</v>
          </cell>
          <cell r="F1413">
            <v>1448.39</v>
          </cell>
        </row>
        <row r="1414">
          <cell r="A1414">
            <v>240428</v>
          </cell>
          <cell r="B1414" t="str">
            <v>PORTÃO DE SEGURANÇA DE ABRIR, PARA MURALHA, EM GRADE COM AÇO SAE 1045 CHAPEADO, DIÂMETRO 1´, COMPLETO, SEM TÊMPERA E REVENIMENTO</v>
          </cell>
          <cell r="C1414" t="str">
            <v>M²</v>
          </cell>
          <cell r="D1414">
            <v>1447.47</v>
          </cell>
          <cell r="E1414">
            <v>68.730000000000061</v>
          </cell>
          <cell r="F1414">
            <v>1516.2</v>
          </cell>
        </row>
        <row r="1415">
          <cell r="A1415">
            <v>240430</v>
          </cell>
          <cell r="B1415" t="str">
            <v>GRADE DE SEGURANÇA EM AÇO SAE 1045, DIÂMETRO 1´, COM TÊMPERA E REVENIMENTO</v>
          </cell>
          <cell r="C1415" t="str">
            <v>M²</v>
          </cell>
          <cell r="D1415">
            <v>900.82</v>
          </cell>
          <cell r="E1415">
            <v>37.489999999999895</v>
          </cell>
          <cell r="F1415">
            <v>938.31</v>
          </cell>
        </row>
        <row r="1416">
          <cell r="A1416">
            <v>240431</v>
          </cell>
          <cell r="B1416" t="str">
            <v>GRADE DE SEGURANÇA, PARA JANELA, EM AÇO SAE 1045, DIÂMETRO 1´, COM TÊMPERA E REVENIMENTO</v>
          </cell>
          <cell r="C1416" t="str">
            <v>M²</v>
          </cell>
          <cell r="D1416">
            <v>977.58</v>
          </cell>
          <cell r="E1416">
            <v>37.490000000000009</v>
          </cell>
          <cell r="F1416">
            <v>1015.07</v>
          </cell>
        </row>
        <row r="1417">
          <cell r="A1417">
            <v>240432</v>
          </cell>
          <cell r="B1417" t="str">
            <v>GRADE DE SEGURANÇA EM AÇO SAE 1045 CHAPEADA, DIÂMETRO 1´, COM TÊMPERA E REVENIMENTO</v>
          </cell>
          <cell r="C1417" t="str">
            <v>M²</v>
          </cell>
          <cell r="D1417">
            <v>1184.4000000000001</v>
          </cell>
          <cell r="E1417">
            <v>37.490000000000009</v>
          </cell>
          <cell r="F1417">
            <v>1221.8900000000001</v>
          </cell>
        </row>
        <row r="1418">
          <cell r="A1418">
            <v>240433</v>
          </cell>
          <cell r="B1418" t="str">
            <v>PORTA DE SEGURANÇA DE ABRIR EM GRADE COM AÇO SAE 1045, DIÂMETRO 1´, COMPLETA, COM TÊMPERA E REVENIMENTO</v>
          </cell>
          <cell r="C1418" t="str">
            <v>M²</v>
          </cell>
          <cell r="D1418">
            <v>1219.95</v>
          </cell>
          <cell r="E1418">
            <v>68.730000000000061</v>
          </cell>
          <cell r="F1418">
            <v>1288.68</v>
          </cell>
        </row>
        <row r="1419">
          <cell r="A1419">
            <v>240434</v>
          </cell>
          <cell r="B1419" t="str">
            <v>PORTA DE SEGURANÇA DE ABRIR, EM GRADE COM AÇO SAE 1045 CHAPEADA, DIÂMETRO 1´, COMPLETA, COM TÊMPERA E REVENIMENTO</v>
          </cell>
          <cell r="C1419" t="str">
            <v>M²</v>
          </cell>
          <cell r="D1419">
            <v>1552.17</v>
          </cell>
          <cell r="E1419">
            <v>68.730000000000061</v>
          </cell>
          <cell r="F1419">
            <v>1620.9</v>
          </cell>
        </row>
        <row r="1420">
          <cell r="A1420">
            <v>240435</v>
          </cell>
          <cell r="B1420" t="str">
            <v>PORTA DE SEGURANÇA DE ABRIR, EM GRADE COM AÇO SAE 1045, DIÂMETRO 1´, COM FERROLHO LONGO EMBUTIDO EM CAIXA, COMPLETA, COM TÊMPERA E REVENIMENTO</v>
          </cell>
          <cell r="C1420" t="str">
            <v>M²</v>
          </cell>
          <cell r="D1420">
            <v>1581.47</v>
          </cell>
          <cell r="E1420">
            <v>68.730000000000061</v>
          </cell>
          <cell r="F1420">
            <v>1650.2</v>
          </cell>
        </row>
        <row r="1421">
          <cell r="A1421">
            <v>240436</v>
          </cell>
          <cell r="B1421" t="str">
            <v>PORTA DE SEGURANÇA DE ABRIR, EM GRADE COM AÇO SAE 1045 CHAPEADA, COM ISOLAMENTO ACÚSTICO, DIÂMETRO 1´, COMPLETA, COM TÊMPERA E REVENIMENTO</v>
          </cell>
          <cell r="C1421" t="str">
            <v>M²</v>
          </cell>
          <cell r="D1421">
            <v>1571.05</v>
          </cell>
          <cell r="E1421">
            <v>68.730000000000061</v>
          </cell>
          <cell r="F1421">
            <v>1639.78</v>
          </cell>
        </row>
        <row r="1422">
          <cell r="A1422">
            <v>240437</v>
          </cell>
          <cell r="B1422" t="str">
            <v>PORTÃO DE SEGURANÇA DE ABRIR, PARA MURALHA, EM GRADE COM AÇO SAE 1045 CHAPEADO, DIÂMETRO 1´, COMPLETO, COM TÊMPERA E REVENIMENTO</v>
          </cell>
          <cell r="C1422" t="str">
            <v>M²</v>
          </cell>
          <cell r="D1422">
            <v>1673.05</v>
          </cell>
          <cell r="E1422">
            <v>68.730000000000061</v>
          </cell>
          <cell r="F1422">
            <v>1741.78</v>
          </cell>
        </row>
        <row r="1423">
          <cell r="A1423">
            <v>240438</v>
          </cell>
          <cell r="B1423" t="str">
            <v>PORTA DE SEGURANÇA DE CORRER SUSPENSA EM GRADE DE AÇO SAE 1045, CHAPEADA, DIÂMETRO DE 1´, COMPLETA, SEM TÊMPERA E REVENIMENTO</v>
          </cell>
          <cell r="C1423" t="str">
            <v>M²</v>
          </cell>
          <cell r="D1423">
            <v>1526.85</v>
          </cell>
          <cell r="E1423">
            <v>37.490000000000009</v>
          </cell>
          <cell r="F1423">
            <v>1564.34</v>
          </cell>
        </row>
        <row r="1424">
          <cell r="A1424">
            <v>240440</v>
          </cell>
          <cell r="B1424" t="str">
            <v>PORTA DE SEGURANÇA DE CORRER EM GRADE DE AÇO SAE 1045, DIÂMETRO DE 1´, COMPLETA, COM TÊMPERA E REVENIMENTO</v>
          </cell>
          <cell r="C1424" t="str">
            <v>M²</v>
          </cell>
          <cell r="D1424">
            <v>1312.4</v>
          </cell>
          <cell r="E1424">
            <v>37.490000000000009</v>
          </cell>
          <cell r="F1424">
            <v>1349.89</v>
          </cell>
        </row>
        <row r="1425">
          <cell r="A1425">
            <v>240441</v>
          </cell>
          <cell r="B1425" t="str">
            <v>PORTA DE SEGURANÇA DE CORRER SUSPENSA EM GRADE DE AÇO SAE 1045 CHAPEADA, DIÂMETRO DE 1´, COMPLETA, COM TÊMPERA E REVENIMENTO</v>
          </cell>
          <cell r="C1425" t="str">
            <v>M²</v>
          </cell>
          <cell r="D1425">
            <v>1762.22</v>
          </cell>
          <cell r="E1425">
            <v>37.490000000000009</v>
          </cell>
          <cell r="F1425">
            <v>1799.71</v>
          </cell>
        </row>
        <row r="1426">
          <cell r="A1426">
            <v>240442</v>
          </cell>
          <cell r="B1426" t="str">
            <v>PORTA DE SEGURANÇA DE CORRER EM GRADE DE AÇO SAE 1045 CHAPEADA, DIÂMETRO DE 1´, COMPLETA, SEM TÊMPERA E REVENIMENTO</v>
          </cell>
          <cell r="C1426" t="str">
            <v>M²</v>
          </cell>
          <cell r="D1426">
            <v>1273.42</v>
          </cell>
          <cell r="E1426">
            <v>151.53000000000003</v>
          </cell>
          <cell r="F1426">
            <v>1424.95</v>
          </cell>
        </row>
        <row r="1427">
          <cell r="A1427">
            <v>240443</v>
          </cell>
          <cell r="B1427" t="str">
            <v>PORTA DE SEGURANÇA DE CORRER EM GRADE DE AÇO SAE 1045, DIÂMETRO DE 1´, COMPLETA, SEM TÊMPERA E REVENIMENTO</v>
          </cell>
          <cell r="C1427" t="str">
            <v>M²</v>
          </cell>
          <cell r="D1427">
            <v>1110.95</v>
          </cell>
          <cell r="E1427">
            <v>37.490000000000009</v>
          </cell>
          <cell r="F1427">
            <v>1148.44</v>
          </cell>
        </row>
        <row r="1428">
          <cell r="A1428">
            <v>240461</v>
          </cell>
          <cell r="B1428" t="str">
            <v>CAIXILHO DE SEGURANÇA EM AÇO SAE 1010/1020 TIPO FIXO E DE CORRER, PARA RECEBER VIDRO, COM BANDEIRA TIPO VENEZIANA</v>
          </cell>
          <cell r="C1428" t="str">
            <v>M²</v>
          </cell>
          <cell r="D1428">
            <v>690.15</v>
          </cell>
          <cell r="E1428">
            <v>37.490000000000009</v>
          </cell>
          <cell r="F1428">
            <v>727.64</v>
          </cell>
        </row>
        <row r="1429">
          <cell r="A1429">
            <v>240462</v>
          </cell>
          <cell r="B1429" t="str">
            <v>GUICHÊ DE SEGURANÇA EM GRADE COM AÇO SAE 1045, DIÂMETRO DE 1´, COM TÊMPERA E REVENIMENTO</v>
          </cell>
          <cell r="C1429" t="str">
            <v>M²</v>
          </cell>
          <cell r="D1429">
            <v>1214.25</v>
          </cell>
          <cell r="E1429">
            <v>37.490000000000009</v>
          </cell>
          <cell r="F1429">
            <v>1251.74</v>
          </cell>
        </row>
        <row r="1430">
          <cell r="A1430">
            <v>240463</v>
          </cell>
          <cell r="B1430" t="str">
            <v>GUICHÊ DE SEGURANÇA EM GRADE COM AÇO SAE 1045, DIÂMETRO DE 1´, SEM TÊMPERA E REVENIMENTO</v>
          </cell>
          <cell r="C1430" t="str">
            <v>M²</v>
          </cell>
          <cell r="D1430">
            <v>1043.56</v>
          </cell>
          <cell r="E1430">
            <v>37.490000000000009</v>
          </cell>
          <cell r="F1430">
            <v>1081.05</v>
          </cell>
        </row>
        <row r="1431">
          <cell r="A1431">
            <v>240500</v>
          </cell>
          <cell r="B1431" t="str">
            <v>ESQUADRIA, SERRALHERIA DE SEGURANÇA - PADRÃO FUNDAÇÃO CASA</v>
          </cell>
          <cell r="C1431">
            <v>0</v>
          </cell>
          <cell r="D1431">
            <v>0</v>
          </cell>
          <cell r="E1431">
            <v>0</v>
          </cell>
          <cell r="F1431">
            <v>0</v>
          </cell>
        </row>
        <row r="1432">
          <cell r="A1432">
            <v>240504</v>
          </cell>
          <cell r="B1432" t="str">
            <v>PORTÃO DE SEGURANÇA DE ABRIR, PARA MURALHA, EM CHAPA DE AÇO GALVANIZADO, COMPLETO - PADRÃO FUNDAÇÃO CASA</v>
          </cell>
          <cell r="C1432" t="str">
            <v>M²</v>
          </cell>
          <cell r="D1432">
            <v>1294.77</v>
          </cell>
          <cell r="E1432">
            <v>37.490000000000009</v>
          </cell>
          <cell r="F1432">
            <v>1332.26</v>
          </cell>
        </row>
        <row r="1433">
          <cell r="A1433">
            <v>240505</v>
          </cell>
          <cell r="B1433" t="str">
            <v>PORTA DE SEGURANÇA DE ABRIR EM CHAPA DE AÇO GALVANIZADO, BATENTE ENVOLVENTE, COMPLETA - PADRÃO FUNDAÇÃO CASA</v>
          </cell>
          <cell r="C1433" t="str">
            <v>M²</v>
          </cell>
          <cell r="D1433">
            <v>982.12</v>
          </cell>
          <cell r="E1433">
            <v>42.28</v>
          </cell>
          <cell r="F1433">
            <v>1024.4000000000001</v>
          </cell>
        </row>
        <row r="1434">
          <cell r="A1434">
            <v>240506</v>
          </cell>
          <cell r="B1434" t="str">
            <v>CAIXILHO DE SEGURANÇA TIPO VENTILAÇÃO PERMANENTE, COM TELA DE PROTEÇÃO, EM CHAPA EXPANDIDA, BATENTE ENVOLVENTE - PADRÃO FUNDAÇÃO CASA</v>
          </cell>
          <cell r="C1434" t="str">
            <v>M²</v>
          </cell>
          <cell r="D1434">
            <v>769.61</v>
          </cell>
          <cell r="E1434">
            <v>37.490000000000009</v>
          </cell>
          <cell r="F1434">
            <v>807.1</v>
          </cell>
        </row>
        <row r="1435">
          <cell r="A1435">
            <v>240512</v>
          </cell>
          <cell r="B1435" t="str">
            <v>GAIOLA DE SEGURANÇA, COMPLETA - PADRÃO FUNDAÇÃO CASA</v>
          </cell>
          <cell r="C1435" t="str">
            <v>CJ</v>
          </cell>
          <cell r="D1435">
            <v>16044.21</v>
          </cell>
          <cell r="E1435">
            <v>695.90999999999894</v>
          </cell>
          <cell r="F1435">
            <v>16740.12</v>
          </cell>
        </row>
        <row r="1436">
          <cell r="A1436">
            <v>240517</v>
          </cell>
          <cell r="B1436" t="str">
            <v>CAIXILHO DE SEGURANÇA COM VENTILAÇÃO PERMANENTE E GRADE, TIPO 1, BATENTE ENVOLVENTE - PADRÃO FUNDAÇÃO CASA</v>
          </cell>
          <cell r="C1436" t="str">
            <v>M²</v>
          </cell>
          <cell r="D1436">
            <v>1329.93</v>
          </cell>
          <cell r="E1436">
            <v>37.490000000000009</v>
          </cell>
          <cell r="F1436">
            <v>1367.42</v>
          </cell>
        </row>
        <row r="1437">
          <cell r="A1437">
            <v>240518</v>
          </cell>
          <cell r="B1437" t="str">
            <v>CAIXILHO DE SEGURANÇA COM VENTILAÇÃO PERMANENTE, TIPO 2, BATENTE ENVOLVENTE - PADRÃO FUNDAÇÃO CASA</v>
          </cell>
          <cell r="C1437" t="str">
            <v>M²</v>
          </cell>
          <cell r="D1437">
            <v>1396.93</v>
          </cell>
          <cell r="E1437">
            <v>37.490000000000009</v>
          </cell>
          <cell r="F1437">
            <v>1434.42</v>
          </cell>
        </row>
        <row r="1438">
          <cell r="A1438">
            <v>240600</v>
          </cell>
          <cell r="B1438" t="str">
            <v>ESQUADRIA, SERRALHERIA E ELEMENTO EM FERRO.</v>
          </cell>
          <cell r="C1438">
            <v>0</v>
          </cell>
          <cell r="D1438">
            <v>0</v>
          </cell>
          <cell r="E1438">
            <v>0</v>
          </cell>
          <cell r="F1438">
            <v>0</v>
          </cell>
        </row>
        <row r="1439">
          <cell r="A1439">
            <v>240603</v>
          </cell>
          <cell r="B1439" t="str">
            <v>GUARDA-CORPO COM VIDRO DE 8MM, EM TUBO DE AÇO GALVANIZADO, DIÂMETRO 1 1/2´</v>
          </cell>
          <cell r="C1439" t="str">
            <v>M</v>
          </cell>
          <cell r="D1439">
            <v>684.05</v>
          </cell>
          <cell r="E1439">
            <v>30.970000000000006</v>
          </cell>
          <cell r="F1439">
            <v>715.02</v>
          </cell>
        </row>
        <row r="1440">
          <cell r="A1440">
            <v>240700</v>
          </cell>
          <cell r="B1440" t="str">
            <v>PORTAS, PORTÕES E GRADIS.</v>
          </cell>
          <cell r="C1440">
            <v>0</v>
          </cell>
          <cell r="D1440">
            <v>0</v>
          </cell>
          <cell r="E1440">
            <v>0</v>
          </cell>
          <cell r="F1440">
            <v>0</v>
          </cell>
        </row>
        <row r="1441">
          <cell r="A1441">
            <v>240703</v>
          </cell>
          <cell r="B1441" t="str">
            <v>PORTA DE ENROLAR AUTOMATIZADO, EM PERFIL MEIA CANA PERFURADO, TIPO TRANSVISION</v>
          </cell>
          <cell r="C1441" t="str">
            <v>M²</v>
          </cell>
          <cell r="D1441">
            <v>467.97</v>
          </cell>
          <cell r="E1441">
            <v>26.569999999999968</v>
          </cell>
          <cell r="F1441">
            <v>494.54</v>
          </cell>
        </row>
        <row r="1442">
          <cell r="A1442">
            <v>240704</v>
          </cell>
          <cell r="B1442" t="str">
            <v>PORTA DE ABRIR EM CHAPA DE AÇO GALVANIZADO, COM REQUADRO EM TELA ONDULADA MALHA 2´ E FIO 12</v>
          </cell>
          <cell r="C1442" t="str">
            <v>M²</v>
          </cell>
          <cell r="D1442">
            <v>549.09</v>
          </cell>
          <cell r="E1442">
            <v>73.399999999999977</v>
          </cell>
          <cell r="F1442">
            <v>622.49</v>
          </cell>
        </row>
        <row r="1443">
          <cell r="A1443">
            <v>240800</v>
          </cell>
          <cell r="B1443" t="str">
            <v>ESQUADRIA, SERRALHERIA E ELEMENTO EM AÇO INOXIDÁVEL</v>
          </cell>
          <cell r="C1443">
            <v>0</v>
          </cell>
          <cell r="D1443">
            <v>0</v>
          </cell>
          <cell r="E1443">
            <v>0</v>
          </cell>
          <cell r="F1443">
            <v>0</v>
          </cell>
        </row>
        <row r="1444">
          <cell r="A1444">
            <v>240802</v>
          </cell>
          <cell r="B1444" t="str">
            <v>CORRIMÃO DUPLO EM TUBO DE AÇO INOXIDÁVEL ESCOVADO, COM DIÂMETRO DE 1 1/2´ E MONTANTES COM DIÂMETRO DE 2´</v>
          </cell>
          <cell r="C1444" t="str">
            <v>M</v>
          </cell>
          <cell r="D1444">
            <v>788.87</v>
          </cell>
          <cell r="E1444">
            <v>32.000000000000043</v>
          </cell>
          <cell r="F1444">
            <v>820.87</v>
          </cell>
        </row>
        <row r="1445">
          <cell r="A1445">
            <v>240803</v>
          </cell>
          <cell r="B1445" t="str">
            <v>CORRIMÃO EM TUBO DE AÇO INOXIDÁVEL ESCOVADO, DIÂMETRO DE 1 1/2´</v>
          </cell>
          <cell r="C1445" t="str">
            <v>M</v>
          </cell>
          <cell r="D1445">
            <v>881.4</v>
          </cell>
          <cell r="E1445">
            <v>13.340000000000046</v>
          </cell>
          <cell r="F1445">
            <v>894.74</v>
          </cell>
        </row>
        <row r="1446">
          <cell r="A1446">
            <v>240804</v>
          </cell>
          <cell r="B1446" t="str">
            <v>CORRIMÃO EM TUBO DE AÇO INOXIDÁVEL ESCOVADO, DIÂMETRO DE 1 1/2´ E MONTANTES COM DIÂMETRO DE 2´</v>
          </cell>
          <cell r="C1446" t="str">
            <v>M</v>
          </cell>
          <cell r="D1446">
            <v>589.66999999999996</v>
          </cell>
          <cell r="E1446">
            <v>26.6600000000001</v>
          </cell>
          <cell r="F1446">
            <v>616.33000000000004</v>
          </cell>
        </row>
        <row r="1447">
          <cell r="A1447">
            <v>242000</v>
          </cell>
          <cell r="B1447" t="str">
            <v>REPAROS, CONSERVAÇÕES E COMPLEMENTOS - GRUPO 24</v>
          </cell>
          <cell r="C1447">
            <v>0</v>
          </cell>
          <cell r="D1447">
            <v>0</v>
          </cell>
          <cell r="E1447">
            <v>0</v>
          </cell>
          <cell r="F1447">
            <v>0</v>
          </cell>
        </row>
        <row r="1448">
          <cell r="A1448">
            <v>242002</v>
          </cell>
          <cell r="B1448" t="str">
            <v>RECOLOCAÇÃO DE ESQUADRIAS METÁLICAS</v>
          </cell>
          <cell r="C1448" t="str">
            <v>M²</v>
          </cell>
          <cell r="D1448">
            <v>0</v>
          </cell>
          <cell r="E1448">
            <v>26.66</v>
          </cell>
          <cell r="F1448">
            <v>26.66</v>
          </cell>
        </row>
        <row r="1449">
          <cell r="A1449">
            <v>242004</v>
          </cell>
          <cell r="B1449" t="str">
            <v>RECOLOCAÇÃO DE BATENTES</v>
          </cell>
          <cell r="C1449" t="str">
            <v>M</v>
          </cell>
          <cell r="D1449">
            <v>0.97</v>
          </cell>
          <cell r="E1449">
            <v>6.9899999999999993</v>
          </cell>
          <cell r="F1449">
            <v>7.96</v>
          </cell>
        </row>
        <row r="1450">
          <cell r="A1450">
            <v>242006</v>
          </cell>
          <cell r="B1450" t="str">
            <v>RECOLOCAÇÃO DE ESCADA DE MARINHEIRO</v>
          </cell>
          <cell r="C1450" t="str">
            <v>M</v>
          </cell>
          <cell r="D1450">
            <v>0</v>
          </cell>
          <cell r="E1450">
            <v>15.99</v>
          </cell>
          <cell r="F1450">
            <v>15.99</v>
          </cell>
        </row>
        <row r="1451">
          <cell r="A1451">
            <v>242009</v>
          </cell>
          <cell r="B1451" t="str">
            <v>SOLDA MIG EM ESQUADRIAS METÁLICAS</v>
          </cell>
          <cell r="C1451" t="str">
            <v>M</v>
          </cell>
          <cell r="D1451">
            <v>13.27</v>
          </cell>
          <cell r="E1451">
            <v>17.820000000000004</v>
          </cell>
          <cell r="F1451">
            <v>31.09</v>
          </cell>
        </row>
        <row r="1452">
          <cell r="A1452">
            <v>242010</v>
          </cell>
          <cell r="B1452" t="str">
            <v>BRETE PARA INSTALAÇÃO LATERAL EM GRADE DE SEGURANÇA</v>
          </cell>
          <cell r="C1452" t="str">
            <v>CJ</v>
          </cell>
          <cell r="D1452">
            <v>1590.58</v>
          </cell>
          <cell r="E1452">
            <v>61.940000000000012</v>
          </cell>
          <cell r="F1452">
            <v>1652.52</v>
          </cell>
        </row>
        <row r="1453">
          <cell r="A1453">
            <v>242012</v>
          </cell>
          <cell r="B1453" t="str">
            <v>BATENTE EM CHAPA DOBRADA PARA PORTAS</v>
          </cell>
          <cell r="C1453" t="str">
            <v>M</v>
          </cell>
          <cell r="D1453">
            <v>82.14</v>
          </cell>
          <cell r="E1453">
            <v>6.9299999999999926</v>
          </cell>
          <cell r="F1453">
            <v>89.07</v>
          </cell>
        </row>
        <row r="1454">
          <cell r="A1454">
            <v>242014</v>
          </cell>
          <cell r="B1454" t="str">
            <v>BATENTE EM CHAPA DE AÇO SAE 1010/1020, ESPESSURA DE 3/16´, PARA OBRAS DE SEGURANÇA</v>
          </cell>
          <cell r="C1454" t="str">
            <v>M</v>
          </cell>
          <cell r="D1454">
            <v>133.28</v>
          </cell>
          <cell r="E1454">
            <v>6.9300000000000068</v>
          </cell>
          <cell r="F1454">
            <v>140.21</v>
          </cell>
        </row>
        <row r="1455">
          <cell r="A1455">
            <v>242020</v>
          </cell>
          <cell r="B1455" t="str">
            <v>CHAPA DE FERRO Nº 14, INCLUSIVE SOLDAGEM</v>
          </cell>
          <cell r="C1455" t="str">
            <v>M²</v>
          </cell>
          <cell r="D1455">
            <v>82.95</v>
          </cell>
          <cell r="E1455">
            <v>31.549999999999997</v>
          </cell>
          <cell r="F1455">
            <v>114.5</v>
          </cell>
        </row>
        <row r="1456">
          <cell r="A1456">
            <v>242023</v>
          </cell>
          <cell r="B1456" t="str">
            <v>TELA ONDULADA EM AÇO GALVANIZADO FIO 10 BWG, MALHA DE 1´</v>
          </cell>
          <cell r="C1456" t="str">
            <v>M²</v>
          </cell>
          <cell r="D1456">
            <v>51.7</v>
          </cell>
          <cell r="E1456">
            <v>5.7099999999999937</v>
          </cell>
          <cell r="F1456">
            <v>57.41</v>
          </cell>
        </row>
        <row r="1457">
          <cell r="A1457">
            <v>242027</v>
          </cell>
          <cell r="B1457" t="str">
            <v>TELA EM AÇO GALVANIZADO FIO 16 BWG, MALHA DE 1´ - TIPO ALAMBRADO</v>
          </cell>
          <cell r="C1457" t="str">
            <v>M²</v>
          </cell>
          <cell r="D1457">
            <v>14.73</v>
          </cell>
          <cell r="E1457">
            <v>5.7100000000000009</v>
          </cell>
          <cell r="F1457">
            <v>20.440000000000001</v>
          </cell>
        </row>
        <row r="1458">
          <cell r="A1458">
            <v>242030</v>
          </cell>
          <cell r="B1458" t="str">
            <v>CHAPA PERFURADA EM AÇO SAE 1020, FUROS REDONDOS DE DIÂMETRO 7,5 MM, ESPESSURA 1/8´ - SOLDAGEM TIPO MIG</v>
          </cell>
          <cell r="C1458" t="str">
            <v>M²</v>
          </cell>
          <cell r="D1458">
            <v>240.8</v>
          </cell>
          <cell r="E1458">
            <v>57.500000000000028</v>
          </cell>
          <cell r="F1458">
            <v>298.3</v>
          </cell>
        </row>
        <row r="1459">
          <cell r="A1459">
            <v>242031</v>
          </cell>
          <cell r="B1459" t="str">
            <v>CHAPA PERFURADA EM AÇO SAE 1020, FUROS REDONDOS DE DIÂMETRO 25 MM, ESPESSURA 1/4´, INCLUSIVE SOLDAGEM</v>
          </cell>
          <cell r="C1459" t="str">
            <v>M²</v>
          </cell>
          <cell r="D1459">
            <v>393</v>
          </cell>
          <cell r="E1459">
            <v>57.499999999999972</v>
          </cell>
          <cell r="F1459">
            <v>450.5</v>
          </cell>
        </row>
        <row r="1460">
          <cell r="A1460">
            <v>250000</v>
          </cell>
          <cell r="B1460" t="str">
            <v>ESQUADRIA, SERRALHERIA E ELEMENTO EM ALUMÍNIO</v>
          </cell>
          <cell r="C1460">
            <v>0</v>
          </cell>
          <cell r="D1460">
            <v>0</v>
          </cell>
          <cell r="E1460">
            <v>0</v>
          </cell>
          <cell r="F1460">
            <v>0</v>
          </cell>
        </row>
        <row r="1461">
          <cell r="A1461">
            <v>250100</v>
          </cell>
          <cell r="B1461" t="str">
            <v>CAIXILHO EM ALUMÍNIO</v>
          </cell>
          <cell r="C1461">
            <v>0</v>
          </cell>
          <cell r="D1461">
            <v>0</v>
          </cell>
          <cell r="E1461">
            <v>0</v>
          </cell>
          <cell r="F1461">
            <v>0</v>
          </cell>
        </row>
        <row r="1462">
          <cell r="A1462">
            <v>250102</v>
          </cell>
          <cell r="B1462" t="str">
            <v>CAIXILHO EM ALUMÍNIO FIXO, SOB MEDIDA</v>
          </cell>
          <cell r="C1462" t="str">
            <v>M²</v>
          </cell>
          <cell r="D1462">
            <v>489.84</v>
          </cell>
          <cell r="E1462">
            <v>40.010000000000019</v>
          </cell>
          <cell r="F1462">
            <v>529.85</v>
          </cell>
        </row>
        <row r="1463">
          <cell r="A1463">
            <v>250103</v>
          </cell>
          <cell r="B1463" t="str">
            <v>CAIXILHO EM ALUMÍNIO BASCULANTE COM VIDRO, LINHA COMERCIAL</v>
          </cell>
          <cell r="C1463" t="str">
            <v>M²</v>
          </cell>
          <cell r="D1463">
            <v>240.47</v>
          </cell>
          <cell r="E1463">
            <v>40.010000000000019</v>
          </cell>
          <cell r="F1463">
            <v>280.48</v>
          </cell>
        </row>
        <row r="1464">
          <cell r="A1464">
            <v>250104</v>
          </cell>
          <cell r="B1464" t="str">
            <v>CAIXILHO EM ALUMÍNIO BASCULANTE, SOB MEDIDA</v>
          </cell>
          <cell r="C1464" t="str">
            <v>M²</v>
          </cell>
          <cell r="D1464">
            <v>572.04999999999995</v>
          </cell>
          <cell r="E1464">
            <v>40.010000000000019</v>
          </cell>
          <cell r="F1464">
            <v>612.05999999999995</v>
          </cell>
        </row>
        <row r="1465">
          <cell r="A1465">
            <v>250105</v>
          </cell>
          <cell r="B1465" t="str">
            <v>CAIXILHO EM ALUMÍNIO MAXIMAR COM VIDRO, LINHA COMERCIAL</v>
          </cell>
          <cell r="C1465" t="str">
            <v>M²</v>
          </cell>
          <cell r="D1465">
            <v>702.56</v>
          </cell>
          <cell r="E1465">
            <v>40.010000000000133</v>
          </cell>
          <cell r="F1465">
            <v>742.57</v>
          </cell>
        </row>
        <row r="1466">
          <cell r="A1466">
            <v>250106</v>
          </cell>
          <cell r="B1466" t="str">
            <v>CAIXILHO EM ALUMÍNIO MAXIMAR, SOB MEDIDA</v>
          </cell>
          <cell r="C1466" t="str">
            <v>M²</v>
          </cell>
          <cell r="D1466">
            <v>473.77</v>
          </cell>
          <cell r="E1466">
            <v>40.010000000000019</v>
          </cell>
          <cell r="F1466">
            <v>513.78</v>
          </cell>
        </row>
        <row r="1467">
          <cell r="A1467">
            <v>250107</v>
          </cell>
          <cell r="B1467" t="str">
            <v>CAIXILHO EM ALUMÍNIO DE CORRER COM VIDRO, LINHA COMERCIAL</v>
          </cell>
          <cell r="C1467" t="str">
            <v>M²</v>
          </cell>
          <cell r="D1467">
            <v>219.54</v>
          </cell>
          <cell r="E1467">
            <v>40.010000000000019</v>
          </cell>
          <cell r="F1467">
            <v>259.55</v>
          </cell>
        </row>
        <row r="1468">
          <cell r="A1468">
            <v>250108</v>
          </cell>
          <cell r="B1468" t="str">
            <v>CAIXILHO EM ALUMÍNIO DE CORRER, SOB MEDIDA</v>
          </cell>
          <cell r="C1468" t="str">
            <v>M²</v>
          </cell>
          <cell r="D1468">
            <v>575.66999999999996</v>
          </cell>
          <cell r="E1468">
            <v>40.010000000000019</v>
          </cell>
          <cell r="F1468">
            <v>615.67999999999995</v>
          </cell>
        </row>
        <row r="1469">
          <cell r="A1469">
            <v>250109</v>
          </cell>
          <cell r="B1469" t="str">
            <v>CAIXILHO EM ALUMÍNIO TIPO VENEZIANA COM VIDRO, LINHA COMERCIAL</v>
          </cell>
          <cell r="C1469" t="str">
            <v>M²</v>
          </cell>
          <cell r="D1469">
            <v>596.79999999999995</v>
          </cell>
          <cell r="E1469">
            <v>40.010000000000019</v>
          </cell>
          <cell r="F1469">
            <v>636.80999999999995</v>
          </cell>
        </row>
        <row r="1470">
          <cell r="A1470">
            <v>250110</v>
          </cell>
          <cell r="B1470" t="str">
            <v>CAIXILHO EM ALUMÍNIO TIPO VENEZIANA, SOB MEDIDA</v>
          </cell>
          <cell r="C1470" t="str">
            <v>M²</v>
          </cell>
          <cell r="D1470">
            <v>616.71</v>
          </cell>
          <cell r="E1470">
            <v>40.010000000000019</v>
          </cell>
          <cell r="F1470">
            <v>656.72</v>
          </cell>
        </row>
        <row r="1471">
          <cell r="A1471">
            <v>250111</v>
          </cell>
          <cell r="B1471" t="str">
            <v>CAIXILHO GUILHOTINA EM ALUMÍNIO ANODIZADO, SOB MEDIDA</v>
          </cell>
          <cell r="C1471" t="str">
            <v>M²</v>
          </cell>
          <cell r="D1471">
            <v>464.92</v>
          </cell>
          <cell r="E1471">
            <v>40.009999999999962</v>
          </cell>
          <cell r="F1471">
            <v>504.93</v>
          </cell>
        </row>
        <row r="1472">
          <cell r="A1472">
            <v>250112</v>
          </cell>
          <cell r="B1472" t="str">
            <v>CAIXILHO TIPO VENEZIANA INDUSTRIAL COM MONTANTES EM ALUMÍNIO E ALETAS EM FIBRA DE VIDRO</v>
          </cell>
          <cell r="C1472" t="str">
            <v>M²</v>
          </cell>
          <cell r="D1472">
            <v>197.64</v>
          </cell>
          <cell r="E1472">
            <v>0</v>
          </cell>
          <cell r="F1472">
            <v>197.64</v>
          </cell>
        </row>
        <row r="1473">
          <cell r="A1473">
            <v>250124</v>
          </cell>
          <cell r="B1473" t="str">
            <v>CAIXILHO FIXO EM ALUMÍNIO, SOB MEDIDA, COR BRANCO</v>
          </cell>
          <cell r="C1473" t="str">
            <v>M²</v>
          </cell>
          <cell r="D1473">
            <v>421.24</v>
          </cell>
          <cell r="E1473">
            <v>30.719999999999985</v>
          </cell>
          <cell r="F1473">
            <v>451.96</v>
          </cell>
        </row>
        <row r="1474">
          <cell r="A1474">
            <v>250136</v>
          </cell>
          <cell r="B1474" t="str">
            <v>CAIXILHO EM ALUMÍNIO MAXIMAR COM VIDRO, COR BRANCO</v>
          </cell>
          <cell r="C1474" t="str">
            <v>M²</v>
          </cell>
          <cell r="D1474">
            <v>902.25</v>
          </cell>
          <cell r="E1474">
            <v>40.010000000000019</v>
          </cell>
          <cell r="F1474">
            <v>942.26</v>
          </cell>
        </row>
        <row r="1475">
          <cell r="A1475">
            <v>250137</v>
          </cell>
          <cell r="B1475" t="str">
            <v>CAIXILHO EM ALUMÍNIO BASCULANTE COM VIDRO, COR BRANCO</v>
          </cell>
          <cell r="C1475" t="str">
            <v>M²</v>
          </cell>
          <cell r="D1475">
            <v>789.46</v>
          </cell>
          <cell r="E1475">
            <v>40.010000000000019</v>
          </cell>
          <cell r="F1475">
            <v>829.47</v>
          </cell>
        </row>
        <row r="1476">
          <cell r="A1476">
            <v>250138</v>
          </cell>
          <cell r="B1476" t="str">
            <v>CAIXILHO EM ALUMÍNIO DE CORRER COM VIDRO, COR BRANCO</v>
          </cell>
          <cell r="C1476" t="str">
            <v>M²</v>
          </cell>
          <cell r="D1476">
            <v>654.66999999999996</v>
          </cell>
          <cell r="E1476">
            <v>40.010000000000019</v>
          </cell>
          <cell r="F1476">
            <v>694.68</v>
          </cell>
        </row>
        <row r="1477">
          <cell r="A1477">
            <v>250140</v>
          </cell>
          <cell r="B1477" t="str">
            <v>CAIXILHO EM ALUMÍNIO ANODIZADO FIXO</v>
          </cell>
          <cell r="C1477" t="str">
            <v>M²</v>
          </cell>
          <cell r="D1477">
            <v>422.71</v>
          </cell>
          <cell r="E1477">
            <v>30.720000000000041</v>
          </cell>
          <cell r="F1477">
            <v>453.43</v>
          </cell>
        </row>
        <row r="1478">
          <cell r="A1478">
            <v>250141</v>
          </cell>
          <cell r="B1478" t="str">
            <v>CAIXILHO EM ALUMÍNIO ANODIZADO MAXIMAR</v>
          </cell>
          <cell r="C1478" t="str">
            <v>M²</v>
          </cell>
          <cell r="D1478">
            <v>594.79</v>
          </cell>
          <cell r="E1478">
            <v>30.719999999999985</v>
          </cell>
          <cell r="F1478">
            <v>625.51</v>
          </cell>
        </row>
        <row r="1479">
          <cell r="A1479">
            <v>250143</v>
          </cell>
          <cell r="B1479" t="str">
            <v>CAIXILHO EM ALUMÍNIO FIXO, TIPO FACHADA</v>
          </cell>
          <cell r="C1479" t="str">
            <v>M²</v>
          </cell>
          <cell r="D1479">
            <v>403.75</v>
          </cell>
          <cell r="E1479">
            <v>23.040000000000045</v>
          </cell>
          <cell r="F1479">
            <v>426.79</v>
          </cell>
        </row>
        <row r="1480">
          <cell r="A1480">
            <v>250144</v>
          </cell>
          <cell r="B1480" t="str">
            <v>CAIXILHO EM ALUMÍNIO MAXIMAR, TIPO FACHADA</v>
          </cell>
          <cell r="C1480" t="str">
            <v>M²</v>
          </cell>
          <cell r="D1480">
            <v>415</v>
          </cell>
          <cell r="E1480">
            <v>23.040000000000045</v>
          </cell>
          <cell r="F1480">
            <v>438.04</v>
          </cell>
        </row>
        <row r="1481">
          <cell r="A1481">
            <v>250145</v>
          </cell>
          <cell r="B1481" t="str">
            <v>CAIXILHO EM ALUMÍNIO PARA PELE DE VIDRO, TIPO FACHADA</v>
          </cell>
          <cell r="C1481" t="str">
            <v>M²</v>
          </cell>
          <cell r="D1481">
            <v>510</v>
          </cell>
          <cell r="E1481">
            <v>23.039999999999932</v>
          </cell>
          <cell r="F1481">
            <v>533.04</v>
          </cell>
        </row>
        <row r="1482">
          <cell r="A1482">
            <v>250146</v>
          </cell>
          <cell r="B1482" t="str">
            <v>GRADIL EM ALUMINIO NATURAL, SOB MEDIDA</v>
          </cell>
          <cell r="C1482" t="str">
            <v>M²</v>
          </cell>
          <cell r="D1482">
            <v>639.79999999999995</v>
          </cell>
          <cell r="E1482">
            <v>0</v>
          </cell>
          <cell r="F1482">
            <v>639.79999999999995</v>
          </cell>
        </row>
        <row r="1483">
          <cell r="A1483">
            <v>250147</v>
          </cell>
          <cell r="B1483" t="str">
            <v>CAIXILHO FIXO TIPO VENEZIANA EM ALUMÍNIO ANODIZADO, SOB MEDIDA - BRANCO</v>
          </cell>
          <cell r="C1483" t="str">
            <v>M²</v>
          </cell>
          <cell r="D1483">
            <v>534</v>
          </cell>
          <cell r="E1483">
            <v>0</v>
          </cell>
          <cell r="F1483">
            <v>534</v>
          </cell>
        </row>
        <row r="1484">
          <cell r="A1484">
            <v>250148</v>
          </cell>
          <cell r="B1484" t="str">
            <v>CAIXILHO EM ALUMÍNIO COM PINTURA ELETROSTÁTICA, BASCULANTE, SOB MEDIDA - BRANCO</v>
          </cell>
          <cell r="C1484" t="str">
            <v>M²</v>
          </cell>
          <cell r="D1484">
            <v>585.55999999999995</v>
          </cell>
          <cell r="E1484">
            <v>0</v>
          </cell>
          <cell r="F1484">
            <v>585.55999999999995</v>
          </cell>
        </row>
        <row r="1485">
          <cell r="A1485">
            <v>250149</v>
          </cell>
          <cell r="B1485" t="str">
            <v>CAIXILHO EM ALUMÍNIO COM PINTURA ELETROSTÁTICA, MAXIMAR, SOB MEDIDA - BRANCO</v>
          </cell>
          <cell r="C1485" t="str">
            <v>M²</v>
          </cell>
          <cell r="D1485">
            <v>339.35</v>
          </cell>
          <cell r="E1485">
            <v>0</v>
          </cell>
          <cell r="F1485">
            <v>339.35</v>
          </cell>
        </row>
        <row r="1486">
          <cell r="A1486">
            <v>250150</v>
          </cell>
          <cell r="B1486" t="str">
            <v>CAIXILHO EM ALUMÍNIO ANODIZADO FIXO, SOB MEDIDA - BRONZE/PRETO</v>
          </cell>
          <cell r="C1486" t="str">
            <v>M²</v>
          </cell>
          <cell r="D1486">
            <v>365.77</v>
          </cell>
          <cell r="E1486">
            <v>40.010000000000019</v>
          </cell>
          <cell r="F1486">
            <v>405.78</v>
          </cell>
        </row>
        <row r="1487">
          <cell r="A1487">
            <v>250151</v>
          </cell>
          <cell r="B1487" t="str">
            <v>CAIXILHO EM ALUMÍNIO ANODIZADO BASCULANTE, SOB MEDIDA - BRONZE/PRETO</v>
          </cell>
          <cell r="C1487" t="str">
            <v>M²</v>
          </cell>
          <cell r="D1487">
            <v>499.94</v>
          </cell>
          <cell r="E1487">
            <v>40.010000000000019</v>
          </cell>
          <cell r="F1487">
            <v>539.95000000000005</v>
          </cell>
        </row>
        <row r="1488">
          <cell r="A1488">
            <v>250152</v>
          </cell>
          <cell r="B1488" t="str">
            <v>CAIXILHO EM ALUMÍNIO ANODIZADO MAXIMAR, SOB MEDIDA - BRONZE/PRETO</v>
          </cell>
          <cell r="C1488" t="str">
            <v>M²</v>
          </cell>
          <cell r="D1488">
            <v>429.94</v>
          </cell>
          <cell r="E1488">
            <v>40.009999999999962</v>
          </cell>
          <cell r="F1488">
            <v>469.95</v>
          </cell>
        </row>
        <row r="1489">
          <cell r="A1489">
            <v>250153</v>
          </cell>
          <cell r="B1489" t="str">
            <v>CAIXILHO EM ALUMÍNIO ANODIZADO DE CORRER, SOB MEDIDA - BRONZE/PRETO</v>
          </cell>
          <cell r="C1489" t="str">
            <v>M²</v>
          </cell>
          <cell r="D1489">
            <v>384.55</v>
          </cell>
          <cell r="E1489">
            <v>40.009999999999962</v>
          </cell>
          <cell r="F1489">
            <v>424.56</v>
          </cell>
        </row>
        <row r="1490">
          <cell r="A1490">
            <v>250200</v>
          </cell>
          <cell r="B1490" t="str">
            <v>PORTA EM ALUMÍNIO</v>
          </cell>
          <cell r="C1490">
            <v>0</v>
          </cell>
          <cell r="D1490">
            <v>0</v>
          </cell>
          <cell r="E1490">
            <v>0</v>
          </cell>
          <cell r="F1490">
            <v>0</v>
          </cell>
        </row>
        <row r="1491">
          <cell r="A1491">
            <v>250201</v>
          </cell>
          <cell r="B1491" t="str">
            <v>PORTA DE ENTRADA DE ABRIR EM ALUMÍNIO COM VIDRO, LINHA COMERCIAL</v>
          </cell>
          <cell r="C1491" t="str">
            <v>M²</v>
          </cell>
          <cell r="D1491">
            <v>673.72</v>
          </cell>
          <cell r="E1491">
            <v>80.000000000000057</v>
          </cell>
          <cell r="F1491">
            <v>753.72</v>
          </cell>
        </row>
        <row r="1492">
          <cell r="A1492">
            <v>250202</v>
          </cell>
          <cell r="B1492" t="str">
            <v>PORTA DE ENTRADA DE ABRIR EM ALUMÍNIO, SOB MEDIDA</v>
          </cell>
          <cell r="C1492" t="str">
            <v>M²</v>
          </cell>
          <cell r="D1492">
            <v>603.37</v>
          </cell>
          <cell r="E1492">
            <v>79.989999999999952</v>
          </cell>
          <cell r="F1492">
            <v>683.36</v>
          </cell>
        </row>
        <row r="1493">
          <cell r="A1493">
            <v>250204</v>
          </cell>
          <cell r="B1493" t="str">
            <v>PORTA DE ENTRADA DE CORRER EM ALUMÍNIO, SOB MEDIDA</v>
          </cell>
          <cell r="C1493" t="str">
            <v>M²</v>
          </cell>
          <cell r="D1493">
            <v>644.04</v>
          </cell>
          <cell r="E1493">
            <v>79.990000000000066</v>
          </cell>
          <cell r="F1493">
            <v>724.03</v>
          </cell>
        </row>
        <row r="1494">
          <cell r="A1494">
            <v>250205</v>
          </cell>
          <cell r="B1494" t="str">
            <v>PORTA VENEZIANA DE ABRIR EM ALUMÍNIO, LINHA COMERCIAL</v>
          </cell>
          <cell r="C1494" t="str">
            <v>M²</v>
          </cell>
          <cell r="D1494">
            <v>621.85</v>
          </cell>
          <cell r="E1494">
            <v>79.989999999999952</v>
          </cell>
          <cell r="F1494">
            <v>701.84</v>
          </cell>
        </row>
        <row r="1495">
          <cell r="A1495">
            <v>250206</v>
          </cell>
          <cell r="B1495" t="str">
            <v>PORTA/PORTINHOLA EM ALUMÍNIO, SOB MEDIDA</v>
          </cell>
          <cell r="C1495" t="str">
            <v>M²</v>
          </cell>
          <cell r="D1495">
            <v>568.16999999999996</v>
          </cell>
          <cell r="E1495">
            <v>79.989999999999952</v>
          </cell>
          <cell r="F1495">
            <v>648.16</v>
          </cell>
        </row>
        <row r="1496">
          <cell r="A1496">
            <v>250207</v>
          </cell>
          <cell r="B1496" t="str">
            <v>PORTINHOLA TIPO VENEZIANA EM ALUMÍNIO, LINHA COMERCIAL</v>
          </cell>
          <cell r="C1496" t="str">
            <v>M²</v>
          </cell>
          <cell r="D1496">
            <v>641.75</v>
          </cell>
          <cell r="E1496">
            <v>79.990000000000066</v>
          </cell>
          <cell r="F1496">
            <v>721.74</v>
          </cell>
        </row>
        <row r="1497">
          <cell r="A1497">
            <v>250211</v>
          </cell>
          <cell r="B1497" t="str">
            <v>PORTA VENEZIANA DE ABRIR EM ALUMÍNIO, SOB MEDIDA</v>
          </cell>
          <cell r="C1497" t="str">
            <v>M²</v>
          </cell>
          <cell r="D1497">
            <v>643.65</v>
          </cell>
          <cell r="E1497">
            <v>79.699999999999989</v>
          </cell>
          <cell r="F1497">
            <v>723.35</v>
          </cell>
        </row>
        <row r="1498">
          <cell r="A1498">
            <v>250221</v>
          </cell>
          <cell r="B1498" t="str">
            <v>PORTA VENEZIANA DE ABRIR EM ALUMÍNIO, COR BRANCA</v>
          </cell>
          <cell r="C1498" t="str">
            <v>M²</v>
          </cell>
          <cell r="D1498">
            <v>723.29</v>
          </cell>
          <cell r="E1498">
            <v>79.990000000000066</v>
          </cell>
          <cell r="F1498">
            <v>803.28</v>
          </cell>
        </row>
        <row r="1499">
          <cell r="A1499">
            <v>250222</v>
          </cell>
          <cell r="B1499" t="str">
            <v>PORTA DE CORRER EM ALUMÍNIO COM VENEZIANA E VIDRO, COR BRANCA</v>
          </cell>
          <cell r="C1499" t="str">
            <v>M²</v>
          </cell>
          <cell r="D1499">
            <v>1153</v>
          </cell>
          <cell r="E1499">
            <v>79.990000000000066</v>
          </cell>
          <cell r="F1499">
            <v>1232.99</v>
          </cell>
        </row>
        <row r="1500">
          <cell r="A1500">
            <v>250223</v>
          </cell>
          <cell r="B1500" t="str">
            <v>PORTA EM ALUMÍNIO ANODIZADO DE ABRIR, SOB MEDIDA - BRONZE/PRETO</v>
          </cell>
          <cell r="C1500" t="str">
            <v>M²</v>
          </cell>
          <cell r="D1500">
            <v>385.37</v>
          </cell>
          <cell r="E1500">
            <v>40.010000000000019</v>
          </cell>
          <cell r="F1500">
            <v>425.38</v>
          </cell>
        </row>
        <row r="1501">
          <cell r="A1501">
            <v>250224</v>
          </cell>
          <cell r="B1501" t="str">
            <v>PORTA EM ALUMÍNIO ANODIZADO DE CORRER, SOB MEDIDA - BRONZE/PRETO</v>
          </cell>
          <cell r="C1501" t="str">
            <v>M²</v>
          </cell>
          <cell r="D1501">
            <v>455.55</v>
          </cell>
          <cell r="E1501">
            <v>40.009999999999962</v>
          </cell>
          <cell r="F1501">
            <v>495.56</v>
          </cell>
        </row>
        <row r="1502">
          <cell r="A1502">
            <v>250225</v>
          </cell>
          <cell r="B1502" t="str">
            <v>PORTA EM ALUMÍNIO ANODIZADO DE ABRIR, TIPO VENEZIANA, SOB MEDIDA - BRONZE/PRETO</v>
          </cell>
          <cell r="C1502" t="str">
            <v>M²</v>
          </cell>
          <cell r="D1502">
            <v>636.13</v>
          </cell>
          <cell r="E1502">
            <v>40.010000000000019</v>
          </cell>
          <cell r="F1502">
            <v>676.14</v>
          </cell>
        </row>
        <row r="1503">
          <cell r="A1503">
            <v>250226</v>
          </cell>
          <cell r="B1503" t="str">
            <v>PORTINHOLA EM ALUMÍNIO ANODIZADO DE CORRER, TIPO VENEZIANA, SOB MEDIDA - BRONZE/PRETO</v>
          </cell>
          <cell r="C1503" t="str">
            <v>M²</v>
          </cell>
          <cell r="D1503">
            <v>546.32000000000005</v>
          </cell>
          <cell r="E1503">
            <v>40.010000000000019</v>
          </cell>
          <cell r="F1503">
            <v>586.33000000000004</v>
          </cell>
        </row>
        <row r="1504">
          <cell r="A1504">
            <v>250230</v>
          </cell>
          <cell r="B1504" t="str">
            <v>PORTA DE ABRIR EM ALUMÍNIO COM PINTURA ELETROSTÁTICA, SOB MEDIDA - COR BRANCA</v>
          </cell>
          <cell r="C1504" t="str">
            <v>M²</v>
          </cell>
          <cell r="D1504">
            <v>579.97</v>
          </cell>
          <cell r="E1504">
            <v>79.990000000000066</v>
          </cell>
          <cell r="F1504">
            <v>659.96</v>
          </cell>
        </row>
        <row r="1505">
          <cell r="A1505">
            <v>250300</v>
          </cell>
          <cell r="B1505" t="str">
            <v>ELEMENTOS EM ALUMÍNIO</v>
          </cell>
          <cell r="C1505">
            <v>0</v>
          </cell>
          <cell r="D1505">
            <v>0</v>
          </cell>
          <cell r="E1505">
            <v>0</v>
          </cell>
          <cell r="F1505">
            <v>0</v>
          </cell>
        </row>
        <row r="1506">
          <cell r="A1506">
            <v>250310</v>
          </cell>
          <cell r="B1506" t="str">
            <v>GUARDA-CORPO COM PERFIS EM ALUMÍNIO</v>
          </cell>
          <cell r="C1506" t="str">
            <v>M²</v>
          </cell>
          <cell r="D1506">
            <v>604.20000000000005</v>
          </cell>
          <cell r="E1506">
            <v>0</v>
          </cell>
          <cell r="F1506">
            <v>604.20000000000005</v>
          </cell>
        </row>
        <row r="1507">
          <cell r="A1507">
            <v>252000</v>
          </cell>
          <cell r="B1507" t="str">
            <v>REPAROS, CONSERVAÇÕES E COMPLEMENTOS - GRUPO 25</v>
          </cell>
          <cell r="C1507">
            <v>0</v>
          </cell>
          <cell r="D1507">
            <v>0</v>
          </cell>
          <cell r="E1507">
            <v>0</v>
          </cell>
          <cell r="F1507">
            <v>0</v>
          </cell>
        </row>
        <row r="1508">
          <cell r="A1508">
            <v>252002</v>
          </cell>
          <cell r="B1508" t="str">
            <v>TELA DE PROTEÇÃO TIPO MOSQUETEIRA REMOVÍVEL, EM FIBRA DE VIDRO COM REVESTIMENTO EM PVC E REQUADRO EM ALUMÍNIO</v>
          </cell>
          <cell r="C1508" t="str">
            <v>M²</v>
          </cell>
          <cell r="D1508">
            <v>152.6</v>
          </cell>
          <cell r="E1508">
            <v>0</v>
          </cell>
          <cell r="F1508">
            <v>152.6</v>
          </cell>
        </row>
        <row r="1509">
          <cell r="A1509">
            <v>260000</v>
          </cell>
          <cell r="B1509" t="str">
            <v>ESQUADRIA E ELEMENTO EM VIDRO</v>
          </cell>
          <cell r="C1509">
            <v>0</v>
          </cell>
          <cell r="D1509">
            <v>0</v>
          </cell>
          <cell r="E1509">
            <v>0</v>
          </cell>
          <cell r="F1509">
            <v>0</v>
          </cell>
        </row>
        <row r="1510">
          <cell r="A1510">
            <v>260100</v>
          </cell>
          <cell r="B1510" t="str">
            <v>VIDRO COMUM E LAMINADO</v>
          </cell>
          <cell r="C1510">
            <v>0</v>
          </cell>
          <cell r="D1510">
            <v>0</v>
          </cell>
          <cell r="E1510">
            <v>0</v>
          </cell>
          <cell r="F1510">
            <v>0</v>
          </cell>
        </row>
        <row r="1511">
          <cell r="A1511">
            <v>260102</v>
          </cell>
          <cell r="B1511" t="str">
            <v>VIDRO LISO TRANSPARENTE DE 3 MM</v>
          </cell>
          <cell r="C1511" t="str">
            <v>M²</v>
          </cell>
          <cell r="D1511">
            <v>48.45</v>
          </cell>
          <cell r="E1511">
            <v>17.450000000000003</v>
          </cell>
          <cell r="F1511">
            <v>65.900000000000006</v>
          </cell>
        </row>
        <row r="1512">
          <cell r="A1512">
            <v>260104</v>
          </cell>
          <cell r="B1512" t="str">
            <v>VIDRO LISO TRANSPARENTE DE 4 MM</v>
          </cell>
          <cell r="C1512" t="str">
            <v>M²</v>
          </cell>
          <cell r="D1512">
            <v>61.37</v>
          </cell>
          <cell r="E1512">
            <v>17.450000000000003</v>
          </cell>
          <cell r="F1512">
            <v>78.819999999999993</v>
          </cell>
        </row>
        <row r="1513">
          <cell r="A1513">
            <v>260106</v>
          </cell>
          <cell r="B1513" t="str">
            <v>VIDRO LISO TRANSPARENTE DE 5 MM</v>
          </cell>
          <cell r="C1513" t="str">
            <v>M²</v>
          </cell>
          <cell r="D1513">
            <v>73.400000000000006</v>
          </cell>
          <cell r="E1513">
            <v>17.449999999999989</v>
          </cell>
          <cell r="F1513">
            <v>90.85</v>
          </cell>
        </row>
        <row r="1514">
          <cell r="A1514">
            <v>260108</v>
          </cell>
          <cell r="B1514" t="str">
            <v>VIDRO LISO TRANSPARENTE DE 6 MM</v>
          </cell>
          <cell r="C1514" t="str">
            <v>M²</v>
          </cell>
          <cell r="D1514">
            <v>85.33</v>
          </cell>
          <cell r="E1514">
            <v>17.450000000000003</v>
          </cell>
          <cell r="F1514">
            <v>102.78</v>
          </cell>
        </row>
        <row r="1515">
          <cell r="A1515">
            <v>260112</v>
          </cell>
          <cell r="B1515" t="str">
            <v>VIDRO LISO LAMINADO INCOLOR DE 6 MM</v>
          </cell>
          <cell r="C1515" t="str">
            <v>M²</v>
          </cell>
          <cell r="D1515">
            <v>164.91</v>
          </cell>
          <cell r="E1515">
            <v>17.450000000000003</v>
          </cell>
          <cell r="F1515">
            <v>182.36</v>
          </cell>
        </row>
        <row r="1516">
          <cell r="A1516">
            <v>260114</v>
          </cell>
          <cell r="B1516" t="str">
            <v>VIDRO LISO LAMINADO COLORIDO DE 6 MM</v>
          </cell>
          <cell r="C1516" t="str">
            <v>M²</v>
          </cell>
          <cell r="D1516">
            <v>195.81</v>
          </cell>
          <cell r="E1516">
            <v>17.450000000000003</v>
          </cell>
          <cell r="F1516">
            <v>213.26</v>
          </cell>
        </row>
        <row r="1517">
          <cell r="A1517">
            <v>260116</v>
          </cell>
          <cell r="B1517" t="str">
            <v>VIDRO LISO LAMINADO LEITOSO DE 6 MM</v>
          </cell>
          <cell r="C1517" t="str">
            <v>M²</v>
          </cell>
          <cell r="D1517">
            <v>258.47000000000003</v>
          </cell>
          <cell r="E1517">
            <v>17.450000000000003</v>
          </cell>
          <cell r="F1517">
            <v>275.92</v>
          </cell>
        </row>
        <row r="1518">
          <cell r="A1518">
            <v>260117</v>
          </cell>
          <cell r="B1518" t="str">
            <v>VIDRO LISO LAMINADO INCOLOR DE 10 MM</v>
          </cell>
          <cell r="C1518" t="str">
            <v>M²</v>
          </cell>
          <cell r="D1518">
            <v>226.81</v>
          </cell>
          <cell r="E1518">
            <v>17.450000000000003</v>
          </cell>
          <cell r="F1518">
            <v>244.26</v>
          </cell>
        </row>
        <row r="1519">
          <cell r="A1519">
            <v>260118</v>
          </cell>
          <cell r="B1519" t="str">
            <v>VIDRO LISO LAMINADO INCOLOR DE 30 MM</v>
          </cell>
          <cell r="C1519" t="str">
            <v>M²</v>
          </cell>
          <cell r="D1519">
            <v>2109.5</v>
          </cell>
          <cell r="E1519">
            <v>17.449999999999946</v>
          </cell>
          <cell r="F1519">
            <v>2126.9499999999998</v>
          </cell>
        </row>
        <row r="1520">
          <cell r="A1520">
            <v>260119</v>
          </cell>
          <cell r="B1520" t="str">
            <v>VIDRO LISO LAMINADO JATEADO DE 6 MM</v>
          </cell>
          <cell r="C1520" t="str">
            <v>M²</v>
          </cell>
          <cell r="D1520">
            <v>237.56</v>
          </cell>
          <cell r="E1520">
            <v>17.450000000000003</v>
          </cell>
          <cell r="F1520">
            <v>255.01</v>
          </cell>
        </row>
        <row r="1521">
          <cell r="A1521">
            <v>260121</v>
          </cell>
          <cell r="B1521" t="str">
            <v>VIDRO LISO LAMINADO INCOLOR DE 8 MM</v>
          </cell>
          <cell r="C1521" t="str">
            <v>M²</v>
          </cell>
          <cell r="D1521">
            <v>247.2</v>
          </cell>
          <cell r="E1521">
            <v>17.450000000000003</v>
          </cell>
          <cell r="F1521">
            <v>264.64999999999998</v>
          </cell>
        </row>
        <row r="1522">
          <cell r="A1522">
            <v>260123</v>
          </cell>
          <cell r="B1522" t="str">
            <v>VIDRO FANTASIA DE 3/4 MM</v>
          </cell>
          <cell r="C1522" t="str">
            <v>M²</v>
          </cell>
          <cell r="D1522">
            <v>50.92</v>
          </cell>
          <cell r="E1522">
            <v>17.450000000000003</v>
          </cell>
          <cell r="F1522">
            <v>68.37</v>
          </cell>
        </row>
        <row r="1523">
          <cell r="A1523">
            <v>260124</v>
          </cell>
          <cell r="B1523" t="str">
            <v>VIDRO FANTASIA COLORIDO DE 3/4 MM</v>
          </cell>
          <cell r="C1523" t="str">
            <v>M²</v>
          </cell>
          <cell r="D1523">
            <v>156.12</v>
          </cell>
          <cell r="E1523">
            <v>17.450000000000003</v>
          </cell>
          <cell r="F1523">
            <v>173.57</v>
          </cell>
        </row>
        <row r="1524">
          <cell r="A1524">
            <v>260126</v>
          </cell>
          <cell r="B1524" t="str">
            <v>VIDRO ARAMADO DE 6/7 MM</v>
          </cell>
          <cell r="C1524" t="str">
            <v>M²</v>
          </cell>
          <cell r="D1524">
            <v>188.58</v>
          </cell>
          <cell r="E1524">
            <v>17.449999999999974</v>
          </cell>
          <cell r="F1524">
            <v>206.03</v>
          </cell>
        </row>
        <row r="1525">
          <cell r="A1525">
            <v>260131</v>
          </cell>
          <cell r="B1525" t="str">
            <v>VIDRO LISO LAMINADO COLORIDO DE 10 MM</v>
          </cell>
          <cell r="C1525" t="str">
            <v>M²</v>
          </cell>
          <cell r="D1525">
            <v>330.9</v>
          </cell>
          <cell r="E1525">
            <v>0</v>
          </cell>
          <cell r="F1525">
            <v>330.9</v>
          </cell>
        </row>
        <row r="1526">
          <cell r="A1526">
            <v>260135</v>
          </cell>
          <cell r="B1526" t="str">
            <v>VIDRO LISO LAMINADO DE ALTA SEGURANÇA</v>
          </cell>
          <cell r="C1526" t="str">
            <v>M²</v>
          </cell>
          <cell r="D1526">
            <v>4323</v>
          </cell>
          <cell r="E1526">
            <v>0</v>
          </cell>
          <cell r="F1526">
            <v>4323</v>
          </cell>
        </row>
        <row r="1527">
          <cell r="A1527">
            <v>260140</v>
          </cell>
          <cell r="B1527" t="str">
            <v>VIDRO LAMINADO REFLETIVO DE 8MM, COMPOSTO POR LÂMINA DE VIDRO ´FLOAT´E METALIZAÇÃO NA FACE EXTERNA TIPO ´ONLINE´</v>
          </cell>
          <cell r="C1527" t="str">
            <v>M²</v>
          </cell>
          <cell r="D1527">
            <v>208.8</v>
          </cell>
          <cell r="E1527">
            <v>34.899999999999977</v>
          </cell>
          <cell r="F1527">
            <v>243.7</v>
          </cell>
        </row>
        <row r="1528">
          <cell r="A1528">
            <v>260143</v>
          </cell>
          <cell r="B1528" t="str">
            <v>VIDRO LAMINADO REFLETIVO DE 12MM, COMPOSTO POR LÂMINA DE VIDRO ´FLOAT´E METALIZAÇÃO NA FACE EXTERNA TIPO ´ONLINE´</v>
          </cell>
          <cell r="C1528" t="str">
            <v>M²</v>
          </cell>
          <cell r="D1528">
            <v>237.6</v>
          </cell>
          <cell r="E1528">
            <v>34.900000000000006</v>
          </cell>
          <cell r="F1528">
            <v>272.5</v>
          </cell>
        </row>
        <row r="1529">
          <cell r="A1529">
            <v>260144</v>
          </cell>
          <cell r="B1529" t="str">
            <v>VIDRO MONOLÍTICO REFLETIVO DE 4MM, COMPOSTO POR LAMINA DE VIDRO ´FLOAT´ E METALIZAÇÃO NA FACE EXTERNA TIPO ´ON LINE´</v>
          </cell>
          <cell r="C1529" t="str">
            <v>M²</v>
          </cell>
          <cell r="D1529">
            <v>65.52</v>
          </cell>
          <cell r="E1529">
            <v>34.900000000000006</v>
          </cell>
          <cell r="F1529">
            <v>100.42</v>
          </cell>
        </row>
        <row r="1530">
          <cell r="A1530">
            <v>260145</v>
          </cell>
          <cell r="B1530" t="str">
            <v>VIDRO MONOLÍTICO REFLETIVO DE 6MM, COMPOSTO POR LAMINA DE VIDRO ´FLOAT´ E METALIZAÇÃO NA FACE EXTERNA TIPO ´ON LINE´</v>
          </cell>
          <cell r="C1530" t="str">
            <v>M²</v>
          </cell>
          <cell r="D1530">
            <v>73.2</v>
          </cell>
          <cell r="E1530">
            <v>34.899999999999991</v>
          </cell>
          <cell r="F1530">
            <v>108.1</v>
          </cell>
        </row>
        <row r="1531">
          <cell r="A1531">
            <v>260200</v>
          </cell>
          <cell r="B1531" t="str">
            <v>VIDROS TEMPERADOS</v>
          </cell>
          <cell r="C1531">
            <v>0</v>
          </cell>
          <cell r="D1531">
            <v>0</v>
          </cell>
          <cell r="E1531">
            <v>0</v>
          </cell>
          <cell r="F1531">
            <v>0</v>
          </cell>
        </row>
        <row r="1532">
          <cell r="A1532">
            <v>260202</v>
          </cell>
          <cell r="B1532" t="str">
            <v>VIDRO TEMPERADO INCOLOR DE 6 MM</v>
          </cell>
          <cell r="C1532" t="str">
            <v>M²</v>
          </cell>
          <cell r="D1532">
            <v>119.72</v>
          </cell>
          <cell r="E1532">
            <v>0</v>
          </cell>
          <cell r="F1532">
            <v>119.72</v>
          </cell>
        </row>
        <row r="1533">
          <cell r="A1533">
            <v>260204</v>
          </cell>
          <cell r="B1533" t="str">
            <v>VIDRO TEMPERADO INCOLOR DE 8 MM</v>
          </cell>
          <cell r="C1533" t="str">
            <v>M²</v>
          </cell>
          <cell r="D1533">
            <v>163.88</v>
          </cell>
          <cell r="E1533">
            <v>0</v>
          </cell>
          <cell r="F1533">
            <v>163.88</v>
          </cell>
        </row>
        <row r="1534">
          <cell r="A1534">
            <v>260206</v>
          </cell>
          <cell r="B1534" t="str">
            <v>VIDRO TEMPERADO INCOLOR DE 10 MM</v>
          </cell>
          <cell r="C1534" t="str">
            <v>M²</v>
          </cell>
          <cell r="D1534">
            <v>223.25</v>
          </cell>
          <cell r="E1534">
            <v>0</v>
          </cell>
          <cell r="F1534">
            <v>223.25</v>
          </cell>
        </row>
        <row r="1535">
          <cell r="A1535">
            <v>260212</v>
          </cell>
          <cell r="B1535" t="str">
            <v>VIDRO TEMPERADO CINZA OU BRONZE DE 6 MM</v>
          </cell>
          <cell r="C1535" t="str">
            <v>M²</v>
          </cell>
          <cell r="D1535">
            <v>166.44</v>
          </cell>
          <cell r="E1535">
            <v>0</v>
          </cell>
          <cell r="F1535">
            <v>166.44</v>
          </cell>
        </row>
        <row r="1536">
          <cell r="A1536">
            <v>260214</v>
          </cell>
          <cell r="B1536" t="str">
            <v>VIDRO TEMPERADO CINZA OU BRONZE DE 8 MM</v>
          </cell>
          <cell r="C1536" t="str">
            <v>M²</v>
          </cell>
          <cell r="D1536">
            <v>231.72</v>
          </cell>
          <cell r="E1536">
            <v>0</v>
          </cell>
          <cell r="F1536">
            <v>231.72</v>
          </cell>
        </row>
        <row r="1537">
          <cell r="A1537">
            <v>260216</v>
          </cell>
          <cell r="B1537" t="str">
            <v>VIDRO TEMPERADO CINZA OU BRONZE DE 10 MM</v>
          </cell>
          <cell r="C1537" t="str">
            <v>M²</v>
          </cell>
          <cell r="D1537">
            <v>290.56</v>
          </cell>
          <cell r="E1537">
            <v>0</v>
          </cell>
          <cell r="F1537">
            <v>290.56</v>
          </cell>
        </row>
        <row r="1538">
          <cell r="A1538">
            <v>260217</v>
          </cell>
          <cell r="B1538" t="str">
            <v>VIDRO TEMPERADO SERIGRAFADO INCOLOR DE 8 MM</v>
          </cell>
          <cell r="C1538" t="str">
            <v>M²</v>
          </cell>
          <cell r="D1538">
            <v>381.49</v>
          </cell>
          <cell r="E1538">
            <v>0</v>
          </cell>
          <cell r="F1538">
            <v>381.49</v>
          </cell>
        </row>
        <row r="1539">
          <cell r="A1539">
            <v>260218</v>
          </cell>
          <cell r="B1539" t="str">
            <v>VIDRO DE CONTROLE SOLAR, REFLETIVO E METALIZAÇÃO ´ON LINE´ COM 12MM DE ESPESSURA</v>
          </cell>
          <cell r="C1539" t="str">
            <v>M²</v>
          </cell>
          <cell r="D1539">
            <v>548.33000000000004</v>
          </cell>
          <cell r="E1539">
            <v>261.66999999999996</v>
          </cell>
          <cell r="F1539">
            <v>810</v>
          </cell>
        </row>
        <row r="1540">
          <cell r="A1540">
            <v>260230</v>
          </cell>
          <cell r="B1540" t="str">
            <v>VIDRO TEMPERADO NEUTRO VERDE DE 10 MM</v>
          </cell>
          <cell r="C1540" t="str">
            <v>M</v>
          </cell>
          <cell r="D1540">
            <v>353.76</v>
          </cell>
          <cell r="E1540">
            <v>40.28</v>
          </cell>
          <cell r="F1540">
            <v>394.03999999999996</v>
          </cell>
        </row>
        <row r="1541">
          <cell r="A1541">
            <v>260300</v>
          </cell>
          <cell r="B1541" t="str">
            <v>VIDROS ESPECIAIS</v>
          </cell>
          <cell r="C1541">
            <v>0</v>
          </cell>
          <cell r="D1541">
            <v>0</v>
          </cell>
          <cell r="E1541">
            <v>0</v>
          </cell>
          <cell r="F1541">
            <v>0</v>
          </cell>
        </row>
        <row r="1542">
          <cell r="A1542">
            <v>260306</v>
          </cell>
          <cell r="B1542" t="str">
            <v>VIDRO LAMINADO TEMPERADO INCOLOR DE 6MM</v>
          </cell>
          <cell r="C1542" t="str">
            <v>M²</v>
          </cell>
          <cell r="D1542">
            <v>424.66</v>
          </cell>
          <cell r="E1542">
            <v>385.34</v>
          </cell>
          <cell r="F1542">
            <v>810</v>
          </cell>
        </row>
        <row r="1543">
          <cell r="A1543">
            <v>260307</v>
          </cell>
          <cell r="B1543" t="str">
            <v>VIDRO LAMINADO TEMPERADO INCOLOR DE 8MM</v>
          </cell>
          <cell r="C1543" t="str">
            <v>M²</v>
          </cell>
          <cell r="D1543">
            <v>486.16</v>
          </cell>
          <cell r="E1543">
            <v>323.83999999999997</v>
          </cell>
          <cell r="F1543">
            <v>810</v>
          </cell>
        </row>
        <row r="1544">
          <cell r="A1544">
            <v>260307</v>
          </cell>
          <cell r="B1544" t="str">
            <v>VIDRO LAMINADO TEMPERADO INCOLOR DE 16 MM</v>
          </cell>
          <cell r="C1544" t="str">
            <v>M²</v>
          </cell>
          <cell r="D1544">
            <v>906.83</v>
          </cell>
          <cell r="E1544">
            <v>0</v>
          </cell>
          <cell r="F1544">
            <v>906.83</v>
          </cell>
        </row>
        <row r="1545">
          <cell r="A1545">
            <v>260309</v>
          </cell>
          <cell r="B1545" t="str">
            <v>VIDRO LAMINADO TEMPERADO JATEADO DE 8MM</v>
          </cell>
          <cell r="C1545" t="str">
            <v>M²</v>
          </cell>
          <cell r="D1545">
            <v>588.6</v>
          </cell>
          <cell r="E1545">
            <v>221.39999999999998</v>
          </cell>
          <cell r="F1545">
            <v>810</v>
          </cell>
        </row>
        <row r="1546">
          <cell r="A1546">
            <v>260330</v>
          </cell>
          <cell r="B1546" t="str">
            <v>VIDRO LAMINADO TEMPERADO NEUTRO VERDE DE 12 MM</v>
          </cell>
          <cell r="C1546" t="str">
            <v>M²</v>
          </cell>
          <cell r="D1546">
            <v>762.59</v>
          </cell>
          <cell r="E1546">
            <v>40.28</v>
          </cell>
          <cell r="F1546">
            <v>802.87</v>
          </cell>
        </row>
        <row r="1547">
          <cell r="A1547">
            <v>260400</v>
          </cell>
          <cell r="B1547" t="str">
            <v>ESPELHOS</v>
          </cell>
          <cell r="C1547">
            <v>0</v>
          </cell>
          <cell r="D1547">
            <v>0</v>
          </cell>
          <cell r="E1547">
            <v>0</v>
          </cell>
          <cell r="F1547">
            <v>0</v>
          </cell>
        </row>
        <row r="1548">
          <cell r="A1548">
            <v>260401</v>
          </cell>
          <cell r="B1548" t="str">
            <v>ESPELHO EM VIDRO CRISTAL LISO, ESPESSURA DE 4 MM, COLOCADO SOBRE A PAREDE</v>
          </cell>
          <cell r="C1548" t="str">
            <v>M²</v>
          </cell>
          <cell r="D1548">
            <v>265</v>
          </cell>
          <cell r="E1548">
            <v>0</v>
          </cell>
          <cell r="F1548">
            <v>265</v>
          </cell>
        </row>
        <row r="1549">
          <cell r="A1549">
            <v>260403</v>
          </cell>
          <cell r="B1549" t="str">
            <v>ESPELHO COMUM DE 3 MM COM MOLDURA EM ALUMÍNIO</v>
          </cell>
          <cell r="C1549" t="str">
            <v>M²</v>
          </cell>
          <cell r="D1549">
            <v>335.04</v>
          </cell>
          <cell r="E1549">
            <v>13.339999999999989</v>
          </cell>
          <cell r="F1549">
            <v>348.38</v>
          </cell>
        </row>
        <row r="1550">
          <cell r="A1550">
            <v>262000</v>
          </cell>
          <cell r="B1550" t="str">
            <v>REPAROS, CONSERVAÇÕES E COMPLEMENTOS - GRUPO 26</v>
          </cell>
          <cell r="C1550">
            <v>0</v>
          </cell>
          <cell r="D1550">
            <v>0</v>
          </cell>
          <cell r="E1550">
            <v>0</v>
          </cell>
          <cell r="F1550">
            <v>0</v>
          </cell>
        </row>
        <row r="1551">
          <cell r="A1551">
            <v>262001</v>
          </cell>
          <cell r="B1551" t="str">
            <v>MASSA PARA VIDRO</v>
          </cell>
          <cell r="C1551" t="str">
            <v>M</v>
          </cell>
          <cell r="D1551">
            <v>0.8</v>
          </cell>
          <cell r="E1551">
            <v>2.61</v>
          </cell>
          <cell r="F1551">
            <v>3.41</v>
          </cell>
        </row>
        <row r="1552">
          <cell r="A1552">
            <v>262002</v>
          </cell>
          <cell r="B1552" t="str">
            <v>RECOLOCAÇÃO DE VIDRO INCLUSIVE EMASSAMENTO OU RECOLOCAÇÃO DE BAGUETES</v>
          </cell>
          <cell r="C1552" t="str">
            <v>M²</v>
          </cell>
          <cell r="D1552">
            <v>4</v>
          </cell>
          <cell r="E1552">
            <v>34.9</v>
          </cell>
          <cell r="F1552">
            <v>38.9</v>
          </cell>
        </row>
        <row r="1553">
          <cell r="A1553">
            <v>270000</v>
          </cell>
          <cell r="B1553" t="str">
            <v>ESQUADRIA E ELEMENTO EM MATERIAL ESPECIAL</v>
          </cell>
          <cell r="C1553">
            <v>0</v>
          </cell>
          <cell r="D1553">
            <v>0</v>
          </cell>
          <cell r="E1553">
            <v>0</v>
          </cell>
          <cell r="F1553">
            <v>0</v>
          </cell>
        </row>
        <row r="1554">
          <cell r="A1554">
            <v>270200</v>
          </cell>
          <cell r="B1554" t="str">
            <v>POLICARBONATO</v>
          </cell>
          <cell r="C1554">
            <v>0</v>
          </cell>
          <cell r="D1554">
            <v>0</v>
          </cell>
          <cell r="E1554">
            <v>0</v>
          </cell>
          <cell r="F1554">
            <v>0</v>
          </cell>
        </row>
        <row r="1555">
          <cell r="A1555">
            <v>270201</v>
          </cell>
          <cell r="B1555" t="str">
            <v>CHAPA DE POLICARBONATO COMPACTA CRISTAL 6 MM</v>
          </cell>
          <cell r="C1555" t="str">
            <v>M²</v>
          </cell>
          <cell r="D1555">
            <v>481.5</v>
          </cell>
          <cell r="E1555">
            <v>0</v>
          </cell>
          <cell r="F1555">
            <v>481.5</v>
          </cell>
        </row>
        <row r="1556">
          <cell r="A1556">
            <v>270204</v>
          </cell>
          <cell r="B1556" t="str">
            <v>CHAPA DE POLICARBONATO COMPACTA CRISTAL 10 MM</v>
          </cell>
          <cell r="C1556" t="str">
            <v>M²</v>
          </cell>
          <cell r="D1556">
            <v>787.74</v>
          </cell>
          <cell r="E1556">
            <v>0</v>
          </cell>
          <cell r="F1556">
            <v>787.74</v>
          </cell>
        </row>
        <row r="1557">
          <cell r="A1557">
            <v>270205</v>
          </cell>
          <cell r="B1557" t="str">
            <v>CHAPA DE POLICARBONATO ALVEOLAR DE 6 MM</v>
          </cell>
          <cell r="C1557" t="str">
            <v>M²</v>
          </cell>
          <cell r="D1557">
            <v>54.66</v>
          </cell>
          <cell r="E1557">
            <v>755.34</v>
          </cell>
          <cell r="F1557">
            <v>810</v>
          </cell>
        </row>
        <row r="1558">
          <cell r="A1558">
            <v>270300</v>
          </cell>
          <cell r="B1558" t="str">
            <v>CHAPA DE FIBRA DE VIDRO</v>
          </cell>
          <cell r="C1558">
            <v>0</v>
          </cell>
          <cell r="D1558">
            <v>0</v>
          </cell>
          <cell r="E1558">
            <v>0</v>
          </cell>
          <cell r="F1558">
            <v>0</v>
          </cell>
        </row>
        <row r="1559">
          <cell r="A1559">
            <v>270303</v>
          </cell>
          <cell r="B1559" t="str">
            <v>PLACA DE POLIÉSTER REFORÇADA COM FIBRA DE VIDRO DE 3 MM</v>
          </cell>
          <cell r="C1559" t="str">
            <v>M²</v>
          </cell>
          <cell r="D1559">
            <v>105.36</v>
          </cell>
          <cell r="E1559">
            <v>34.900000000000006</v>
          </cell>
          <cell r="F1559">
            <v>140.26</v>
          </cell>
        </row>
        <row r="1560">
          <cell r="A1560">
            <v>270400</v>
          </cell>
          <cell r="B1560" t="str">
            <v>PVC</v>
          </cell>
          <cell r="C1560">
            <v>0</v>
          </cell>
          <cell r="D1560">
            <v>0</v>
          </cell>
          <cell r="E1560">
            <v>0</v>
          </cell>
          <cell r="F1560">
            <v>0</v>
          </cell>
        </row>
        <row r="1561">
          <cell r="A1561">
            <v>270403</v>
          </cell>
          <cell r="B1561" t="str">
            <v>CAIXILHO DE CORRER EM PVC</v>
          </cell>
          <cell r="C1561" t="str">
            <v>M²</v>
          </cell>
          <cell r="D1561">
            <v>440.96</v>
          </cell>
          <cell r="E1561">
            <v>60.359999999999985</v>
          </cell>
          <cell r="F1561">
            <v>501.32</v>
          </cell>
        </row>
        <row r="1562">
          <cell r="A1562">
            <v>270404</v>
          </cell>
          <cell r="B1562" t="str">
            <v>CORRIMÃO, BATE-MACA OU PROTETOR DE PAREDE EM PVC, COM AMORTECIMENTO À IMPACTO, ALTURA DE 131 MM</v>
          </cell>
          <cell r="C1562" t="str">
            <v>M</v>
          </cell>
          <cell r="D1562">
            <v>183.04</v>
          </cell>
          <cell r="E1562">
            <v>49.200000000000017</v>
          </cell>
          <cell r="F1562">
            <v>232.24</v>
          </cell>
        </row>
        <row r="1563">
          <cell r="A1563">
            <v>270405</v>
          </cell>
          <cell r="B1563" t="str">
            <v>PROTETOR DE PAREDE OU BATE-MACA EM PVC FLEXÍVEL, COM AMORTECIMENTO À IMPACTO, ALTURA DE 150 MM</v>
          </cell>
          <cell r="C1563" t="str">
            <v>M</v>
          </cell>
          <cell r="D1563">
            <v>28.54</v>
          </cell>
          <cell r="E1563">
            <v>15.990000000000002</v>
          </cell>
          <cell r="F1563">
            <v>44.53</v>
          </cell>
        </row>
        <row r="1564">
          <cell r="A1564">
            <v>270406</v>
          </cell>
          <cell r="B1564" t="str">
            <v>BATE-MACA OU PROTETOR DE PAREDE CURVO EM PVC, COM AMORTECIMENTO À IMPACTO, ALTURA DE 200 MM</v>
          </cell>
          <cell r="C1564" t="str">
            <v>M</v>
          </cell>
          <cell r="D1564">
            <v>85.12</v>
          </cell>
          <cell r="E1564">
            <v>43.61</v>
          </cell>
          <cell r="F1564">
            <v>128.72999999999999</v>
          </cell>
        </row>
        <row r="1565">
          <cell r="A1565">
            <v>270407</v>
          </cell>
          <cell r="B1565" t="str">
            <v>BATE-MACA OU PROTETOR DE PAREDE EM PVC, COM AMORTECIMENTO À IMPACTO, ALTURA DE 200 MM</v>
          </cell>
          <cell r="C1565" t="str">
            <v>M</v>
          </cell>
          <cell r="D1565">
            <v>53.68</v>
          </cell>
          <cell r="E1565">
            <v>22.279999999999994</v>
          </cell>
          <cell r="F1565">
            <v>75.959999999999994</v>
          </cell>
        </row>
        <row r="1566">
          <cell r="A1566">
            <v>280000</v>
          </cell>
          <cell r="B1566" t="str">
            <v>FERRAGEM COMPLEMENTAR PARA ESQUADRIAS</v>
          </cell>
          <cell r="C1566">
            <v>0</v>
          </cell>
          <cell r="D1566">
            <v>0</v>
          </cell>
          <cell r="E1566">
            <v>0</v>
          </cell>
          <cell r="F1566">
            <v>0</v>
          </cell>
        </row>
        <row r="1567">
          <cell r="A1567">
            <v>280100</v>
          </cell>
          <cell r="B1567" t="str">
            <v>FERRAGEM PARA PORTA</v>
          </cell>
          <cell r="C1567">
            <v>0</v>
          </cell>
          <cell r="D1567">
            <v>0</v>
          </cell>
          <cell r="E1567">
            <v>0</v>
          </cell>
          <cell r="F1567">
            <v>0</v>
          </cell>
        </row>
        <row r="1568">
          <cell r="A1568">
            <v>280102</v>
          </cell>
          <cell r="B1568" t="str">
            <v>FERRAGEM COMPLETA COM MAÇANETA TIPO ALAVANCA PARA PORTA EXTERNA COM 1 FOLHA</v>
          </cell>
          <cell r="C1568" t="str">
            <v>CJ</v>
          </cell>
          <cell r="D1568">
            <v>175.71</v>
          </cell>
          <cell r="E1568">
            <v>38.9</v>
          </cell>
          <cell r="F1568">
            <v>214.61</v>
          </cell>
        </row>
        <row r="1569">
          <cell r="A1569">
            <v>280103</v>
          </cell>
          <cell r="B1569" t="str">
            <v>FERRAGEM COMPLETA COM MAÇANETA TIPO ALAVANCA PARA PORTA EXTERNA COM 2 FOLHAS</v>
          </cell>
          <cell r="C1569" t="str">
            <v>CJ</v>
          </cell>
          <cell r="D1569">
            <v>453.61</v>
          </cell>
          <cell r="E1569">
            <v>51.849999999999916</v>
          </cell>
          <cell r="F1569">
            <v>505.46</v>
          </cell>
        </row>
        <row r="1570">
          <cell r="A1570">
            <v>280104</v>
          </cell>
          <cell r="B1570" t="str">
            <v>FERRAGEM COMPLETA COM MAÇANETA TIPO ALAVANCA PARA PORTA INTERNA COM 1 FOLHA</v>
          </cell>
          <cell r="C1570" t="str">
            <v>CJ</v>
          </cell>
          <cell r="D1570">
            <v>118.91</v>
          </cell>
          <cell r="E1570">
            <v>38.9</v>
          </cell>
          <cell r="F1570">
            <v>157.81</v>
          </cell>
        </row>
        <row r="1571">
          <cell r="A1571">
            <v>280105</v>
          </cell>
          <cell r="B1571" t="str">
            <v>FERRAGEM COMPLETA COM MAÇANETA TIPO ALAVANCA PARA PORTA INTERNA COM 2 FOLHAS</v>
          </cell>
          <cell r="C1571" t="str">
            <v>CJ</v>
          </cell>
          <cell r="D1571">
            <v>368.1</v>
          </cell>
          <cell r="E1571">
            <v>51.849999999999973</v>
          </cell>
          <cell r="F1571">
            <v>419.95</v>
          </cell>
        </row>
        <row r="1572">
          <cell r="A1572">
            <v>280107</v>
          </cell>
          <cell r="B1572" t="str">
            <v>FERRAGEM COMPLETA PARA PORTA DE BOX DE WC TIPO LIVRE/OCUPADO</v>
          </cell>
          <cell r="C1572" t="str">
            <v>CJ</v>
          </cell>
          <cell r="D1572">
            <v>88.82</v>
          </cell>
          <cell r="E1572">
            <v>38.9</v>
          </cell>
          <cell r="F1572">
            <v>127.72</v>
          </cell>
        </row>
        <row r="1573">
          <cell r="A1573">
            <v>280108</v>
          </cell>
          <cell r="B1573" t="str">
            <v>FERRAGEM ADICIONAL PARA PORTA VÃO SIMPLES EM DIVISÓRIA</v>
          </cell>
          <cell r="C1573" t="str">
            <v>CJ</v>
          </cell>
          <cell r="D1573">
            <v>151.68</v>
          </cell>
          <cell r="E1573">
            <v>0</v>
          </cell>
          <cell r="F1573">
            <v>151.68</v>
          </cell>
        </row>
        <row r="1574">
          <cell r="A1574">
            <v>280109</v>
          </cell>
          <cell r="B1574" t="str">
            <v>FERRAGEM ADICIONAL PARA PORTA VÃO DUPLO EM DIVISÓRIA</v>
          </cell>
          <cell r="C1574" t="str">
            <v>CJ</v>
          </cell>
          <cell r="D1574">
            <v>245.82</v>
          </cell>
          <cell r="E1574">
            <v>0</v>
          </cell>
          <cell r="F1574">
            <v>245.82</v>
          </cell>
        </row>
        <row r="1575">
          <cell r="A1575">
            <v>280115</v>
          </cell>
          <cell r="B1575" t="str">
            <v>FECHADURA ELETROMAGNÉTICA</v>
          </cell>
          <cell r="C1575" t="str">
            <v>CJ</v>
          </cell>
          <cell r="D1575">
            <v>282.47000000000003</v>
          </cell>
          <cell r="E1575">
            <v>42.399999999999963</v>
          </cell>
          <cell r="F1575">
            <v>324.87</v>
          </cell>
        </row>
        <row r="1576">
          <cell r="A1576">
            <v>280116</v>
          </cell>
          <cell r="B1576" t="str">
            <v>MOLA AÉREA PARA PORTA, COM ESFORÇO ACIMA DE 50 KG ATÉ 60 KG</v>
          </cell>
          <cell r="C1576" t="str">
            <v>UN</v>
          </cell>
          <cell r="D1576">
            <v>138.4</v>
          </cell>
          <cell r="E1576">
            <v>12.389999999999993</v>
          </cell>
          <cell r="F1576">
            <v>150.79</v>
          </cell>
        </row>
        <row r="1577">
          <cell r="A1577">
            <v>280117</v>
          </cell>
          <cell r="B1577" t="str">
            <v>MOLA AÉREA PARA PORTA, COM ESFORÇO ACIMA DE 60 KG ATÉ 80 KG</v>
          </cell>
          <cell r="C1577" t="str">
            <v>UN</v>
          </cell>
          <cell r="D1577">
            <v>166.79</v>
          </cell>
          <cell r="E1577">
            <v>12.390000000000022</v>
          </cell>
          <cell r="F1577">
            <v>179.18</v>
          </cell>
        </row>
        <row r="1578">
          <cell r="A1578">
            <v>280118</v>
          </cell>
          <cell r="B1578" t="str">
            <v>MOLA AÉREA PARA PORTA COM LARGURA ATÉ 1,60 M E PESO ATÉ 250 KG</v>
          </cell>
          <cell r="C1578" t="str">
            <v>UN</v>
          </cell>
          <cell r="D1578">
            <v>1607.82</v>
          </cell>
          <cell r="E1578">
            <v>30.970000000000006</v>
          </cell>
          <cell r="F1578">
            <v>1638.79</v>
          </cell>
        </row>
        <row r="1579">
          <cell r="A1579">
            <v>280121</v>
          </cell>
          <cell r="B1579" t="str">
            <v>FECHADURA TIPO ALAVANCA COM CHAVE PARA PORTA CORTA-FOGO</v>
          </cell>
          <cell r="C1579" t="str">
            <v>UN</v>
          </cell>
          <cell r="D1579">
            <v>358.64</v>
          </cell>
          <cell r="E1579">
            <v>23.24</v>
          </cell>
          <cell r="F1579">
            <v>381.88</v>
          </cell>
        </row>
        <row r="1580">
          <cell r="A1580">
            <v>280125</v>
          </cell>
          <cell r="B1580" t="str">
            <v>VISOR TIPO OLHO MÁGICO</v>
          </cell>
          <cell r="C1580" t="str">
            <v>UN</v>
          </cell>
          <cell r="D1580">
            <v>15.45</v>
          </cell>
          <cell r="E1580">
            <v>7.7699999999999978</v>
          </cell>
          <cell r="F1580">
            <v>23.22</v>
          </cell>
        </row>
        <row r="1581">
          <cell r="A1581">
            <v>280127</v>
          </cell>
          <cell r="B1581" t="str">
            <v>FECHADURA DE SEGURANÇA PARA CELA TIPO GORGES, COM CLIC E ABERTURA DE UM LADO</v>
          </cell>
          <cell r="C1581" t="str">
            <v>CJ</v>
          </cell>
          <cell r="D1581">
            <v>433.8</v>
          </cell>
          <cell r="E1581">
            <v>3.8600000000000252</v>
          </cell>
          <cell r="F1581">
            <v>437.66</v>
          </cell>
        </row>
        <row r="1582">
          <cell r="A1582">
            <v>280128</v>
          </cell>
          <cell r="B1582" t="str">
            <v>FECHADURA DE SEGURANÇA PARA CELA TIPO GORGES, COM CLIC E ABERTURA DE UM LADO, EMBUTIDA EM CAIXA</v>
          </cell>
          <cell r="C1582" t="str">
            <v>CJ</v>
          </cell>
          <cell r="D1582">
            <v>604.44000000000005</v>
          </cell>
          <cell r="E1582">
            <v>3.8599999999998547</v>
          </cell>
          <cell r="F1582">
            <v>608.29999999999995</v>
          </cell>
        </row>
        <row r="1583">
          <cell r="A1583">
            <v>280129</v>
          </cell>
          <cell r="B1583" t="str">
            <v>FECHADURA DE SEGURANÇA PARA CORREDOR TIPO GORGES, COM ABERTURA DE DOIS LADOS</v>
          </cell>
          <cell r="C1583" t="str">
            <v>CJ</v>
          </cell>
          <cell r="D1583">
            <v>500.53</v>
          </cell>
          <cell r="E1583">
            <v>3.8600000000000252</v>
          </cell>
          <cell r="F1583">
            <v>504.39</v>
          </cell>
        </row>
        <row r="1584">
          <cell r="A1584">
            <v>280133</v>
          </cell>
          <cell r="B1584" t="str">
            <v>MOLA HIDRÁULICA DE PISO, PARA PORTA COM LARGURA ATÉ 1,10 M E PESO ATÉ 120 KG</v>
          </cell>
          <cell r="C1584" t="str">
            <v>UN</v>
          </cell>
          <cell r="D1584">
            <v>597.30999999999995</v>
          </cell>
          <cell r="E1584">
            <v>30.970000000000006</v>
          </cell>
          <cell r="F1584">
            <v>628.28</v>
          </cell>
        </row>
        <row r="1585">
          <cell r="A1585">
            <v>280140</v>
          </cell>
          <cell r="B1585" t="str">
            <v>FERROLHO DE SEGURANÇA DE 1,20 M, PARA ADAPTAÇÃO EM PORTAS DE CELAS, EMBUTIDO EM CAIXA</v>
          </cell>
          <cell r="C1585" t="str">
            <v>UN</v>
          </cell>
          <cell r="D1585">
            <v>336.09</v>
          </cell>
          <cell r="E1585">
            <v>61.940000000000012</v>
          </cell>
          <cell r="F1585">
            <v>398.03</v>
          </cell>
        </row>
        <row r="1586">
          <cell r="A1586">
            <v>280155</v>
          </cell>
          <cell r="B1586" t="str">
            <v>FECHADURA COM MAÇANETA TIPO ALAVANCA EM AÇO INOXIDÁVEL, PARA PORTA EXTERNA</v>
          </cell>
          <cell r="C1586" t="str">
            <v>UN</v>
          </cell>
          <cell r="D1586">
            <v>183.22</v>
          </cell>
          <cell r="E1586">
            <v>38.9</v>
          </cell>
          <cell r="F1586">
            <v>222.12</v>
          </cell>
        </row>
        <row r="1587">
          <cell r="A1587">
            <v>280500</v>
          </cell>
          <cell r="B1587" t="str">
            <v>CADEADO</v>
          </cell>
          <cell r="C1587">
            <v>0</v>
          </cell>
          <cell r="D1587">
            <v>0</v>
          </cell>
          <cell r="E1587">
            <v>0</v>
          </cell>
          <cell r="F1587">
            <v>0</v>
          </cell>
        </row>
        <row r="1588">
          <cell r="A1588">
            <v>280502</v>
          </cell>
          <cell r="B1588" t="str">
            <v>CADEADO DE LATÃO COM CILÍNDRO - TRAVA DUPLA - 25/27MM</v>
          </cell>
          <cell r="C1588" t="str">
            <v>UN</v>
          </cell>
          <cell r="D1588">
            <v>12.32</v>
          </cell>
          <cell r="E1588">
            <v>0</v>
          </cell>
          <cell r="F1588">
            <v>12.32</v>
          </cell>
        </row>
        <row r="1589">
          <cell r="A1589">
            <v>280504</v>
          </cell>
          <cell r="B1589" t="str">
            <v>CADEADO DE LATÃO COM CILÍNDRO - TRAVA DUPLA - 35/36MM</v>
          </cell>
          <cell r="C1589" t="str">
            <v>UN</v>
          </cell>
          <cell r="D1589">
            <v>18.43</v>
          </cell>
          <cell r="E1589">
            <v>0</v>
          </cell>
          <cell r="F1589">
            <v>18.43</v>
          </cell>
        </row>
        <row r="1590">
          <cell r="A1590">
            <v>280506</v>
          </cell>
          <cell r="B1590" t="str">
            <v>CADEADO DE LATÃO COM CILÍNDRO - TRAVA DUPLA - 50MM</v>
          </cell>
          <cell r="C1590" t="str">
            <v>UN</v>
          </cell>
          <cell r="D1590">
            <v>29.62</v>
          </cell>
          <cell r="E1590">
            <v>0</v>
          </cell>
          <cell r="F1590">
            <v>29.62</v>
          </cell>
        </row>
        <row r="1591">
          <cell r="A1591">
            <v>280507</v>
          </cell>
          <cell r="B1591" t="str">
            <v>CADEADO DE LATÃO COM CILÍNDRO, DE ALTA SEGURANÇA COM 16 PINOS E TETRA-CHAVE - 70MM</v>
          </cell>
          <cell r="C1591" t="str">
            <v>UN</v>
          </cell>
          <cell r="D1591">
            <v>106.44</v>
          </cell>
          <cell r="E1591">
            <v>0</v>
          </cell>
          <cell r="F1591">
            <v>106.44</v>
          </cell>
        </row>
        <row r="1592">
          <cell r="A1592">
            <v>280508</v>
          </cell>
          <cell r="B1592" t="str">
            <v>CADEADO DE LATÃO COM CILINDRO - TRAVA DUPLA - 60MM</v>
          </cell>
          <cell r="C1592" t="str">
            <v>UN</v>
          </cell>
          <cell r="D1592">
            <v>47.2</v>
          </cell>
          <cell r="E1592">
            <v>0</v>
          </cell>
          <cell r="F1592">
            <v>47.2</v>
          </cell>
        </row>
        <row r="1593">
          <cell r="A1593">
            <v>282000</v>
          </cell>
          <cell r="B1593" t="str">
            <v>REPAROS, CONSERVAÇÕES E COMPLEMENTOS - GRUPO 28</v>
          </cell>
          <cell r="C1593">
            <v>0</v>
          </cell>
          <cell r="D1593">
            <v>0</v>
          </cell>
          <cell r="E1593">
            <v>0</v>
          </cell>
          <cell r="F1593">
            <v>0</v>
          </cell>
        </row>
        <row r="1594">
          <cell r="A1594">
            <v>282002</v>
          </cell>
          <cell r="B1594" t="str">
            <v>RECOLOCAÇÃO DE FECHADURAS DE EMBUTIR</v>
          </cell>
          <cell r="C1594" t="str">
            <v>UN</v>
          </cell>
          <cell r="D1594">
            <v>0</v>
          </cell>
          <cell r="E1594">
            <v>38.9</v>
          </cell>
          <cell r="F1594">
            <v>38.9</v>
          </cell>
        </row>
        <row r="1595">
          <cell r="A1595">
            <v>282003</v>
          </cell>
          <cell r="B1595" t="str">
            <v>BARRA ANTIPÂNICO DE SOBREPOR PARA PORTA DE 1 FOLHA</v>
          </cell>
          <cell r="C1595" t="str">
            <v>UN</v>
          </cell>
          <cell r="D1595">
            <v>533.45000000000005</v>
          </cell>
          <cell r="E1595">
            <v>30.969999999999892</v>
          </cell>
          <cell r="F1595">
            <v>564.41999999999996</v>
          </cell>
        </row>
        <row r="1596">
          <cell r="A1596">
            <v>282004</v>
          </cell>
          <cell r="B1596" t="str">
            <v>RECOLOCAÇÃO DE FECHADURAS E FECHOS DE SOBREPOR</v>
          </cell>
          <cell r="C1596" t="str">
            <v>UN</v>
          </cell>
          <cell r="D1596">
            <v>0</v>
          </cell>
          <cell r="E1596">
            <v>33.44</v>
          </cell>
          <cell r="F1596">
            <v>33.44</v>
          </cell>
        </row>
        <row r="1597">
          <cell r="A1597">
            <v>282005</v>
          </cell>
          <cell r="B1597" t="str">
            <v>BARRA ANTIPÂNICO DE SOBREPOR E MAÇANETA LIVRE PARA PORTA DE 1 FOLHA</v>
          </cell>
          <cell r="C1597" t="str">
            <v>CJ</v>
          </cell>
          <cell r="D1597">
            <v>741.14</v>
          </cell>
          <cell r="E1597">
            <v>40.259999999999948</v>
          </cell>
          <cell r="F1597">
            <v>781.4</v>
          </cell>
        </row>
        <row r="1598">
          <cell r="A1598">
            <v>282006</v>
          </cell>
          <cell r="B1598" t="str">
            <v>RECOLOCAÇÃO DE DOBRADIÇAS</v>
          </cell>
          <cell r="C1598" t="str">
            <v>UN</v>
          </cell>
          <cell r="D1598">
            <v>0</v>
          </cell>
          <cell r="E1598">
            <v>4.4000000000000004</v>
          </cell>
          <cell r="F1598">
            <v>4.4000000000000004</v>
          </cell>
        </row>
        <row r="1599">
          <cell r="A1599">
            <v>282007</v>
          </cell>
          <cell r="B1599" t="str">
            <v>FERRAGEM PARA PORTÃO DE TAPUME</v>
          </cell>
          <cell r="C1599" t="str">
            <v>CJ</v>
          </cell>
          <cell r="D1599">
            <v>228.85</v>
          </cell>
          <cell r="E1599">
            <v>77.770000000000024</v>
          </cell>
          <cell r="F1599">
            <v>306.62</v>
          </cell>
        </row>
        <row r="1600">
          <cell r="A1600">
            <v>282009</v>
          </cell>
          <cell r="B1600" t="str">
            <v>DOBRADIÇA TIPO GONZO, DIÂMETRO DE 1 1/2´ COM ABAS DE 2´ X 3/8´</v>
          </cell>
          <cell r="C1600" t="str">
            <v>UN</v>
          </cell>
          <cell r="D1600">
            <v>47.97</v>
          </cell>
          <cell r="E1600">
            <v>14.939999999999994</v>
          </cell>
          <cell r="F1600">
            <v>62.91</v>
          </cell>
        </row>
        <row r="1601">
          <cell r="A1601">
            <v>282017</v>
          </cell>
          <cell r="B1601" t="str">
            <v>BRETE PARA INSTALAÇÃO SUPERIOR EM PORTA CHAPA/GRADE DE SEGURANÇA</v>
          </cell>
          <cell r="C1601" t="str">
            <v>CJ</v>
          </cell>
          <cell r="D1601">
            <v>1848.69</v>
          </cell>
          <cell r="E1601">
            <v>92.909999999999798</v>
          </cell>
          <cell r="F1601">
            <v>1941.6</v>
          </cell>
        </row>
        <row r="1602">
          <cell r="A1602">
            <v>282021</v>
          </cell>
          <cell r="B1602" t="str">
            <v>FERROLHO DE SEGURANÇA PARA ADAPTAÇÃO EM PORTAS DE CELAS</v>
          </cell>
          <cell r="C1602" t="str">
            <v>UN</v>
          </cell>
          <cell r="D1602">
            <v>145.51</v>
          </cell>
          <cell r="E1602">
            <v>30.970000000000006</v>
          </cell>
          <cell r="F1602">
            <v>176.48</v>
          </cell>
        </row>
        <row r="1603">
          <cell r="A1603">
            <v>282021</v>
          </cell>
          <cell r="B1603" t="str">
            <v>MAÇANETA TIPO ALAVANCA, ACIONAMENTO COM CHAVE, PARA PORTA CORTA-FOGO</v>
          </cell>
          <cell r="C1603" t="str">
            <v>UN</v>
          </cell>
          <cell r="D1603">
            <v>239.14</v>
          </cell>
          <cell r="E1603">
            <v>26.8</v>
          </cell>
          <cell r="F1603">
            <v>265.94</v>
          </cell>
        </row>
        <row r="1604">
          <cell r="A1604">
            <v>282022</v>
          </cell>
          <cell r="B1604" t="str">
            <v>DOBRADIÇA INFERIOR PARA PORTA DE VIDRO TEMPERADO</v>
          </cell>
          <cell r="C1604" t="str">
            <v>UN</v>
          </cell>
          <cell r="D1604">
            <v>116.84</v>
          </cell>
          <cell r="E1604">
            <v>5.259999999999998</v>
          </cell>
          <cell r="F1604">
            <v>122.1</v>
          </cell>
        </row>
        <row r="1605">
          <cell r="A1605">
            <v>282023</v>
          </cell>
          <cell r="B1605" t="str">
            <v>DOBRADIÇA SUPERIOR PARA PORTA DE VIDRO TEMPERADO</v>
          </cell>
          <cell r="C1605" t="str">
            <v>UN</v>
          </cell>
          <cell r="D1605">
            <v>99.36</v>
          </cell>
          <cell r="E1605">
            <v>5.259999999999998</v>
          </cell>
          <cell r="F1605">
            <v>104.62</v>
          </cell>
        </row>
        <row r="1606">
          <cell r="A1606">
            <v>282033</v>
          </cell>
          <cell r="B1606" t="str">
            <v>SUPORTE SIMPLES DE CANTO PARA VIDRO TEMPERADO</v>
          </cell>
          <cell r="C1606" t="str">
            <v>UN</v>
          </cell>
          <cell r="D1606">
            <v>32.65</v>
          </cell>
          <cell r="E1606">
            <v>5.259999999999998</v>
          </cell>
          <cell r="F1606">
            <v>37.909999999999997</v>
          </cell>
        </row>
        <row r="1607">
          <cell r="A1607">
            <v>282036</v>
          </cell>
          <cell r="B1607" t="str">
            <v>SUPORTE DUPLO PARA VIDRO TEMPERADO FIXADO EM ALVENARIA</v>
          </cell>
          <cell r="C1607" t="str">
            <v>UN</v>
          </cell>
          <cell r="D1607">
            <v>140.32</v>
          </cell>
          <cell r="E1607">
            <v>5.2600000000000264</v>
          </cell>
          <cell r="F1607">
            <v>145.58000000000001</v>
          </cell>
        </row>
        <row r="1608">
          <cell r="A1608">
            <v>282037</v>
          </cell>
          <cell r="B1608" t="str">
            <v>SUPORTE QUÁDRUPLO PARA VIDRO TEMPERADO</v>
          </cell>
          <cell r="C1608" t="str">
            <v>UN</v>
          </cell>
          <cell r="D1608">
            <v>156.41</v>
          </cell>
          <cell r="E1608">
            <v>5.259999999999998</v>
          </cell>
          <cell r="F1608">
            <v>161.66999999999999</v>
          </cell>
        </row>
        <row r="1609">
          <cell r="A1609">
            <v>282041</v>
          </cell>
          <cell r="B1609" t="str">
            <v>DOBRADIÇA EM AÇO CROMADO DE 3 1/2", PARA PORTA DE ATÉ 21 KG</v>
          </cell>
          <cell r="C1609" t="str">
            <v>CJ</v>
          </cell>
          <cell r="D1609">
            <v>12.74</v>
          </cell>
          <cell r="E1609">
            <v>4.4000000000000004</v>
          </cell>
          <cell r="F1609">
            <v>17.14</v>
          </cell>
        </row>
        <row r="1610">
          <cell r="A1610">
            <v>282041</v>
          </cell>
          <cell r="B1610" t="str">
            <v>DOBRADIÇA EM AÇO INOXIDÁVEL DE 3 X 1/2", PARA PORTA DE ATÉ 25 KG</v>
          </cell>
          <cell r="C1610" t="str">
            <v>UN</v>
          </cell>
          <cell r="D1610">
            <v>20.94</v>
          </cell>
          <cell r="E1610">
            <v>4.3999999999999968</v>
          </cell>
          <cell r="F1610">
            <v>25.34</v>
          </cell>
        </row>
        <row r="1611">
          <cell r="A1611">
            <v>282041</v>
          </cell>
          <cell r="B1611" t="str">
            <v>DOBRADIÇA EM LATÃO CROMADO REFORÇADA DE 3 X 1/2", PARA PORTA DE ATÉ 35 KG</v>
          </cell>
          <cell r="C1611" t="str">
            <v>UN</v>
          </cell>
          <cell r="D1611">
            <v>29.5</v>
          </cell>
          <cell r="E1611">
            <v>4.4000000000000004</v>
          </cell>
          <cell r="F1611">
            <v>33.9</v>
          </cell>
        </row>
        <row r="1612">
          <cell r="A1612">
            <v>282043</v>
          </cell>
          <cell r="B1612" t="str">
            <v>DOBRADIÇA EM LATÃO CROMADO, COM MOLA TIPO VAI E VEM, DE 3´</v>
          </cell>
          <cell r="C1612" t="str">
            <v>PAR</v>
          </cell>
          <cell r="D1612">
            <v>106.13</v>
          </cell>
          <cell r="E1612">
            <v>9.329999999999993</v>
          </cell>
          <cell r="F1612">
            <v>115.46</v>
          </cell>
        </row>
        <row r="1613">
          <cell r="A1613">
            <v>282051</v>
          </cell>
          <cell r="B1613" t="str">
            <v>PIVÔ SUPERIOR LATERAL PARA PORTA EM VIDRO TEMPERADO</v>
          </cell>
          <cell r="C1613" t="str">
            <v>UN</v>
          </cell>
          <cell r="D1613">
            <v>10.130000000000001</v>
          </cell>
          <cell r="E1613">
            <v>5.259999999999998</v>
          </cell>
          <cell r="F1613">
            <v>15.39</v>
          </cell>
        </row>
        <row r="1614">
          <cell r="A1614">
            <v>282055</v>
          </cell>
          <cell r="B1614" t="str">
            <v>MANCAL INFERIOR COM ROLAMENTO PARA PORTA EM VIDRO TEMPERADO</v>
          </cell>
          <cell r="C1614" t="str">
            <v>UN</v>
          </cell>
          <cell r="D1614">
            <v>59.3</v>
          </cell>
          <cell r="E1614">
            <v>5.259999999999998</v>
          </cell>
          <cell r="F1614">
            <v>64.56</v>
          </cell>
        </row>
        <row r="1615">
          <cell r="A1615">
            <v>282059</v>
          </cell>
          <cell r="B1615" t="str">
            <v>CONTRA FECHADURA DE CENTRO PARA PORTA EM VIDRO TEMPERADO</v>
          </cell>
          <cell r="C1615" t="str">
            <v>UN</v>
          </cell>
          <cell r="D1615">
            <v>24.42</v>
          </cell>
          <cell r="E1615">
            <v>3.8600000000000003</v>
          </cell>
          <cell r="F1615">
            <v>28.28</v>
          </cell>
        </row>
        <row r="1616">
          <cell r="A1616">
            <v>282060</v>
          </cell>
          <cell r="B1616" t="str">
            <v>FECHADURA DE CENTRO COM CILÍNDRO PARA PORTA EM VIDRO TEMPERADO</v>
          </cell>
          <cell r="C1616" t="str">
            <v>UN</v>
          </cell>
          <cell r="D1616">
            <v>156.18</v>
          </cell>
          <cell r="E1616">
            <v>5.259999999999998</v>
          </cell>
          <cell r="F1616">
            <v>161.44</v>
          </cell>
        </row>
        <row r="1617">
          <cell r="A1617">
            <v>282065</v>
          </cell>
          <cell r="B1617" t="str">
            <v>PUXADOR DUPLO EM AÇO INOXIDÁVEL, PARA PORTA DE MADEIRA, ALUMÍNIO OU VIDRO, DE 350 MM</v>
          </cell>
          <cell r="C1617" t="str">
            <v>UN</v>
          </cell>
          <cell r="D1617">
            <v>732.43</v>
          </cell>
          <cell r="E1617">
            <v>46.450000000000024</v>
          </cell>
          <cell r="F1617">
            <v>778.88</v>
          </cell>
        </row>
        <row r="1618">
          <cell r="A1618">
            <v>282071</v>
          </cell>
          <cell r="B1618" t="str">
            <v>SUPORTE DUPLO OU CENTRAL SEM NÚCLEO PARA VIDRO TEMPERADO</v>
          </cell>
          <cell r="C1618" t="str">
            <v>UN</v>
          </cell>
          <cell r="D1618">
            <v>18.39</v>
          </cell>
          <cell r="E1618">
            <v>5.259999999999998</v>
          </cell>
          <cell r="F1618">
            <v>23.65</v>
          </cell>
        </row>
        <row r="1619">
          <cell r="A1619">
            <v>282072</v>
          </cell>
          <cell r="B1619" t="str">
            <v>SUPORTE TRIPLO COM LIMITADOR PARA VIDRO TEMPERADO</v>
          </cell>
          <cell r="C1619" t="str">
            <v>UN</v>
          </cell>
          <cell r="D1619">
            <v>64.709999999999994</v>
          </cell>
          <cell r="E1619">
            <v>5.259999999999998</v>
          </cell>
          <cell r="F1619">
            <v>69.97</v>
          </cell>
        </row>
        <row r="1620">
          <cell r="A1620">
            <v>282075</v>
          </cell>
          <cell r="B1620" t="str">
            <v>CAPA DE PROTEÇÃO PARA FECHADURA / FERROLHO</v>
          </cell>
          <cell r="C1620" t="str">
            <v>UN</v>
          </cell>
          <cell r="D1620">
            <v>10.24</v>
          </cell>
          <cell r="E1620">
            <v>29.86</v>
          </cell>
          <cell r="F1620">
            <v>40.1</v>
          </cell>
        </row>
        <row r="1621">
          <cell r="A1621">
            <v>282076</v>
          </cell>
          <cell r="B1621" t="str">
            <v>ESPELHO PARA TRINCO DE PISO PARA PORTA EM VIDRO TEMPERADO</v>
          </cell>
          <cell r="C1621" t="str">
            <v>UN</v>
          </cell>
          <cell r="D1621">
            <v>21.6</v>
          </cell>
          <cell r="E1621">
            <v>5.259999999999998</v>
          </cell>
          <cell r="F1621">
            <v>26.86</v>
          </cell>
        </row>
        <row r="1622">
          <cell r="A1622">
            <v>282077</v>
          </cell>
          <cell r="B1622" t="str">
            <v>TRINCO DE PISO PARA PORTA EM VIDRO TEMPERADO</v>
          </cell>
          <cell r="C1622" t="str">
            <v>UN</v>
          </cell>
          <cell r="D1622">
            <v>100.42</v>
          </cell>
          <cell r="E1622">
            <v>5.259999999999998</v>
          </cell>
          <cell r="F1622">
            <v>105.68</v>
          </cell>
        </row>
        <row r="1623">
          <cell r="A1623">
            <v>282080</v>
          </cell>
          <cell r="B1623" t="str">
            <v>EQUIPAMENTO AUTOMATIZADOR DE PORTAS DESLIZANTES PARA FOLHA DUPLA</v>
          </cell>
          <cell r="C1623" t="str">
            <v>UN</v>
          </cell>
          <cell r="D1623">
            <v>11401.85</v>
          </cell>
          <cell r="E1623">
            <v>0</v>
          </cell>
          <cell r="F1623">
            <v>11401.85</v>
          </cell>
        </row>
        <row r="1624">
          <cell r="A1624">
            <v>282081</v>
          </cell>
          <cell r="B1624" t="str">
            <v>EQUIPAMENTO AUTOMATIZADOR TELESCÓPICO UNILATERAL DE PORTAS DESLIZANTES PARA FOLHA DUPLA</v>
          </cell>
          <cell r="C1624" t="str">
            <v>UN</v>
          </cell>
          <cell r="D1624">
            <v>12261</v>
          </cell>
          <cell r="E1624">
            <v>0</v>
          </cell>
          <cell r="F1624">
            <v>12261</v>
          </cell>
        </row>
        <row r="1625">
          <cell r="A1625">
            <v>282082</v>
          </cell>
          <cell r="B1625" t="str">
            <v>BARRA ANTIPÂNICO DE SOBREPOR COM MAÇANETA E CHAVE, PARA PORTA EM VIDRO DE 1 FOLHA</v>
          </cell>
          <cell r="C1625" t="str">
            <v>CJ</v>
          </cell>
          <cell r="D1625">
            <v>785</v>
          </cell>
          <cell r="E1625">
            <v>56.519999999999953</v>
          </cell>
          <cell r="F1625">
            <v>841.52</v>
          </cell>
        </row>
        <row r="1626">
          <cell r="A1626">
            <v>282083</v>
          </cell>
          <cell r="B1626" t="str">
            <v>BARRA ANTIPÂNICO DE SOBREPOR COM MAÇANETA E CHAVE, PARA PORTA DUPLA EM VIDRO</v>
          </cell>
          <cell r="C1626" t="str">
            <v>CJ</v>
          </cell>
          <cell r="D1626">
            <v>1530.36</v>
          </cell>
          <cell r="E1626">
            <v>113.04000000000013</v>
          </cell>
          <cell r="F1626">
            <v>1643.4</v>
          </cell>
        </row>
        <row r="1627">
          <cell r="A1627">
            <v>282084</v>
          </cell>
          <cell r="B1627" t="str">
            <v>BARRA ANTIPÂNICO PARA PORTA DUPLA COM TRAVAMENTOS HORIZONTAL E VERTICAL COMPLETA, COM MAÇANETA TIPO ALAVANCA E CHAVE, PARA VÃOS DE 1,40 A 1,60 M</v>
          </cell>
          <cell r="C1627" t="str">
            <v>CJ</v>
          </cell>
          <cell r="D1627">
            <v>1333.45</v>
          </cell>
          <cell r="E1627">
            <v>123.87000000000003</v>
          </cell>
          <cell r="F1627">
            <v>1457.3200000000002</v>
          </cell>
        </row>
        <row r="1628">
          <cell r="A1628">
            <v>282085</v>
          </cell>
          <cell r="B1628" t="str">
            <v>BARRA ANTIPÂNICO PARA PORTA DUPLA COM TRAVAMENTOS HORIZONTAL E VERTICAL COMPLETA, COM MAÇANETA TIPO ALAVANCA E CHAVE, PARA VÃOS DE 1,70 A 2,60 M</v>
          </cell>
          <cell r="C1628" t="str">
            <v>CJ</v>
          </cell>
          <cell r="D1628">
            <v>1368.45</v>
          </cell>
          <cell r="E1628">
            <v>123.87000000000003</v>
          </cell>
          <cell r="F1628">
            <v>1492.3200000000002</v>
          </cell>
        </row>
        <row r="1629">
          <cell r="A1629">
            <v>290000</v>
          </cell>
          <cell r="B1629" t="str">
            <v>INSERTE METÁLICO</v>
          </cell>
          <cell r="C1629">
            <v>0</v>
          </cell>
          <cell r="D1629">
            <v>0</v>
          </cell>
          <cell r="E1629">
            <v>0</v>
          </cell>
          <cell r="F1629">
            <v>0</v>
          </cell>
        </row>
        <row r="1630">
          <cell r="A1630">
            <v>290100</v>
          </cell>
          <cell r="B1630" t="str">
            <v>CANTONEIRA</v>
          </cell>
          <cell r="C1630">
            <v>0</v>
          </cell>
          <cell r="D1630">
            <v>0</v>
          </cell>
          <cell r="E1630">
            <v>0</v>
          </cell>
          <cell r="F1630">
            <v>0</v>
          </cell>
        </row>
        <row r="1631">
          <cell r="A1631">
            <v>290102</v>
          </cell>
          <cell r="B1631" t="str">
            <v>CANTONEIRA EM ALUMÍNIO PERFIL SEXTAVADO</v>
          </cell>
          <cell r="C1631" t="str">
            <v>M</v>
          </cell>
          <cell r="D1631">
            <v>3.89</v>
          </cell>
          <cell r="E1631">
            <v>9.4699999999999989</v>
          </cell>
          <cell r="F1631">
            <v>13.36</v>
          </cell>
        </row>
        <row r="1632">
          <cell r="A1632">
            <v>290103</v>
          </cell>
          <cell r="B1632" t="str">
            <v>PERFIL EM ALUMÍNIO NATURAL</v>
          </cell>
          <cell r="C1632" t="str">
            <v>KG</v>
          </cell>
          <cell r="D1632">
            <v>22.78</v>
          </cell>
          <cell r="E1632">
            <v>42.34</v>
          </cell>
          <cell r="F1632">
            <v>65.12</v>
          </cell>
        </row>
        <row r="1633">
          <cell r="A1633">
            <v>290104</v>
          </cell>
          <cell r="B1633" t="str">
            <v>CANTONEIRA EM ALUMÍNIO PERFIL ´Y´</v>
          </cell>
          <cell r="C1633" t="str">
            <v>M</v>
          </cell>
          <cell r="D1633">
            <v>5.08</v>
          </cell>
          <cell r="E1633">
            <v>9.4700000000000006</v>
          </cell>
          <cell r="F1633">
            <v>14.55</v>
          </cell>
        </row>
        <row r="1634">
          <cell r="A1634">
            <v>290121</v>
          </cell>
          <cell r="B1634" t="str">
            <v>CANTONEIRA EM AÇO GALVANIZADO</v>
          </cell>
          <cell r="C1634" t="str">
            <v>KG</v>
          </cell>
          <cell r="D1634">
            <v>5.85</v>
          </cell>
          <cell r="E1634">
            <v>9.4700000000000006</v>
          </cell>
          <cell r="F1634">
            <v>15.32</v>
          </cell>
        </row>
        <row r="1635">
          <cell r="A1635">
            <v>290123</v>
          </cell>
          <cell r="B1635" t="str">
            <v>CANTONEIRA E PERFIS EM FERRO</v>
          </cell>
          <cell r="C1635" t="str">
            <v>KG</v>
          </cell>
          <cell r="D1635">
            <v>3.74</v>
          </cell>
          <cell r="E1635">
            <v>9.4700000000000006</v>
          </cell>
          <cell r="F1635">
            <v>13.21</v>
          </cell>
        </row>
        <row r="1636">
          <cell r="A1636">
            <v>290300</v>
          </cell>
          <cell r="B1636" t="str">
            <v>CABOS E CORDOALHAS</v>
          </cell>
          <cell r="C1636">
            <v>0</v>
          </cell>
          <cell r="D1636">
            <v>0</v>
          </cell>
          <cell r="E1636">
            <v>0</v>
          </cell>
          <cell r="F1636">
            <v>0</v>
          </cell>
        </row>
        <row r="1637">
          <cell r="A1637">
            <v>290301</v>
          </cell>
          <cell r="B1637" t="str">
            <v>CABO EM AÇO GALVANIZADO COM ALMA DE AÇO, DIÂMETRO DE 3/16´ (4,76 MM)</v>
          </cell>
          <cell r="C1637" t="str">
            <v>M</v>
          </cell>
          <cell r="D1637">
            <v>3.9</v>
          </cell>
          <cell r="E1637">
            <v>8.01</v>
          </cell>
          <cell r="F1637">
            <v>11.91</v>
          </cell>
        </row>
        <row r="1638">
          <cell r="A1638">
            <v>290302</v>
          </cell>
          <cell r="B1638" t="str">
            <v>CABO EM AÇO GALVANIZADO COM ALMA DE AÇO, DIÂMETRO DE 5/16´ (7,94 MM)</v>
          </cell>
          <cell r="C1638" t="str">
            <v>M</v>
          </cell>
          <cell r="D1638">
            <v>6.35</v>
          </cell>
          <cell r="E1638">
            <v>8.01</v>
          </cell>
          <cell r="F1638">
            <v>14.36</v>
          </cell>
        </row>
        <row r="1639">
          <cell r="A1639">
            <v>290303</v>
          </cell>
          <cell r="B1639" t="str">
            <v>CORDOALHA DE AÇO GALVANIZADO, DIÂMETRO DE 1/4´ (6,35 MM)</v>
          </cell>
          <cell r="C1639" t="str">
            <v>M</v>
          </cell>
          <cell r="D1639">
            <v>3.47</v>
          </cell>
          <cell r="E1639">
            <v>8.01</v>
          </cell>
          <cell r="F1639">
            <v>11.48</v>
          </cell>
        </row>
        <row r="1640">
          <cell r="A1640">
            <v>290304</v>
          </cell>
          <cell r="B1640" t="str">
            <v>CABO EM AÇO GALVANIZADO COM ALMA DE AÇO, DIÂMETRO DE 3/8´ (9,52 MM)</v>
          </cell>
          <cell r="C1640" t="str">
            <v>M</v>
          </cell>
          <cell r="D1640">
            <v>8.2200000000000006</v>
          </cell>
          <cell r="E1640">
            <v>8.01</v>
          </cell>
          <cell r="F1640">
            <v>16.23</v>
          </cell>
        </row>
        <row r="1641">
          <cell r="A1641">
            <v>292000</v>
          </cell>
          <cell r="B1641" t="str">
            <v>REPAROS, CONSERVAÇÕES E COMPLEMENTOS - GRUPO 29</v>
          </cell>
          <cell r="C1641">
            <v>0</v>
          </cell>
          <cell r="D1641">
            <v>0</v>
          </cell>
          <cell r="E1641">
            <v>0</v>
          </cell>
          <cell r="F1641">
            <v>0</v>
          </cell>
        </row>
        <row r="1642">
          <cell r="A1642">
            <v>292003</v>
          </cell>
          <cell r="B1642" t="str">
            <v>ALUMÍNIO LISO PARA COMPLEMENTOS E REPAROS</v>
          </cell>
          <cell r="C1642" t="str">
            <v>KG</v>
          </cell>
          <cell r="D1642">
            <v>23.85</v>
          </cell>
          <cell r="E1642">
            <v>9.6799999999999962</v>
          </cell>
          <cell r="F1642">
            <v>33.53</v>
          </cell>
        </row>
        <row r="1643">
          <cell r="A1643">
            <v>300000</v>
          </cell>
          <cell r="B1643" t="str">
            <v>GRUPO 30 - BARRA DE APOIO</v>
          </cell>
          <cell r="C1643">
            <v>0</v>
          </cell>
          <cell r="D1643">
            <v>0</v>
          </cell>
          <cell r="E1643">
            <v>0</v>
          </cell>
          <cell r="F1643">
            <v>0</v>
          </cell>
        </row>
        <row r="1644">
          <cell r="A1644">
            <v>300100</v>
          </cell>
          <cell r="B1644" t="str">
            <v>BARRA DE APOIO</v>
          </cell>
          <cell r="C1644">
            <v>0</v>
          </cell>
          <cell r="D1644">
            <v>0</v>
          </cell>
          <cell r="E1644">
            <v>0</v>
          </cell>
          <cell r="F1644">
            <v>0</v>
          </cell>
        </row>
        <row r="1645">
          <cell r="A1645">
            <v>300101</v>
          </cell>
          <cell r="B1645" t="str">
            <v>BARRA DE APOIO RETA, PARA PESSOAS COM MOBILIDADE REDUZIDA, EM TUBO DE AÇO INOXIDÁVEL DE 1 1/2´</v>
          </cell>
          <cell r="C1645" t="str">
            <v>M</v>
          </cell>
          <cell r="D1645">
            <v>149.87</v>
          </cell>
          <cell r="E1645">
            <v>8.7999999999999865</v>
          </cell>
          <cell r="F1645">
            <v>158.66999999999999</v>
          </cell>
        </row>
        <row r="1646">
          <cell r="A1646">
            <v>300102</v>
          </cell>
          <cell r="B1646" t="str">
            <v>BARRA DE APOIO RETA, PARA PESSOAS COM MOBILIDADE REDUZIDA, EM TUBO DE AÇO INOXIDÁVEL DE 1 1/2´ X 500 MM</v>
          </cell>
          <cell r="C1646" t="str">
            <v>UN</v>
          </cell>
          <cell r="D1646">
            <v>115.95</v>
          </cell>
          <cell r="E1646">
            <v>8.0099999999999962</v>
          </cell>
          <cell r="F1646">
            <v>123.96</v>
          </cell>
        </row>
        <row r="1647">
          <cell r="A1647">
            <v>300103</v>
          </cell>
          <cell r="B1647" t="str">
            <v>BARRA DE APOIO RETA, PARA PESSOAS COM MOBILIDADE REDUZIDA, EM TUBO DE AÇO INOXIDÁVEL DE 1 1/2´ X 800 MM</v>
          </cell>
          <cell r="C1647" t="str">
            <v>UN</v>
          </cell>
          <cell r="D1647">
            <v>129.25</v>
          </cell>
          <cell r="E1647">
            <v>8.009999999999982</v>
          </cell>
          <cell r="F1647">
            <v>137.26</v>
          </cell>
        </row>
        <row r="1648">
          <cell r="A1648">
            <v>300104</v>
          </cell>
          <cell r="B1648" t="str">
            <v>BARRA DE APOIO RETA, PARA PESSOAS COM MOBILIDADE REDUZIDA, EM TUBO DE AÇO INOXIDÁVEL DE 1 1/2´ X 900 MM</v>
          </cell>
          <cell r="C1648" t="str">
            <v>UN</v>
          </cell>
          <cell r="D1648">
            <v>136.13999999999999</v>
          </cell>
          <cell r="E1648">
            <v>8.0100000000000104</v>
          </cell>
          <cell r="F1648">
            <v>144.15</v>
          </cell>
        </row>
        <row r="1649">
          <cell r="A1649">
            <v>300105</v>
          </cell>
          <cell r="B1649" t="str">
            <v>BARRA DE APOIO EM ÂNGULO DE 90°, PARA PESSOAS COM MOBILIDADE REDUZIDA, EM TUBO DE AÇO INOXIDÁVEL DE 1 1/2´ X 800 X 800 MM</v>
          </cell>
          <cell r="C1649" t="str">
            <v>UN</v>
          </cell>
          <cell r="D1649">
            <v>247.87</v>
          </cell>
          <cell r="E1649">
            <v>8.009999999999982</v>
          </cell>
          <cell r="F1649">
            <v>255.88</v>
          </cell>
        </row>
        <row r="1650">
          <cell r="A1650">
            <v>300107</v>
          </cell>
          <cell r="B1650" t="str">
            <v>BARRA DE APOIO RETA, PARA PESSOAS COM MOBILIDADE REDUZIDA, EM TUBO DE ALUMÍNIO, COMPRIMENTO DE 500 MM, ACABAMENTO COM PINTURA EPÓXI</v>
          </cell>
          <cell r="C1650" t="str">
            <v>UN</v>
          </cell>
          <cell r="D1650">
            <v>90.01</v>
          </cell>
          <cell r="E1650">
            <v>8.0099999999999962</v>
          </cell>
          <cell r="F1650">
            <v>98.02</v>
          </cell>
        </row>
        <row r="1651">
          <cell r="A1651">
            <v>300108</v>
          </cell>
          <cell r="B1651" t="str">
            <v>BARRA DE APOIO RETA, PARA PESSOAS COM MOBILIDADE REDUZIDA, EM TUBO DE ALUMÍNIO, COMPRIMENTO DE 800 MM, ACABAMENTO COM PINTURA EPÓXI</v>
          </cell>
          <cell r="C1651" t="str">
            <v>UN</v>
          </cell>
          <cell r="D1651">
            <v>101.73</v>
          </cell>
          <cell r="E1651">
            <v>8.0099999999999962</v>
          </cell>
          <cell r="F1651">
            <v>109.74</v>
          </cell>
        </row>
        <row r="1652">
          <cell r="A1652">
            <v>300109</v>
          </cell>
          <cell r="B1652" t="str">
            <v>BARRA DE APOIO EM ÂNGULO DE 90°, PARA PESSOAS COM MOBILIDADE REDUZIDA, EM TUBO DE ALUMÍNIO DE 800 X 800 MM, ACABAMENTO COM PINTURA EPÓXI</v>
          </cell>
          <cell r="C1652" t="str">
            <v>UN</v>
          </cell>
          <cell r="D1652">
            <v>253.1</v>
          </cell>
          <cell r="E1652">
            <v>8.0100000000000389</v>
          </cell>
          <cell r="F1652">
            <v>261.11</v>
          </cell>
        </row>
        <row r="1653">
          <cell r="A1653">
            <v>300110</v>
          </cell>
          <cell r="B1653" t="str">
            <v>BARRA DE APOIO RETA, PARA PESSOAS COM MOBILIDADE REDUZIDA, EM TUBO DE ALUMÍNIO, COMPRIMENTO DE 900 MM, ACABAMENTO COM PINTURA EPÓXI</v>
          </cell>
          <cell r="C1653" t="str">
            <v>UN</v>
          </cell>
          <cell r="D1653">
            <v>108.75</v>
          </cell>
          <cell r="E1653">
            <v>8.0100000000000104</v>
          </cell>
          <cell r="F1653">
            <v>116.76</v>
          </cell>
        </row>
        <row r="1654">
          <cell r="A1654">
            <v>300111</v>
          </cell>
          <cell r="B1654" t="str">
            <v>BARRA DE PROTEÇÃO PARA SIFÃO, PARA PESSOAS COM MOBILIDADE REDUZIDA, EM TUBO DE ALUMÍNIO, ACABAMENTO COM PINTURA EPÓXI</v>
          </cell>
          <cell r="C1654" t="str">
            <v>UN</v>
          </cell>
          <cell r="D1654">
            <v>212.97</v>
          </cell>
          <cell r="E1654">
            <v>8.009999999999982</v>
          </cell>
          <cell r="F1654">
            <v>220.98</v>
          </cell>
        </row>
        <row r="1655">
          <cell r="A1655">
            <v>300112</v>
          </cell>
          <cell r="B1655" t="str">
            <v>BARRA DE APOIO RETA, PARA PESSOAS COM MOBILIDADE REDUZIDA, EM TUBO DE AÇO INOXIDÁVEL DE 1 1/4´ X 400 MM</v>
          </cell>
          <cell r="C1655" t="str">
            <v>UN</v>
          </cell>
          <cell r="D1655">
            <v>91.59</v>
          </cell>
          <cell r="E1655">
            <v>8.0099999999999962</v>
          </cell>
          <cell r="F1655">
            <v>99.6</v>
          </cell>
        </row>
        <row r="1656">
          <cell r="A1656">
            <v>300113</v>
          </cell>
          <cell r="B1656" t="str">
            <v>BARRA DE PROTEÇÃO PARA LAVATÓRIO, PARA PESSOAS COM MOBILIDADE REDUZIDA, EM TUBO DE ALUMÍNIO ACABAMENTO COM PINTURA EPÓXI</v>
          </cell>
          <cell r="C1656" t="str">
            <v>UN</v>
          </cell>
          <cell r="D1656">
            <v>253.9</v>
          </cell>
          <cell r="E1656">
            <v>13.339999999999989</v>
          </cell>
          <cell r="F1656">
            <v>267.24</v>
          </cell>
        </row>
        <row r="1657">
          <cell r="A1657">
            <v>300300</v>
          </cell>
          <cell r="B1657" t="str">
            <v>APARELHOS ELÉTRICOS, HIDRÁULICOS E A GÁS</v>
          </cell>
          <cell r="C1657">
            <v>0</v>
          </cell>
          <cell r="D1657">
            <v>0</v>
          </cell>
          <cell r="E1657">
            <v>0</v>
          </cell>
          <cell r="F1657">
            <v>0</v>
          </cell>
        </row>
        <row r="1658">
          <cell r="A1658">
            <v>300303</v>
          </cell>
          <cell r="B1658" t="str">
            <v>BEBEDOURO ELÉTRICO DE PRESSÃO EM AÇO INOXIDÁVEL, CAPACIDADE DE REFRIGERAÇÃO DE 06 L/H</v>
          </cell>
          <cell r="C1658" t="str">
            <v>UN</v>
          </cell>
          <cell r="D1658">
            <v>1698.34</v>
          </cell>
          <cell r="E1658">
            <v>41.350000000000094</v>
          </cell>
          <cell r="F1658">
            <v>1739.69</v>
          </cell>
        </row>
        <row r="1659">
          <cell r="A1659">
            <v>300304</v>
          </cell>
          <cell r="B1659" t="str">
            <v>BEBEDOURO ELÉTRICO DE PRESSÃO EM AÇO INOXIDÁVEL, CAPACIDADE DE REFRIGERAÇÃO DE 16,6 L/H</v>
          </cell>
          <cell r="C1659" t="str">
            <v>UN</v>
          </cell>
          <cell r="D1659">
            <v>2307.5300000000002</v>
          </cell>
          <cell r="E1659">
            <v>41.350000000000094</v>
          </cell>
          <cell r="F1659">
            <v>2348.88</v>
          </cell>
        </row>
        <row r="1660">
          <cell r="A1660">
            <v>300400</v>
          </cell>
          <cell r="B1660" t="str">
            <v>REVESTIMENTO</v>
          </cell>
          <cell r="C1660">
            <v>0</v>
          </cell>
          <cell r="D1660">
            <v>0</v>
          </cell>
          <cell r="E1660">
            <v>0</v>
          </cell>
          <cell r="F1660">
            <v>0</v>
          </cell>
        </row>
        <row r="1661">
          <cell r="A1661">
            <v>300401</v>
          </cell>
          <cell r="B1661" t="str">
            <v>REVESTIMENTO EM BORRACHA SINTÉTICA COLORIDA DE 5,0 MM, PARA SINALIZAÇÃO TÁTIL DE ALERTA / DIRECIONAL - ASSENTAMENTO ARGAMASSADO</v>
          </cell>
          <cell r="C1661" t="str">
            <v>M²</v>
          </cell>
          <cell r="D1661">
            <v>153.86000000000001</v>
          </cell>
          <cell r="E1661">
            <v>14.669999999999973</v>
          </cell>
          <cell r="F1661">
            <v>168.53</v>
          </cell>
        </row>
        <row r="1662">
          <cell r="A1662">
            <v>300402</v>
          </cell>
          <cell r="B1662" t="str">
            <v>REVESTIMENTO EM BORRACHA SINTÉTICA COLORIDA DE 5,0 MM, PARA SINALIZAÇÃO TÁTIL DE ALERTA / DIRECIONAL - COLADO</v>
          </cell>
          <cell r="C1662" t="str">
            <v>M²</v>
          </cell>
          <cell r="D1662">
            <v>122.76</v>
          </cell>
          <cell r="E1662">
            <v>6.1400000000000023</v>
          </cell>
          <cell r="F1662">
            <v>128.9</v>
          </cell>
        </row>
        <row r="1663">
          <cell r="A1663">
            <v>300403</v>
          </cell>
          <cell r="B1663" t="str">
            <v>PISO EM LADRILHO HIDRÁULICO PODOTÁTIL VÁRIAS CORES (25X25X2,5CM), ASSENTADO COM ARGAMASSA MISTA</v>
          </cell>
          <cell r="C1663" t="str">
            <v>M²</v>
          </cell>
          <cell r="D1663">
            <v>72.69</v>
          </cell>
          <cell r="E1663">
            <v>17.20000000000001</v>
          </cell>
          <cell r="F1663">
            <v>89.89</v>
          </cell>
        </row>
        <row r="1664">
          <cell r="A1664">
            <v>300404</v>
          </cell>
          <cell r="B1664" t="str">
            <v>FAIXA EM POLICARBONATO PARA SINALIZAÇÃO TÁTIL FOTOLUMINESCENTE, PARA DEGRAUS, COMPRIMENTO DE 20 CM</v>
          </cell>
          <cell r="C1664" t="str">
            <v>UN</v>
          </cell>
          <cell r="D1664">
            <v>2.5</v>
          </cell>
          <cell r="E1664">
            <v>0.93000000000000016</v>
          </cell>
          <cell r="F1664">
            <v>3.43</v>
          </cell>
        </row>
        <row r="1665">
          <cell r="A1665">
            <v>300406</v>
          </cell>
          <cell r="B1665" t="str">
            <v>REVESTIMENTO EM CHAPA DE AÇO INOXIDÁVEL PARA PROTEÇÃO DE PORTAS, ALTURA DE 40 CM</v>
          </cell>
          <cell r="C1665" t="str">
            <v>M</v>
          </cell>
          <cell r="D1665">
            <v>257.08</v>
          </cell>
          <cell r="E1665">
            <v>0</v>
          </cell>
          <cell r="F1665">
            <v>257.08</v>
          </cell>
        </row>
        <row r="1666">
          <cell r="A1666">
            <v>300407</v>
          </cell>
          <cell r="B1666" t="str">
            <v>REJUNTAMENTO DE PISO EM LADRILHO HIDRÁULICO (25X25X2,5CM) COM ARGAMASSA INDUSTRIALIZADA PARA REJUNTE, JUNTAS DE 2 MM</v>
          </cell>
          <cell r="C1666" t="str">
            <v>M²</v>
          </cell>
          <cell r="D1666">
            <v>2.6</v>
          </cell>
          <cell r="E1666">
            <v>6.08</v>
          </cell>
          <cell r="F1666">
            <v>8.68</v>
          </cell>
        </row>
        <row r="1667">
          <cell r="A1667">
            <v>300409</v>
          </cell>
          <cell r="B1667" t="str">
            <v>SINALIZAÇÃO VISUAL DE DEGRAUS COM PINTURA ESMALTE EPÓXI, COMPRIMENTO DE 20 CM</v>
          </cell>
          <cell r="C1667" t="str">
            <v>UN</v>
          </cell>
          <cell r="D1667">
            <v>0.28999999999999998</v>
          </cell>
          <cell r="E1667">
            <v>8.8400000000000016</v>
          </cell>
          <cell r="F1667">
            <v>9.1300000000000008</v>
          </cell>
        </row>
        <row r="1668">
          <cell r="A1668">
            <v>300410</v>
          </cell>
          <cell r="B1668" t="str">
            <v>PISO TÁTIL DE CONCRETO, ALERTA / DIRECIONAL, INTERTRAVADO, ESPESSURA DE 6 CM, COM REJUNTE EM AREIA</v>
          </cell>
          <cell r="C1668" t="str">
            <v>M²</v>
          </cell>
          <cell r="D1668">
            <v>58.61</v>
          </cell>
          <cell r="E1668">
            <v>9.490000000000002</v>
          </cell>
          <cell r="F1668">
            <v>68.099999999999994</v>
          </cell>
        </row>
        <row r="1669">
          <cell r="A1669">
            <v>300411</v>
          </cell>
          <cell r="B1669" t="str">
            <v>REVESTIMENTO EM PORCELANATO ANTIDERRAPANTE DE ALERTA / DIRECIONAL, GRUPO DE ABSORÇÃO BI-A, REJUNTADO</v>
          </cell>
          <cell r="C1669" t="str">
            <v>M²</v>
          </cell>
          <cell r="D1669">
            <v>473.2</v>
          </cell>
          <cell r="E1669">
            <v>24.000000000000004</v>
          </cell>
          <cell r="F1669">
            <v>497.2</v>
          </cell>
        </row>
        <row r="1670">
          <cell r="A1670">
            <v>300600</v>
          </cell>
          <cell r="B1670" t="str">
            <v>COMUNICAÇÃO VISUAL E SONORA</v>
          </cell>
          <cell r="C1670">
            <v>0</v>
          </cell>
          <cell r="D1670">
            <v>0</v>
          </cell>
          <cell r="E1670">
            <v>0</v>
          </cell>
          <cell r="F1670">
            <v>0</v>
          </cell>
        </row>
        <row r="1671">
          <cell r="A1671">
            <v>300601</v>
          </cell>
          <cell r="B1671" t="str">
            <v>PLACA PARA SINALIZAÇÃO TÁTIL (INÍCIO OU FINAL) EM BRAILLE PARA CORRIMÃO</v>
          </cell>
          <cell r="C1671" t="str">
            <v>UN</v>
          </cell>
          <cell r="D1671">
            <v>18.16</v>
          </cell>
          <cell r="E1671">
            <v>0.91999999999999793</v>
          </cell>
          <cell r="F1671">
            <v>19.079999999999998</v>
          </cell>
        </row>
        <row r="1672">
          <cell r="A1672">
            <v>300602</v>
          </cell>
          <cell r="B1672" t="str">
            <v>PLACA PARA SINALIZAÇÃO TÁTIL (PAVIMENTO) EM BRAILLE PARA CORRIMÃO</v>
          </cell>
          <cell r="C1672" t="str">
            <v>UN</v>
          </cell>
          <cell r="D1672">
            <v>18.16</v>
          </cell>
          <cell r="E1672">
            <v>0.91999999999999793</v>
          </cell>
          <cell r="F1672">
            <v>19.079999999999998</v>
          </cell>
        </row>
        <row r="1673">
          <cell r="A1673">
            <v>300603</v>
          </cell>
          <cell r="B1673" t="str">
            <v>ANEL DE BORRACHA PARA SINALIZAÇÃO TÁTIL PARA CORRIMÃO, DIÂMETRO DE 4,5 CM</v>
          </cell>
          <cell r="C1673" t="str">
            <v>UN</v>
          </cell>
          <cell r="D1673">
            <v>24.32</v>
          </cell>
          <cell r="E1673">
            <v>0.91999999999999793</v>
          </cell>
          <cell r="F1673">
            <v>25.24</v>
          </cell>
        </row>
        <row r="1674">
          <cell r="A1674">
            <v>300605</v>
          </cell>
          <cell r="B1674" t="str">
            <v>TINTA ACRÍLICA PARA SINALIZAÇÃO VISUAL DE PISO, COM ACABAMENTO MICROTEXTURIZADO E ANTIDERRAPANTE</v>
          </cell>
          <cell r="C1674" t="str">
            <v>M</v>
          </cell>
          <cell r="D1674">
            <v>21.54</v>
          </cell>
          <cell r="E1674">
            <v>13.399999999999999</v>
          </cell>
          <cell r="F1674">
            <v>34.94</v>
          </cell>
        </row>
        <row r="1675">
          <cell r="A1675">
            <v>300606</v>
          </cell>
          <cell r="B1675" t="str">
            <v>SINALIZAÇÃO DE EMERGÊNCIA VISUAL E SONORA</v>
          </cell>
          <cell r="C1675" t="str">
            <v>CJ</v>
          </cell>
          <cell r="D1675">
            <v>779.75</v>
          </cell>
          <cell r="E1675">
            <v>14.14000000000004</v>
          </cell>
          <cell r="F1675">
            <v>793.89</v>
          </cell>
        </row>
        <row r="1676">
          <cell r="A1676">
            <v>300608</v>
          </cell>
          <cell r="B1676" t="str">
            <v>PLACA DE IDENTIFICAÇÃO EM ALUMÍNIO PARA WC, COM DESENHO UNIVERSAL DE ACESSIBILIDADE</v>
          </cell>
          <cell r="C1676" t="str">
            <v>UN</v>
          </cell>
          <cell r="D1676">
            <v>17.95</v>
          </cell>
          <cell r="E1676">
            <v>2.4200000000000004</v>
          </cell>
          <cell r="F1676">
            <v>20.37</v>
          </cell>
        </row>
        <row r="1677">
          <cell r="A1677">
            <v>300609</v>
          </cell>
          <cell r="B1677" t="str">
            <v>PLACA DE IDENTIFICAÇÃO PARA ESTACIONAMENTO, COM DESENHO UNIVERSAL DE ACESSIBILIDADE, TIPO PEDESTAL</v>
          </cell>
          <cell r="C1677" t="str">
            <v>CJ</v>
          </cell>
          <cell r="D1677">
            <v>450.7</v>
          </cell>
          <cell r="E1677">
            <v>3.0200000000000204</v>
          </cell>
          <cell r="F1677">
            <v>453.72</v>
          </cell>
        </row>
        <row r="1678">
          <cell r="A1678">
            <v>300610</v>
          </cell>
          <cell r="B1678" t="str">
            <v>SINALIZAÇÃO COM PICTOGRAMA PARA VAGA DE ESTACIONAMENTO</v>
          </cell>
          <cell r="C1678" t="str">
            <v>UN</v>
          </cell>
          <cell r="D1678">
            <v>98.22</v>
          </cell>
          <cell r="E1678">
            <v>46.90000000000002</v>
          </cell>
          <cell r="F1678">
            <v>145.12</v>
          </cell>
        </row>
        <row r="1679">
          <cell r="A1679">
            <v>300611</v>
          </cell>
          <cell r="B1679" t="str">
            <v>SINALIZAÇÃO COM PICTOGRAMA PARA VAGA DE ESTACIONAMENTO, COM FAIXAS DEMARCATÓRIAS</v>
          </cell>
          <cell r="C1679" t="str">
            <v>UN</v>
          </cell>
          <cell r="D1679">
            <v>191.97</v>
          </cell>
          <cell r="E1679">
            <v>107.20000000000005</v>
          </cell>
          <cell r="F1679">
            <v>299.17</v>
          </cell>
        </row>
        <row r="1680">
          <cell r="A1680">
            <v>300800</v>
          </cell>
          <cell r="B1680" t="str">
            <v>APARELHOS SANITÁRIOS</v>
          </cell>
          <cell r="C1680">
            <v>0</v>
          </cell>
          <cell r="D1680">
            <v>0</v>
          </cell>
          <cell r="E1680">
            <v>0</v>
          </cell>
          <cell r="F1680">
            <v>0</v>
          </cell>
        </row>
        <row r="1681">
          <cell r="A1681">
            <v>300801</v>
          </cell>
          <cell r="B1681" t="str">
            <v>BACIA SIFONADA DE LOUÇA COM ABERTURA FRONTAL - 6 LITROS</v>
          </cell>
          <cell r="C1681" t="str">
            <v>UN</v>
          </cell>
          <cell r="D1681">
            <v>447.25</v>
          </cell>
          <cell r="E1681">
            <v>35.510000000000012</v>
          </cell>
          <cell r="F1681">
            <v>482.76</v>
          </cell>
        </row>
        <row r="1682">
          <cell r="A1682">
            <v>300802</v>
          </cell>
          <cell r="B1682" t="str">
            <v>ASSENTO PARA BACIA SANITÁRIA COM ABERTURA FRONTAL, PARA PESSOAS COM MOBILIDADE REDUZIDA</v>
          </cell>
          <cell r="C1682" t="str">
            <v>UN</v>
          </cell>
          <cell r="D1682">
            <v>586.03</v>
          </cell>
          <cell r="E1682">
            <v>1.7500000000000182</v>
          </cell>
          <cell r="F1682">
            <v>587.78</v>
          </cell>
        </row>
        <row r="1683">
          <cell r="A1683">
            <v>300803</v>
          </cell>
          <cell r="B1683" t="str">
            <v>ASSENTO ARTICULADO PARA BANHO, EM ALUMÍNIO COM PINTURA EPÓXI DE 700 X 450 MM</v>
          </cell>
          <cell r="C1683" t="str">
            <v>UN</v>
          </cell>
          <cell r="D1683">
            <v>748.92</v>
          </cell>
          <cell r="E1683">
            <v>3.0200000000000773</v>
          </cell>
          <cell r="F1683">
            <v>751.94</v>
          </cell>
        </row>
        <row r="1684">
          <cell r="A1684">
            <v>300804</v>
          </cell>
          <cell r="B1684" t="str">
            <v>LAVATÓRIO DE LOUÇA PARA CANTO SEM COLUNA PARA PESSOAS COM MOBILIDADE REDUZIDA</v>
          </cell>
          <cell r="C1684" t="str">
            <v>UN</v>
          </cell>
          <cell r="D1684">
            <v>833.32</v>
          </cell>
          <cell r="E1684">
            <v>41.349999999999866</v>
          </cell>
          <cell r="F1684">
            <v>874.67</v>
          </cell>
        </row>
        <row r="1685">
          <cell r="A1685">
            <v>300805</v>
          </cell>
          <cell r="B1685" t="str">
            <v>TROCADOR ACESSÍVEL EM MDF COM REVESTIMENTO EM LAMINADO MELAMÍNICO DE 180X80CM</v>
          </cell>
          <cell r="C1685" t="str">
            <v>UN</v>
          </cell>
          <cell r="D1685">
            <v>1309.8800000000001</v>
          </cell>
          <cell r="E1685">
            <v>213.46999999999986</v>
          </cell>
          <cell r="F1685">
            <v>1523.35</v>
          </cell>
        </row>
        <row r="1686">
          <cell r="A1686">
            <v>300806</v>
          </cell>
          <cell r="B1686" t="str">
            <v>BACIA SIFONADA DE LOUÇA PARA PESSOAS COM MOBILIDADE REDUZIDA - 6 LITROS</v>
          </cell>
          <cell r="C1686" t="str">
            <v>UN</v>
          </cell>
          <cell r="D1686">
            <v>446.91</v>
          </cell>
          <cell r="E1686">
            <v>35.510000000000012</v>
          </cell>
          <cell r="F1686">
            <v>482.42</v>
          </cell>
        </row>
        <row r="1687">
          <cell r="A1687">
            <v>301200</v>
          </cell>
          <cell r="B1687" t="str">
            <v>CALÇADAS E PASSEIOS</v>
          </cell>
          <cell r="C1687">
            <v>0</v>
          </cell>
          <cell r="D1687">
            <v>0</v>
          </cell>
          <cell r="E1687">
            <v>0</v>
          </cell>
          <cell r="F1687">
            <v>0</v>
          </cell>
        </row>
        <row r="1688">
          <cell r="A1688">
            <v>301201</v>
          </cell>
          <cell r="B1688" t="str">
            <v>RAMPA DE ACESSIBILIDADE PRÉ-FABRICADA DE CONCRETO NAS DIMENSÕES 2,20 X 1,86 X 1,20 M</v>
          </cell>
          <cell r="C1688" t="str">
            <v>UN</v>
          </cell>
          <cell r="D1688">
            <v>569.12</v>
          </cell>
          <cell r="E1688">
            <v>54.100000000000051</v>
          </cell>
          <cell r="F1688">
            <v>623.22</v>
          </cell>
        </row>
        <row r="1689">
          <cell r="A1689">
            <v>301400</v>
          </cell>
          <cell r="B1689" t="str">
            <v>ELEVADORES E PLATAFORMAS</v>
          </cell>
          <cell r="C1689">
            <v>0</v>
          </cell>
          <cell r="D1689">
            <v>0</v>
          </cell>
          <cell r="E1689">
            <v>0</v>
          </cell>
          <cell r="F1689">
            <v>0</v>
          </cell>
        </row>
        <row r="1690">
          <cell r="A1690">
            <v>301401</v>
          </cell>
          <cell r="B1690" t="str">
            <v>ELEVADOR DE USO RESTRITO A PESSOAS COM MOBILIDADE REDUZIDA COM 02 PARADAS - USO INTERNO EM ALVENARIA</v>
          </cell>
          <cell r="C1690" t="str">
            <v>CJ</v>
          </cell>
          <cell r="D1690">
            <v>75915.75</v>
          </cell>
          <cell r="E1690">
            <v>0</v>
          </cell>
          <cell r="F1690">
            <v>75915.75</v>
          </cell>
        </row>
        <row r="1691">
          <cell r="A1691">
            <v>301402</v>
          </cell>
          <cell r="B1691" t="str">
            <v>ELEVADOR DE USO RESTRITO A PESSOAS COM MOBILIDADE REDUZIDA COM 03 PARADAS - USO INTERNO EM ALVENARIA</v>
          </cell>
          <cell r="C1691" t="str">
            <v>CJ</v>
          </cell>
          <cell r="D1691">
            <v>80321.070000000007</v>
          </cell>
          <cell r="E1691">
            <v>0</v>
          </cell>
          <cell r="F1691">
            <v>80321.070000000007</v>
          </cell>
        </row>
        <row r="1692">
          <cell r="A1692">
            <v>301403</v>
          </cell>
          <cell r="B1692" t="str">
            <v>PLATAFORMA PARA ELEVAÇÃO ATÉ 2,00 M, NAS DIMENSÕES DE 900 X 1400 MM - PERCURSO ATÉ 1,00 M DE ALTURA</v>
          </cell>
          <cell r="C1692" t="str">
            <v>CJ</v>
          </cell>
          <cell r="D1692">
            <v>34338</v>
          </cell>
          <cell r="E1692">
            <v>0</v>
          </cell>
          <cell r="F1692">
            <v>34338</v>
          </cell>
        </row>
        <row r="1693">
          <cell r="A1693">
            <v>301404</v>
          </cell>
          <cell r="B1693" t="str">
            <v>PLATAFORMA PARA ELEVAÇÃO ATÉ 2,00 M, NAS DIMENSÕES DE 900 X 1400 MM - PERCURSO SUPERIOR A 1,00 M DE ALTURA</v>
          </cell>
          <cell r="C1693" t="str">
            <v>CJ</v>
          </cell>
          <cell r="D1693">
            <v>36860</v>
          </cell>
          <cell r="E1693">
            <v>0</v>
          </cell>
          <cell r="F1693">
            <v>36860</v>
          </cell>
        </row>
        <row r="1694">
          <cell r="A1694">
            <v>320000</v>
          </cell>
          <cell r="B1694" t="str">
            <v>IMPERMEABILIZAÇÃO, PROTEÇÃO E JUNTA</v>
          </cell>
          <cell r="C1694">
            <v>0</v>
          </cell>
          <cell r="D1694">
            <v>0</v>
          </cell>
          <cell r="E1694">
            <v>0</v>
          </cell>
          <cell r="F1694">
            <v>0</v>
          </cell>
        </row>
        <row r="1695">
          <cell r="A1695">
            <v>320600</v>
          </cell>
          <cell r="B1695" t="str">
            <v>ISOLAMENTOS TÉRMICOS / ACÚSTICOS</v>
          </cell>
          <cell r="C1695">
            <v>0</v>
          </cell>
          <cell r="D1695">
            <v>0</v>
          </cell>
          <cell r="E1695">
            <v>0</v>
          </cell>
          <cell r="F1695">
            <v>0</v>
          </cell>
        </row>
        <row r="1696">
          <cell r="A1696">
            <v>320601</v>
          </cell>
          <cell r="B1696" t="str">
            <v>LÃ DE VIDRO E/OU LÃ DE ROCHA COM ESPESSURA DE 1´</v>
          </cell>
          <cell r="C1696" t="str">
            <v>M²</v>
          </cell>
          <cell r="D1696">
            <v>9.44</v>
          </cell>
          <cell r="E1696">
            <v>2.4200000000000004</v>
          </cell>
          <cell r="F1696">
            <v>11.86</v>
          </cell>
        </row>
        <row r="1697">
          <cell r="A1697">
            <v>320603</v>
          </cell>
          <cell r="B1697" t="str">
            <v>LÃ DE VIDRO E/OU LÃ DE ROCHA COM ESPESSURA DE 2´</v>
          </cell>
          <cell r="C1697" t="str">
            <v>M²</v>
          </cell>
          <cell r="D1697">
            <v>14.08</v>
          </cell>
          <cell r="E1697">
            <v>2.4200000000000004</v>
          </cell>
          <cell r="F1697">
            <v>16.5</v>
          </cell>
        </row>
        <row r="1698">
          <cell r="A1698">
            <v>320612</v>
          </cell>
          <cell r="B1698" t="str">
            <v>ARGILA EXPANDIDA</v>
          </cell>
          <cell r="C1698" t="str">
            <v>M³</v>
          </cell>
          <cell r="D1698">
            <v>287.26</v>
          </cell>
          <cell r="E1698">
            <v>33.750000000000014</v>
          </cell>
          <cell r="F1698">
            <v>321.01</v>
          </cell>
        </row>
        <row r="1699">
          <cell r="A1699">
            <v>320613</v>
          </cell>
          <cell r="B1699" t="str">
            <v>ESPUMA FLEXÍVEL DE POLIURETANO POLIÉTER/POLIÉSTER PARA ABSORÇÃO ACÚSTICA, ESPESSURA DE 5,0 CM</v>
          </cell>
          <cell r="C1699" t="str">
            <v>M²</v>
          </cell>
          <cell r="D1699">
            <v>75.260000000000005</v>
          </cell>
          <cell r="E1699">
            <v>4.3999999999999879</v>
          </cell>
          <cell r="F1699">
            <v>79.66</v>
          </cell>
        </row>
        <row r="1700">
          <cell r="A1700">
            <v>320615</v>
          </cell>
          <cell r="B1700" t="str">
            <v>LÂMINA REFLETIVA REVESTIDA EM ALUMÍNIO NAS DUAS FACES, COM REFORÇO INTERNO, PARA ISOLAÇÃO TÉRMICA</v>
          </cell>
          <cell r="C1700" t="str">
            <v>M²</v>
          </cell>
          <cell r="D1700">
            <v>9.66</v>
          </cell>
          <cell r="E1700">
            <v>6.34</v>
          </cell>
          <cell r="F1700">
            <v>16</v>
          </cell>
        </row>
        <row r="1701">
          <cell r="A1701">
            <v>320623</v>
          </cell>
          <cell r="B1701" t="str">
            <v>PELÍCULA DE CONTROLE SOLAR REFLETIVA PARA APLICAÇÃO EM VIDRO</v>
          </cell>
          <cell r="C1701" t="str">
            <v>M²</v>
          </cell>
          <cell r="D1701">
            <v>28.25</v>
          </cell>
          <cell r="E1701">
            <v>0</v>
          </cell>
          <cell r="F1701">
            <v>28.25</v>
          </cell>
        </row>
        <row r="1702">
          <cell r="A1702">
            <v>320635</v>
          </cell>
          <cell r="B1702" t="str">
            <v>MEMBRANA ISOLANTE TÉRMICA E IMPERMEABILIZANTE, ACABAMENTO EM ALUMÍNIO E COATING ACRÍLICO</v>
          </cell>
          <cell r="C1702" t="str">
            <v>M²</v>
          </cell>
          <cell r="D1702">
            <v>11.14</v>
          </cell>
          <cell r="E1702">
            <v>6.3499999999999979</v>
          </cell>
          <cell r="F1702">
            <v>17.489999999999998</v>
          </cell>
        </row>
        <row r="1703">
          <cell r="A1703">
            <v>320638</v>
          </cell>
          <cell r="B1703" t="str">
            <v>ISOLAMENTO ACÚSTICO EM PLACAS DE ESPUMA SEMIRRÍGIDA, COM UMA CAMADA DE MANTA HD, ESPESSURA DE 50 MM</v>
          </cell>
          <cell r="C1703" t="str">
            <v>M²</v>
          </cell>
          <cell r="D1703">
            <v>481.19</v>
          </cell>
          <cell r="E1703">
            <v>0</v>
          </cell>
          <cell r="F1703">
            <v>481.19</v>
          </cell>
        </row>
        <row r="1704">
          <cell r="A1704">
            <v>320639</v>
          </cell>
          <cell r="B1704" t="str">
            <v>MANTA TERMO-ACÚSTICA EM FIBRA CERÂMICA ALUMINIZADA, ESPESSURA DE 100 MM</v>
          </cell>
          <cell r="C1704" t="str">
            <v>M²</v>
          </cell>
          <cell r="D1704">
            <v>112.4</v>
          </cell>
          <cell r="E1704">
            <v>17.79999999999999</v>
          </cell>
          <cell r="F1704">
            <v>130.19999999999999</v>
          </cell>
        </row>
        <row r="1705">
          <cell r="A1705">
            <v>320700</v>
          </cell>
          <cell r="B1705" t="str">
            <v>JUNTAS DE DILATAÇÃO</v>
          </cell>
          <cell r="C1705">
            <v>0</v>
          </cell>
          <cell r="D1705">
            <v>0</v>
          </cell>
          <cell r="E1705">
            <v>0</v>
          </cell>
          <cell r="F1705">
            <v>0</v>
          </cell>
        </row>
        <row r="1706">
          <cell r="A1706">
            <v>320704</v>
          </cell>
          <cell r="B1706" t="str">
            <v>JUNTA PLÁSTICA DE 3/4´ X 1/8´</v>
          </cell>
          <cell r="C1706" t="str">
            <v>M</v>
          </cell>
          <cell r="D1706">
            <v>1.1599999999999999</v>
          </cell>
          <cell r="E1706">
            <v>3.9699999999999998</v>
          </cell>
          <cell r="F1706">
            <v>5.13</v>
          </cell>
        </row>
        <row r="1707">
          <cell r="A1707">
            <v>320706</v>
          </cell>
          <cell r="B1707" t="str">
            <v>JUNTA DE LATÃO BITOLA DE 1/8´</v>
          </cell>
          <cell r="C1707" t="str">
            <v>M</v>
          </cell>
          <cell r="D1707">
            <v>22.52</v>
          </cell>
          <cell r="E1707">
            <v>3.9699999999999989</v>
          </cell>
          <cell r="F1707">
            <v>26.49</v>
          </cell>
        </row>
        <row r="1708">
          <cell r="A1708">
            <v>320709</v>
          </cell>
          <cell r="B1708" t="str">
            <v>JUNTA DE DILATAÇÃO OU VEDAÇÃO COM MASTIQUE DE SILICONE, 1,0 X 0,5 CM - INCLUSIVE GUIA DE APOIO EM POLIETILENO</v>
          </cell>
          <cell r="C1708" t="str">
            <v>M</v>
          </cell>
          <cell r="D1708">
            <v>3.85</v>
          </cell>
          <cell r="E1708">
            <v>1.8299999999999996</v>
          </cell>
          <cell r="F1708">
            <v>5.68</v>
          </cell>
        </row>
        <row r="1709">
          <cell r="A1709">
            <v>320711</v>
          </cell>
          <cell r="B1709" t="str">
            <v>JUNTA A BASE DE ASFALTO OXIDADO A QUENTE</v>
          </cell>
          <cell r="C1709" t="str">
            <v>CM³</v>
          </cell>
          <cell r="D1709">
            <v>0.06</v>
          </cell>
          <cell r="E1709">
            <v>0.04</v>
          </cell>
          <cell r="F1709">
            <v>0.1</v>
          </cell>
        </row>
        <row r="1710">
          <cell r="A1710">
            <v>320712</v>
          </cell>
          <cell r="B1710" t="str">
            <v>MANGUEIRA PLÁSTICA FLEXÍVEL PARA JUNTA DE DILATAÇÃO</v>
          </cell>
          <cell r="C1710" t="str">
            <v>M</v>
          </cell>
          <cell r="D1710">
            <v>2.88</v>
          </cell>
          <cell r="E1710">
            <v>2.92</v>
          </cell>
          <cell r="F1710">
            <v>5.8</v>
          </cell>
        </row>
        <row r="1711">
          <cell r="A1711">
            <v>320716</v>
          </cell>
          <cell r="B1711" t="str">
            <v>JUNTA DE DILATAÇÃO ELÁSTICA A BASE DE POLIURETANO</v>
          </cell>
          <cell r="C1711" t="str">
            <v>CM³</v>
          </cell>
          <cell r="D1711">
            <v>0.1</v>
          </cell>
          <cell r="E1711">
            <v>7.9999999999999988E-2</v>
          </cell>
          <cell r="F1711">
            <v>0.18</v>
          </cell>
        </row>
        <row r="1712">
          <cell r="A1712">
            <v>320723</v>
          </cell>
          <cell r="B1712" t="str">
            <v>PERFIL DE ACABAMENTO COM BORRACHA EM SANTOPRENE CONTÍNUA FLEXÍVEL, PARA JUNTA DE DILATAÇÃO DE EMBUTIR - PISO-PISO</v>
          </cell>
          <cell r="C1712" t="str">
            <v>M</v>
          </cell>
          <cell r="D1712">
            <v>241.02</v>
          </cell>
          <cell r="E1712">
            <v>2.6499999999999839</v>
          </cell>
          <cell r="F1712">
            <v>243.67</v>
          </cell>
        </row>
        <row r="1713">
          <cell r="A1713">
            <v>320724</v>
          </cell>
          <cell r="B1713" t="str">
            <v>PERFIL DE ACABAMENTO COM BORRACHA EM SANTOPRENE CONTÍNUA FLEXÍVEL, PARA JUNTA DE DILATAÇÃO DE EMBUTIR - PISO-PAREDE</v>
          </cell>
          <cell r="C1713" t="str">
            <v>M</v>
          </cell>
          <cell r="D1713">
            <v>254.82</v>
          </cell>
          <cell r="E1713">
            <v>2.6500000000000408</v>
          </cell>
          <cell r="F1713">
            <v>257.47000000000003</v>
          </cell>
        </row>
        <row r="1714">
          <cell r="A1714">
            <v>320725</v>
          </cell>
          <cell r="B1714" t="str">
            <v>PERFIL DE ACABAMENTO COM BORRACHA EM SANTOPRENE CONTÍNUA FLEXÍVEL, PARA JUNTA DE DILATAÇÃO DE EMBUTIR - PAREDE-PAREDE OU FORRO-FORRO</v>
          </cell>
          <cell r="C1714" t="str">
            <v>M</v>
          </cell>
          <cell r="D1714">
            <v>105.25</v>
          </cell>
          <cell r="E1714">
            <v>2.6500000000000123</v>
          </cell>
          <cell r="F1714">
            <v>107.9</v>
          </cell>
        </row>
        <row r="1715">
          <cell r="A1715">
            <v>320726</v>
          </cell>
          <cell r="B1715" t="str">
            <v>PERFIL DE ACABAMENTO COM BORRACHA EM SANTOPRENE CONTÍNUA FLEXÍVEL, PARA JUNTA DE DILATAÇÃO DE EMBUTIR - PAREDE-PAREDE OU FORRO-FORRO - CANTO</v>
          </cell>
          <cell r="C1715" t="str">
            <v>M</v>
          </cell>
          <cell r="D1715">
            <v>117.16</v>
          </cell>
          <cell r="E1715">
            <v>2.6500000000000123</v>
          </cell>
          <cell r="F1715">
            <v>119.81</v>
          </cell>
        </row>
        <row r="1716">
          <cell r="A1716">
            <v>320800</v>
          </cell>
          <cell r="B1716" t="str">
            <v>JUNTAS DE DILATAÇÃO ESTRUTURAL</v>
          </cell>
          <cell r="C1716">
            <v>0</v>
          </cell>
          <cell r="D1716">
            <v>0</v>
          </cell>
          <cell r="E1716">
            <v>0</v>
          </cell>
          <cell r="F1716">
            <v>0</v>
          </cell>
        </row>
        <row r="1717">
          <cell r="A1717">
            <v>320801</v>
          </cell>
          <cell r="B1717" t="str">
            <v>JUNTA ESTRUTURAL COM POLIESTIRENO EXPANDIDO DE ALTA DENSIDADE P-III, ESPESSURA DE 10 MM</v>
          </cell>
          <cell r="C1717" t="str">
            <v>M²</v>
          </cell>
          <cell r="D1717">
            <v>5.99</v>
          </cell>
          <cell r="E1717">
            <v>1.8099999999999996</v>
          </cell>
          <cell r="F1717">
            <v>7.8</v>
          </cell>
        </row>
        <row r="1718">
          <cell r="A1718">
            <v>320803</v>
          </cell>
          <cell r="B1718" t="str">
            <v>JUNTA ESTRUTURAL COM POLIESTIRENO EXPANDIDO DE ALTA DENSIDADE P-III, ESPESSURA DE 20 MM</v>
          </cell>
          <cell r="C1718" t="str">
            <v>M²</v>
          </cell>
          <cell r="D1718">
            <v>11.72</v>
          </cell>
          <cell r="E1718">
            <v>1.8099999999999987</v>
          </cell>
          <cell r="F1718">
            <v>13.53</v>
          </cell>
        </row>
        <row r="1719">
          <cell r="A1719">
            <v>320805</v>
          </cell>
          <cell r="B1719" t="str">
            <v>JUNTA ESTRUTURAL COM PERFILADO TERMOPLÁSTICO EM PVC, PERFIL O-12</v>
          </cell>
          <cell r="C1719" t="str">
            <v>M</v>
          </cell>
          <cell r="D1719">
            <v>25.52</v>
          </cell>
          <cell r="E1719">
            <v>12.389999999999997</v>
          </cell>
          <cell r="F1719">
            <v>37.909999999999997</v>
          </cell>
        </row>
        <row r="1720">
          <cell r="A1720">
            <v>320806</v>
          </cell>
          <cell r="B1720" t="str">
            <v>JUNTA ESTRUTURAL COM PERFILADO TERMOPLÁSTICO EM PVC, PERFIL O-22</v>
          </cell>
          <cell r="C1720" t="str">
            <v>M</v>
          </cell>
          <cell r="D1720">
            <v>53.21</v>
          </cell>
          <cell r="E1720">
            <v>12.38999999999999</v>
          </cell>
          <cell r="F1720">
            <v>65.599999999999994</v>
          </cell>
        </row>
        <row r="1721">
          <cell r="A1721">
            <v>320807</v>
          </cell>
          <cell r="B1721" t="str">
            <v>JUNTA ESTRUTURAL COM PERFIL ELASTOMÉRICO PARA FISSURAS, PAINÉIS E ESTRUTURAS EM GERAL, MOVIMENTAÇÃO MÁXIMA 15 MM</v>
          </cell>
          <cell r="C1721" t="str">
            <v>M</v>
          </cell>
          <cell r="D1721">
            <v>112.71</v>
          </cell>
          <cell r="E1721">
            <v>0</v>
          </cell>
          <cell r="F1721">
            <v>112.71</v>
          </cell>
        </row>
        <row r="1722">
          <cell r="A1722">
            <v>320809</v>
          </cell>
          <cell r="B1722" t="str">
            <v>JUNTA ESTRUTURAL COM PERFIL ELASTOMÉRICO PARA FISSURAS, PAINÉIS E ESTRUTURAS EM GERAL, MOVIMENTAÇÃO MÁXIMA 30 MM</v>
          </cell>
          <cell r="C1722" t="str">
            <v>M</v>
          </cell>
          <cell r="D1722">
            <v>226.33</v>
          </cell>
          <cell r="E1722">
            <v>0</v>
          </cell>
          <cell r="F1722">
            <v>226.33</v>
          </cell>
        </row>
        <row r="1723">
          <cell r="A1723">
            <v>320810</v>
          </cell>
          <cell r="B1723" t="str">
            <v>JUNTA JEENE JJ 2540 VV COM LÁBIOS POLIMÉRICOS</v>
          </cell>
          <cell r="C1723" t="str">
            <v>M</v>
          </cell>
          <cell r="D1723">
            <v>538.48</v>
          </cell>
          <cell r="E1723">
            <v>6.0399999999999272</v>
          </cell>
          <cell r="F1723">
            <v>544.52</v>
          </cell>
        </row>
        <row r="1724">
          <cell r="A1724">
            <v>320811</v>
          </cell>
          <cell r="B1724" t="str">
            <v>JUNTA ESTRUTURAL COM PERFIL ELASTOMÉRICO E LÁBIOS POLIMÉRICOS PARA OBRAS DE ARTE, MOVIMENTAÇÃO MÁXIMA 40 MM</v>
          </cell>
          <cell r="C1724" t="str">
            <v>M</v>
          </cell>
          <cell r="D1724">
            <v>538.48</v>
          </cell>
          <cell r="E1724">
            <v>0</v>
          </cell>
          <cell r="F1724">
            <v>538.48</v>
          </cell>
        </row>
        <row r="1725">
          <cell r="A1725">
            <v>320813</v>
          </cell>
          <cell r="B1725" t="str">
            <v>JUNTA ESTRUTURAL COM PERFIL ELASTOMÉRICO E LÁBIOS POLIMÉRICOS PARA OBRAS DE ARTE, MOVIMENTAÇÃO MÁXIMA 55 MM</v>
          </cell>
          <cell r="C1725" t="str">
            <v>M</v>
          </cell>
          <cell r="D1725">
            <v>710.01</v>
          </cell>
          <cell r="E1725">
            <v>0</v>
          </cell>
          <cell r="F1725">
            <v>710.01</v>
          </cell>
        </row>
        <row r="1726">
          <cell r="A1726">
            <v>320816</v>
          </cell>
          <cell r="B1726" t="str">
            <v>JUNTA ELÁSTICA ESTRUTURAL DE NEOPRENE</v>
          </cell>
          <cell r="C1726" t="str">
            <v>M</v>
          </cell>
          <cell r="D1726">
            <v>155</v>
          </cell>
          <cell r="E1726">
            <v>0</v>
          </cell>
          <cell r="F1726">
            <v>155</v>
          </cell>
        </row>
        <row r="1727">
          <cell r="A1727">
            <v>320900</v>
          </cell>
          <cell r="B1727" t="str">
            <v>APOIOS E AFINS</v>
          </cell>
          <cell r="C1727">
            <v>0</v>
          </cell>
          <cell r="D1727">
            <v>0</v>
          </cell>
          <cell r="E1727">
            <v>0</v>
          </cell>
          <cell r="F1727">
            <v>0</v>
          </cell>
        </row>
        <row r="1728">
          <cell r="A1728">
            <v>320902</v>
          </cell>
          <cell r="B1728" t="str">
            <v>CHAPA DE AÇO EM BITOLAS MEDIAS</v>
          </cell>
          <cell r="C1728" t="str">
            <v>KG</v>
          </cell>
          <cell r="D1728">
            <v>3.56</v>
          </cell>
          <cell r="E1728">
            <v>7.9699999999999989</v>
          </cell>
          <cell r="F1728">
            <v>11.53</v>
          </cell>
        </row>
        <row r="1729">
          <cell r="A1729">
            <v>320904</v>
          </cell>
          <cell r="B1729" t="str">
            <v>APOIO EM PLACA DE NEOPRENE FRETADO</v>
          </cell>
          <cell r="C1729" t="str">
            <v>DM³</v>
          </cell>
          <cell r="D1729">
            <v>115.08</v>
          </cell>
          <cell r="E1729">
            <v>5.3200000000000118</v>
          </cell>
          <cell r="F1729">
            <v>120.4</v>
          </cell>
        </row>
        <row r="1730">
          <cell r="A1730">
            <v>321000</v>
          </cell>
          <cell r="B1730" t="str">
            <v>ENVELOPE DE CONCRETO E PROTEÇÃO DE TUBOS</v>
          </cell>
          <cell r="C1730">
            <v>0</v>
          </cell>
          <cell r="D1730">
            <v>0</v>
          </cell>
          <cell r="E1730">
            <v>0</v>
          </cell>
          <cell r="F1730">
            <v>0</v>
          </cell>
        </row>
        <row r="1731">
          <cell r="A1731">
            <v>321005</v>
          </cell>
          <cell r="B1731" t="str">
            <v>PROTEÇÃO ANTICORROSIVA, A BASE DE RESINA EPÓXI COM ALCATRÃO, PARA RAMAIS SOB A TERRA, COM DN ATÉ 1´</v>
          </cell>
          <cell r="C1731" t="str">
            <v>M</v>
          </cell>
          <cell r="D1731">
            <v>1.93</v>
          </cell>
          <cell r="E1731">
            <v>1.64</v>
          </cell>
          <cell r="F1731">
            <v>3.57</v>
          </cell>
        </row>
        <row r="1732">
          <cell r="A1732">
            <v>321006</v>
          </cell>
          <cell r="B1732" t="str">
            <v>PROTEÇÃO ANTICORROSIVA, A BASE DE RESINA EPÓXI COM ALCATRÃO, PARA RAMAIS SOB A TERRA, COM DN ACIMA DE 1´ ATÉ 2´</v>
          </cell>
          <cell r="C1732" t="str">
            <v>M</v>
          </cell>
          <cell r="D1732">
            <v>3.86</v>
          </cell>
          <cell r="E1732">
            <v>3.2500000000000004</v>
          </cell>
          <cell r="F1732">
            <v>7.11</v>
          </cell>
        </row>
        <row r="1733">
          <cell r="A1733">
            <v>321007</v>
          </cell>
          <cell r="B1733" t="str">
            <v>PROTEÇÃO ANTICORROSIVA, A BASE DE RESINA EPÓXI COM ALCATRÃO, PARA RAMAIS SOB A TERRA, COM DN ACIMA DE 2´ ATÉ 3´</v>
          </cell>
          <cell r="C1733" t="str">
            <v>M</v>
          </cell>
          <cell r="D1733">
            <v>5.79</v>
          </cell>
          <cell r="E1733">
            <v>4.9099999999999984</v>
          </cell>
          <cell r="F1733">
            <v>10.7</v>
          </cell>
        </row>
        <row r="1734">
          <cell r="A1734">
            <v>321008</v>
          </cell>
          <cell r="B1734" t="str">
            <v>PROTEÇÃO ANTICORROSIVA, A BASE DE RESINA EPÓXI COM ALCATRÃO, PARA RAMAIS SOB A TERRA, COM DN ACIMA DE 3´ ATÉ 4´</v>
          </cell>
          <cell r="C1734" t="str">
            <v>M</v>
          </cell>
          <cell r="D1734">
            <v>7.73</v>
          </cell>
          <cell r="E1734">
            <v>6.54</v>
          </cell>
          <cell r="F1734">
            <v>14.27</v>
          </cell>
        </row>
        <row r="1735">
          <cell r="A1735">
            <v>321009</v>
          </cell>
          <cell r="B1735" t="str">
            <v>PROTEÇÃO ANTICORROSIVA, COM FITA ADESIVA, PARA RAMAIS SOB A TERRA, COM DN ATÉ 1´</v>
          </cell>
          <cell r="C1735" t="str">
            <v>M</v>
          </cell>
          <cell r="D1735">
            <v>12.55</v>
          </cell>
          <cell r="E1735">
            <v>0.96999999999999797</v>
          </cell>
          <cell r="F1735">
            <v>13.52</v>
          </cell>
        </row>
        <row r="1736">
          <cell r="A1736">
            <v>321010</v>
          </cell>
          <cell r="B1736" t="str">
            <v>PROTEÇÃO ANTICORROSIVA, COM FITA ADESIVA, PARA RAMAIS SOB A TERRA, COM DN ACIMA DE 1´ ATÉ 2´</v>
          </cell>
          <cell r="C1736" t="str">
            <v>M</v>
          </cell>
          <cell r="D1736">
            <v>22.63</v>
          </cell>
          <cell r="E1736">
            <v>1.3599999999999992</v>
          </cell>
          <cell r="F1736">
            <v>23.99</v>
          </cell>
        </row>
        <row r="1737">
          <cell r="A1737">
            <v>321011</v>
          </cell>
          <cell r="B1737" t="str">
            <v>PROTEÇÃO ANTICORROSIVA, COM FITA ADESIVA, PARA RAMAIS SOB A TERRA, COM DN ACIMA DE 2´ ATÉ 3´</v>
          </cell>
          <cell r="C1737" t="str">
            <v>M</v>
          </cell>
          <cell r="D1737">
            <v>36.58</v>
          </cell>
          <cell r="E1737">
            <v>1.7499999999999969</v>
          </cell>
          <cell r="F1737">
            <v>38.33</v>
          </cell>
        </row>
        <row r="1738">
          <cell r="A1738">
            <v>321012</v>
          </cell>
          <cell r="B1738" t="str">
            <v>PROTEÇÃO ANTICORROSIVA, COM FITA ADESIVA, PARA RAMAIS SOB A TERRA, COM DN ACIMA DE 3´ ATÉ 4´</v>
          </cell>
          <cell r="C1738" t="str">
            <v>M</v>
          </cell>
          <cell r="D1738">
            <v>47.04</v>
          </cell>
          <cell r="E1738">
            <v>2.1400000000000019</v>
          </cell>
          <cell r="F1738">
            <v>49.18</v>
          </cell>
        </row>
        <row r="1739">
          <cell r="A1739">
            <v>321014</v>
          </cell>
          <cell r="B1739" t="str">
            <v>PROTEÇÃO ANTICORROSIVA, COM FITA ADESIVA, PARA RAMAIS SOB A TERRA, COM DN ACIMA DE 5´ ATÉ 6´</v>
          </cell>
          <cell r="C1739" t="str">
            <v>M</v>
          </cell>
          <cell r="D1739">
            <v>69.31</v>
          </cell>
          <cell r="E1739">
            <v>4.5000000000000027</v>
          </cell>
          <cell r="F1739">
            <v>73.81</v>
          </cell>
        </row>
        <row r="1740">
          <cell r="A1740">
            <v>321016</v>
          </cell>
          <cell r="B1740" t="str">
            <v>PROTEÇÃO ANTICORROSIVA, A BASE DE RESINA EPÓXI COM ALCATRÃO, PARA RAMAIS SOB A TERRA, COM DN ACIMA DE 5´ ATÉ 6´</v>
          </cell>
          <cell r="C1740" t="str">
            <v>M</v>
          </cell>
          <cell r="D1740">
            <v>11.59</v>
          </cell>
          <cell r="E1740">
            <v>9.8000000000000025</v>
          </cell>
          <cell r="F1740">
            <v>21.39</v>
          </cell>
        </row>
        <row r="1741">
          <cell r="A1741">
            <v>321100</v>
          </cell>
          <cell r="B1741" t="str">
            <v>ISOLANTES TÉRMICOS PARA TUBOS E DUTOS</v>
          </cell>
          <cell r="C1741">
            <v>0</v>
          </cell>
          <cell r="D1741">
            <v>0</v>
          </cell>
          <cell r="E1741">
            <v>0</v>
          </cell>
          <cell r="F1741">
            <v>0</v>
          </cell>
        </row>
        <row r="1742">
          <cell r="A1742">
            <v>321101</v>
          </cell>
          <cell r="B1742" t="str">
            <v>CALHA ISOLANTE COM LÃ DE VIDRO E/OU LÃ DE ROCHA, ESPESSURA DE 1´, PARA TUBULAÇÃO DE 2´</v>
          </cell>
          <cell r="C1742" t="str">
            <v>M</v>
          </cell>
          <cell r="D1742">
            <v>20.78</v>
          </cell>
          <cell r="E1742">
            <v>6.8199999999999994</v>
          </cell>
          <cell r="F1742">
            <v>27.6</v>
          </cell>
        </row>
        <row r="1743">
          <cell r="A1743">
            <v>321102</v>
          </cell>
          <cell r="B1743" t="str">
            <v>CALHA ISOLANTE COM LÃ DE VIDRO E/OU LÃ DE ROCHA, ESPESSURA DE 1´, PARA TUBULAÇÃO DE 1 1/2´</v>
          </cell>
          <cell r="C1743" t="str">
            <v>M</v>
          </cell>
          <cell r="D1743">
            <v>18.78</v>
          </cell>
          <cell r="E1743">
            <v>6.8199999999999994</v>
          </cell>
          <cell r="F1743">
            <v>25.6</v>
          </cell>
        </row>
        <row r="1744">
          <cell r="A1744">
            <v>321103</v>
          </cell>
          <cell r="B1744" t="str">
            <v>CALHA ISOLANTE COM LÃ DE VIDRO E/OU LÃ DE ROCHA, ESPESSURA DE 1´, PARA TUBULAÇÃO DE 1´</v>
          </cell>
          <cell r="C1744" t="str">
            <v>M</v>
          </cell>
          <cell r="D1744">
            <v>14.9</v>
          </cell>
          <cell r="E1744">
            <v>6.8199999999999994</v>
          </cell>
          <cell r="F1744">
            <v>21.72</v>
          </cell>
        </row>
        <row r="1745">
          <cell r="A1745">
            <v>321104</v>
          </cell>
          <cell r="B1745" t="str">
            <v>CALHA ISOLANTE COM LÃ DE VIDRO E/OU LÃ DE ROCHA, ESPESSURA DE 1´, PARA TUBULAÇÃO DE 3/4´</v>
          </cell>
          <cell r="C1745" t="str">
            <v>M</v>
          </cell>
          <cell r="D1745">
            <v>14.38</v>
          </cell>
          <cell r="E1745">
            <v>6.8199999999999994</v>
          </cell>
          <cell r="F1745">
            <v>21.2</v>
          </cell>
        </row>
        <row r="1746">
          <cell r="A1746">
            <v>321105</v>
          </cell>
          <cell r="B1746" t="str">
            <v>CALHA ISOLANTE COM LÃ DE VIDRO E/OU LÃ DE ROCHA, ESPESSURA DE 1´, PARA TUBULAÇÃO DE 1/2´</v>
          </cell>
          <cell r="C1746" t="str">
            <v>M</v>
          </cell>
          <cell r="D1746">
            <v>12.97</v>
          </cell>
          <cell r="E1746">
            <v>6.8199999999999994</v>
          </cell>
          <cell r="F1746">
            <v>19.79</v>
          </cell>
        </row>
        <row r="1747">
          <cell r="A1747">
            <v>321106</v>
          </cell>
          <cell r="B1747" t="str">
            <v>CALHA ISOLANTE COM LÃ DE VIDRO E/OU LÃ DE ROCHA, ESPESSURA DE 1´, PARA TUBULAÇÃO DE 1 1/4´</v>
          </cell>
          <cell r="C1747" t="str">
            <v>M</v>
          </cell>
          <cell r="D1747">
            <v>16.2</v>
          </cell>
          <cell r="E1747">
            <v>6.8199999999999994</v>
          </cell>
          <cell r="F1747">
            <v>23.02</v>
          </cell>
        </row>
        <row r="1748">
          <cell r="A1748">
            <v>321107</v>
          </cell>
          <cell r="B1748" t="str">
            <v>CALHA ISOLANTE COM LÃ DE VIDRO E/OU LÃ DE ROCHA, ESPESSURA DE 1´, PARA TUBULAÇÃO DE 2 1/2´</v>
          </cell>
          <cell r="C1748" t="str">
            <v>M</v>
          </cell>
          <cell r="D1748">
            <v>24.91</v>
          </cell>
          <cell r="E1748">
            <v>6.8199999999999994</v>
          </cell>
          <cell r="F1748">
            <v>31.73</v>
          </cell>
        </row>
        <row r="1749">
          <cell r="A1749">
            <v>321108</v>
          </cell>
          <cell r="B1749" t="str">
            <v>CALHA ISOLANTE COM LÃ DE VIDRO E/OU LÃ DE ROCHA, ESPESSURA DE 1´, PARA TUBULAÇÃO DE 3´</v>
          </cell>
          <cell r="C1749" t="str">
            <v>M</v>
          </cell>
          <cell r="D1749">
            <v>28.67</v>
          </cell>
          <cell r="E1749">
            <v>6.8200000000000029</v>
          </cell>
          <cell r="F1749">
            <v>35.49</v>
          </cell>
        </row>
        <row r="1750">
          <cell r="A1750">
            <v>321109</v>
          </cell>
          <cell r="B1750" t="str">
            <v>CALHA ISOLANTE COM LÃ DE VIDRO E/OU LÃ DE ROCHA, ESPESSURA DE 1´, PARA TUBULAÇÃO DE 4´</v>
          </cell>
          <cell r="C1750" t="str">
            <v>M</v>
          </cell>
          <cell r="D1750">
            <v>32.75</v>
          </cell>
          <cell r="E1750">
            <v>6.8200000000000029</v>
          </cell>
          <cell r="F1750">
            <v>39.57</v>
          </cell>
        </row>
        <row r="1751">
          <cell r="A1751">
            <v>321115</v>
          </cell>
          <cell r="B1751" t="str">
            <v>PROTEÇÃO PARA ISOLAMENTO TÉRMICO EM ALUMÍNIO</v>
          </cell>
          <cell r="C1751" t="str">
            <v>M²</v>
          </cell>
          <cell r="D1751">
            <v>15.38</v>
          </cell>
          <cell r="E1751">
            <v>6.8199999999999994</v>
          </cell>
          <cell r="F1751">
            <v>22.2</v>
          </cell>
        </row>
        <row r="1752">
          <cell r="A1752">
            <v>321120</v>
          </cell>
          <cell r="B1752" t="str">
            <v>ISOLAMENTO TÉRMICO EM POLIETILENO EXPANDIDO, ESPESSURA DE 5 MM, PARA TUBULAÇÃO DE 1/2´ (15 MM)</v>
          </cell>
          <cell r="C1752" t="str">
            <v>M</v>
          </cell>
          <cell r="D1752">
            <v>0.63</v>
          </cell>
          <cell r="E1752">
            <v>6.82</v>
          </cell>
          <cell r="F1752">
            <v>7.45</v>
          </cell>
        </row>
        <row r="1753">
          <cell r="A1753">
            <v>321121</v>
          </cell>
          <cell r="B1753" t="str">
            <v>ISOLAMENTO TÉRMICO EM POLIETILENO EXPANDIDO, ESPESSURA DE 5 MM, PARA TUBULAÇÃO DE 3/4´ (22 MM)</v>
          </cell>
          <cell r="C1753" t="str">
            <v>M</v>
          </cell>
          <cell r="D1753">
            <v>0.89</v>
          </cell>
          <cell r="E1753">
            <v>6.82</v>
          </cell>
          <cell r="F1753">
            <v>7.71</v>
          </cell>
        </row>
        <row r="1754">
          <cell r="A1754">
            <v>321122</v>
          </cell>
          <cell r="B1754" t="str">
            <v>ISOLAMENTO TÉRMICO EM POLIETILENO EXPANDIDO, ESPESSURA DE 5 MM, PARA TUBULAÇÃO DE 1´ (28 MM)</v>
          </cell>
          <cell r="C1754" t="str">
            <v>M</v>
          </cell>
          <cell r="D1754">
            <v>1.21</v>
          </cell>
          <cell r="E1754">
            <v>6.8199999999999994</v>
          </cell>
          <cell r="F1754">
            <v>8.0299999999999994</v>
          </cell>
        </row>
        <row r="1755">
          <cell r="A1755">
            <v>321123</v>
          </cell>
          <cell r="B1755" t="str">
            <v>ISOLAMENTO TÉRMICO EM POLIETILENO EXPANDIDO, ESPESSURA DE 10 MM, PARA TUBULAÇÃO DE 1 1/4´ (35 MM)</v>
          </cell>
          <cell r="C1755" t="str">
            <v>M</v>
          </cell>
          <cell r="D1755">
            <v>2.88</v>
          </cell>
          <cell r="E1755">
            <v>6.8199999999999994</v>
          </cell>
          <cell r="F1755">
            <v>9.6999999999999993</v>
          </cell>
        </row>
        <row r="1756">
          <cell r="A1756">
            <v>321124</v>
          </cell>
          <cell r="B1756" t="str">
            <v>ISOLAMENTO TÉRMICO EM POLIETILENO EXPANDIDO, ESPESSURA DE 10 MM, PARA TUBULAÇÃO DE 1 1/2´ (42 MM)</v>
          </cell>
          <cell r="C1756" t="str">
            <v>M</v>
          </cell>
          <cell r="D1756">
            <v>3.28</v>
          </cell>
          <cell r="E1756">
            <v>6.8199999999999994</v>
          </cell>
          <cell r="F1756">
            <v>10.1</v>
          </cell>
        </row>
        <row r="1757">
          <cell r="A1757">
            <v>321125</v>
          </cell>
          <cell r="B1757" t="str">
            <v>ISOLAMENTO TÉRMICO EM POLIETILENO EXPANDIDO, ESPESSURA DE 10 MM, PARA TUBULAÇÃO DE 2´ (54 MM)</v>
          </cell>
          <cell r="C1757" t="str">
            <v>M</v>
          </cell>
          <cell r="D1757">
            <v>4.59</v>
          </cell>
          <cell r="E1757">
            <v>6.8199999999999994</v>
          </cell>
          <cell r="F1757">
            <v>11.41</v>
          </cell>
        </row>
        <row r="1758">
          <cell r="A1758">
            <v>321126</v>
          </cell>
          <cell r="B1758" t="str">
            <v>ISOLAMENTO TÉRMICO EM POLIETILENO EXPANDIDO, ESPESSURA DE 10 MM, PARA TUBULAÇÃO DE 2 1/2´ (66 MM)</v>
          </cell>
          <cell r="C1758" t="str">
            <v>M</v>
          </cell>
          <cell r="D1758">
            <v>6.63</v>
          </cell>
          <cell r="E1758">
            <v>6.8199999999999994</v>
          </cell>
          <cell r="F1758">
            <v>13.45</v>
          </cell>
        </row>
        <row r="1759">
          <cell r="A1759">
            <v>321127</v>
          </cell>
          <cell r="B1759" t="str">
            <v>ISOLAMENTO TÉRMICO EM ESPUMA ELASTOMÉRICA, ESPESSURA DE 9 A 12 MM, PARA TUBULAÇÃO DE 1/4´ (COBRE)</v>
          </cell>
          <cell r="C1759" t="str">
            <v>M</v>
          </cell>
          <cell r="D1759">
            <v>3.43</v>
          </cell>
          <cell r="E1759">
            <v>6.8199999999999994</v>
          </cell>
          <cell r="F1759">
            <v>10.25</v>
          </cell>
        </row>
        <row r="1760">
          <cell r="A1760">
            <v>321128</v>
          </cell>
          <cell r="B1760" t="str">
            <v>ISOLAMENTO TÉRMICO EM ESPUMA ELASTOMÉRICA, ESPESSURA DE 9 A 12 MM, PARA TUBULAÇÃO DE 1/2´ (COBRE)</v>
          </cell>
          <cell r="C1760" t="str">
            <v>M</v>
          </cell>
          <cell r="D1760">
            <v>3.72</v>
          </cell>
          <cell r="E1760">
            <v>6.8199999999999994</v>
          </cell>
          <cell r="F1760">
            <v>10.54</v>
          </cell>
        </row>
        <row r="1761">
          <cell r="A1761">
            <v>321129</v>
          </cell>
          <cell r="B1761" t="str">
            <v>ISOLAMENTO TÉRMICO EM ESPUMA ELASTOMÉRICA, ESPESSURA DE 9 A 12 MM, PARA TUBULAÇÃO DE 5/8´ (COBRE) OU 1/4´ (FERRO)</v>
          </cell>
          <cell r="C1761" t="str">
            <v>M</v>
          </cell>
          <cell r="D1761">
            <v>4.13</v>
          </cell>
          <cell r="E1761">
            <v>6.8199999999999994</v>
          </cell>
          <cell r="F1761">
            <v>10.95</v>
          </cell>
        </row>
        <row r="1762">
          <cell r="A1762">
            <v>321130</v>
          </cell>
          <cell r="B1762" t="str">
            <v>ISOLAMENTO TÉRMICO EM ESPUMA ELASTOMÉRICA, ESPESSURA DE 9 A 12 MM, PARA TUBULAÇÃO DE 1´ (COBRE)</v>
          </cell>
          <cell r="C1762" t="str">
            <v>M</v>
          </cell>
          <cell r="D1762">
            <v>4.68</v>
          </cell>
          <cell r="E1762">
            <v>6.8199999999999994</v>
          </cell>
          <cell r="F1762">
            <v>11.5</v>
          </cell>
        </row>
        <row r="1763">
          <cell r="A1763">
            <v>321131</v>
          </cell>
          <cell r="B1763" t="str">
            <v>ISOLAMENTO TÉRMICO EM ESPUMA ELASTOMÉRICA, ESPESSURA DE 19 A 26 MM, PARA TUBULAÇÃO DE 7/8´ (COBRE) OU 1/2´ (FERRO)</v>
          </cell>
          <cell r="C1763" t="str">
            <v>M</v>
          </cell>
          <cell r="D1763">
            <v>10.77</v>
          </cell>
          <cell r="E1763">
            <v>6.8199999999999994</v>
          </cell>
          <cell r="F1763">
            <v>17.59</v>
          </cell>
        </row>
        <row r="1764">
          <cell r="A1764">
            <v>321132</v>
          </cell>
          <cell r="B1764" t="str">
            <v>ISOLAMENTO TÉRMICO EM ESPUMA ELASTOMÉRICA, ESPESSURA DE 19 A 26 MM, PARA TUBULAÇÃO DE 1 1/8´ (COBRE) OU 3/4´ (FERRO)</v>
          </cell>
          <cell r="C1764" t="str">
            <v>M</v>
          </cell>
          <cell r="D1764">
            <v>12.58</v>
          </cell>
          <cell r="E1764">
            <v>6.8199999999999994</v>
          </cell>
          <cell r="F1764">
            <v>19.399999999999999</v>
          </cell>
        </row>
        <row r="1765">
          <cell r="A1765">
            <v>321133</v>
          </cell>
          <cell r="B1765" t="str">
            <v>ISOLAMENTO TÉRMICO EM ESPUMA ELASTOMÉRICA, ESPESSURA DE 19 A 26 MM, PARA TUBULAÇÃO DE 1 3/8´ (COBRE) OU 1´ (FERRO)</v>
          </cell>
          <cell r="C1765" t="str">
            <v>M</v>
          </cell>
          <cell r="D1765">
            <v>14.62</v>
          </cell>
          <cell r="E1765">
            <v>6.8200000000000029</v>
          </cell>
          <cell r="F1765">
            <v>21.44</v>
          </cell>
        </row>
        <row r="1766">
          <cell r="A1766">
            <v>321134</v>
          </cell>
          <cell r="B1766" t="str">
            <v>ISOLAMENTO TÉRMICO EM ESPUMA ELASTOMÉRICA, ESPESSURA DE 19 A 26 MM, PARA TUBULAÇÃO DE 1 5/8´ (COBRE) OU 1 1/4´ (FERRO)</v>
          </cell>
          <cell r="C1766" t="str">
            <v>M</v>
          </cell>
          <cell r="D1766">
            <v>17.29</v>
          </cell>
          <cell r="E1766">
            <v>6.8199999999999994</v>
          </cell>
          <cell r="F1766">
            <v>24.11</v>
          </cell>
        </row>
        <row r="1767">
          <cell r="A1767">
            <v>321135</v>
          </cell>
          <cell r="B1767" t="str">
            <v>ISOLAMENTO TÉRMICO EM ESPUMA ELASTOMÉRICA, ESPESSURA DE 19 A 26 MM, PARA TUBULAÇÃO DE 1 1/2´ (FERRO)</v>
          </cell>
          <cell r="C1767" t="str">
            <v>M</v>
          </cell>
          <cell r="D1767">
            <v>18.72</v>
          </cell>
          <cell r="E1767">
            <v>6.8199999999999994</v>
          </cell>
          <cell r="F1767">
            <v>25.54</v>
          </cell>
        </row>
        <row r="1768">
          <cell r="A1768">
            <v>321136</v>
          </cell>
          <cell r="B1768" t="str">
            <v>ISOLAMENTO TÉRMICO EM ESPUMA ELASTOMÉRICA, ESPESSURA DE 19 A 26 MM, PARA TUBULAÇÃO DE 2´ (FERRO)</v>
          </cell>
          <cell r="C1768" t="str">
            <v>M</v>
          </cell>
          <cell r="D1768">
            <v>22.18</v>
          </cell>
          <cell r="E1768">
            <v>6.8199999999999994</v>
          </cell>
          <cell r="F1768">
            <v>29</v>
          </cell>
        </row>
        <row r="1769">
          <cell r="A1769">
            <v>321137</v>
          </cell>
          <cell r="B1769" t="str">
            <v>ISOLAMENTO TÉRMICO EM ESPUMA ELASTOMÉRICA, ESPESSURA DE 19 A 26 MM, PARA TUBULAÇÃO DE 2 1/2´ (FERRO)</v>
          </cell>
          <cell r="C1769" t="str">
            <v>M</v>
          </cell>
          <cell r="D1769">
            <v>27.36</v>
          </cell>
          <cell r="E1769">
            <v>6.8200000000000029</v>
          </cell>
          <cell r="F1769">
            <v>34.18</v>
          </cell>
        </row>
        <row r="1770">
          <cell r="A1770">
            <v>321138</v>
          </cell>
          <cell r="B1770" t="str">
            <v>ISOLAMENTO TÉRMICO EM ESPUMA ELASTOMÉRICA, ESPESSURA DE 19 A 26 MM, PARA TUBULAÇÃO DE 3 1/2´ (COBRE) OU 3´ (FERRO)</v>
          </cell>
          <cell r="C1770" t="str">
            <v>M</v>
          </cell>
          <cell r="D1770">
            <v>30.51</v>
          </cell>
          <cell r="E1770">
            <v>6.8199999999999958</v>
          </cell>
          <cell r="F1770">
            <v>37.33</v>
          </cell>
        </row>
        <row r="1771">
          <cell r="A1771">
            <v>321139</v>
          </cell>
          <cell r="B1771" t="str">
            <v>ISOLAMENTO TÉRMICO EM ESPUMA ELASTOMÉRICA, ESPESSURA DE 19 A 26 MM, PARA TUBULAÇÃO DE 4´ (FERRO)</v>
          </cell>
          <cell r="C1771" t="str">
            <v>M</v>
          </cell>
          <cell r="D1771">
            <v>42.44</v>
          </cell>
          <cell r="E1771">
            <v>6.8200000000000029</v>
          </cell>
          <cell r="F1771">
            <v>49.26</v>
          </cell>
        </row>
        <row r="1772">
          <cell r="A1772">
            <v>321140</v>
          </cell>
          <cell r="B1772" t="str">
            <v>ISOLAMENTO TÉRMICO EM ESPUMA ELASTOMÉRICA, ESPESSURA DE 19 A 26 MM, PARA TUBULAÇÃO DE 5´ (FERRO)</v>
          </cell>
          <cell r="C1772" t="str">
            <v>M</v>
          </cell>
          <cell r="D1772">
            <v>51.17</v>
          </cell>
          <cell r="E1772">
            <v>6.8200000000000029</v>
          </cell>
          <cell r="F1772">
            <v>57.99</v>
          </cell>
        </row>
        <row r="1773">
          <cell r="A1773">
            <v>321141</v>
          </cell>
          <cell r="B1773" t="str">
            <v>ISOLAMENTO TÉRMICO EM ESPUMA ELASTOMÉRICA, ESPESSURA DE 19 A 26 MM, PARA TUBULAÇÃO DE 6´ (FERRO)</v>
          </cell>
          <cell r="C1773" t="str">
            <v>M</v>
          </cell>
          <cell r="D1773">
            <v>65.98</v>
          </cell>
          <cell r="E1773">
            <v>6.8199999999999887</v>
          </cell>
          <cell r="F1773">
            <v>72.8</v>
          </cell>
        </row>
        <row r="1774">
          <cell r="A1774">
            <v>321142</v>
          </cell>
          <cell r="B1774" t="str">
            <v>MANTA EM ESPUMA ELASTOMÉRICA, ESPESSURA DE 19 A 26 MM, PARA ISOLAMENTO TÉRMICO DE TUBULAÇÃO ACIMA DE 6´</v>
          </cell>
          <cell r="C1774" t="str">
            <v>M²</v>
          </cell>
          <cell r="D1774">
            <v>95.41</v>
          </cell>
          <cell r="E1774">
            <v>12.409999999999995</v>
          </cell>
          <cell r="F1774">
            <v>107.82</v>
          </cell>
        </row>
        <row r="1775">
          <cell r="A1775">
            <v>321500</v>
          </cell>
          <cell r="B1775" t="str">
            <v>IMPERMEABILIZAÇÃO FLEXÍVEL COM MANTA</v>
          </cell>
          <cell r="C1775">
            <v>0</v>
          </cell>
          <cell r="D1775">
            <v>0</v>
          </cell>
          <cell r="E1775">
            <v>0</v>
          </cell>
          <cell r="F1775">
            <v>0</v>
          </cell>
        </row>
        <row r="1776">
          <cell r="A1776">
            <v>321503</v>
          </cell>
          <cell r="B1776" t="str">
            <v>IMPERMEABILIZAÇÃO EM MANTA ASFÁLTICA COM ARMADURA, TIPO III-B, ESPESSURA DE 3 MM</v>
          </cell>
          <cell r="C1776" t="str">
            <v>M²</v>
          </cell>
          <cell r="D1776">
            <v>41.41</v>
          </cell>
          <cell r="E1776">
            <v>11.610000000000008</v>
          </cell>
          <cell r="F1776">
            <v>53.02</v>
          </cell>
        </row>
        <row r="1777">
          <cell r="A1777">
            <v>321504</v>
          </cell>
          <cell r="B1777" t="str">
            <v>IMPERMEABILIZAÇÃO EM MANTA ASFÁLTICA COM ARMADURA, TIPO III-B, ESPESSURA DE 4 MM</v>
          </cell>
          <cell r="C1777" t="str">
            <v>M²</v>
          </cell>
          <cell r="D1777">
            <v>44.31</v>
          </cell>
          <cell r="E1777">
            <v>11.610000000000001</v>
          </cell>
          <cell r="F1777">
            <v>55.92</v>
          </cell>
        </row>
        <row r="1778">
          <cell r="A1778">
            <v>321505</v>
          </cell>
          <cell r="B1778" t="str">
            <v>IMPERMEABILIZAÇÃO EM MANTA ASFÁLTICA PLASTOMÉRICA COM ARMADURA, TIPO III, ESPESSURA DE 3 MM, FACE EXPOSTA EM ARDÓSIA CINZA</v>
          </cell>
          <cell r="C1778" t="str">
            <v>M²</v>
          </cell>
          <cell r="D1778">
            <v>49.15</v>
          </cell>
          <cell r="E1778">
            <v>11.610000000000001</v>
          </cell>
          <cell r="F1778">
            <v>60.76</v>
          </cell>
        </row>
        <row r="1779">
          <cell r="A1779">
            <v>321508</v>
          </cell>
          <cell r="B1779" t="str">
            <v>IMPERMEABILIZAÇÃO EM MANTA ASFÁLTICA TIPO III-B, ESPESSURA DE 3 MM, FACE EXPOSTA EM GEOTÊXTIL, COM MEMBRANA ACRÍLICA</v>
          </cell>
          <cell r="C1779" t="str">
            <v>M²</v>
          </cell>
          <cell r="D1779">
            <v>94.92</v>
          </cell>
          <cell r="E1779">
            <v>14.629999999999999</v>
          </cell>
          <cell r="F1779">
            <v>109.55</v>
          </cell>
        </row>
        <row r="1780">
          <cell r="A1780">
            <v>321510</v>
          </cell>
          <cell r="B1780" t="str">
            <v>IMPERMEABILIZAÇÃO EM MANTA ASFÁLTICA PLASTOMÉRICA COM ARMADURA, TIPO III, ESPESSURA DE 4 MM, FACE EXPOSTA EM GEOTÊXTIL COM MEMBRANA ACRÍLICA</v>
          </cell>
          <cell r="C1780" t="str">
            <v>M²</v>
          </cell>
          <cell r="D1780">
            <v>91.88</v>
          </cell>
          <cell r="E1780">
            <v>14.630000000000013</v>
          </cell>
          <cell r="F1780">
            <v>106.51</v>
          </cell>
        </row>
        <row r="1781">
          <cell r="A1781">
            <v>321524</v>
          </cell>
          <cell r="B1781" t="str">
            <v>IMPERMEABILIZAÇÃO COM MANTA ASFÁLTICA TIPO III, ANTI RAIZ, ESPESSURA DE 4 MM</v>
          </cell>
          <cell r="C1781" t="str">
            <v>M²</v>
          </cell>
          <cell r="D1781">
            <v>103.71</v>
          </cell>
          <cell r="E1781">
            <v>0</v>
          </cell>
          <cell r="F1781">
            <v>103.71</v>
          </cell>
        </row>
        <row r="1782">
          <cell r="A1782">
            <v>321526</v>
          </cell>
          <cell r="B1782" t="str">
            <v>IMPERMEABILIZAÇÃO EM MANTA ASFÁLTICA TIPO III-B, ESPESSURA DE 3MM, FACE EXPOSTA EM GEOTÊXTIL</v>
          </cell>
          <cell r="C1782" t="str">
            <v>M²</v>
          </cell>
          <cell r="D1782">
            <v>91.1</v>
          </cell>
          <cell r="E1782">
            <v>13.4</v>
          </cell>
          <cell r="F1782">
            <v>104.5</v>
          </cell>
        </row>
        <row r="1783">
          <cell r="A1783">
            <v>321600</v>
          </cell>
          <cell r="B1783" t="str">
            <v>IMPERMEABILIZAÇÃO FLEXÍVEL COM MEMBRANAS</v>
          </cell>
          <cell r="C1783">
            <v>0</v>
          </cell>
          <cell r="D1783">
            <v>0</v>
          </cell>
          <cell r="E1783">
            <v>0</v>
          </cell>
          <cell r="F1783">
            <v>0</v>
          </cell>
        </row>
        <row r="1784">
          <cell r="A1784">
            <v>321601</v>
          </cell>
          <cell r="B1784" t="str">
            <v>IMPERMEABILIZAÇÃO EM PINTURA DE ASFALTO OXIDADO COM SOLVENTES ORGÂNICOS, SOBRE MASSA</v>
          </cell>
          <cell r="C1784" t="str">
            <v>M²</v>
          </cell>
          <cell r="D1784">
            <v>4.78</v>
          </cell>
          <cell r="E1784">
            <v>4.8299999999999983</v>
          </cell>
          <cell r="F1784">
            <v>9.61</v>
          </cell>
        </row>
        <row r="1785">
          <cell r="A1785">
            <v>321602</v>
          </cell>
          <cell r="B1785" t="str">
            <v>IMPERMEABILIZAÇÃO EM PINTURA DE ASFALTO OXIDADO COM SOLVENTES ORGÂNICOS, SOBRE METAL</v>
          </cell>
          <cell r="C1785" t="str">
            <v>M²</v>
          </cell>
          <cell r="D1785">
            <v>3.34</v>
          </cell>
          <cell r="E1785">
            <v>4.83</v>
          </cell>
          <cell r="F1785">
            <v>8.17</v>
          </cell>
        </row>
        <row r="1786">
          <cell r="A1786">
            <v>321603</v>
          </cell>
          <cell r="B1786" t="str">
            <v>IMPERMEABILIZAÇÃO EM MEMBRANA DE ASFALTO MODIFICADO COM ELASTÔMEROS, NA COR PRETA</v>
          </cell>
          <cell r="C1786" t="str">
            <v>M²</v>
          </cell>
          <cell r="D1786">
            <v>27.55</v>
          </cell>
          <cell r="E1786">
            <v>4.8299999999999983</v>
          </cell>
          <cell r="F1786">
            <v>32.380000000000003</v>
          </cell>
        </row>
        <row r="1787">
          <cell r="A1787">
            <v>321604</v>
          </cell>
          <cell r="B1787" t="str">
            <v>IMPERMEABILIZAÇÃO EM MEMBRANA DE ASFALTO MODIFICADO COM ELASTÔMEROS, NA COR PRETA E REFORÇO EM TELA POLIÉSTER</v>
          </cell>
          <cell r="C1787" t="str">
            <v>M²</v>
          </cell>
          <cell r="D1787">
            <v>40.479999999999997</v>
          </cell>
          <cell r="E1787">
            <v>13.340000000000003</v>
          </cell>
          <cell r="F1787">
            <v>53.82</v>
          </cell>
        </row>
        <row r="1788">
          <cell r="A1788">
            <v>321605</v>
          </cell>
          <cell r="B1788" t="str">
            <v>IMPERMEABILIZAÇÃO EM MEMBRANA À BASE DE POLÍMEROS ACRÍLICOS, NA COR BRANCA</v>
          </cell>
          <cell r="C1788" t="str">
            <v>M²</v>
          </cell>
          <cell r="D1788">
            <v>29.68</v>
          </cell>
          <cell r="E1788">
            <v>4.8299999999999983</v>
          </cell>
          <cell r="F1788">
            <v>34.51</v>
          </cell>
        </row>
        <row r="1789">
          <cell r="A1789">
            <v>321606</v>
          </cell>
          <cell r="B1789" t="str">
            <v>IMPERMEABILIZAÇÃO EM MEMBRANA À BASE DE POLÍMEROS ACRÍLICOS, NA COR BRANCA E REFORÇO EM TELA POLIÉSTER</v>
          </cell>
          <cell r="C1789" t="str">
            <v>M²</v>
          </cell>
          <cell r="D1789">
            <v>43.46</v>
          </cell>
          <cell r="E1789">
            <v>13.339999999999996</v>
          </cell>
          <cell r="F1789">
            <v>56.8</v>
          </cell>
        </row>
        <row r="1790">
          <cell r="A1790">
            <v>321607</v>
          </cell>
          <cell r="B1790" t="str">
            <v>IMPERMEABILIZAÇÃO EM MEMBRANA À BASE DE RESINA TERMOPLÁSTICA E CIMENTOS ADITIVADOS COM REFORÇO EM TELA POLIÉSTER</v>
          </cell>
          <cell r="C1790" t="str">
            <v>M²</v>
          </cell>
          <cell r="D1790">
            <v>33.15</v>
          </cell>
          <cell r="E1790">
            <v>15.739999999999998</v>
          </cell>
          <cell r="F1790">
            <v>48.89</v>
          </cell>
        </row>
        <row r="1791">
          <cell r="A1791">
            <v>321700</v>
          </cell>
          <cell r="B1791" t="str">
            <v>IMPERMEABILIZAÇÃO RÍGIDA</v>
          </cell>
          <cell r="C1791">
            <v>0</v>
          </cell>
          <cell r="D1791">
            <v>0</v>
          </cell>
          <cell r="E1791">
            <v>0</v>
          </cell>
          <cell r="F1791">
            <v>0</v>
          </cell>
        </row>
        <row r="1792">
          <cell r="A1792">
            <v>321701</v>
          </cell>
          <cell r="B1792" t="str">
            <v>IMPERMEABILIZAÇÃO EM ARGAMASSA IMPERMEÁVEL COM ADITIVO HIDRÓFUGO</v>
          </cell>
          <cell r="C1792" t="str">
            <v>M³</v>
          </cell>
          <cell r="D1792">
            <v>290.06</v>
          </cell>
          <cell r="E1792">
            <v>208.21000000000004</v>
          </cell>
          <cell r="F1792">
            <v>498.27</v>
          </cell>
        </row>
        <row r="1793">
          <cell r="A1793">
            <v>321703</v>
          </cell>
          <cell r="B1793" t="str">
            <v>IMPERMEABILIZAÇÃO EM ARGAMASSA POLIMÉRICA PARA UMIDADE E ÁGUA DE PERCOLAÇÃO</v>
          </cell>
          <cell r="C1793" t="str">
            <v>M²</v>
          </cell>
          <cell r="D1793">
            <v>9.8800000000000008</v>
          </cell>
          <cell r="E1793">
            <v>5.080000000000001</v>
          </cell>
          <cell r="F1793">
            <v>14.96</v>
          </cell>
        </row>
        <row r="1794">
          <cell r="A1794">
            <v>321704</v>
          </cell>
          <cell r="B1794" t="str">
            <v>IMPERMEABILIZAÇÃO EM ARGAMASSA POLIMÉRICA COM REFORÇO EM TELA POLIÉSTER PARA PRESSÃO HIDROSTÁTICA POSITIVA</v>
          </cell>
          <cell r="C1794" t="str">
            <v>M²</v>
          </cell>
          <cell r="D1794">
            <v>21.67</v>
          </cell>
          <cell r="E1794">
            <v>10.149999999999999</v>
          </cell>
          <cell r="F1794">
            <v>31.82</v>
          </cell>
        </row>
        <row r="1795">
          <cell r="A1795">
            <v>321705</v>
          </cell>
          <cell r="B1795" t="str">
            <v>IMPERMEABILIZAÇÃO COM CIMENTO CRISTALIZANTE PARA UMIDADE E ÁGUA DE PERCOLAÇÃO</v>
          </cell>
          <cell r="C1795" t="str">
            <v>M²</v>
          </cell>
          <cell r="D1795">
            <v>7.01</v>
          </cell>
          <cell r="E1795">
            <v>5.080000000000001</v>
          </cell>
          <cell r="F1795">
            <v>12.09</v>
          </cell>
        </row>
        <row r="1796">
          <cell r="A1796">
            <v>321706</v>
          </cell>
          <cell r="B1796" t="str">
            <v>IMPERMEABILIZAÇÃO COM CIMENTO CRISTALIZANTE PARA PRESSÃO HIDROSTÁTICA POSITIVA</v>
          </cell>
          <cell r="C1796" t="str">
            <v>M²</v>
          </cell>
          <cell r="D1796">
            <v>14.02</v>
          </cell>
          <cell r="E1796">
            <v>10.150000000000002</v>
          </cell>
          <cell r="F1796">
            <v>24.17</v>
          </cell>
        </row>
        <row r="1797">
          <cell r="A1797">
            <v>321707</v>
          </cell>
          <cell r="B1797" t="str">
            <v>IMPERMEABILIZAÇÃO ANTICORROSIVA EM MEMBRANA EPOXÍDICA COM ALCATRÃO DE HULHA, SOBRE MASSA</v>
          </cell>
          <cell r="C1797" t="str">
            <v>M²</v>
          </cell>
          <cell r="D1797">
            <v>22.48</v>
          </cell>
          <cell r="E1797">
            <v>5.0799999999999974</v>
          </cell>
          <cell r="F1797">
            <v>27.56</v>
          </cell>
        </row>
        <row r="1798">
          <cell r="A1798">
            <v>322000</v>
          </cell>
          <cell r="B1798" t="str">
            <v>REPAROS, CONSERVAÇÕES E COMPLEMENTOS - GRUPO 32</v>
          </cell>
          <cell r="C1798">
            <v>0</v>
          </cell>
          <cell r="D1798">
            <v>0</v>
          </cell>
          <cell r="E1798">
            <v>0</v>
          </cell>
          <cell r="F1798">
            <v>0</v>
          </cell>
        </row>
        <row r="1799">
          <cell r="A1799">
            <v>322001</v>
          </cell>
          <cell r="B1799" t="str">
            <v>RECOLOCAÇÃO DE ARGILA EXPANDIDA</v>
          </cell>
          <cell r="C1799" t="str">
            <v>M³</v>
          </cell>
          <cell r="D1799">
            <v>0</v>
          </cell>
          <cell r="E1799">
            <v>48.23</v>
          </cell>
          <cell r="F1799">
            <v>48.23</v>
          </cell>
        </row>
        <row r="1800">
          <cell r="A1800">
            <v>322002</v>
          </cell>
          <cell r="B1800" t="str">
            <v>APLICAÇÃO DE PAPEL KRAFT</v>
          </cell>
          <cell r="C1800" t="str">
            <v>M²</v>
          </cell>
          <cell r="D1800">
            <v>1.8</v>
          </cell>
          <cell r="E1800">
            <v>2.4199999999999995</v>
          </cell>
          <cell r="F1800">
            <v>4.22</v>
          </cell>
        </row>
        <row r="1801">
          <cell r="A1801">
            <v>322005</v>
          </cell>
          <cell r="B1801" t="str">
            <v>TELA EM POLIETILENO, MALHA HEXAGONAL DE 1/2´, PARA ARMADURA DE ARGAMASSA</v>
          </cell>
          <cell r="C1801" t="str">
            <v>M²</v>
          </cell>
          <cell r="D1801">
            <v>1.91</v>
          </cell>
          <cell r="E1801">
            <v>2.4200000000000004</v>
          </cell>
          <cell r="F1801">
            <v>4.33</v>
          </cell>
        </row>
        <row r="1802">
          <cell r="A1802">
            <v>322006</v>
          </cell>
          <cell r="B1802" t="str">
            <v>TELA GALVANIZADA FIO 24 BWG, MALHA HEXAGONAL DE 1/2´, PARA ARMADURA DE ARGAMASSA</v>
          </cell>
          <cell r="C1802" t="str">
            <v>M²</v>
          </cell>
          <cell r="D1802">
            <v>4.91</v>
          </cell>
          <cell r="E1802">
            <v>2.4200000000000004</v>
          </cell>
          <cell r="F1802">
            <v>7.33</v>
          </cell>
        </row>
        <row r="1803">
          <cell r="A1803">
            <v>330000</v>
          </cell>
          <cell r="B1803" t="str">
            <v>PINTURA</v>
          </cell>
          <cell r="C1803">
            <v>0</v>
          </cell>
          <cell r="D1803">
            <v>0</v>
          </cell>
          <cell r="E1803">
            <v>0</v>
          </cell>
          <cell r="F1803">
            <v>0</v>
          </cell>
        </row>
        <row r="1804">
          <cell r="A1804">
            <v>330100</v>
          </cell>
          <cell r="B1804" t="str">
            <v>PREPARO DE BASE</v>
          </cell>
          <cell r="C1804">
            <v>0</v>
          </cell>
          <cell r="D1804">
            <v>0</v>
          </cell>
          <cell r="E1804">
            <v>0</v>
          </cell>
          <cell r="F1804">
            <v>0</v>
          </cell>
        </row>
        <row r="1805">
          <cell r="A1805">
            <v>330104</v>
          </cell>
          <cell r="B1805" t="str">
            <v>ESTUCAMENTO E LIXAMENTO DE CONCRETO DETERIORADO</v>
          </cell>
          <cell r="C1805" t="str">
            <v>M²</v>
          </cell>
          <cell r="D1805">
            <v>5.55</v>
          </cell>
          <cell r="E1805">
            <v>20.65</v>
          </cell>
          <cell r="F1805">
            <v>26.2</v>
          </cell>
        </row>
        <row r="1806">
          <cell r="A1806">
            <v>330105</v>
          </cell>
          <cell r="B1806" t="str">
            <v>ESTUCAMENTO E LIXAMENTO DE CONCRETO</v>
          </cell>
          <cell r="C1806" t="str">
            <v>M²</v>
          </cell>
          <cell r="D1806">
            <v>3.06</v>
          </cell>
          <cell r="E1806">
            <v>20.66</v>
          </cell>
          <cell r="F1806">
            <v>23.72</v>
          </cell>
        </row>
        <row r="1807">
          <cell r="A1807">
            <v>330106</v>
          </cell>
          <cell r="B1807" t="str">
            <v>IMUNIZANTE PARA MADEIRA</v>
          </cell>
          <cell r="C1807" t="str">
            <v>M²</v>
          </cell>
          <cell r="D1807">
            <v>3.5</v>
          </cell>
          <cell r="E1807">
            <v>4.5399999999999991</v>
          </cell>
          <cell r="F1807">
            <v>8.0399999999999991</v>
          </cell>
        </row>
        <row r="1808">
          <cell r="A1808">
            <v>330128</v>
          </cell>
          <cell r="B1808" t="str">
            <v>REPARO DE TRINCAS RASAS ATÉ 5,0 MM DE LARGURA, NA MASSA</v>
          </cell>
          <cell r="C1808" t="str">
            <v>M</v>
          </cell>
          <cell r="D1808">
            <v>14.34</v>
          </cell>
          <cell r="E1808">
            <v>13.399999999999999</v>
          </cell>
          <cell r="F1808">
            <v>27.74</v>
          </cell>
        </row>
        <row r="1809">
          <cell r="A1809">
            <v>330135</v>
          </cell>
          <cell r="B1809" t="str">
            <v>PREPARO DE BASE PARA SUPERFÍCIE METÁLICA COM FUNDO ANTI-OXIDANTE</v>
          </cell>
          <cell r="C1809" t="str">
            <v>M²</v>
          </cell>
          <cell r="D1809">
            <v>4.58</v>
          </cell>
          <cell r="E1809">
            <v>5.03</v>
          </cell>
          <cell r="F1809">
            <v>9.61</v>
          </cell>
        </row>
        <row r="1810">
          <cell r="A1810">
            <v>330200</v>
          </cell>
          <cell r="B1810" t="str">
            <v>MASSA CORRIDA</v>
          </cell>
          <cell r="C1810">
            <v>0</v>
          </cell>
          <cell r="D1810">
            <v>0</v>
          </cell>
          <cell r="E1810">
            <v>0</v>
          </cell>
          <cell r="F1810">
            <v>0</v>
          </cell>
        </row>
        <row r="1811">
          <cell r="A1811">
            <v>330206</v>
          </cell>
          <cell r="B1811" t="str">
            <v>MASSA CORRIDA A BASE DE PVA</v>
          </cell>
          <cell r="C1811" t="str">
            <v>M²</v>
          </cell>
          <cell r="D1811">
            <v>1.64</v>
          </cell>
          <cell r="E1811">
            <v>6.5200000000000005</v>
          </cell>
          <cell r="F1811">
            <v>8.16</v>
          </cell>
        </row>
        <row r="1812">
          <cell r="A1812">
            <v>330208</v>
          </cell>
          <cell r="B1812" t="str">
            <v>MASSA CORRIDA À BASE DE RESINA ACRÍLICA</v>
          </cell>
          <cell r="C1812" t="str">
            <v>M²</v>
          </cell>
          <cell r="D1812">
            <v>2.62</v>
          </cell>
          <cell r="E1812">
            <v>6.5200000000000005</v>
          </cell>
          <cell r="F1812">
            <v>9.14</v>
          </cell>
        </row>
        <row r="1813">
          <cell r="A1813">
            <v>330210</v>
          </cell>
          <cell r="B1813" t="str">
            <v>MASSA CORRIDA A ÓLEO EM ESQUADRIAS DE MADEIRA</v>
          </cell>
          <cell r="C1813" t="str">
            <v>M²</v>
          </cell>
          <cell r="D1813">
            <v>9</v>
          </cell>
          <cell r="E1813">
            <v>8.8000000000000025</v>
          </cell>
          <cell r="F1813">
            <v>17.8</v>
          </cell>
        </row>
        <row r="1814">
          <cell r="A1814">
            <v>330212</v>
          </cell>
          <cell r="B1814" t="str">
            <v>MASSA CORRIDA A ÓLEO EM SUPERFÍCIE REBOCADA</v>
          </cell>
          <cell r="C1814" t="str">
            <v>M²</v>
          </cell>
          <cell r="D1814">
            <v>8.92</v>
          </cell>
          <cell r="E1814">
            <v>6.5200000000000005</v>
          </cell>
          <cell r="F1814">
            <v>15.44</v>
          </cell>
        </row>
        <row r="1815">
          <cell r="A1815">
            <v>330300</v>
          </cell>
          <cell r="B1815" t="str">
            <v>PINTURA EM SUPERFÍCIES DE CONCRETO / MASSA / GESSO / PEDRAS</v>
          </cell>
          <cell r="C1815">
            <v>0</v>
          </cell>
          <cell r="D1815">
            <v>0</v>
          </cell>
          <cell r="E1815">
            <v>0</v>
          </cell>
          <cell r="F1815">
            <v>0</v>
          </cell>
        </row>
        <row r="1816">
          <cell r="A1816">
            <v>330304</v>
          </cell>
          <cell r="B1816" t="str">
            <v>CAIAÇÃO EM MASSA</v>
          </cell>
          <cell r="C1816" t="str">
            <v>M²</v>
          </cell>
          <cell r="D1816">
            <v>0.5</v>
          </cell>
          <cell r="E1816">
            <v>6.7</v>
          </cell>
          <cell r="F1816">
            <v>7.2</v>
          </cell>
        </row>
        <row r="1817">
          <cell r="A1817">
            <v>330322</v>
          </cell>
          <cell r="B1817" t="str">
            <v>TINTA LÁTEX EM ELEMENTO VAZADO</v>
          </cell>
          <cell r="C1817" t="str">
            <v>M²</v>
          </cell>
          <cell r="D1817">
            <v>3.03</v>
          </cell>
          <cell r="E1817">
            <v>14.16</v>
          </cell>
          <cell r="F1817">
            <v>17.190000000000001</v>
          </cell>
        </row>
        <row r="1818">
          <cell r="A1818">
            <v>330330</v>
          </cell>
          <cell r="B1818" t="str">
            <v>MINERAL IMPERMEÁVEL</v>
          </cell>
          <cell r="C1818" t="str">
            <v>M²</v>
          </cell>
          <cell r="D1818">
            <v>2.2400000000000002</v>
          </cell>
          <cell r="E1818">
            <v>8.379999999999999</v>
          </cell>
          <cell r="F1818">
            <v>10.62</v>
          </cell>
        </row>
        <row r="1819">
          <cell r="A1819">
            <v>330335</v>
          </cell>
          <cell r="B1819" t="str">
            <v>PINTURA ESPECIAL EM ESMALTE PARA LOUSA COR VERDE</v>
          </cell>
          <cell r="C1819" t="str">
            <v>M²</v>
          </cell>
          <cell r="D1819">
            <v>4.07</v>
          </cell>
          <cell r="E1819">
            <v>12.059999999999997</v>
          </cell>
          <cell r="F1819">
            <v>16.13</v>
          </cell>
        </row>
        <row r="1820">
          <cell r="A1820">
            <v>330371</v>
          </cell>
          <cell r="B1820" t="str">
            <v>VERNIZ ACRÍLICO A BASE DE SOLVENTE</v>
          </cell>
          <cell r="C1820" t="str">
            <v>M²</v>
          </cell>
          <cell r="D1820">
            <v>8.49</v>
          </cell>
          <cell r="E1820">
            <v>8.3800000000000008</v>
          </cell>
          <cell r="F1820">
            <v>16.87</v>
          </cell>
        </row>
        <row r="1821">
          <cell r="A1821">
            <v>330374</v>
          </cell>
          <cell r="B1821" t="str">
            <v>RESINA ACRÍLICA PLASTIFICANTE</v>
          </cell>
          <cell r="C1821" t="str">
            <v>M²</v>
          </cell>
          <cell r="D1821">
            <v>9.0500000000000007</v>
          </cell>
          <cell r="E1821">
            <v>6.6999999999999993</v>
          </cell>
          <cell r="F1821">
            <v>15.75</v>
          </cell>
        </row>
        <row r="1822">
          <cell r="A1822">
            <v>330375</v>
          </cell>
          <cell r="B1822" t="str">
            <v>VERNIZ ACRÍLICO</v>
          </cell>
          <cell r="C1822" t="str">
            <v>M²</v>
          </cell>
          <cell r="D1822">
            <v>9.11</v>
          </cell>
          <cell r="E1822">
            <v>11.469999999999997</v>
          </cell>
          <cell r="F1822">
            <v>20.58</v>
          </cell>
        </row>
        <row r="1823">
          <cell r="A1823">
            <v>330376</v>
          </cell>
          <cell r="B1823" t="str">
            <v>HIDRORREPELENTE INCOLOR PARA FACHADA À BASE DE SILANO-SILOXANO OLIGOMÉRICO DISPERSO EM ÁGUA</v>
          </cell>
          <cell r="C1823" t="str">
            <v>M²</v>
          </cell>
          <cell r="D1823">
            <v>7.9</v>
          </cell>
          <cell r="E1823">
            <v>8.3800000000000008</v>
          </cell>
          <cell r="F1823">
            <v>16.28</v>
          </cell>
        </row>
        <row r="1824">
          <cell r="A1824">
            <v>330377</v>
          </cell>
          <cell r="B1824" t="str">
            <v>HIDRORREPELENTE INCOLOR PARA FACHADA À BASE DE SILANO-SILOXANO OLIGOMÉRICO DISPERSO EM SOLVENTE</v>
          </cell>
          <cell r="C1824" t="str">
            <v>M²</v>
          </cell>
          <cell r="D1824">
            <v>11.32</v>
          </cell>
          <cell r="E1824">
            <v>8.3799999999999972</v>
          </cell>
          <cell r="F1824">
            <v>19.7</v>
          </cell>
        </row>
        <row r="1825">
          <cell r="A1825">
            <v>330378</v>
          </cell>
          <cell r="B1825" t="str">
            <v>VERNIZ DE PROTEÇÃO ANTIPICHAÇÃO</v>
          </cell>
          <cell r="C1825" t="str">
            <v>M²</v>
          </cell>
          <cell r="D1825">
            <v>13.39</v>
          </cell>
          <cell r="E1825">
            <v>11.469999999999997</v>
          </cell>
          <cell r="F1825">
            <v>24.86</v>
          </cell>
        </row>
        <row r="1826">
          <cell r="A1826">
            <v>330500</v>
          </cell>
          <cell r="B1826" t="str">
            <v>PINTURA EM SUPERFÍCIES DE MADEIRA</v>
          </cell>
          <cell r="C1826">
            <v>0</v>
          </cell>
          <cell r="D1826">
            <v>0</v>
          </cell>
          <cell r="E1826">
            <v>0</v>
          </cell>
          <cell r="F1826">
            <v>0</v>
          </cell>
        </row>
        <row r="1827">
          <cell r="A1827">
            <v>330501</v>
          </cell>
          <cell r="B1827" t="str">
            <v>VERNIZ FUNGICIDA PARA MADEIRA</v>
          </cell>
          <cell r="C1827" t="str">
            <v>M²</v>
          </cell>
          <cell r="D1827">
            <v>4.21</v>
          </cell>
          <cell r="E1827">
            <v>8.3800000000000008</v>
          </cell>
          <cell r="F1827">
            <v>12.59</v>
          </cell>
        </row>
        <row r="1828">
          <cell r="A1828">
            <v>330502</v>
          </cell>
          <cell r="B1828" t="str">
            <v>ENCERAMENTO DE SUPERFÍCIE DE MADEIRA À BONECA</v>
          </cell>
          <cell r="C1828" t="str">
            <v>M²</v>
          </cell>
          <cell r="D1828">
            <v>10.75</v>
          </cell>
          <cell r="E1828">
            <v>12.23</v>
          </cell>
          <cell r="F1828">
            <v>22.98</v>
          </cell>
        </row>
        <row r="1829">
          <cell r="A1829">
            <v>330512</v>
          </cell>
          <cell r="B1829" t="str">
            <v>ESMALTE EM RODAPÉS, BAGUETES OU MOLDURAS DE MADEIRA</v>
          </cell>
          <cell r="C1829" t="str">
            <v>M</v>
          </cell>
          <cell r="D1829">
            <v>1.62</v>
          </cell>
          <cell r="E1829">
            <v>1.52</v>
          </cell>
          <cell r="F1829">
            <v>3.14</v>
          </cell>
        </row>
        <row r="1830">
          <cell r="A1830">
            <v>330533</v>
          </cell>
          <cell r="B1830" t="str">
            <v>VERNIZ EM SUPERFÍCIE DE MADEIRA</v>
          </cell>
          <cell r="C1830" t="str">
            <v>M²</v>
          </cell>
          <cell r="D1830">
            <v>4.5599999999999996</v>
          </cell>
          <cell r="E1830">
            <v>9.5399999999999991</v>
          </cell>
          <cell r="F1830">
            <v>14.1</v>
          </cell>
        </row>
        <row r="1831">
          <cell r="A1831">
            <v>330536</v>
          </cell>
          <cell r="B1831" t="str">
            <v>VERNIZ EM RODAPÉS, BAGUETES OU MOLDURAS DE MADEIRA</v>
          </cell>
          <cell r="C1831" t="str">
            <v>M</v>
          </cell>
          <cell r="D1831">
            <v>1.2</v>
          </cell>
          <cell r="E1831">
            <v>1.2100000000000002</v>
          </cell>
          <cell r="F1831">
            <v>2.41</v>
          </cell>
        </row>
        <row r="1832">
          <cell r="A1832">
            <v>330600</v>
          </cell>
          <cell r="B1832" t="str">
            <v>PINTURA EM PISOS</v>
          </cell>
          <cell r="C1832">
            <v>0</v>
          </cell>
          <cell r="D1832">
            <v>0</v>
          </cell>
          <cell r="E1832">
            <v>0</v>
          </cell>
          <cell r="F1832">
            <v>0</v>
          </cell>
        </row>
        <row r="1833">
          <cell r="A1833">
            <v>330602</v>
          </cell>
          <cell r="B1833" t="str">
            <v>ACRÍLICO PARA QUADRAS E PISOS CIMENTADOS</v>
          </cell>
          <cell r="C1833" t="str">
            <v>M²</v>
          </cell>
          <cell r="D1833">
            <v>2.27</v>
          </cell>
          <cell r="E1833">
            <v>11.47</v>
          </cell>
          <cell r="F1833">
            <v>13.74</v>
          </cell>
        </row>
        <row r="1834">
          <cell r="A1834">
            <v>330700</v>
          </cell>
          <cell r="B1834" t="str">
            <v>PINTURA EM ESTRUTURAS METÁLICAS</v>
          </cell>
          <cell r="C1834">
            <v>0</v>
          </cell>
          <cell r="D1834">
            <v>0</v>
          </cell>
          <cell r="E1834">
            <v>0</v>
          </cell>
          <cell r="F1834">
            <v>0</v>
          </cell>
        </row>
        <row r="1835">
          <cell r="A1835">
            <v>330710</v>
          </cell>
          <cell r="B1835" t="str">
            <v>ESMALTE EM ESTRUTURA METÁLICA</v>
          </cell>
          <cell r="C1835" t="str">
            <v>M²</v>
          </cell>
          <cell r="D1835">
            <v>8.14</v>
          </cell>
          <cell r="E1835">
            <v>21.439999999999994</v>
          </cell>
          <cell r="F1835">
            <v>29.58</v>
          </cell>
        </row>
        <row r="1836">
          <cell r="A1836">
            <v>330713</v>
          </cell>
          <cell r="B1836" t="str">
            <v>PINTURA EPÓXI BICOMPONENTE EM ESTRUTURAS METÁLICAS</v>
          </cell>
          <cell r="C1836" t="str">
            <v>KG</v>
          </cell>
          <cell r="D1836">
            <v>3.7</v>
          </cell>
          <cell r="E1836">
            <v>0</v>
          </cell>
          <cell r="F1836">
            <v>3.7</v>
          </cell>
        </row>
        <row r="1837">
          <cell r="A1837">
            <v>330714</v>
          </cell>
          <cell r="B1837" t="str">
            <v>PINTURA COM ESMALTE ALQUÍDICO EM ESTRUTURA METÁLICA</v>
          </cell>
          <cell r="C1837" t="str">
            <v>KG</v>
          </cell>
          <cell r="D1837">
            <v>3.22</v>
          </cell>
          <cell r="E1837">
            <v>0</v>
          </cell>
          <cell r="F1837">
            <v>3.22</v>
          </cell>
        </row>
        <row r="1838">
          <cell r="A1838">
            <v>330731</v>
          </cell>
          <cell r="B1838" t="str">
            <v>PINTURA INTUMESCENTE PARA ESTRUTURA METÁLICA, TRRF = 60 MINUTOS</v>
          </cell>
          <cell r="C1838" t="str">
            <v>M²</v>
          </cell>
          <cell r="D1838">
            <v>85.16</v>
          </cell>
          <cell r="E1838">
            <v>0</v>
          </cell>
          <cell r="F1838">
            <v>85.16</v>
          </cell>
        </row>
        <row r="1839">
          <cell r="A1839">
            <v>330900</v>
          </cell>
          <cell r="B1839" t="str">
            <v>PINTURA DE SINALIZAÇÃO</v>
          </cell>
          <cell r="C1839">
            <v>0</v>
          </cell>
          <cell r="D1839">
            <v>0</v>
          </cell>
          <cell r="E1839">
            <v>0</v>
          </cell>
          <cell r="F1839">
            <v>0</v>
          </cell>
        </row>
        <row r="1840">
          <cell r="A1840">
            <v>330902</v>
          </cell>
          <cell r="B1840" t="str">
            <v>BORRACHA CLORADA PARA FAIXAS DEMARCATÓRIAS</v>
          </cell>
          <cell r="C1840" t="str">
            <v>M</v>
          </cell>
          <cell r="D1840">
            <v>0.92</v>
          </cell>
          <cell r="E1840">
            <v>0.85999999999999988</v>
          </cell>
          <cell r="F1840">
            <v>1.78</v>
          </cell>
        </row>
        <row r="1841">
          <cell r="A1841">
            <v>331000</v>
          </cell>
          <cell r="B1841" t="str">
            <v>PINTURA EM SUPERFÍCIE DE CONCRETO/MASSA/GESSO/PEDRAS, INCLUSIVE PREPARO</v>
          </cell>
          <cell r="C1841">
            <v>0</v>
          </cell>
          <cell r="D1841">
            <v>0</v>
          </cell>
          <cell r="E1841">
            <v>0</v>
          </cell>
          <cell r="F1841">
            <v>0</v>
          </cell>
        </row>
        <row r="1842">
          <cell r="A1842">
            <v>331001</v>
          </cell>
          <cell r="B1842" t="str">
            <v>TINTA LÁTEX ANTIMOFO EM MASSA, INCLUSIVE PREPARO</v>
          </cell>
          <cell r="C1842" t="str">
            <v>M²</v>
          </cell>
          <cell r="D1842">
            <v>3.66</v>
          </cell>
          <cell r="E1842">
            <v>11.470000000000002</v>
          </cell>
          <cell r="F1842">
            <v>15.13</v>
          </cell>
        </row>
        <row r="1843">
          <cell r="A1843">
            <v>331002</v>
          </cell>
          <cell r="B1843" t="str">
            <v>TINTA LÁTEX EM MASSA, INCLUSIVE PREPARO</v>
          </cell>
          <cell r="C1843" t="str">
            <v>M²</v>
          </cell>
          <cell r="D1843">
            <v>4.78</v>
          </cell>
          <cell r="E1843">
            <v>11.47</v>
          </cell>
          <cell r="F1843">
            <v>16.25</v>
          </cell>
        </row>
        <row r="1844">
          <cell r="A1844">
            <v>331003</v>
          </cell>
          <cell r="B1844" t="str">
            <v>TINTA ACRÍLICA ANTIMOFO EM MASSA, INCLUSIVE PREPARO</v>
          </cell>
          <cell r="C1844" t="str">
            <v>M²</v>
          </cell>
          <cell r="D1844">
            <v>5.76</v>
          </cell>
          <cell r="E1844">
            <v>11.47</v>
          </cell>
          <cell r="F1844">
            <v>17.23</v>
          </cell>
        </row>
        <row r="1845">
          <cell r="A1845">
            <v>331004</v>
          </cell>
          <cell r="B1845" t="str">
            <v>ESMALTE EM MASSA, INCLUSIVE PREPARO</v>
          </cell>
          <cell r="C1845" t="str">
            <v>M²</v>
          </cell>
          <cell r="D1845">
            <v>6.31</v>
          </cell>
          <cell r="E1845">
            <v>11.47</v>
          </cell>
          <cell r="F1845">
            <v>17.78</v>
          </cell>
        </row>
        <row r="1846">
          <cell r="A1846">
            <v>331005</v>
          </cell>
          <cell r="B1846" t="str">
            <v>TINTA ACRÍLICA EM MASSA, INCLUSIVE PREPARO</v>
          </cell>
          <cell r="C1846" t="str">
            <v>M²</v>
          </cell>
          <cell r="D1846">
            <v>5.62</v>
          </cell>
          <cell r="E1846">
            <v>11.47</v>
          </cell>
          <cell r="F1846">
            <v>17.09</v>
          </cell>
        </row>
        <row r="1847">
          <cell r="A1847">
            <v>331006</v>
          </cell>
          <cell r="B1847" t="str">
            <v>EPÓXI EM MASSA, INCLUSIVE PREPARO</v>
          </cell>
          <cell r="C1847" t="str">
            <v>M²</v>
          </cell>
          <cell r="D1847">
            <v>33.31</v>
          </cell>
          <cell r="E1847">
            <v>24.11</v>
          </cell>
          <cell r="F1847">
            <v>57.42</v>
          </cell>
        </row>
        <row r="1848">
          <cell r="A1848">
            <v>331007</v>
          </cell>
          <cell r="B1848" t="str">
            <v>BORRACHA CLORADA EM MASSA, INCLUSIVE PREPARO</v>
          </cell>
          <cell r="C1848" t="str">
            <v>M²</v>
          </cell>
          <cell r="D1848">
            <v>10.91</v>
          </cell>
          <cell r="E1848">
            <v>11.47</v>
          </cell>
          <cell r="F1848">
            <v>22.38</v>
          </cell>
        </row>
        <row r="1849">
          <cell r="A1849">
            <v>331010</v>
          </cell>
          <cell r="B1849" t="str">
            <v>TEXTURA ACRÍLICA PARA USO INTERNO / EXTERNO, INCLUSIVE PREPARO</v>
          </cell>
          <cell r="C1849" t="str">
            <v>M²</v>
          </cell>
          <cell r="D1849">
            <v>6.82</v>
          </cell>
          <cell r="E1849">
            <v>16.09</v>
          </cell>
          <cell r="F1849">
            <v>22.91</v>
          </cell>
        </row>
        <row r="1850">
          <cell r="A1850">
            <v>331100</v>
          </cell>
          <cell r="B1850" t="str">
            <v>PINTURA EM SUPERFÍCIE METÁLICA, INCLUSIVE PREPARO</v>
          </cell>
          <cell r="C1850">
            <v>0</v>
          </cell>
          <cell r="D1850">
            <v>0</v>
          </cell>
          <cell r="E1850">
            <v>0</v>
          </cell>
          <cell r="F1850">
            <v>0</v>
          </cell>
        </row>
        <row r="1851">
          <cell r="A1851">
            <v>331101</v>
          </cell>
          <cell r="B1851" t="str">
            <v>ALUMÍNIO EM SUPERFÍCIE METÁLICA, INCLUSIVE PREPARO</v>
          </cell>
          <cell r="C1851" t="str">
            <v>M²</v>
          </cell>
          <cell r="D1851">
            <v>9</v>
          </cell>
          <cell r="E1851">
            <v>16.09</v>
          </cell>
          <cell r="F1851">
            <v>25.09</v>
          </cell>
        </row>
        <row r="1852">
          <cell r="A1852">
            <v>331102</v>
          </cell>
          <cell r="B1852" t="str">
            <v>ESMALTE EM SUPERFÍCIE METÁLICA, INCLUSIVE PREPARO</v>
          </cell>
          <cell r="C1852" t="str">
            <v>M²</v>
          </cell>
          <cell r="D1852">
            <v>9.3000000000000007</v>
          </cell>
          <cell r="E1852">
            <v>16.09</v>
          </cell>
          <cell r="F1852">
            <v>25.39</v>
          </cell>
        </row>
        <row r="1853">
          <cell r="A1853">
            <v>331103</v>
          </cell>
          <cell r="B1853" t="str">
            <v>ALUMÍNIO EM SUPERFÍCIE GALVANIZADA E/OU ALUMÍNIO, INCLUSIVE PREPARO</v>
          </cell>
          <cell r="C1853" t="str">
            <v>M²</v>
          </cell>
          <cell r="D1853">
            <v>9.14</v>
          </cell>
          <cell r="E1853">
            <v>16.09</v>
          </cell>
          <cell r="F1853">
            <v>25.23</v>
          </cell>
        </row>
        <row r="1854">
          <cell r="A1854">
            <v>331104</v>
          </cell>
          <cell r="B1854" t="str">
            <v>ESMALTE EM SUPERFÍCIE GALVANIZADA E/OU DE ALUMÍNIO, INCLUSIVE PREPARO</v>
          </cell>
          <cell r="C1854" t="str">
            <v>M²</v>
          </cell>
          <cell r="D1854">
            <v>9.09</v>
          </cell>
          <cell r="E1854">
            <v>16.09</v>
          </cell>
          <cell r="F1854">
            <v>25.18</v>
          </cell>
        </row>
        <row r="1855">
          <cell r="A1855">
            <v>331200</v>
          </cell>
          <cell r="B1855" t="str">
            <v>PINTURA EM SUPERFÍCIE DE MADEIRA, INCLUSIVE PREPARO</v>
          </cell>
          <cell r="C1855">
            <v>0</v>
          </cell>
          <cell r="D1855">
            <v>0</v>
          </cell>
          <cell r="E1855">
            <v>0</v>
          </cell>
          <cell r="F1855">
            <v>0</v>
          </cell>
        </row>
        <row r="1856">
          <cell r="A1856">
            <v>331201</v>
          </cell>
          <cell r="B1856" t="str">
            <v>ESMALTE EM SUPERFÍCIE DE MADEIRA, INCLUSIVE PREPARO</v>
          </cell>
          <cell r="C1856" t="str">
            <v>M²</v>
          </cell>
          <cell r="D1856">
            <v>8.4</v>
          </cell>
          <cell r="E1856">
            <v>16.089999999999996</v>
          </cell>
          <cell r="F1856">
            <v>24.49</v>
          </cell>
        </row>
        <row r="1857">
          <cell r="A1857">
            <v>332000</v>
          </cell>
          <cell r="B1857" t="str">
            <v>REPAROS, CONSERVAÇÕES E COMPLEMENTOS - GRUPO 33</v>
          </cell>
          <cell r="C1857">
            <v>0</v>
          </cell>
          <cell r="D1857">
            <v>0</v>
          </cell>
          <cell r="E1857">
            <v>0</v>
          </cell>
          <cell r="F1857">
            <v>0</v>
          </cell>
        </row>
        <row r="1858">
          <cell r="A1858">
            <v>332010</v>
          </cell>
          <cell r="B1858" t="str">
            <v>ESMALTE À BASE DE ÁGUA</v>
          </cell>
          <cell r="C1858" t="str">
            <v>M²</v>
          </cell>
          <cell r="D1858">
            <v>8.99</v>
          </cell>
          <cell r="E1858">
            <v>11.47</v>
          </cell>
          <cell r="F1858">
            <v>20.46</v>
          </cell>
        </row>
        <row r="1859">
          <cell r="A1859">
            <v>340000</v>
          </cell>
          <cell r="B1859" t="str">
            <v>PAISAGISMO E FECHAMENTOS</v>
          </cell>
          <cell r="C1859">
            <v>0</v>
          </cell>
          <cell r="D1859">
            <v>0</v>
          </cell>
          <cell r="E1859">
            <v>0</v>
          </cell>
          <cell r="F1859">
            <v>0</v>
          </cell>
        </row>
        <row r="1860">
          <cell r="A1860">
            <v>340100</v>
          </cell>
          <cell r="B1860" t="str">
            <v>PREPARAÇÃO DE SOLO</v>
          </cell>
          <cell r="C1860">
            <v>0</v>
          </cell>
          <cell r="D1860">
            <v>0</v>
          </cell>
          <cell r="E1860">
            <v>0</v>
          </cell>
          <cell r="F1860">
            <v>0</v>
          </cell>
        </row>
        <row r="1861">
          <cell r="A1861">
            <v>340101</v>
          </cell>
          <cell r="B1861" t="str">
            <v>TERRA VEGETAL ORGÂNICA COMUM</v>
          </cell>
          <cell r="C1861" t="str">
            <v>M³</v>
          </cell>
          <cell r="D1861">
            <v>94.13</v>
          </cell>
          <cell r="E1861">
            <v>30.150000000000006</v>
          </cell>
          <cell r="F1861">
            <v>124.28</v>
          </cell>
        </row>
        <row r="1862">
          <cell r="A1862">
            <v>340102</v>
          </cell>
          <cell r="B1862" t="str">
            <v>LIMPEZA E REGULARIZAÇÃO DE ÁREAS PARA AJARDINAMENTO (JARDINS E CANTEIROS)</v>
          </cell>
          <cell r="C1862" t="str">
            <v>M²</v>
          </cell>
          <cell r="D1862">
            <v>0</v>
          </cell>
          <cell r="E1862">
            <v>1.21</v>
          </cell>
          <cell r="F1862">
            <v>1.21</v>
          </cell>
        </row>
        <row r="1863">
          <cell r="A1863">
            <v>340200</v>
          </cell>
          <cell r="B1863" t="str">
            <v>VEGETAÇÃO RASTEIRA</v>
          </cell>
          <cell r="C1863">
            <v>0</v>
          </cell>
          <cell r="D1863">
            <v>0</v>
          </cell>
          <cell r="E1863">
            <v>0</v>
          </cell>
          <cell r="F1863">
            <v>0</v>
          </cell>
        </row>
        <row r="1864">
          <cell r="A1864">
            <v>340202</v>
          </cell>
          <cell r="B1864" t="str">
            <v>PLANTIO DE GRAMA BATATAIS EM PLACAS (PRAÇAS E ÁREAS ABERTAS)</v>
          </cell>
          <cell r="C1864" t="str">
            <v>M²</v>
          </cell>
          <cell r="D1864">
            <v>5.08</v>
          </cell>
          <cell r="E1864">
            <v>1.9500000000000002</v>
          </cell>
          <cell r="F1864">
            <v>7.03</v>
          </cell>
        </row>
        <row r="1865">
          <cell r="A1865">
            <v>340204</v>
          </cell>
          <cell r="B1865" t="str">
            <v>PLANTIO DE GRAMA BATATAIS EM PLACAS (JARDINS E CANTEIROS)</v>
          </cell>
          <cell r="C1865" t="str">
            <v>M²</v>
          </cell>
          <cell r="D1865">
            <v>4.7699999999999996</v>
          </cell>
          <cell r="E1865">
            <v>2.9400000000000013</v>
          </cell>
          <cell r="F1865">
            <v>7.71</v>
          </cell>
        </row>
        <row r="1866">
          <cell r="A1866">
            <v>340207</v>
          </cell>
          <cell r="B1866" t="str">
            <v>FORRAÇÃO COM LÍRIO AMARELO, MÍNIMO 18 MUDAS / M² - H= 0,50 M</v>
          </cell>
          <cell r="C1866" t="str">
            <v>M²</v>
          </cell>
          <cell r="D1866">
            <v>48.08</v>
          </cell>
          <cell r="E1866">
            <v>3.6799999999999979</v>
          </cell>
          <cell r="F1866">
            <v>51.76</v>
          </cell>
        </row>
        <row r="1867">
          <cell r="A1867">
            <v>340208</v>
          </cell>
          <cell r="B1867" t="str">
            <v>PLANTIO DE GRAMA SÃO CARLOS EM PLACAS (JARDINS E CANTEIROS)</v>
          </cell>
          <cell r="C1867" t="str">
            <v>M²</v>
          </cell>
          <cell r="D1867">
            <v>7.39</v>
          </cell>
          <cell r="E1867">
            <v>2.9400000000000004</v>
          </cell>
          <cell r="F1867">
            <v>10.33</v>
          </cell>
        </row>
        <row r="1868">
          <cell r="A1868">
            <v>340209</v>
          </cell>
          <cell r="B1868" t="str">
            <v>FORRAÇÃO COM HERA INGLESA, MÍNIMO 18 MUDAS / M² - H= 0,15 M</v>
          </cell>
          <cell r="C1868" t="str">
            <v>M²</v>
          </cell>
          <cell r="D1868">
            <v>24.32</v>
          </cell>
          <cell r="E1868">
            <v>3.6799999999999979</v>
          </cell>
          <cell r="F1868">
            <v>28</v>
          </cell>
        </row>
        <row r="1869">
          <cell r="A1869">
            <v>340210</v>
          </cell>
          <cell r="B1869" t="str">
            <v>PLANTIO DE GRAMA ESMERALDA EM PLACAS (JARDINS E CANTEIROS)</v>
          </cell>
          <cell r="C1869" t="str">
            <v>M²</v>
          </cell>
          <cell r="D1869">
            <v>5.14</v>
          </cell>
          <cell r="E1869">
            <v>2.9400000000000004</v>
          </cell>
          <cell r="F1869">
            <v>8.08</v>
          </cell>
        </row>
        <row r="1870">
          <cell r="A1870">
            <v>340211</v>
          </cell>
          <cell r="B1870" t="str">
            <v>FORRAÇÃO COM CLOROFITO, MÍNIMO DE 20 MUDAS / M² - H= 0,15 M</v>
          </cell>
          <cell r="C1870" t="str">
            <v>M²</v>
          </cell>
          <cell r="D1870">
            <v>27.3</v>
          </cell>
          <cell r="E1870">
            <v>3.6800000000000015</v>
          </cell>
          <cell r="F1870">
            <v>30.98</v>
          </cell>
        </row>
        <row r="1871">
          <cell r="A1871">
            <v>340240</v>
          </cell>
          <cell r="B1871" t="str">
            <v>PLANTIO DE GRAMA PELO PROCESSO HIDROSSEMEADURA</v>
          </cell>
          <cell r="C1871" t="str">
            <v>M²</v>
          </cell>
          <cell r="D1871">
            <v>4.6399999999999997</v>
          </cell>
          <cell r="E1871">
            <v>0</v>
          </cell>
          <cell r="F1871">
            <v>4.6399999999999997</v>
          </cell>
        </row>
        <row r="1872">
          <cell r="A1872">
            <v>340300</v>
          </cell>
          <cell r="B1872" t="str">
            <v>VEGETAÇÃO ARBUSTIVA</v>
          </cell>
          <cell r="C1872">
            <v>0</v>
          </cell>
          <cell r="D1872">
            <v>0</v>
          </cell>
          <cell r="E1872">
            <v>0</v>
          </cell>
          <cell r="F1872">
            <v>0</v>
          </cell>
        </row>
        <row r="1873">
          <cell r="A1873">
            <v>340302</v>
          </cell>
          <cell r="B1873" t="str">
            <v>ARBUSTO AZALÉA - H= 0,60 A 0,80 M</v>
          </cell>
          <cell r="C1873" t="str">
            <v>UN</v>
          </cell>
          <cell r="D1873">
            <v>25.13</v>
          </cell>
          <cell r="E1873">
            <v>2.0800000000000036</v>
          </cell>
          <cell r="F1873">
            <v>27.21</v>
          </cell>
        </row>
        <row r="1874">
          <cell r="A1874">
            <v>340312</v>
          </cell>
          <cell r="B1874" t="str">
            <v>ARBUSTO MORÉIA - H= 0,50 M</v>
          </cell>
          <cell r="C1874" t="str">
            <v>UN</v>
          </cell>
          <cell r="D1874">
            <v>21.67</v>
          </cell>
          <cell r="E1874">
            <v>2.0799999999999965</v>
          </cell>
          <cell r="F1874">
            <v>23.75</v>
          </cell>
        </row>
        <row r="1875">
          <cell r="A1875">
            <v>340313</v>
          </cell>
          <cell r="B1875" t="str">
            <v>ARBUSTO ALAMANDA - H= 0,60 A 0,80 M</v>
          </cell>
          <cell r="C1875" t="str">
            <v>UN</v>
          </cell>
          <cell r="D1875">
            <v>18.77</v>
          </cell>
          <cell r="E1875">
            <v>2.0800000000000036</v>
          </cell>
          <cell r="F1875">
            <v>20.85</v>
          </cell>
        </row>
        <row r="1876">
          <cell r="A1876">
            <v>340315</v>
          </cell>
          <cell r="B1876" t="str">
            <v>ARBUSTO CURCÚLIGO - H= 0,60 A 0,80 M</v>
          </cell>
          <cell r="C1876" t="str">
            <v>UN</v>
          </cell>
          <cell r="D1876">
            <v>26.78</v>
          </cell>
          <cell r="E1876">
            <v>2.0799999999999965</v>
          </cell>
          <cell r="F1876">
            <v>28.86</v>
          </cell>
        </row>
        <row r="1877">
          <cell r="A1877">
            <v>340400</v>
          </cell>
          <cell r="B1877" t="str">
            <v>ÁRVORES</v>
          </cell>
          <cell r="C1877">
            <v>0</v>
          </cell>
          <cell r="D1877">
            <v>0</v>
          </cell>
          <cell r="E1877">
            <v>0</v>
          </cell>
          <cell r="F1877">
            <v>0</v>
          </cell>
        </row>
        <row r="1878">
          <cell r="A1878">
            <v>340405</v>
          </cell>
          <cell r="B1878" t="str">
            <v>ÁRVORE ORNAMENTAL TIPO PATA DE VACA - H= 2,00 M</v>
          </cell>
          <cell r="C1878" t="str">
            <v>UN</v>
          </cell>
          <cell r="D1878">
            <v>56.58</v>
          </cell>
          <cell r="E1878">
            <v>18.39</v>
          </cell>
          <cell r="F1878">
            <v>74.97</v>
          </cell>
        </row>
        <row r="1879">
          <cell r="A1879">
            <v>340413</v>
          </cell>
          <cell r="B1879" t="str">
            <v>ÁRVORE ORNAMENTAL TIPO IPÊ AMARELO - H= 2,00 M</v>
          </cell>
          <cell r="C1879" t="str">
            <v>UN</v>
          </cell>
          <cell r="D1879">
            <v>51.67</v>
          </cell>
          <cell r="E1879">
            <v>18.39</v>
          </cell>
          <cell r="F1879">
            <v>70.06</v>
          </cell>
        </row>
        <row r="1880">
          <cell r="A1880">
            <v>340416</v>
          </cell>
          <cell r="B1880" t="str">
            <v>ÁRVORE ORNAMENTAL TIPO ARECA BAMBU - H= 2,00 M</v>
          </cell>
          <cell r="C1880" t="str">
            <v>UN</v>
          </cell>
          <cell r="D1880">
            <v>54.22</v>
          </cell>
          <cell r="E1880">
            <v>18.39</v>
          </cell>
          <cell r="F1880">
            <v>72.61</v>
          </cell>
        </row>
        <row r="1881">
          <cell r="A1881">
            <v>340428</v>
          </cell>
          <cell r="B1881" t="str">
            <v>ÁRVORE ORNAMENTAL TIPO MANACA-DA-SERRA</v>
          </cell>
          <cell r="C1881" t="str">
            <v>UN</v>
          </cell>
          <cell r="D1881">
            <v>225.16</v>
          </cell>
          <cell r="E1881">
            <v>18.390000000000015</v>
          </cell>
          <cell r="F1881">
            <v>243.55</v>
          </cell>
        </row>
        <row r="1882">
          <cell r="A1882">
            <v>340436</v>
          </cell>
          <cell r="B1882" t="str">
            <v>ÁRVORE ORNAMENTAL TIPO COQUEIRO JERIVÁ - H= 4,00 M</v>
          </cell>
          <cell r="C1882" t="str">
            <v>UN</v>
          </cell>
          <cell r="D1882">
            <v>153.16999999999999</v>
          </cell>
          <cell r="E1882">
            <v>18.390000000000015</v>
          </cell>
          <cell r="F1882">
            <v>171.56</v>
          </cell>
        </row>
        <row r="1883">
          <cell r="A1883">
            <v>340437</v>
          </cell>
          <cell r="B1883" t="str">
            <v>ÁRVORE ORNAMENTAL TIPO QUARESMEIRA (TIBOUCHINA GRANULOSA) - H= 1,50 / 2,00 M</v>
          </cell>
          <cell r="C1883" t="str">
            <v>UN</v>
          </cell>
          <cell r="D1883">
            <v>35.35</v>
          </cell>
          <cell r="E1883">
            <v>18.39</v>
          </cell>
          <cell r="F1883">
            <v>53.74</v>
          </cell>
        </row>
        <row r="1884">
          <cell r="A1884">
            <v>340500</v>
          </cell>
          <cell r="B1884" t="str">
            <v>CERCAS E FECHAMENTOS</v>
          </cell>
          <cell r="C1884">
            <v>0</v>
          </cell>
          <cell r="D1884">
            <v>0</v>
          </cell>
          <cell r="E1884">
            <v>0</v>
          </cell>
          <cell r="F1884">
            <v>0</v>
          </cell>
        </row>
        <row r="1885">
          <cell r="A1885">
            <v>340501</v>
          </cell>
          <cell r="B1885" t="str">
            <v>CERCA EM ARAME FARPADO COM MOURÕES DE EUCALIPTO</v>
          </cell>
          <cell r="C1885" t="str">
            <v>M</v>
          </cell>
          <cell r="D1885">
            <v>26.11</v>
          </cell>
          <cell r="E1885">
            <v>18.809999999999999</v>
          </cell>
          <cell r="F1885">
            <v>44.92</v>
          </cell>
        </row>
        <row r="1886">
          <cell r="A1886">
            <v>340502</v>
          </cell>
          <cell r="B1886" t="str">
            <v>CERCA EM ARAME FARPADO COM MOURÕES DE CONCRETO</v>
          </cell>
          <cell r="C1886" t="str">
            <v>M</v>
          </cell>
          <cell r="D1886">
            <v>14.87</v>
          </cell>
          <cell r="E1886">
            <v>19.359999999999996</v>
          </cell>
          <cell r="F1886">
            <v>34.229999999999997</v>
          </cell>
        </row>
        <row r="1887">
          <cell r="A1887">
            <v>340503</v>
          </cell>
          <cell r="B1887" t="str">
            <v>CERCA EM ARAME FARPADO COM MOURÕES DE CONCRETO, COM PONTA INCLINADA</v>
          </cell>
          <cell r="C1887" t="str">
            <v>M</v>
          </cell>
          <cell r="D1887">
            <v>20.239999999999998</v>
          </cell>
          <cell r="E1887">
            <v>19.360000000000003</v>
          </cell>
          <cell r="F1887">
            <v>39.6</v>
          </cell>
        </row>
        <row r="1888">
          <cell r="A1888">
            <v>340505</v>
          </cell>
          <cell r="B1888" t="str">
            <v>CERCA EM TELA DE AÇO GALVANIZADO DE 2´, MONTANTES EM MOURÕES DE CONCRETO COM PONTA INCLINADA E ARAME FARPADO</v>
          </cell>
          <cell r="C1888" t="str">
            <v>M</v>
          </cell>
          <cell r="D1888">
            <v>71.760000000000005</v>
          </cell>
          <cell r="E1888">
            <v>30.869999999999997</v>
          </cell>
          <cell r="F1888">
            <v>102.63</v>
          </cell>
        </row>
        <row r="1889">
          <cell r="A1889">
            <v>340508</v>
          </cell>
          <cell r="B1889" t="str">
            <v>ALAMBRADO EM TELA DE AÇO GALVANIZADO DE 2´, MONTANTES METÁLICOS E ARAME FARPADO, ATÉ 4,00 M DE ALTURA</v>
          </cell>
          <cell r="C1889" t="str">
            <v>M²</v>
          </cell>
          <cell r="D1889">
            <v>133.19999999999999</v>
          </cell>
          <cell r="E1889">
            <v>0</v>
          </cell>
          <cell r="F1889">
            <v>133.19999999999999</v>
          </cell>
        </row>
        <row r="1890">
          <cell r="A1890">
            <v>340511</v>
          </cell>
          <cell r="B1890" t="str">
            <v>ALAMBRADO EM TELA DE AÇO GALVANIZADO DE 2´, MONTANTES METÁLICOS E ARAME FARPADO, ACIMA DE 4,00 M DE ALTURA</v>
          </cell>
          <cell r="C1890" t="str">
            <v>M²</v>
          </cell>
          <cell r="D1890">
            <v>115.82</v>
          </cell>
          <cell r="E1890">
            <v>0</v>
          </cell>
          <cell r="F1890">
            <v>115.82</v>
          </cell>
        </row>
        <row r="1891">
          <cell r="A1891">
            <v>340512</v>
          </cell>
          <cell r="B1891" t="str">
            <v>ALAMBRADO EM TELA DE AÇO GALVANIZADO DE 1´, MONTANTES METÁLICOS E ARAME FARPADO</v>
          </cell>
          <cell r="C1891" t="str">
            <v>M²</v>
          </cell>
          <cell r="D1891">
            <v>123.92</v>
          </cell>
          <cell r="E1891">
            <v>0</v>
          </cell>
          <cell r="F1891">
            <v>123.92</v>
          </cell>
        </row>
        <row r="1892">
          <cell r="A1892">
            <v>340517</v>
          </cell>
          <cell r="B1892" t="str">
            <v>BARREIRA DE PROTEÇÃO PERIMETRAL EM AÇO INOXIDÁVEL AISI 430, DUPLA</v>
          </cell>
          <cell r="C1892" t="str">
            <v>M</v>
          </cell>
          <cell r="D1892">
            <v>27.99</v>
          </cell>
          <cell r="E1892">
            <v>0</v>
          </cell>
          <cell r="F1892">
            <v>27.99</v>
          </cell>
        </row>
        <row r="1893">
          <cell r="A1893">
            <v>340519</v>
          </cell>
          <cell r="B1893" t="str">
            <v>CERCA EM ARAME FARPADO COM MOURÕES DE CONCRETO, COM PONTA INCLINADA, 12 FIADAS</v>
          </cell>
          <cell r="C1893" t="str">
            <v>M</v>
          </cell>
          <cell r="D1893">
            <v>22.4</v>
          </cell>
          <cell r="E1893">
            <v>19.360000000000003</v>
          </cell>
          <cell r="F1893">
            <v>41.76</v>
          </cell>
        </row>
        <row r="1894">
          <cell r="A1894">
            <v>340521</v>
          </cell>
          <cell r="B1894" t="str">
            <v>ALAMBRADO EM TELA DE AÇO GALVANIZADO DE 2´, MONTANTES METÁLICOS COM EXTREMO SUPERIOR DUPLO E ARAME FARPADO, ACIMA DE 4,00 M DE ALTURA</v>
          </cell>
          <cell r="C1894" t="str">
            <v>M²</v>
          </cell>
          <cell r="D1894">
            <v>113.87</v>
          </cell>
          <cell r="E1894">
            <v>0</v>
          </cell>
          <cell r="F1894">
            <v>113.87</v>
          </cell>
        </row>
        <row r="1895">
          <cell r="A1895">
            <v>340526</v>
          </cell>
          <cell r="B1895" t="str">
            <v>GRADIL EM AÇO GALVANIZADO ELETROFUNDIDO, MALHA 65 X 132 MM, E PINTURA ELETROSTÁTICA</v>
          </cell>
          <cell r="C1895" t="str">
            <v>M²</v>
          </cell>
          <cell r="D1895">
            <v>172.07</v>
          </cell>
          <cell r="E1895">
            <v>39.710000000000008</v>
          </cell>
          <cell r="F1895">
            <v>211.78</v>
          </cell>
        </row>
        <row r="1896">
          <cell r="A1896">
            <v>340527</v>
          </cell>
          <cell r="B1896" t="str">
            <v>ALAMBRADO EM TELA DE AÇO GALVANIZADO DE 2´, MONTANTES METÁLICOS RETOS</v>
          </cell>
          <cell r="C1896" t="str">
            <v>M²</v>
          </cell>
          <cell r="D1896">
            <v>91.52</v>
          </cell>
          <cell r="E1896">
            <v>0</v>
          </cell>
          <cell r="F1896">
            <v>91.52</v>
          </cell>
        </row>
        <row r="1897">
          <cell r="A1897">
            <v>340529</v>
          </cell>
          <cell r="B1897" t="str">
            <v>PORTÃO DE ABRIR EM GRADE DE AÇO GALVANIZADO ELETROFUNDIDA, MALHA 65 X 132 MM, E PINTURA ELETROSTÁTICA</v>
          </cell>
          <cell r="C1897" t="str">
            <v>M²</v>
          </cell>
          <cell r="D1897">
            <v>1084</v>
          </cell>
          <cell r="E1897">
            <v>59.130000000000109</v>
          </cell>
          <cell r="F1897">
            <v>1143.1300000000001</v>
          </cell>
        </row>
        <row r="1898">
          <cell r="A1898">
            <v>340530</v>
          </cell>
          <cell r="B1898" t="str">
            <v>PORTÃO DE CORRER EM GRADE DE AÇO GALVANIZADO ELETROFUNDIDA, MALHA 65 X 132 MM, E PINTURA ELETROSTÁTICA</v>
          </cell>
          <cell r="C1898" t="str">
            <v>M²</v>
          </cell>
          <cell r="D1898">
            <v>702.5</v>
          </cell>
          <cell r="E1898">
            <v>59.129999999999995</v>
          </cell>
          <cell r="F1898">
            <v>761.63</v>
          </cell>
        </row>
        <row r="1899">
          <cell r="A1899">
            <v>340531</v>
          </cell>
          <cell r="B1899" t="str">
            <v>GRADIL DE FERRO PERFILADO, TIPO PARQUE</v>
          </cell>
          <cell r="C1899" t="str">
            <v>M²</v>
          </cell>
          <cell r="D1899">
            <v>250.61</v>
          </cell>
          <cell r="E1899">
            <v>23.199999999999989</v>
          </cell>
          <cell r="F1899">
            <v>273.81</v>
          </cell>
        </row>
        <row r="1900">
          <cell r="A1900">
            <v>340532</v>
          </cell>
          <cell r="B1900" t="str">
            <v>PORTÃO DE FERRO PERFILADO, TIPO PARQUE</v>
          </cell>
          <cell r="C1900" t="str">
            <v>M²</v>
          </cell>
          <cell r="D1900">
            <v>352.65</v>
          </cell>
          <cell r="E1900">
            <v>20.020000000000064</v>
          </cell>
          <cell r="F1900">
            <v>372.67</v>
          </cell>
        </row>
        <row r="1901">
          <cell r="A1901">
            <v>340533</v>
          </cell>
          <cell r="B1901" t="str">
            <v>CERCA DE ARAME LISO COM MOURÕES DE CONCRETO RETO</v>
          </cell>
          <cell r="C1901" t="str">
            <v>M</v>
          </cell>
          <cell r="D1901">
            <v>27.99</v>
          </cell>
          <cell r="E1901">
            <v>15.450000000000003</v>
          </cell>
          <cell r="F1901">
            <v>43.44</v>
          </cell>
        </row>
        <row r="1902">
          <cell r="A1902">
            <v>340535</v>
          </cell>
          <cell r="B1902" t="str">
            <v>PORTÃO DE ABRIR EM GRADIL ELETROFUNDIDO, MALHA 5 X 15 CM</v>
          </cell>
          <cell r="C1902" t="str">
            <v>M²</v>
          </cell>
          <cell r="D1902">
            <v>897.64</v>
          </cell>
          <cell r="E1902">
            <v>46.530000000000022</v>
          </cell>
          <cell r="F1902">
            <v>944.17</v>
          </cell>
        </row>
        <row r="1903">
          <cell r="A1903">
            <v>340536</v>
          </cell>
          <cell r="B1903" t="str">
            <v>GRADIL TELA ELETROSOLDADO, MALHA DE 5 X 15CM, GALVANIZADO</v>
          </cell>
          <cell r="C1903" t="str">
            <v>M²</v>
          </cell>
          <cell r="D1903">
            <v>52.08</v>
          </cell>
          <cell r="E1903">
            <v>58</v>
          </cell>
          <cell r="F1903">
            <v>110.08</v>
          </cell>
        </row>
        <row r="1904">
          <cell r="A1904">
            <v>340537</v>
          </cell>
          <cell r="B1904" t="str">
            <v>FECHAMENTO DE DIVISA - MOURÃO COM PLACAS PRÉ MOLDADAS</v>
          </cell>
          <cell r="C1904" t="str">
            <v>M</v>
          </cell>
          <cell r="D1904">
            <v>87.9</v>
          </cell>
          <cell r="E1904">
            <v>31.28</v>
          </cell>
          <cell r="F1904">
            <v>119.18</v>
          </cell>
        </row>
        <row r="1905">
          <cell r="A1905">
            <v>340700</v>
          </cell>
          <cell r="B1905" t="str">
            <v>ÁRVORES.</v>
          </cell>
          <cell r="C1905">
            <v>0</v>
          </cell>
          <cell r="D1905">
            <v>0</v>
          </cell>
          <cell r="E1905">
            <v>0</v>
          </cell>
          <cell r="F1905">
            <v>0</v>
          </cell>
        </row>
        <row r="1906">
          <cell r="A1906">
            <v>340778</v>
          </cell>
          <cell r="B1906" t="str">
            <v>ÁRVORE TIPO AROEIRA SALSA - H= 2,00 M</v>
          </cell>
          <cell r="C1906" t="str">
            <v>UN</v>
          </cell>
          <cell r="D1906">
            <v>132.53</v>
          </cell>
          <cell r="E1906">
            <v>2.0499999999999976</v>
          </cell>
          <cell r="F1906">
            <v>134.58000000000001</v>
          </cell>
        </row>
        <row r="1907">
          <cell r="A1907">
            <v>341200</v>
          </cell>
          <cell r="B1907" t="str">
            <v>ÁRVORES..</v>
          </cell>
          <cell r="C1907">
            <v>0</v>
          </cell>
          <cell r="D1907">
            <v>0</v>
          </cell>
          <cell r="E1907">
            <v>0</v>
          </cell>
          <cell r="F1907">
            <v>0</v>
          </cell>
        </row>
        <row r="1908">
          <cell r="A1908">
            <v>341241</v>
          </cell>
          <cell r="B1908" t="str">
            <v>ÁRVORE DO TIPO FALSO BARBATIMÃO - H = 2,00M</v>
          </cell>
          <cell r="C1908" t="str">
            <v>UN</v>
          </cell>
          <cell r="D1908">
            <v>143.28</v>
          </cell>
          <cell r="E1908">
            <v>2.0499999999999976</v>
          </cell>
          <cell r="F1908">
            <v>145.33000000000001</v>
          </cell>
        </row>
        <row r="1909">
          <cell r="A1909">
            <v>342000</v>
          </cell>
          <cell r="B1909" t="str">
            <v>REPAROS, CONSERVAÇÕES E COMPLEMENTOS - GRUPO 34</v>
          </cell>
          <cell r="C1909">
            <v>0</v>
          </cell>
          <cell r="D1909">
            <v>0</v>
          </cell>
          <cell r="E1909">
            <v>0</v>
          </cell>
          <cell r="F1909">
            <v>0</v>
          </cell>
        </row>
        <row r="1910">
          <cell r="A1910">
            <v>342005</v>
          </cell>
          <cell r="B1910" t="str">
            <v>TELA DE ARAME GALVANIZADO FIO Nº 22 BWG, MALHA DE 2´, TIPO GALINHEIRO</v>
          </cell>
          <cell r="C1910" t="str">
            <v>M²</v>
          </cell>
          <cell r="D1910">
            <v>3.24</v>
          </cell>
          <cell r="E1910">
            <v>4.6599999999999993</v>
          </cell>
          <cell r="F1910">
            <v>7.9</v>
          </cell>
        </row>
        <row r="1911">
          <cell r="A1911">
            <v>342008</v>
          </cell>
          <cell r="B1911" t="str">
            <v>TELA DE AÇO GALVANIZADO FIO Nº 10 BWG, MALHA DE 2´, TIPO ALAMBRADO DE SEGURANÇA</v>
          </cell>
          <cell r="C1911" t="str">
            <v>M²</v>
          </cell>
          <cell r="D1911">
            <v>29.91</v>
          </cell>
          <cell r="E1911">
            <v>6.410000000000001</v>
          </cell>
          <cell r="F1911">
            <v>36.32</v>
          </cell>
        </row>
        <row r="1912">
          <cell r="A1912">
            <v>342011</v>
          </cell>
          <cell r="B1912" t="str">
            <v>RECOLOCAÇÃO DE BARREIRA DE PROTEÇÃO PERIMETRAL, SIMPLES OU DUPLA</v>
          </cell>
          <cell r="C1912" t="str">
            <v>M</v>
          </cell>
          <cell r="D1912">
            <v>9.83</v>
          </cell>
          <cell r="E1912">
            <v>0</v>
          </cell>
          <cell r="F1912">
            <v>9.83</v>
          </cell>
        </row>
        <row r="1913">
          <cell r="A1913">
            <v>342012</v>
          </cell>
          <cell r="B1913" t="str">
            <v>SEIXO ROLADO</v>
          </cell>
          <cell r="C1913" t="str">
            <v>M³</v>
          </cell>
          <cell r="D1913">
            <v>542.04</v>
          </cell>
          <cell r="E1913">
            <v>48.230000000000032</v>
          </cell>
          <cell r="F1913">
            <v>590.27</v>
          </cell>
        </row>
        <row r="1914">
          <cell r="A1914">
            <v>342016</v>
          </cell>
          <cell r="B1914" t="str">
            <v>RECOLOCAÇÃO DE ALAMBRADO, COM ALTURA ATÉ 4,50 M</v>
          </cell>
          <cell r="C1914" t="str">
            <v>M²</v>
          </cell>
          <cell r="D1914">
            <v>0.84</v>
          </cell>
          <cell r="E1914">
            <v>9.6999999999999993</v>
          </cell>
          <cell r="F1914">
            <v>10.54</v>
          </cell>
        </row>
        <row r="1915">
          <cell r="A1915">
            <v>342017</v>
          </cell>
          <cell r="B1915" t="str">
            <v>RECOLOCAÇÃO DE ALAMBRADO, COM ALTURA ACIMA DE 4,50 M</v>
          </cell>
          <cell r="C1915" t="str">
            <v>M²</v>
          </cell>
          <cell r="D1915">
            <v>0.88</v>
          </cell>
          <cell r="E1915">
            <v>12.989999999999998</v>
          </cell>
          <cell r="F1915">
            <v>13.87</v>
          </cell>
        </row>
        <row r="1916">
          <cell r="A1916">
            <v>342038</v>
          </cell>
          <cell r="B1916" t="str">
            <v>SUPORTE PARA APOIO DE BICICLETAS EM TUBO DE AÇO GALVANIZADO, DIÂMETRO DE 2 1/2´</v>
          </cell>
          <cell r="C1916" t="str">
            <v>UN</v>
          </cell>
          <cell r="D1916">
            <v>179.27</v>
          </cell>
          <cell r="E1916">
            <v>106.24999999999996</v>
          </cell>
          <cell r="F1916">
            <v>285.52</v>
          </cell>
        </row>
        <row r="1917">
          <cell r="A1917">
            <v>342039</v>
          </cell>
          <cell r="B1917" t="str">
            <v>GRELHA ARVOREIRA EM FERRO FUNDIDO</v>
          </cell>
          <cell r="C1917" t="str">
            <v>M²</v>
          </cell>
          <cell r="D1917">
            <v>506.72</v>
          </cell>
          <cell r="E1917">
            <v>13.279999999999932</v>
          </cell>
          <cell r="F1917">
            <v>520</v>
          </cell>
        </row>
        <row r="1918">
          <cell r="A1918">
            <v>350000</v>
          </cell>
          <cell r="B1918" t="str">
            <v>PLAYGROUND E EQUIPAMENTO RECREATIVO</v>
          </cell>
          <cell r="C1918">
            <v>0</v>
          </cell>
          <cell r="D1918">
            <v>0</v>
          </cell>
          <cell r="E1918">
            <v>0</v>
          </cell>
          <cell r="F1918">
            <v>0</v>
          </cell>
        </row>
        <row r="1919">
          <cell r="A1919">
            <v>350100</v>
          </cell>
          <cell r="B1919" t="str">
            <v>QUADRA E EQUIPAMENTO DE ESPORTES</v>
          </cell>
          <cell r="C1919">
            <v>0</v>
          </cell>
          <cell r="D1919">
            <v>0</v>
          </cell>
          <cell r="E1919">
            <v>0</v>
          </cell>
          <cell r="F1919">
            <v>0</v>
          </cell>
        </row>
        <row r="1920">
          <cell r="A1920">
            <v>350107</v>
          </cell>
          <cell r="B1920" t="str">
            <v>TELA DE ARAME GALVANIZADO FIO Nº 12 BWG, MALHA DE 2´</v>
          </cell>
          <cell r="C1920" t="str">
            <v>M²</v>
          </cell>
          <cell r="D1920">
            <v>19.43</v>
          </cell>
          <cell r="E1920">
            <v>4.0100000000000007</v>
          </cell>
          <cell r="F1920">
            <v>23.44</v>
          </cell>
        </row>
        <row r="1921">
          <cell r="A1921">
            <v>350115</v>
          </cell>
          <cell r="B1921" t="str">
            <v>TRAVE OFICIAL COMPLETA COM REDE PARA FUTEBOL DE SALÃO</v>
          </cell>
          <cell r="C1921" t="str">
            <v>CJ</v>
          </cell>
          <cell r="D1921">
            <v>836.91</v>
          </cell>
          <cell r="E1921">
            <v>95.980000000000032</v>
          </cell>
          <cell r="F1921">
            <v>932.89</v>
          </cell>
        </row>
        <row r="1922">
          <cell r="A1922">
            <v>350116</v>
          </cell>
          <cell r="B1922" t="str">
            <v>TABELA COMPLETA COM SUPORTE E REDE PARA BASQUETE</v>
          </cell>
          <cell r="C1922" t="str">
            <v>UN</v>
          </cell>
          <cell r="D1922">
            <v>969.68</v>
          </cell>
          <cell r="E1922">
            <v>1186.4000000000001</v>
          </cell>
          <cell r="F1922">
            <v>2156.08</v>
          </cell>
        </row>
        <row r="1923">
          <cell r="A1923">
            <v>350117</v>
          </cell>
          <cell r="B1923" t="str">
            <v>POSTE OFICIAL COMPLETO COM REDE PARA VOLEIBOL</v>
          </cell>
          <cell r="C1923" t="str">
            <v>CJ</v>
          </cell>
          <cell r="D1923">
            <v>760.62</v>
          </cell>
          <cell r="E1923">
            <v>95.980000000000032</v>
          </cell>
          <cell r="F1923">
            <v>856.6</v>
          </cell>
        </row>
        <row r="1924">
          <cell r="A1924">
            <v>350155</v>
          </cell>
          <cell r="B1924" t="str">
            <v>PISO EM FIBRA DE POLIPROPILENO CORRUGADO PARA QUADRA DE ESPORTES, INCLUSIVE PINTURA</v>
          </cell>
          <cell r="C1924" t="str">
            <v>M²</v>
          </cell>
          <cell r="D1924">
            <v>58.83</v>
          </cell>
          <cell r="E1924">
            <v>18.430000000000007</v>
          </cell>
          <cell r="F1924">
            <v>77.260000000000005</v>
          </cell>
        </row>
        <row r="1925">
          <cell r="A1925">
            <v>350300</v>
          </cell>
          <cell r="B1925" t="str">
            <v>ABRIGO, GUARITA E QUIOSQUE</v>
          </cell>
          <cell r="C1925">
            <v>0</v>
          </cell>
          <cell r="D1925">
            <v>0</v>
          </cell>
          <cell r="E1925">
            <v>0</v>
          </cell>
          <cell r="F1925">
            <v>0</v>
          </cell>
        </row>
        <row r="1926">
          <cell r="A1926">
            <v>350303</v>
          </cell>
          <cell r="B1926" t="str">
            <v>CANCELA AUTOMÁTICA METÁLICA COM BARREIRA DE ALUMÍNIO ATÉ 3,50 M</v>
          </cell>
          <cell r="C1926" t="str">
            <v>UN</v>
          </cell>
          <cell r="D1926">
            <v>2703.4</v>
          </cell>
          <cell r="E1926">
            <v>0</v>
          </cell>
          <cell r="F1926">
            <v>2703.4</v>
          </cell>
        </row>
        <row r="1927">
          <cell r="A1927">
            <v>350400</v>
          </cell>
          <cell r="B1927" t="str">
            <v>BANCOS</v>
          </cell>
          <cell r="C1927">
            <v>0</v>
          </cell>
          <cell r="D1927">
            <v>0</v>
          </cell>
          <cell r="E1927">
            <v>0</v>
          </cell>
          <cell r="F1927">
            <v>0</v>
          </cell>
        </row>
        <row r="1928">
          <cell r="A1928">
            <v>350402</v>
          </cell>
          <cell r="B1928" t="str">
            <v>BANCO CONTÍNUO EM CONCRETO VAZADO</v>
          </cell>
          <cell r="C1928" t="str">
            <v>M</v>
          </cell>
          <cell r="D1928">
            <v>59.31</v>
          </cell>
          <cell r="E1928">
            <v>56.91</v>
          </cell>
          <cell r="F1928">
            <v>116.22</v>
          </cell>
        </row>
        <row r="1929">
          <cell r="A1929">
            <v>350412</v>
          </cell>
          <cell r="B1929" t="str">
            <v>BANCO EM CONCRETO PRÉ-MOLDADO, DIMENSÕES 150 X 45 X 45 CM</v>
          </cell>
          <cell r="C1929" t="str">
            <v>UN</v>
          </cell>
          <cell r="D1929">
            <v>265.68</v>
          </cell>
          <cell r="E1929">
            <v>12.909999999999991</v>
          </cell>
          <cell r="F1929">
            <v>278.58999999999997</v>
          </cell>
        </row>
        <row r="1930">
          <cell r="A1930">
            <v>350413</v>
          </cell>
          <cell r="B1930" t="str">
            <v>BANCO DE MADEIRA SOBRE ALVENARIA</v>
          </cell>
          <cell r="C1930" t="str">
            <v>M²</v>
          </cell>
          <cell r="D1930">
            <v>77.41</v>
          </cell>
          <cell r="E1930">
            <v>34.299999999999997</v>
          </cell>
          <cell r="F1930">
            <v>111.71</v>
          </cell>
        </row>
        <row r="1931">
          <cell r="A1931">
            <v>350414</v>
          </cell>
          <cell r="B1931" t="str">
            <v>BANCO EM CONCRETO PRÉ-MOLDADO COM PÉS VAZADOS, DIMENSÕES 200 X 42 X 47 CM</v>
          </cell>
          <cell r="C1931" t="str">
            <v>UN</v>
          </cell>
          <cell r="D1931">
            <v>283.38</v>
          </cell>
          <cell r="E1931">
            <v>18.149999999999981</v>
          </cell>
          <cell r="F1931">
            <v>301.52999999999997</v>
          </cell>
        </row>
        <row r="1932">
          <cell r="A1932">
            <v>350500</v>
          </cell>
          <cell r="B1932" t="str">
            <v>EQUIPAMENTO RECREATIVO</v>
          </cell>
          <cell r="C1932">
            <v>0</v>
          </cell>
          <cell r="D1932">
            <v>0</v>
          </cell>
          <cell r="E1932">
            <v>0</v>
          </cell>
          <cell r="F1932">
            <v>0</v>
          </cell>
        </row>
        <row r="1933">
          <cell r="A1933">
            <v>350520</v>
          </cell>
          <cell r="B1933" t="str">
            <v>CENTRO DE ATIVIDADES EM MADEIRA RÚSTICA</v>
          </cell>
          <cell r="C1933" t="str">
            <v>CJ</v>
          </cell>
          <cell r="D1933">
            <v>2785.46</v>
          </cell>
          <cell r="E1933">
            <v>127.5199999999999</v>
          </cell>
          <cell r="F1933">
            <v>2912.98</v>
          </cell>
        </row>
        <row r="1934">
          <cell r="A1934">
            <v>350521</v>
          </cell>
          <cell r="B1934" t="str">
            <v>BALANÇO DUPLO EM MADEIRA RÚSTICA</v>
          </cell>
          <cell r="C1934" t="str">
            <v>CJ</v>
          </cell>
          <cell r="D1934">
            <v>1190.3699999999999</v>
          </cell>
          <cell r="E1934">
            <v>127.52000000000012</v>
          </cell>
          <cell r="F1934">
            <v>1317.89</v>
          </cell>
        </row>
        <row r="1935">
          <cell r="A1935">
            <v>350522</v>
          </cell>
          <cell r="B1935" t="str">
            <v>GANGORRA DUPLA EM MADEIRA RÚSTICA</v>
          </cell>
          <cell r="C1935" t="str">
            <v>CJ</v>
          </cell>
          <cell r="D1935">
            <v>676.66</v>
          </cell>
          <cell r="E1935">
            <v>127.52000000000001</v>
          </cell>
          <cell r="F1935">
            <v>804.18</v>
          </cell>
        </row>
        <row r="1936">
          <cell r="A1936">
            <v>350524</v>
          </cell>
          <cell r="B1936" t="str">
            <v>GIRA-GIRA EM FERRO COM ASSENTO DE MADEIRA (8 LUGARES)</v>
          </cell>
          <cell r="C1936" t="str">
            <v>CJ</v>
          </cell>
          <cell r="D1936">
            <v>962.31</v>
          </cell>
          <cell r="E1936">
            <v>127.5199999999999</v>
          </cell>
          <cell r="F1936">
            <v>1089.83</v>
          </cell>
        </row>
        <row r="1937">
          <cell r="A1937">
            <v>350700</v>
          </cell>
          <cell r="B1937" t="str">
            <v>MASTRO PARA BANDEIRAS</v>
          </cell>
          <cell r="C1937">
            <v>0</v>
          </cell>
          <cell r="D1937">
            <v>0</v>
          </cell>
          <cell r="E1937">
            <v>0</v>
          </cell>
          <cell r="F1937">
            <v>0</v>
          </cell>
        </row>
        <row r="1938">
          <cell r="A1938">
            <v>350702</v>
          </cell>
          <cell r="B1938" t="str">
            <v>PLATAFORMA COM 3 MASTROS GALVANIZADOS, H= 7,00 M</v>
          </cell>
          <cell r="C1938" t="str">
            <v>CJ</v>
          </cell>
          <cell r="D1938">
            <v>2663.62</v>
          </cell>
          <cell r="E1938">
            <v>202.79000000000019</v>
          </cell>
          <cell r="F1938">
            <v>2866.41</v>
          </cell>
        </row>
        <row r="1939">
          <cell r="A1939">
            <v>350703</v>
          </cell>
          <cell r="B1939" t="str">
            <v>PLATAFORMA COM 3 MASTROS GALVANIZADOS, H= 9,00 M</v>
          </cell>
          <cell r="C1939" t="str">
            <v>CJ</v>
          </cell>
          <cell r="D1939">
            <v>3845.34</v>
          </cell>
          <cell r="E1939">
            <v>202.79000000000019</v>
          </cell>
          <cell r="F1939">
            <v>4048.13</v>
          </cell>
        </row>
        <row r="1940">
          <cell r="A1940">
            <v>350706</v>
          </cell>
          <cell r="B1940" t="str">
            <v>MASTRO PARA BANDEIRA GALVANIZADO, H= 9,00 M</v>
          </cell>
          <cell r="C1940" t="str">
            <v>UN</v>
          </cell>
          <cell r="D1940">
            <v>1266.95</v>
          </cell>
          <cell r="E1940">
            <v>30.089999999999883</v>
          </cell>
          <cell r="F1940">
            <v>1297.04</v>
          </cell>
        </row>
        <row r="1941">
          <cell r="A1941">
            <v>350707</v>
          </cell>
          <cell r="B1941" t="str">
            <v>MASTRO PARA BANDEIRA GALVANIZADO, H= 7,00 M</v>
          </cell>
          <cell r="C1941" t="str">
            <v>UN</v>
          </cell>
          <cell r="D1941">
            <v>873.06</v>
          </cell>
          <cell r="E1941">
            <v>30.089999999999996</v>
          </cell>
          <cell r="F1941">
            <v>903.15</v>
          </cell>
        </row>
        <row r="1942">
          <cell r="A1942">
            <v>352000</v>
          </cell>
          <cell r="B1942" t="str">
            <v>REPAROS, CONSERVAÇÕES E COMPLEMENTOS - GRUPO 35</v>
          </cell>
          <cell r="C1942">
            <v>0</v>
          </cell>
          <cell r="D1942">
            <v>0</v>
          </cell>
          <cell r="E1942">
            <v>0</v>
          </cell>
          <cell r="F1942">
            <v>0</v>
          </cell>
        </row>
        <row r="1943">
          <cell r="A1943">
            <v>352001</v>
          </cell>
          <cell r="B1943" t="str">
            <v>TELA EM POLIAMIDA (NYLON), MALHA 10 X 10 CM, FIO 2 MM</v>
          </cell>
          <cell r="C1943" t="str">
            <v>M²</v>
          </cell>
          <cell r="D1943">
            <v>10.42</v>
          </cell>
          <cell r="E1943">
            <v>0</v>
          </cell>
          <cell r="F1943">
            <v>10.42</v>
          </cell>
        </row>
        <row r="1944">
          <cell r="A1944">
            <v>360000</v>
          </cell>
          <cell r="B1944" t="str">
            <v>ENTRADA DE ENERGIA ELÉTRICA E TELEFONIA</v>
          </cell>
          <cell r="C1944">
            <v>0</v>
          </cell>
          <cell r="D1944">
            <v>0</v>
          </cell>
          <cell r="E1944">
            <v>0</v>
          </cell>
          <cell r="F1944">
            <v>0</v>
          </cell>
        </row>
        <row r="1945">
          <cell r="A1945">
            <v>360100</v>
          </cell>
          <cell r="B1945" t="str">
            <v>ENTRADA DE ENERGIA - COMPONENTES</v>
          </cell>
          <cell r="C1945">
            <v>0</v>
          </cell>
          <cell r="D1945">
            <v>0</v>
          </cell>
          <cell r="E1945">
            <v>0</v>
          </cell>
          <cell r="F1945">
            <v>0</v>
          </cell>
        </row>
        <row r="1946">
          <cell r="A1946">
            <v>360124</v>
          </cell>
          <cell r="B1946" t="str">
            <v>CUBÍCULO DE MÉDIA TENSÃO, PARA USO AO TEMPO, CLASSE 25 KV</v>
          </cell>
          <cell r="C1946" t="str">
            <v>CJ</v>
          </cell>
          <cell r="D1946">
            <v>92295.29</v>
          </cell>
          <cell r="E1946">
            <v>151.69000000000349</v>
          </cell>
          <cell r="F1946">
            <v>92446.98</v>
          </cell>
        </row>
        <row r="1947">
          <cell r="A1947">
            <v>360125</v>
          </cell>
          <cell r="B1947" t="str">
            <v>CUBÍCULO DE MÉDIA TENSÃO, PARA USO AO TEMPO, CLASSE 15 KV</v>
          </cell>
          <cell r="C1947" t="str">
            <v>CJ</v>
          </cell>
          <cell r="D1947">
            <v>69122.16</v>
          </cell>
          <cell r="E1947">
            <v>151.69000000000349</v>
          </cell>
          <cell r="F1947">
            <v>69273.850000000006</v>
          </cell>
        </row>
        <row r="1948">
          <cell r="A1948">
            <v>360126</v>
          </cell>
          <cell r="B1948" t="str">
            <v>CUBÍCULO DE ENTRADA E MEDIÇÃO PARA USO ABRIGADO, CLASSE 15 KV</v>
          </cell>
          <cell r="C1948" t="str">
            <v>CJ</v>
          </cell>
          <cell r="D1948">
            <v>74092.67</v>
          </cell>
          <cell r="E1948">
            <v>303.36999999999767</v>
          </cell>
          <cell r="F1948">
            <v>74396.039999999994</v>
          </cell>
        </row>
        <row r="1949">
          <cell r="A1949">
            <v>360300</v>
          </cell>
          <cell r="B1949" t="str">
            <v>CAIXAS DE ENTRADA / MEDIÇÃO</v>
          </cell>
          <cell r="C1949">
            <v>0</v>
          </cell>
          <cell r="D1949">
            <v>0</v>
          </cell>
          <cell r="E1949">
            <v>0</v>
          </cell>
          <cell r="F1949">
            <v>0</v>
          </cell>
        </row>
        <row r="1950">
          <cell r="A1950">
            <v>360301</v>
          </cell>
          <cell r="B1950" t="str">
            <v>CAIXA DE MEDIÇÃO TIPO II (300 X 560 X 200) MM, PADRÃO CONCESSIONÁRIAS</v>
          </cell>
          <cell r="C1950" t="str">
            <v>UN</v>
          </cell>
          <cell r="D1950">
            <v>90.8</v>
          </cell>
          <cell r="E1950">
            <v>99.220000000000013</v>
          </cell>
          <cell r="F1950">
            <v>190.02</v>
          </cell>
        </row>
        <row r="1951">
          <cell r="A1951">
            <v>360302</v>
          </cell>
          <cell r="B1951" t="str">
            <v>CAIXA DE MEDIÇÃO POLIFÁSICA (500 X 600 X 200) MM, PADRÃO CONCESSIONÁRIAS</v>
          </cell>
          <cell r="C1951" t="str">
            <v>UN</v>
          </cell>
          <cell r="D1951">
            <v>139.5</v>
          </cell>
          <cell r="E1951">
            <v>99.219999999999985</v>
          </cell>
          <cell r="F1951">
            <v>238.72</v>
          </cell>
        </row>
        <row r="1952">
          <cell r="A1952">
            <v>360303</v>
          </cell>
          <cell r="B1952" t="str">
            <v>CAIXA DE MEDIÇÃO EXTERNA TIPO ´L´ (900 X 600 X 270) MM, PADRÃO ELETROPAULO</v>
          </cell>
          <cell r="C1952" t="str">
            <v>UN</v>
          </cell>
          <cell r="D1952">
            <v>342.3</v>
          </cell>
          <cell r="E1952">
            <v>113.03999999999996</v>
          </cell>
          <cell r="F1952">
            <v>455.34</v>
          </cell>
        </row>
        <row r="1953">
          <cell r="A1953">
            <v>360305</v>
          </cell>
          <cell r="B1953" t="str">
            <v>CAIXA DE MEDIÇÃO EXTERNA TIPO ´N´ (1300 X 1200 X 270) MM, PADRÃO ELETROPAULO</v>
          </cell>
          <cell r="C1953" t="str">
            <v>UN</v>
          </cell>
          <cell r="D1953">
            <v>1205.04</v>
          </cell>
          <cell r="E1953">
            <v>113.03999999999991</v>
          </cell>
          <cell r="F1953">
            <v>1318.08</v>
          </cell>
        </row>
        <row r="1954">
          <cell r="A1954">
            <v>360306</v>
          </cell>
          <cell r="B1954" t="str">
            <v>CAIXA DE MEDIÇÃO EXTERNA TIPO ´M´ (900 X 1200 X 270) MM, PADRÃO ELETROPAULO</v>
          </cell>
          <cell r="C1954" t="str">
            <v>UN</v>
          </cell>
          <cell r="D1954">
            <v>852.53</v>
          </cell>
          <cell r="E1954">
            <v>113.04000000000002</v>
          </cell>
          <cell r="F1954">
            <v>965.57</v>
          </cell>
        </row>
        <row r="1955">
          <cell r="A1955">
            <v>360308</v>
          </cell>
          <cell r="B1955" t="str">
            <v>CAIXA PARA SECCIONADORA TIPO ´T´ (900 X 600 X 250) MM, PADRÃO ELETROPAULO</v>
          </cell>
          <cell r="C1955" t="str">
            <v>UN</v>
          </cell>
          <cell r="D1955">
            <v>311.79000000000002</v>
          </cell>
          <cell r="E1955">
            <v>84.779999999999987</v>
          </cell>
          <cell r="F1955">
            <v>396.57</v>
          </cell>
        </row>
        <row r="1956">
          <cell r="A1956">
            <v>360309</v>
          </cell>
          <cell r="B1956" t="str">
            <v>CAIXA DE MEDIÇÃO INTERNA TIPO ´A1´ (1000 X 1000 X 300) MM, PADRÃO ELETROPAULO</v>
          </cell>
          <cell r="C1956" t="str">
            <v>UN</v>
          </cell>
          <cell r="D1956">
            <v>1371.62</v>
          </cell>
          <cell r="E1956">
            <v>119.20000000000007</v>
          </cell>
          <cell r="F1956">
            <v>1490.82</v>
          </cell>
        </row>
        <row r="1957">
          <cell r="A1957">
            <v>360312</v>
          </cell>
          <cell r="B1957" t="str">
            <v>CAIXA DE PROTEÇÃO PARA TRANSFORMADOR DE CORRENTE, (1000 X 750 X 300) MM, PADRÃO CPFL</v>
          </cell>
          <cell r="C1957" t="str">
            <v>UN</v>
          </cell>
          <cell r="D1957">
            <v>429.08</v>
          </cell>
          <cell r="E1957">
            <v>113.04000000000002</v>
          </cell>
          <cell r="F1957">
            <v>542.12</v>
          </cell>
        </row>
        <row r="1958">
          <cell r="A1958">
            <v>360313</v>
          </cell>
          <cell r="B1958" t="str">
            <v>CAIXA DE PROTEÇÃO DOS BORNES DO MEDIDOR, (300 X 250 X 90) MM, PADRÃO CPFL</v>
          </cell>
          <cell r="C1958" t="str">
            <v>UN</v>
          </cell>
          <cell r="D1958">
            <v>41.82</v>
          </cell>
          <cell r="E1958">
            <v>56.52000000000001</v>
          </cell>
          <cell r="F1958">
            <v>98.34</v>
          </cell>
        </row>
        <row r="1959">
          <cell r="A1959">
            <v>360315</v>
          </cell>
          <cell r="B1959" t="str">
            <v>CAIXA DE ENTRADA TIPO ´E´ (560 X 350 X 210) MM - PADRÃO ELETROPAULO</v>
          </cell>
          <cell r="C1959" t="str">
            <v>UN</v>
          </cell>
          <cell r="D1959">
            <v>125.56</v>
          </cell>
          <cell r="E1959">
            <v>99.219999999999985</v>
          </cell>
          <cell r="F1959">
            <v>224.78</v>
          </cell>
        </row>
        <row r="1960">
          <cell r="A1960">
            <v>360316</v>
          </cell>
          <cell r="B1960" t="str">
            <v>CAIXA BASE LATERAL TIPO ´N´ (130 X 40 X 25) CM</v>
          </cell>
          <cell r="C1960" t="str">
            <v>UN</v>
          </cell>
          <cell r="D1960">
            <v>301.56</v>
          </cell>
          <cell r="E1960">
            <v>113.04000000000002</v>
          </cell>
          <cell r="F1960">
            <v>414.6</v>
          </cell>
        </row>
        <row r="1961">
          <cell r="A1961">
            <v>360400</v>
          </cell>
          <cell r="B1961" t="str">
            <v>SUPORTE (BRAQUET)</v>
          </cell>
          <cell r="C1961">
            <v>0</v>
          </cell>
          <cell r="D1961">
            <v>0</v>
          </cell>
          <cell r="E1961">
            <v>0</v>
          </cell>
          <cell r="F1961">
            <v>0</v>
          </cell>
        </row>
        <row r="1962">
          <cell r="A1962">
            <v>360401</v>
          </cell>
          <cell r="B1962" t="str">
            <v>SUPORTE PARA 1 ISOLADOR DE BAIXA TENSÃO</v>
          </cell>
          <cell r="C1962" t="str">
            <v>UN</v>
          </cell>
          <cell r="D1962">
            <v>8.7899999999999991</v>
          </cell>
          <cell r="E1962">
            <v>8.4700000000000006</v>
          </cell>
          <cell r="F1962">
            <v>17.260000000000002</v>
          </cell>
        </row>
        <row r="1963">
          <cell r="A1963">
            <v>360403</v>
          </cell>
          <cell r="B1963" t="str">
            <v>SUPORTE PARA 2 ISOLADORES DE BAIXA TENSÃO</v>
          </cell>
          <cell r="C1963" t="str">
            <v>UN</v>
          </cell>
          <cell r="D1963">
            <v>17.34</v>
          </cell>
          <cell r="E1963">
            <v>8.4700000000000006</v>
          </cell>
          <cell r="F1963">
            <v>25.81</v>
          </cell>
        </row>
        <row r="1964">
          <cell r="A1964">
            <v>360405</v>
          </cell>
          <cell r="B1964" t="str">
            <v>SUPORTE PARA 3 ISOLADORES DE BAIXA TENSÃO</v>
          </cell>
          <cell r="C1964" t="str">
            <v>UN</v>
          </cell>
          <cell r="D1964">
            <v>28.58</v>
          </cell>
          <cell r="E1964">
            <v>8.4699999999999971</v>
          </cell>
          <cell r="F1964">
            <v>37.049999999999997</v>
          </cell>
        </row>
        <row r="1965">
          <cell r="A1965">
            <v>360407</v>
          </cell>
          <cell r="B1965" t="str">
            <v>SUPORTE PARA 4 ISOLADORES DE BAIXA TENSÃO</v>
          </cell>
          <cell r="C1965" t="str">
            <v>UN</v>
          </cell>
          <cell r="D1965">
            <v>38.21</v>
          </cell>
          <cell r="E1965">
            <v>8.4699999999999971</v>
          </cell>
          <cell r="F1965">
            <v>46.68</v>
          </cell>
        </row>
        <row r="1966">
          <cell r="A1966">
            <v>360500</v>
          </cell>
          <cell r="B1966" t="str">
            <v>ISOLADORES</v>
          </cell>
          <cell r="C1966">
            <v>0</v>
          </cell>
          <cell r="D1966">
            <v>0</v>
          </cell>
          <cell r="E1966">
            <v>0</v>
          </cell>
          <cell r="F1966">
            <v>0</v>
          </cell>
        </row>
        <row r="1967">
          <cell r="A1967">
            <v>360501</v>
          </cell>
          <cell r="B1967" t="str">
            <v>ISOLADOR TIPO ROLDANA PARA BAIXA TENSÃO DE 76 X 79 MM</v>
          </cell>
          <cell r="C1967" t="str">
            <v>UN</v>
          </cell>
          <cell r="D1967">
            <v>13.14</v>
          </cell>
          <cell r="E1967">
            <v>5.6499999999999986</v>
          </cell>
          <cell r="F1967">
            <v>18.79</v>
          </cell>
        </row>
        <row r="1968">
          <cell r="A1968">
            <v>360502</v>
          </cell>
          <cell r="B1968" t="str">
            <v>ISOLADOR TIPO CASTANHA INCLUINDO GRAMPO DE SUSTENTAÇÃO</v>
          </cell>
          <cell r="C1968" t="str">
            <v>UN</v>
          </cell>
          <cell r="D1968">
            <v>5.5</v>
          </cell>
          <cell r="E1968">
            <v>5.65</v>
          </cell>
          <cell r="F1968">
            <v>11.15</v>
          </cell>
        </row>
        <row r="1969">
          <cell r="A1969">
            <v>360503</v>
          </cell>
          <cell r="B1969" t="str">
            <v>ISOLADOR TIPO DISCO PARA 23 KV (POSTE)</v>
          </cell>
          <cell r="C1969" t="str">
            <v>UN</v>
          </cell>
          <cell r="D1969">
            <v>62.22</v>
          </cell>
          <cell r="E1969">
            <v>8.4099999999999984</v>
          </cell>
          <cell r="F1969">
            <v>70.63</v>
          </cell>
        </row>
        <row r="1970">
          <cell r="A1970">
            <v>360504</v>
          </cell>
          <cell r="B1970" t="str">
            <v>ISOLADOR TIPO DISCO PARA 15 KV DE 6´ - 150 MM</v>
          </cell>
          <cell r="C1970" t="str">
            <v>UN</v>
          </cell>
          <cell r="D1970">
            <v>45.26</v>
          </cell>
          <cell r="E1970">
            <v>5.649999999999995</v>
          </cell>
          <cell r="F1970">
            <v>50.91</v>
          </cell>
        </row>
        <row r="1971">
          <cell r="A1971">
            <v>360507</v>
          </cell>
          <cell r="B1971" t="str">
            <v>ISOLADOR TIPO PINO PARA 25 KV, INCLUSIVE PINO (POSTE)</v>
          </cell>
          <cell r="C1971" t="str">
            <v>UN</v>
          </cell>
          <cell r="D1971">
            <v>43.36</v>
          </cell>
          <cell r="E1971">
            <v>21.190000000000005</v>
          </cell>
          <cell r="F1971">
            <v>64.55</v>
          </cell>
        </row>
        <row r="1972">
          <cell r="A1972">
            <v>360508</v>
          </cell>
          <cell r="B1972" t="str">
            <v>ISOLADOR TIPO PINO PARA 15 KV, INCLUSIVE PINO (POSTE)</v>
          </cell>
          <cell r="C1972" t="str">
            <v>UN</v>
          </cell>
          <cell r="D1972">
            <v>27.66</v>
          </cell>
          <cell r="E1972">
            <v>21.189999999999998</v>
          </cell>
          <cell r="F1972">
            <v>48.85</v>
          </cell>
        </row>
        <row r="1973">
          <cell r="A1973">
            <v>360510</v>
          </cell>
          <cell r="B1973" t="str">
            <v>ISOLADOR PEDESTAL PARA 15 KV</v>
          </cell>
          <cell r="C1973" t="str">
            <v>UN</v>
          </cell>
          <cell r="D1973">
            <v>53.1</v>
          </cell>
          <cell r="E1973">
            <v>5.649999999999995</v>
          </cell>
          <cell r="F1973">
            <v>58.75</v>
          </cell>
        </row>
        <row r="1974">
          <cell r="A1974">
            <v>360511</v>
          </cell>
          <cell r="B1974" t="str">
            <v>ISOLADOR PEDESTAL PARA 25 KV</v>
          </cell>
          <cell r="C1974" t="str">
            <v>UN</v>
          </cell>
          <cell r="D1974">
            <v>56.35</v>
          </cell>
          <cell r="E1974">
            <v>5.649999999999995</v>
          </cell>
          <cell r="F1974">
            <v>62</v>
          </cell>
        </row>
        <row r="1975">
          <cell r="A1975">
            <v>360600</v>
          </cell>
          <cell r="B1975" t="str">
            <v>MUFLAS E TERMINAIS</v>
          </cell>
          <cell r="C1975">
            <v>0</v>
          </cell>
          <cell r="D1975">
            <v>0</v>
          </cell>
          <cell r="E1975">
            <v>0</v>
          </cell>
          <cell r="F1975">
            <v>0</v>
          </cell>
        </row>
        <row r="1976">
          <cell r="A1976">
            <v>360601</v>
          </cell>
          <cell r="B1976" t="str">
            <v>TERMINAL MODULAR (MUFLA) UNIPOLAR INTERNO PARA CABO ATÉ 120 MM²/25 KV</v>
          </cell>
          <cell r="C1976" t="str">
            <v>CJ</v>
          </cell>
          <cell r="D1976">
            <v>330.78</v>
          </cell>
          <cell r="E1976">
            <v>14.14000000000004</v>
          </cell>
          <cell r="F1976">
            <v>344.92</v>
          </cell>
        </row>
        <row r="1977">
          <cell r="A1977">
            <v>360603</v>
          </cell>
          <cell r="B1977" t="str">
            <v>TERMINAL MODULAR (MUFLA) UNIPOLAR EXTERNO PARA CABO ATÉ 70 MM²/25 KV</v>
          </cell>
          <cell r="C1977" t="str">
            <v>CJ</v>
          </cell>
          <cell r="D1977">
            <v>323.04000000000002</v>
          </cell>
          <cell r="E1977">
            <v>14.139999999999983</v>
          </cell>
          <cell r="F1977">
            <v>337.18</v>
          </cell>
        </row>
        <row r="1978">
          <cell r="A1978">
            <v>360606</v>
          </cell>
          <cell r="B1978" t="str">
            <v>TERMINAL MODULAR (MUFLA) UNIPOLAR EXTERNO PARA CABO ATÉ 70 MM²/15 KV</v>
          </cell>
          <cell r="C1978" t="str">
            <v>CJ</v>
          </cell>
          <cell r="D1978">
            <v>333.76</v>
          </cell>
          <cell r="E1978">
            <v>14.139999999999983</v>
          </cell>
          <cell r="F1978">
            <v>347.9</v>
          </cell>
        </row>
        <row r="1979">
          <cell r="A1979">
            <v>360608</v>
          </cell>
          <cell r="B1979" t="str">
            <v>TERMINAL MODULAR (MUFLA) UNIPOLAR INTERNO PARA CABO ATÉ 70 MM²/15 KV</v>
          </cell>
          <cell r="C1979" t="str">
            <v>CJ</v>
          </cell>
          <cell r="D1979">
            <v>280.08999999999997</v>
          </cell>
          <cell r="E1979">
            <v>14.14000000000004</v>
          </cell>
          <cell r="F1979">
            <v>294.23</v>
          </cell>
        </row>
        <row r="1980">
          <cell r="A1980">
            <v>360700</v>
          </cell>
          <cell r="B1980" t="str">
            <v>PÁRA-RAIOS DE MÉDIA TENSÃO</v>
          </cell>
          <cell r="C1980">
            <v>0</v>
          </cell>
          <cell r="D1980">
            <v>0</v>
          </cell>
          <cell r="E1980">
            <v>0</v>
          </cell>
          <cell r="F1980">
            <v>0</v>
          </cell>
        </row>
        <row r="1981">
          <cell r="A1981">
            <v>360701</v>
          </cell>
          <cell r="B1981" t="str">
            <v>PÁRA-RAIOS DE DISTRIBUIÇÃO, CLASSE 12 KV/5 KA, COMPLETO, ENCAPSULADO COM POLÍMERO</v>
          </cell>
          <cell r="C1981" t="str">
            <v>UN</v>
          </cell>
          <cell r="D1981">
            <v>122.72</v>
          </cell>
          <cell r="E1981">
            <v>13.319999999999988</v>
          </cell>
          <cell r="F1981">
            <v>136.04</v>
          </cell>
        </row>
        <row r="1982">
          <cell r="A1982">
            <v>360703</v>
          </cell>
          <cell r="B1982" t="str">
            <v>PÁRA-RAIOS DE DISTRIBUIÇÃO, CLASSE 12 KV/10 KA, COMPLETO, ENCAPSULADO COM POLÍMERO</v>
          </cell>
          <cell r="C1982" t="str">
            <v>UN</v>
          </cell>
          <cell r="D1982">
            <v>146.82</v>
          </cell>
          <cell r="E1982">
            <v>13.319999999999988</v>
          </cell>
          <cell r="F1982">
            <v>160.13999999999999</v>
          </cell>
        </row>
        <row r="1983">
          <cell r="A1983">
            <v>360705</v>
          </cell>
          <cell r="B1983" t="str">
            <v>PÁRA-RAIOS DE DISTRIBUIÇÃO, CLASSE 15 KV/5 KA, COMPLETO, ENCAPSULADO COM POLÍMERO</v>
          </cell>
          <cell r="C1983" t="str">
            <v>UN</v>
          </cell>
          <cell r="D1983">
            <v>137.71</v>
          </cell>
          <cell r="E1983">
            <v>13.319999999999988</v>
          </cell>
          <cell r="F1983">
            <v>151.03</v>
          </cell>
        </row>
        <row r="1984">
          <cell r="A1984">
            <v>360706</v>
          </cell>
          <cell r="B1984" t="str">
            <v>PÁRA-RAIOS DE DISTRIBUIÇÃO, CLASSE 15 KV/10 KA, COMPLETO, ENCAPSULADO COM POLÍMERO</v>
          </cell>
          <cell r="C1984" t="str">
            <v>UN</v>
          </cell>
          <cell r="D1984">
            <v>155.31</v>
          </cell>
          <cell r="E1984">
            <v>13.319999999999988</v>
          </cell>
          <cell r="F1984">
            <v>168.63</v>
          </cell>
        </row>
        <row r="1985">
          <cell r="A1985">
            <v>360707</v>
          </cell>
          <cell r="B1985" t="str">
            <v>PÁRA-RAIOS DE DISTRIBUIÇÃO, CLASSE 21 KV/5 KA, COMPLETO, ENCAPSULADO COM POLÍMERO</v>
          </cell>
          <cell r="C1985" t="str">
            <v>UN</v>
          </cell>
          <cell r="D1985">
            <v>194.86</v>
          </cell>
          <cell r="E1985">
            <v>13.319999999999988</v>
          </cell>
          <cell r="F1985">
            <v>208.18</v>
          </cell>
        </row>
        <row r="1986">
          <cell r="A1986">
            <v>360800</v>
          </cell>
          <cell r="B1986" t="str">
            <v>GERADOR E GRUPO GERADOR</v>
          </cell>
          <cell r="C1986">
            <v>0</v>
          </cell>
          <cell r="D1986">
            <v>0</v>
          </cell>
          <cell r="E1986">
            <v>0</v>
          </cell>
          <cell r="F1986">
            <v>0</v>
          </cell>
        </row>
        <row r="1987">
          <cell r="A1987">
            <v>360803</v>
          </cell>
          <cell r="B1987" t="str">
            <v>GRUPO GERADOR COM POTÊNCIA DE 250/228 KVA, VARIAÇÃO DE + OU - 5% - COMPLETO</v>
          </cell>
          <cell r="C1987" t="str">
            <v>UN</v>
          </cell>
          <cell r="D1987">
            <v>115950.5</v>
          </cell>
          <cell r="E1987">
            <v>1108.0899999999924</v>
          </cell>
          <cell r="F1987">
            <v>117058.59</v>
          </cell>
        </row>
        <row r="1988">
          <cell r="A1988">
            <v>360804</v>
          </cell>
          <cell r="B1988" t="str">
            <v>GRUPO GERADOR COM POTÊNCIA DE 350/320 KVA, VARIAÇÃO DE + OU - 10% - COMPLETO</v>
          </cell>
          <cell r="C1988" t="str">
            <v>UN</v>
          </cell>
          <cell r="D1988">
            <v>157279</v>
          </cell>
          <cell r="E1988">
            <v>1108.090000000007</v>
          </cell>
          <cell r="F1988">
            <v>158387.09</v>
          </cell>
        </row>
        <row r="1989">
          <cell r="A1989">
            <v>360805</v>
          </cell>
          <cell r="B1989" t="str">
            <v>GRUPO GERADOR COM POTÊNCIA DE 88/80 KVA, VARIAÇÃO DE + OU - 10% - COMPLETO</v>
          </cell>
          <cell r="C1989" t="str">
            <v>UN</v>
          </cell>
          <cell r="D1989">
            <v>58338.17</v>
          </cell>
          <cell r="E1989">
            <v>1108.090000000007</v>
          </cell>
          <cell r="F1989">
            <v>59446.26</v>
          </cell>
        </row>
        <row r="1990">
          <cell r="A1990">
            <v>360806</v>
          </cell>
          <cell r="B1990" t="str">
            <v>GRUPO GERADOR COM POTÊNCIA DE 165/150 KVA, VARIAÇÃO DE + OU - 5% - COMPLETO</v>
          </cell>
          <cell r="C1990" t="str">
            <v>UN</v>
          </cell>
          <cell r="D1990">
            <v>78808.75</v>
          </cell>
          <cell r="E1990">
            <v>1108.0899999999924</v>
          </cell>
          <cell r="F1990">
            <v>79916.84</v>
          </cell>
        </row>
        <row r="1991">
          <cell r="A1991">
            <v>360810</v>
          </cell>
          <cell r="B1991" t="str">
            <v>GRUPO GERADOR COM POTÊNCIA DE 55/50 KVA, VARIAÇÃO DE + OU - 10% - COMPLETO</v>
          </cell>
          <cell r="C1991" t="str">
            <v>UN</v>
          </cell>
          <cell r="D1991">
            <v>51373.75</v>
          </cell>
          <cell r="E1991">
            <v>592.69000000000381</v>
          </cell>
          <cell r="F1991">
            <v>51966.44</v>
          </cell>
        </row>
        <row r="1992">
          <cell r="A1992">
            <v>360811</v>
          </cell>
          <cell r="B1992" t="str">
            <v>GRUPO GERADOR COM POTÊNCIA DE 180/168 KVA, VARIAÇÃO DE + OU - 5% - COMPLETO</v>
          </cell>
          <cell r="C1992" t="str">
            <v>UN</v>
          </cell>
          <cell r="D1992">
            <v>111141</v>
          </cell>
          <cell r="E1992">
            <v>1108.0899999999924</v>
          </cell>
          <cell r="F1992">
            <v>112249.09</v>
          </cell>
        </row>
        <row r="1993">
          <cell r="A1993">
            <v>360829</v>
          </cell>
          <cell r="B1993" t="str">
            <v>GRUPO GERADOR COM POTÊNCIA DE 563/513 KVA, VARIAÇÃO DE + OU - 10% - COMPLETO</v>
          </cell>
          <cell r="C1993" t="str">
            <v>UN</v>
          </cell>
          <cell r="D1993">
            <v>195268.33</v>
          </cell>
          <cell r="E1993">
            <v>1226.6200000000163</v>
          </cell>
          <cell r="F1993">
            <v>196494.95</v>
          </cell>
        </row>
        <row r="1994">
          <cell r="A1994">
            <v>360835</v>
          </cell>
          <cell r="B1994" t="str">
            <v>GRUPO GERADOR CARENADO COM POTÊNCIA DE 150/120 KVA, VARIAÇÃO DE + OU - 5% - COMPLETO</v>
          </cell>
          <cell r="C1994" t="str">
            <v>UN</v>
          </cell>
          <cell r="D1994">
            <v>86188.33</v>
          </cell>
          <cell r="E1994">
            <v>1108.0899999999924</v>
          </cell>
          <cell r="F1994">
            <v>87296.42</v>
          </cell>
        </row>
        <row r="1995">
          <cell r="A1995">
            <v>360836</v>
          </cell>
          <cell r="B1995" t="str">
            <v>GRUPO GERADOR CARENADO COM POTÊNCIA DE 460/434 KVA, VARIAÇÃO DE + OU - 10% - COMPLETO</v>
          </cell>
          <cell r="C1995" t="str">
            <v>UN</v>
          </cell>
          <cell r="D1995">
            <v>200329</v>
          </cell>
          <cell r="E1995">
            <v>1391.52</v>
          </cell>
          <cell r="F1995">
            <v>201720.52</v>
          </cell>
        </row>
        <row r="1996">
          <cell r="A1996">
            <v>360854</v>
          </cell>
          <cell r="B1996" t="str">
            <v>GRUPO GERADOR COM POTÊNCIA DE 460/434 KVA, VARIAÇÃO DE + OU - 10% - COMPLETO</v>
          </cell>
          <cell r="C1996" t="str">
            <v>UN</v>
          </cell>
          <cell r="D1996">
            <v>192301.67</v>
          </cell>
          <cell r="E1996">
            <v>1226.6199999999872</v>
          </cell>
          <cell r="F1996">
            <v>193528.29</v>
          </cell>
        </row>
        <row r="1997">
          <cell r="A1997">
            <v>360900</v>
          </cell>
          <cell r="B1997" t="str">
            <v>TRANSFORMADOR DE ENTRADA</v>
          </cell>
          <cell r="C1997">
            <v>0</v>
          </cell>
          <cell r="D1997">
            <v>0</v>
          </cell>
          <cell r="E1997">
            <v>0</v>
          </cell>
          <cell r="F1997">
            <v>0</v>
          </cell>
        </row>
        <row r="1998">
          <cell r="A1998">
            <v>360902</v>
          </cell>
          <cell r="B1998" t="str">
            <v>TRANSFORMADOR DE POTÊNCIA TRIFÁSICO DE 225 KVA, CLASSE 15 KV, A ÓLEO</v>
          </cell>
          <cell r="C1998" t="str">
            <v>UN</v>
          </cell>
          <cell r="D1998">
            <v>15097</v>
          </cell>
          <cell r="E1998">
            <v>592.69000000000017</v>
          </cell>
          <cell r="F1998">
            <v>15689.69</v>
          </cell>
        </row>
        <row r="1999">
          <cell r="A1999">
            <v>360903</v>
          </cell>
          <cell r="B1999" t="str">
            <v>TRANSFORMADOR DE POTÊNCIA TRIFÁSICO DE 75 KVA, CLASSE 1,2 KV, A SECO</v>
          </cell>
          <cell r="C1999" t="str">
            <v>UN</v>
          </cell>
          <cell r="D1999">
            <v>11955.41</v>
          </cell>
          <cell r="E1999">
            <v>237.06999999999886</v>
          </cell>
          <cell r="F1999">
            <v>12192.48</v>
          </cell>
        </row>
        <row r="2000">
          <cell r="A2000">
            <v>360905</v>
          </cell>
          <cell r="B2000" t="str">
            <v>TRANSFORMADOR DE POTÊNCIA TRIFÁSICO DE 150 KVA, CLASSE 15 KV, A ÓLEO</v>
          </cell>
          <cell r="C2000" t="str">
            <v>UN</v>
          </cell>
          <cell r="D2000">
            <v>11031.87</v>
          </cell>
          <cell r="E2000">
            <v>592.68999999999835</v>
          </cell>
          <cell r="F2000">
            <v>11624.56</v>
          </cell>
        </row>
        <row r="2001">
          <cell r="A2001">
            <v>360906</v>
          </cell>
          <cell r="B2001" t="str">
            <v>TRANSFORMADOR DE POTÊNCIA TRIFÁSICO DE 500 KVA, CLASSE 15 KV, A SECO</v>
          </cell>
          <cell r="C2001" t="str">
            <v>UN</v>
          </cell>
          <cell r="D2001">
            <v>44028.9</v>
          </cell>
          <cell r="E2001">
            <v>948.29999999999222</v>
          </cell>
          <cell r="F2001">
            <v>44977.2</v>
          </cell>
        </row>
        <row r="2002">
          <cell r="A2002">
            <v>360907</v>
          </cell>
          <cell r="B2002" t="str">
            <v>TRANSFORMADOR DE POTÊNCIA TRIFÁSICO DE 1000 KVA, CLASSE 15 KV, A SECO COM CABINE</v>
          </cell>
          <cell r="C2002" t="str">
            <v>UN</v>
          </cell>
          <cell r="D2002">
            <v>74460.91</v>
          </cell>
          <cell r="E2002">
            <v>948.2999999999995</v>
          </cell>
          <cell r="F2002">
            <v>75409.210000000006</v>
          </cell>
        </row>
        <row r="2003">
          <cell r="A2003">
            <v>360910</v>
          </cell>
          <cell r="B2003" t="str">
            <v>TRANSFORMADOR DE POTÊNCIA TRIFÁSICO DE 5 KVA, CLASSE 0,6 KV, A SECO COM CABINE</v>
          </cell>
          <cell r="C2003" t="str">
            <v>UN</v>
          </cell>
          <cell r="D2003">
            <v>2277.9299999999998</v>
          </cell>
          <cell r="E2003">
            <v>237.07000000000022</v>
          </cell>
          <cell r="F2003">
            <v>2515</v>
          </cell>
        </row>
        <row r="2004">
          <cell r="A2004">
            <v>360911</v>
          </cell>
          <cell r="B2004" t="str">
            <v>TRANSFORMADOR DE POTÊNCIA TRIFÁSICO DE 7,5 KVA, CLASSE 0,6 KV, A SECO COM CABINE</v>
          </cell>
          <cell r="C2004" t="str">
            <v>UN</v>
          </cell>
          <cell r="D2004">
            <v>2385.6799999999998</v>
          </cell>
          <cell r="E2004">
            <v>237.07000000000022</v>
          </cell>
          <cell r="F2004">
            <v>2622.75</v>
          </cell>
        </row>
        <row r="2005">
          <cell r="A2005">
            <v>360913</v>
          </cell>
          <cell r="B2005" t="str">
            <v>TRANSFORMADOR DE POTÊNCIA TRIFÁSICO DE 15 KVA, CLASSE 1,2 KV, A SECO COM CABINE</v>
          </cell>
          <cell r="C2005" t="str">
            <v>UN</v>
          </cell>
          <cell r="D2005">
            <v>5228.7700000000004</v>
          </cell>
          <cell r="E2005">
            <v>237.06999999999977</v>
          </cell>
          <cell r="F2005">
            <v>5465.84</v>
          </cell>
        </row>
        <row r="2006">
          <cell r="A2006">
            <v>360915</v>
          </cell>
          <cell r="B2006" t="str">
            <v>TRANSFORMADOR DE POTÊNCIA TRIFÁSICO DE 75 KVA, CLASSE 15 KV, A ÓLEO</v>
          </cell>
          <cell r="C2006" t="str">
            <v>UN</v>
          </cell>
          <cell r="D2006">
            <v>8179.05</v>
          </cell>
          <cell r="E2006">
            <v>592.69000000000017</v>
          </cell>
          <cell r="F2006">
            <v>8771.74</v>
          </cell>
        </row>
        <row r="2007">
          <cell r="A2007">
            <v>360916</v>
          </cell>
          <cell r="B2007" t="str">
            <v>TRANSFORMADOR DE POTÊNCIA TRIFÁSICO DE 225 KVA, CLASSE 23 KV, A ÓLEO</v>
          </cell>
          <cell r="C2007" t="str">
            <v>UN</v>
          </cell>
          <cell r="D2007">
            <v>16651.36</v>
          </cell>
          <cell r="E2007">
            <v>592.69000000000017</v>
          </cell>
          <cell r="F2007">
            <v>17244.05</v>
          </cell>
        </row>
        <row r="2008">
          <cell r="A2008">
            <v>360917</v>
          </cell>
          <cell r="B2008" t="str">
            <v>TRANSFORMADOR DE POTÊNCIA TRIFÁSICO DE 300 KVA, CLASSE 15 KV, A ÓLEO</v>
          </cell>
          <cell r="C2008" t="str">
            <v>UN</v>
          </cell>
          <cell r="D2008">
            <v>18037.990000000002</v>
          </cell>
          <cell r="E2008">
            <v>592.69000000000017</v>
          </cell>
          <cell r="F2008">
            <v>18630.68</v>
          </cell>
        </row>
        <row r="2009">
          <cell r="A2009">
            <v>360918</v>
          </cell>
          <cell r="B2009" t="str">
            <v>TRANSFORMADOR DE POTÊNCIA TRIFÁSICO DE 112,5 KVA, CLASSE 15 KV, A ÓLEO</v>
          </cell>
          <cell r="C2009" t="str">
            <v>UN</v>
          </cell>
          <cell r="D2009">
            <v>8525.1200000000008</v>
          </cell>
          <cell r="E2009">
            <v>592.68999999999835</v>
          </cell>
          <cell r="F2009">
            <v>9117.81</v>
          </cell>
        </row>
        <row r="2010">
          <cell r="A2010">
            <v>360922</v>
          </cell>
          <cell r="B2010" t="str">
            <v>TRANSFORMADOR DE POTÊNCIA TRIFÁSICO DE 500 KVA, CLASSE 15 KV, A SECO COM CABINE</v>
          </cell>
          <cell r="C2010" t="str">
            <v>UN</v>
          </cell>
          <cell r="D2010">
            <v>50578.89</v>
          </cell>
          <cell r="E2010">
            <v>948.2999999999995</v>
          </cell>
          <cell r="F2010">
            <v>51527.19</v>
          </cell>
        </row>
        <row r="2011">
          <cell r="A2011">
            <v>360923</v>
          </cell>
          <cell r="B2011" t="str">
            <v>TRANSFORMADOR DE POTÊNCIA TRIFÁSICO DE 30 KVA, CLASSE 1,2 KV, A SECO COM CABINE</v>
          </cell>
          <cell r="C2011" t="str">
            <v>UN</v>
          </cell>
          <cell r="D2011">
            <v>7159.26</v>
          </cell>
          <cell r="E2011">
            <v>237.06999999999977</v>
          </cell>
          <cell r="F2011">
            <v>7396.33</v>
          </cell>
        </row>
        <row r="2012">
          <cell r="A2012">
            <v>360925</v>
          </cell>
          <cell r="B2012" t="str">
            <v>TRANSFORMADOR DE POTÊNCIA TRIFÁSICO DE 500 KVA, CLASSE 15 KV, A ÓLEO</v>
          </cell>
          <cell r="C2012" t="str">
            <v>UN</v>
          </cell>
          <cell r="D2012">
            <v>28893.99</v>
          </cell>
          <cell r="E2012">
            <v>948.2999999999995</v>
          </cell>
          <cell r="F2012">
            <v>29842.29</v>
          </cell>
        </row>
        <row r="2013">
          <cell r="A2013">
            <v>360930</v>
          </cell>
          <cell r="B2013" t="str">
            <v>TRANSFORMADOR DE POTÊNCIA TRIFÁSICO DE 750 KVA, CLASSE 15 KV, A ÓLEO</v>
          </cell>
          <cell r="C2013" t="str">
            <v>UN</v>
          </cell>
          <cell r="D2013">
            <v>38055.97</v>
          </cell>
          <cell r="E2013">
            <v>948.29999999999222</v>
          </cell>
          <cell r="F2013">
            <v>39004.269999999997</v>
          </cell>
        </row>
        <row r="2014">
          <cell r="A2014">
            <v>360936</v>
          </cell>
          <cell r="B2014" t="str">
            <v>TRANSFORMADOR DE POTÊNCIA TRIFÁSICO DE 750 KVA, CLASSE 15 KV, A SECO</v>
          </cell>
          <cell r="C2014" t="str">
            <v>UN</v>
          </cell>
          <cell r="D2014">
            <v>72016.070000000007</v>
          </cell>
          <cell r="E2014">
            <v>948.29999999998495</v>
          </cell>
          <cell r="F2014">
            <v>72964.37</v>
          </cell>
        </row>
        <row r="2015">
          <cell r="A2015">
            <v>360937</v>
          </cell>
          <cell r="B2015" t="str">
            <v>TRANSFORMADOR DE POTÊNCIA TRIFÁSICO DE 300 KVA, CLASSE 15 KV, A SECO</v>
          </cell>
          <cell r="C2015" t="str">
            <v>UN</v>
          </cell>
          <cell r="D2015">
            <v>42574.87</v>
          </cell>
          <cell r="E2015">
            <v>592.68999999999653</v>
          </cell>
          <cell r="F2015">
            <v>43167.56</v>
          </cell>
        </row>
        <row r="2016">
          <cell r="A2016">
            <v>360941</v>
          </cell>
          <cell r="B2016" t="str">
            <v>TRANSFORMADOR DE POTÊNCIA TRIFÁSICO DE 45 KVA, CLASSE 15 KV, A SECO</v>
          </cell>
          <cell r="C2016" t="str">
            <v>UN</v>
          </cell>
          <cell r="D2016">
            <v>10798.53</v>
          </cell>
          <cell r="E2016">
            <v>592.68999999999835</v>
          </cell>
          <cell r="F2016">
            <v>11391.22</v>
          </cell>
        </row>
        <row r="2017">
          <cell r="A2017">
            <v>360944</v>
          </cell>
          <cell r="B2017" t="str">
            <v>TRANSFORMADOR DE POTÊNCIA TRIFÁSICO DE 500 KVA, CLASSE 15 KV, A ÓLEO - TIPO PEDESTAL</v>
          </cell>
          <cell r="C2017" t="str">
            <v>UN</v>
          </cell>
          <cell r="D2017">
            <v>64159.57</v>
          </cell>
          <cell r="E2017">
            <v>719.0500000000003</v>
          </cell>
          <cell r="F2017">
            <v>64878.62</v>
          </cell>
        </row>
        <row r="2018">
          <cell r="A2018">
            <v>360948</v>
          </cell>
          <cell r="B2018" t="str">
            <v>TRANSFORMADOR TRIFÁSICO A SECO DE 112,5 KVA, ENCAPSULADO EM RESINA EPÓXI SOB VÁCUO</v>
          </cell>
          <cell r="C2018" t="str">
            <v>UN</v>
          </cell>
          <cell r="D2018">
            <v>16828.2</v>
          </cell>
          <cell r="E2018">
            <v>592.69000000000017</v>
          </cell>
          <cell r="F2018">
            <v>17420.89</v>
          </cell>
        </row>
        <row r="2019">
          <cell r="A2019">
            <v>360949</v>
          </cell>
          <cell r="B2019" t="str">
            <v>TRANSFORMADOR TRIFÁSICO A SECO DE 150 KVA, ENCAPSULADO EM RESINA EPÓXI SOB VÁCUO</v>
          </cell>
          <cell r="C2019" t="str">
            <v>UN</v>
          </cell>
          <cell r="D2019">
            <v>21651.01</v>
          </cell>
          <cell r="E2019">
            <v>592.69000000000381</v>
          </cell>
          <cell r="F2019">
            <v>22243.7</v>
          </cell>
        </row>
        <row r="2020">
          <cell r="A2020">
            <v>360967</v>
          </cell>
          <cell r="B2020" t="str">
            <v>TRANSFORMADOR DE POTÊNCIA TRIFÁSICO 45KVA, CLASSE 24,2KV, ENCAPSULADO A VÁCUO EM RESINA EPÓXI</v>
          </cell>
          <cell r="C2020" t="str">
            <v>UN</v>
          </cell>
          <cell r="D2020">
            <v>16437.05</v>
          </cell>
          <cell r="E2020">
            <v>237.06999999999886</v>
          </cell>
          <cell r="F2020">
            <v>16674.12</v>
          </cell>
        </row>
        <row r="2021">
          <cell r="A2021">
            <v>360968</v>
          </cell>
          <cell r="B2021" t="str">
            <v>TRANSFORMADOR DE POTÊNCIA TRIFÁSICO 750KVA, CLASSE 25KV, ENCAPSULADO A VÁCUO EM RESINA EPÓXI</v>
          </cell>
          <cell r="C2021" t="str">
            <v>UN</v>
          </cell>
          <cell r="D2021">
            <v>53951</v>
          </cell>
          <cell r="E2021">
            <v>948.2999999999995</v>
          </cell>
          <cell r="F2021">
            <v>54899.3</v>
          </cell>
        </row>
        <row r="2022">
          <cell r="A2022">
            <v>360969</v>
          </cell>
          <cell r="B2022" t="str">
            <v>TRANSFORMADOR DE POTÊNCIA TRIFÁSICO DE 300 KVA, CLASSE 25KV, A ÓLEO</v>
          </cell>
          <cell r="C2022" t="str">
            <v>UN</v>
          </cell>
          <cell r="D2022">
            <v>15450</v>
          </cell>
          <cell r="E2022">
            <v>592.69000000000017</v>
          </cell>
          <cell r="F2022">
            <v>16042.69</v>
          </cell>
        </row>
        <row r="2023">
          <cell r="A2023">
            <v>360970</v>
          </cell>
          <cell r="B2023" t="str">
            <v>TRANSFORMADOR DE POTÊNCIA TRIFÁSICO DE 500 KVA, CLASSE 25KV, ENCAPSULADO A VÁCUO EM RESINA EPÓXI</v>
          </cell>
          <cell r="C2023" t="str">
            <v>UN</v>
          </cell>
          <cell r="D2023">
            <v>50075.5</v>
          </cell>
          <cell r="E2023">
            <v>948.2999999999995</v>
          </cell>
          <cell r="F2023">
            <v>51023.8</v>
          </cell>
        </row>
        <row r="2024">
          <cell r="A2024">
            <v>362000</v>
          </cell>
          <cell r="B2024" t="str">
            <v>REPAROS, CONSERVAÇÕES E COMPLEMENTOS - GRUPO 36</v>
          </cell>
          <cell r="C2024">
            <v>0</v>
          </cell>
          <cell r="D2024">
            <v>0</v>
          </cell>
          <cell r="E2024">
            <v>0</v>
          </cell>
          <cell r="F2024">
            <v>0</v>
          </cell>
        </row>
        <row r="2025">
          <cell r="A2025">
            <v>362001</v>
          </cell>
          <cell r="B2025" t="str">
            <v>VERGALHÃO DE COBRE ELETROLÍTICO, DIÂMETRO DE 3/8´</v>
          </cell>
          <cell r="C2025" t="str">
            <v>M</v>
          </cell>
          <cell r="D2025">
            <v>22.62</v>
          </cell>
          <cell r="E2025">
            <v>11.300000000000004</v>
          </cell>
          <cell r="F2025">
            <v>33.92</v>
          </cell>
        </row>
        <row r="2026">
          <cell r="A2026">
            <v>362003</v>
          </cell>
          <cell r="B2026" t="str">
            <v>UNIÃO ANGULAR PARA VERGALHÃO, DIÂMETRO DE 3/8´</v>
          </cell>
          <cell r="C2026" t="str">
            <v>UN</v>
          </cell>
          <cell r="D2026">
            <v>22.54</v>
          </cell>
          <cell r="E2026">
            <v>5.6500000000000021</v>
          </cell>
          <cell r="F2026">
            <v>28.19</v>
          </cell>
        </row>
        <row r="2027">
          <cell r="A2027">
            <v>362004</v>
          </cell>
          <cell r="B2027" t="str">
            <v>BOBINA MÍNIMA PARA DISJUNTOR (A ÓLEO)</v>
          </cell>
          <cell r="C2027" t="str">
            <v>UN</v>
          </cell>
          <cell r="D2027">
            <v>833.1</v>
          </cell>
          <cell r="E2027">
            <v>38.639999999999958</v>
          </cell>
          <cell r="F2027">
            <v>871.74</v>
          </cell>
        </row>
        <row r="2028">
          <cell r="A2028">
            <v>362005</v>
          </cell>
          <cell r="B2028" t="str">
            <v>TERMINAL PARA VERGALHÃO, DIÂMETRO DE 3/8´</v>
          </cell>
          <cell r="C2028" t="str">
            <v>UN</v>
          </cell>
          <cell r="D2028">
            <v>9.1999999999999993</v>
          </cell>
          <cell r="E2028">
            <v>5.65</v>
          </cell>
          <cell r="F2028">
            <v>14.85</v>
          </cell>
        </row>
        <row r="2029">
          <cell r="A2029">
            <v>362006</v>
          </cell>
          <cell r="B2029" t="str">
            <v>BRAÇADEIRA PARA FIXAÇÃO DE ELETRODUTO, ATÉ 4´</v>
          </cell>
          <cell r="C2029" t="str">
            <v>UN</v>
          </cell>
          <cell r="D2029">
            <v>1.58</v>
          </cell>
          <cell r="E2029">
            <v>4.25</v>
          </cell>
          <cell r="F2029">
            <v>5.83</v>
          </cell>
        </row>
        <row r="2030">
          <cell r="A2030">
            <v>362007</v>
          </cell>
          <cell r="B2030" t="str">
            <v>PRENSA VERGALHÃO ´T´, DIÂMETRO DE 3/8´</v>
          </cell>
          <cell r="C2030" t="str">
            <v>UN</v>
          </cell>
          <cell r="D2030">
            <v>9.4700000000000006</v>
          </cell>
          <cell r="E2030">
            <v>5.6499999999999986</v>
          </cell>
          <cell r="F2030">
            <v>15.12</v>
          </cell>
        </row>
        <row r="2031">
          <cell r="A2031">
            <v>362009</v>
          </cell>
          <cell r="B2031" t="str">
            <v>VARA PARA MANOBRA EM CABINE EM FIBRA DE VIDRO, PARA TENSÃO ATÉ 36 KV</v>
          </cell>
          <cell r="C2031" t="str">
            <v>UN</v>
          </cell>
          <cell r="D2031">
            <v>281.5</v>
          </cell>
          <cell r="E2031">
            <v>0.57999999999996821</v>
          </cell>
          <cell r="F2031">
            <v>282.08</v>
          </cell>
        </row>
        <row r="2032">
          <cell r="A2032">
            <v>362010</v>
          </cell>
          <cell r="B2032" t="str">
            <v>BUCHA PARA PASSAGEM INTERNA/EXTERNA COM ISOLAÇÃO PARA 15 KV</v>
          </cell>
          <cell r="C2032" t="str">
            <v>UN</v>
          </cell>
          <cell r="D2032">
            <v>204.67</v>
          </cell>
          <cell r="E2032">
            <v>14.140000000000011</v>
          </cell>
          <cell r="F2032">
            <v>218.81</v>
          </cell>
        </row>
        <row r="2033">
          <cell r="A2033">
            <v>362012</v>
          </cell>
          <cell r="B2033" t="str">
            <v>CHAPA DE FERRO DE 1,50 X 0,50 M PARA BUCHA DE PASSAGEM</v>
          </cell>
          <cell r="C2033" t="str">
            <v>UN</v>
          </cell>
          <cell r="D2033">
            <v>93.07</v>
          </cell>
          <cell r="E2033">
            <v>14.139999999999997</v>
          </cell>
          <cell r="F2033">
            <v>107.21</v>
          </cell>
        </row>
        <row r="2034">
          <cell r="A2034">
            <v>362014</v>
          </cell>
          <cell r="B2034" t="str">
            <v>CRUZETA DE MADEIRA DE 2400 MM</v>
          </cell>
          <cell r="C2034" t="str">
            <v>UN</v>
          </cell>
          <cell r="D2034">
            <v>127.58</v>
          </cell>
          <cell r="E2034">
            <v>79.890000000000015</v>
          </cell>
          <cell r="F2034">
            <v>207.47</v>
          </cell>
        </row>
        <row r="2035">
          <cell r="A2035">
            <v>362015</v>
          </cell>
          <cell r="B2035" t="str">
            <v>CRUZETA DE MADEIRA DE 90 X 115 X 3500 MM</v>
          </cell>
          <cell r="C2035" t="str">
            <v>UN</v>
          </cell>
          <cell r="D2035">
            <v>118.96</v>
          </cell>
          <cell r="E2035">
            <v>79.890000000000015</v>
          </cell>
          <cell r="F2035">
            <v>198.85</v>
          </cell>
        </row>
        <row r="2036">
          <cell r="A2036">
            <v>362018</v>
          </cell>
          <cell r="B2036" t="str">
            <v>LUVA ISOLANTE DE BORRACHA, ACIMA DE 10 ATÉ 20 KV</v>
          </cell>
          <cell r="C2036" t="str">
            <v>PAR</v>
          </cell>
          <cell r="D2036">
            <v>436.84</v>
          </cell>
          <cell r="E2036">
            <v>0.58000000000002505</v>
          </cell>
          <cell r="F2036">
            <v>437.42</v>
          </cell>
        </row>
        <row r="2037">
          <cell r="A2037">
            <v>362019</v>
          </cell>
          <cell r="B2037" t="str">
            <v>LUVA ISOLANTE DE BORRACHA, ACIMA DE 20 ATÉ 30 KV</v>
          </cell>
          <cell r="C2037" t="str">
            <v>PAR</v>
          </cell>
          <cell r="D2037">
            <v>1054.1400000000001</v>
          </cell>
          <cell r="E2037">
            <v>0.57999999999985452</v>
          </cell>
          <cell r="F2037">
            <v>1054.72</v>
          </cell>
        </row>
        <row r="2038">
          <cell r="A2038">
            <v>362020</v>
          </cell>
          <cell r="B2038" t="str">
            <v>MÃO FRANCESA DE 700 MM</v>
          </cell>
          <cell r="C2038" t="str">
            <v>UN</v>
          </cell>
          <cell r="D2038">
            <v>12.42</v>
          </cell>
          <cell r="E2038">
            <v>28.259999999999998</v>
          </cell>
          <cell r="F2038">
            <v>40.68</v>
          </cell>
        </row>
        <row r="2039">
          <cell r="A2039">
            <v>362021</v>
          </cell>
          <cell r="B2039" t="str">
            <v>LUVA ISOLANTE DE BORRACHA, ATÉ 10 KV</v>
          </cell>
          <cell r="C2039" t="str">
            <v>PAR</v>
          </cell>
          <cell r="D2039">
            <v>320.87</v>
          </cell>
          <cell r="E2039">
            <v>0.57999999999996821</v>
          </cell>
          <cell r="F2039">
            <v>321.45</v>
          </cell>
        </row>
        <row r="2040">
          <cell r="A2040">
            <v>362022</v>
          </cell>
          <cell r="B2040" t="str">
            <v>MUDANÇA DE TAP DO TRANSFORMADOR</v>
          </cell>
          <cell r="C2040" t="str">
            <v>UN</v>
          </cell>
          <cell r="D2040">
            <v>0</v>
          </cell>
          <cell r="E2040">
            <v>159.79</v>
          </cell>
          <cell r="F2040">
            <v>159.79</v>
          </cell>
        </row>
        <row r="2041">
          <cell r="A2041">
            <v>362023</v>
          </cell>
          <cell r="B2041" t="str">
            <v>LUVA ISOLANTE DE BORRACHA, ACIMA DE 30 ATÉ 40 KV</v>
          </cell>
          <cell r="C2041" t="str">
            <v>PAR</v>
          </cell>
          <cell r="D2041">
            <v>1140.6099999999999</v>
          </cell>
          <cell r="E2041">
            <v>0.58000000000008189</v>
          </cell>
          <cell r="F2041">
            <v>1141.19</v>
          </cell>
        </row>
        <row r="2042">
          <cell r="A2042">
            <v>362024</v>
          </cell>
          <cell r="B2042" t="str">
            <v>ÓLEO PARA DISJUNTOR</v>
          </cell>
          <cell r="C2042" t="str">
            <v>L</v>
          </cell>
          <cell r="D2042">
            <v>8.6199999999999992</v>
          </cell>
          <cell r="E2042">
            <v>0.46999999999999975</v>
          </cell>
          <cell r="F2042">
            <v>9.09</v>
          </cell>
        </row>
        <row r="2043">
          <cell r="A2043">
            <v>362026</v>
          </cell>
          <cell r="B2043" t="str">
            <v>ÓLEO PARA TRANSFORMADOR</v>
          </cell>
          <cell r="C2043" t="str">
            <v>L</v>
          </cell>
          <cell r="D2043">
            <v>8.6199999999999992</v>
          </cell>
          <cell r="E2043">
            <v>0.70000000000000062</v>
          </cell>
          <cell r="F2043">
            <v>9.32</v>
          </cell>
        </row>
        <row r="2044">
          <cell r="A2044">
            <v>362028</v>
          </cell>
          <cell r="B2044" t="str">
            <v>PLACA DE ADVERTÊNCIA ´PERIGO ALTA TENSÃO´ EM CABINE PRIMÁRIA, NAS DIMENSÕES 400 X 300 MM, CHAPA 18</v>
          </cell>
          <cell r="C2044" t="str">
            <v>UN</v>
          </cell>
          <cell r="D2044">
            <v>31.65</v>
          </cell>
          <cell r="E2044">
            <v>5.8400000000000016</v>
          </cell>
          <cell r="F2044">
            <v>37.49</v>
          </cell>
        </row>
        <row r="2045">
          <cell r="A2045">
            <v>362033</v>
          </cell>
          <cell r="B2045" t="str">
            <v>LUVA DE COURO PARA PROTEÇÃO DE LUVA ISOLANTE</v>
          </cell>
          <cell r="C2045" t="str">
            <v>PAR</v>
          </cell>
          <cell r="D2045">
            <v>31</v>
          </cell>
          <cell r="E2045">
            <v>0.57999999999999663</v>
          </cell>
          <cell r="F2045">
            <v>31.58</v>
          </cell>
        </row>
        <row r="2046">
          <cell r="A2046">
            <v>362034</v>
          </cell>
          <cell r="B2046" t="str">
            <v>SELA PARA CRUZETA DE MADEIRA</v>
          </cell>
          <cell r="C2046" t="str">
            <v>UN</v>
          </cell>
          <cell r="D2046">
            <v>6.8</v>
          </cell>
          <cell r="E2046">
            <v>39.950000000000003</v>
          </cell>
          <cell r="F2046">
            <v>46.75</v>
          </cell>
        </row>
        <row r="2047">
          <cell r="A2047">
            <v>362035</v>
          </cell>
          <cell r="B2047" t="str">
            <v>CAIXA PORTA LUVAS EM MADEIRA, COM TAMPA</v>
          </cell>
          <cell r="C2047" t="str">
            <v>UN</v>
          </cell>
          <cell r="D2047">
            <v>31.04</v>
          </cell>
          <cell r="E2047">
            <v>0.58000000000000018</v>
          </cell>
          <cell r="F2047">
            <v>31.62</v>
          </cell>
        </row>
        <row r="2048">
          <cell r="A2048">
            <v>362036</v>
          </cell>
          <cell r="B2048" t="str">
            <v>SUPORTE DE TRANSFORMADOR EM POSTE OU ESTALEIRO</v>
          </cell>
          <cell r="C2048" t="str">
            <v>UN</v>
          </cell>
          <cell r="D2048">
            <v>73.040000000000006</v>
          </cell>
          <cell r="E2048">
            <v>79.889999999999986</v>
          </cell>
          <cell r="F2048">
            <v>152.93</v>
          </cell>
        </row>
        <row r="2049">
          <cell r="A2049">
            <v>362037</v>
          </cell>
          <cell r="B2049" t="str">
            <v>CAIXA INVIOLÁVEL PARA SECUNDÁRIO DO TRANSFORMADOR</v>
          </cell>
          <cell r="C2049" t="str">
            <v>UN</v>
          </cell>
          <cell r="D2049">
            <v>152.75</v>
          </cell>
          <cell r="E2049">
            <v>5.649999999999995</v>
          </cell>
          <cell r="F2049">
            <v>158.4</v>
          </cell>
        </row>
        <row r="2050">
          <cell r="A2050">
            <v>362038</v>
          </cell>
          <cell r="B2050" t="str">
            <v>TAPETE DE BORRACHA ISOLANTE ELÉTRICO DE 1000 X 1000 MM</v>
          </cell>
          <cell r="C2050" t="str">
            <v>UN</v>
          </cell>
          <cell r="D2050">
            <v>319.13</v>
          </cell>
          <cell r="E2050">
            <v>0.57999999999996821</v>
          </cell>
          <cell r="F2050">
            <v>319.70999999999998</v>
          </cell>
        </row>
        <row r="2051">
          <cell r="A2051">
            <v>362054</v>
          </cell>
          <cell r="B2051" t="str">
            <v>CRUZETA METÁLICA DE 2400 MM, PARA FIXAÇÃO DE MUFLA OU PARA-RAIOS</v>
          </cell>
          <cell r="C2051" t="str">
            <v>UN</v>
          </cell>
          <cell r="D2051">
            <v>285.5</v>
          </cell>
          <cell r="E2051">
            <v>79.889999999999986</v>
          </cell>
          <cell r="F2051">
            <v>365.39</v>
          </cell>
        </row>
        <row r="2052">
          <cell r="A2052">
            <v>362056</v>
          </cell>
          <cell r="B2052" t="str">
            <v>DISPOSITIVO SOFT STARTER PARA MOTOR 15 CV, TRIFÁSICO 220 V</v>
          </cell>
          <cell r="C2052" t="str">
            <v>UN</v>
          </cell>
          <cell r="D2052">
            <v>1870.55</v>
          </cell>
          <cell r="E2052">
            <v>28.26000000000009</v>
          </cell>
          <cell r="F2052">
            <v>1898.81</v>
          </cell>
        </row>
        <row r="2053">
          <cell r="A2053">
            <v>362057</v>
          </cell>
          <cell r="B2053" t="str">
            <v>DISPOSITIVO SOFT STARTER PARA MOTOR 25 CV, TRIFÁSICO 220 V</v>
          </cell>
          <cell r="C2053" t="str">
            <v>UN</v>
          </cell>
          <cell r="D2053">
            <v>2680.49</v>
          </cell>
          <cell r="E2053">
            <v>28.26000000000009</v>
          </cell>
          <cell r="F2053">
            <v>2708.75</v>
          </cell>
        </row>
        <row r="2054">
          <cell r="A2054">
            <v>362058</v>
          </cell>
          <cell r="B2054" t="str">
            <v>DISPOSITIVO SOFT STARTER PARA MOTOR 50 CV, TRIFÁSICO 220 V</v>
          </cell>
          <cell r="C2054" t="str">
            <v>UN</v>
          </cell>
          <cell r="D2054">
            <v>2315.39</v>
          </cell>
          <cell r="E2054">
            <v>28.26000000000009</v>
          </cell>
          <cell r="F2054">
            <v>2343.65</v>
          </cell>
        </row>
        <row r="2055">
          <cell r="A2055">
            <v>370000</v>
          </cell>
          <cell r="B2055" t="str">
            <v>QUADRO E PAINEL PARA ENERGIA ELÉTRICA E TELEFONIA</v>
          </cell>
          <cell r="C2055">
            <v>0</v>
          </cell>
          <cell r="D2055">
            <v>0</v>
          </cell>
          <cell r="E2055">
            <v>0</v>
          </cell>
          <cell r="F2055">
            <v>0</v>
          </cell>
        </row>
        <row r="2056">
          <cell r="A2056">
            <v>370100</v>
          </cell>
          <cell r="B2056" t="str">
            <v>QUADRO PARA TELEFONIA EMBUTIR, PROTEÇÃO IP40 CHAPA Nº 16MSG</v>
          </cell>
          <cell r="C2056">
            <v>0</v>
          </cell>
          <cell r="D2056">
            <v>0</v>
          </cell>
          <cell r="E2056">
            <v>0</v>
          </cell>
          <cell r="F2056">
            <v>0</v>
          </cell>
        </row>
        <row r="2057">
          <cell r="A2057">
            <v>370102</v>
          </cell>
          <cell r="B2057" t="str">
            <v>QUADRO TELEBRÁS DE EMBUTIR DE 200 X 200 X 120 MM</v>
          </cell>
          <cell r="C2057" t="str">
            <v>UN</v>
          </cell>
          <cell r="D2057">
            <v>36.14</v>
          </cell>
          <cell r="E2057">
            <v>49.589999999999996</v>
          </cell>
          <cell r="F2057">
            <v>85.73</v>
          </cell>
        </row>
        <row r="2058">
          <cell r="A2058">
            <v>370108</v>
          </cell>
          <cell r="B2058" t="str">
            <v>QUADRO TELEBRÁS DE EMBUTIR DE 400 X 400 X 120 MM</v>
          </cell>
          <cell r="C2058" t="str">
            <v>UN</v>
          </cell>
          <cell r="D2058">
            <v>73.33</v>
          </cell>
          <cell r="E2058">
            <v>69.070000000000022</v>
          </cell>
          <cell r="F2058">
            <v>142.4</v>
          </cell>
        </row>
        <row r="2059">
          <cell r="A2059">
            <v>370112</v>
          </cell>
          <cell r="B2059" t="str">
            <v>QUADRO TELEBRÁS DE EMBUTIR DE 600 X 600 X 120 MM</v>
          </cell>
          <cell r="C2059" t="str">
            <v>UN</v>
          </cell>
          <cell r="D2059">
            <v>138</v>
          </cell>
          <cell r="E2059">
            <v>88.520000000000024</v>
          </cell>
          <cell r="F2059">
            <v>226.52</v>
          </cell>
        </row>
        <row r="2060">
          <cell r="A2060">
            <v>370116</v>
          </cell>
          <cell r="B2060" t="str">
            <v>QUADRO TELEBRÁS DE EMBUTIR DE 800 X 800 X 120 MM</v>
          </cell>
          <cell r="C2060" t="str">
            <v>UN</v>
          </cell>
          <cell r="D2060">
            <v>223.1</v>
          </cell>
          <cell r="E2060">
            <v>109.65999999999998</v>
          </cell>
          <cell r="F2060">
            <v>332.76</v>
          </cell>
        </row>
        <row r="2061">
          <cell r="A2061">
            <v>370122</v>
          </cell>
          <cell r="B2061" t="str">
            <v>QUADRO TELEBRÁS DE EMBUTIR DE 1200 X 1200 X 120 MM</v>
          </cell>
          <cell r="C2061" t="str">
            <v>UN</v>
          </cell>
          <cell r="D2061">
            <v>461.05</v>
          </cell>
          <cell r="E2061">
            <v>146.91999999999999</v>
          </cell>
          <cell r="F2061">
            <v>607.97</v>
          </cell>
        </row>
        <row r="2062">
          <cell r="A2062">
            <v>370200</v>
          </cell>
          <cell r="B2062" t="str">
            <v>QUADRO PARA TELEFONIA DE SOBREPOR, PROTEÇÃO IP 40 CHAPA Nº 16MSG</v>
          </cell>
          <cell r="C2062">
            <v>0</v>
          </cell>
          <cell r="D2062">
            <v>0</v>
          </cell>
          <cell r="E2062">
            <v>0</v>
          </cell>
          <cell r="F2062">
            <v>0</v>
          </cell>
        </row>
        <row r="2063">
          <cell r="A2063">
            <v>370202</v>
          </cell>
          <cell r="B2063" t="str">
            <v>QUADRO TELEBRÁS DE SOBREPOR DE 200 X 200 X 120 MM</v>
          </cell>
          <cell r="C2063" t="str">
            <v>UN</v>
          </cell>
          <cell r="D2063">
            <v>46.16</v>
          </cell>
          <cell r="E2063">
            <v>42.400000000000006</v>
          </cell>
          <cell r="F2063">
            <v>88.56</v>
          </cell>
        </row>
        <row r="2064">
          <cell r="A2064">
            <v>370206</v>
          </cell>
          <cell r="B2064" t="str">
            <v>QUADRO TELEBRÁS DE SOBREPOR DE 400 X 400 X 120 MM</v>
          </cell>
          <cell r="C2064" t="str">
            <v>UN</v>
          </cell>
          <cell r="D2064">
            <v>100.44</v>
          </cell>
          <cell r="E2064">
            <v>56.52000000000001</v>
          </cell>
          <cell r="F2064">
            <v>156.96</v>
          </cell>
        </row>
        <row r="2065">
          <cell r="A2065">
            <v>370210</v>
          </cell>
          <cell r="B2065" t="str">
            <v>QUADRO TELEBRÁS DE SOBREPOR DE 600 X 600 X 120 MM</v>
          </cell>
          <cell r="C2065" t="str">
            <v>UN</v>
          </cell>
          <cell r="D2065">
            <v>191.34</v>
          </cell>
          <cell r="E2065">
            <v>70.66</v>
          </cell>
          <cell r="F2065">
            <v>262</v>
          </cell>
        </row>
        <row r="2066">
          <cell r="A2066">
            <v>370214</v>
          </cell>
          <cell r="B2066" t="str">
            <v>QUADRO TELEBRÁS DE SOBREPOR DE 800 X 800 X 120 MM</v>
          </cell>
          <cell r="C2066" t="str">
            <v>UN</v>
          </cell>
          <cell r="D2066">
            <v>300.91000000000003</v>
          </cell>
          <cell r="E2066">
            <v>84.779999999999987</v>
          </cell>
          <cell r="F2066">
            <v>385.69</v>
          </cell>
        </row>
        <row r="2067">
          <cell r="A2067">
            <v>370300</v>
          </cell>
          <cell r="B2067" t="str">
            <v>QUADRO DISTRIBUIÇÃO DE LUZ E FORÇA DE EMBUTIR UNIVERSAL</v>
          </cell>
          <cell r="C2067">
            <v>0</v>
          </cell>
          <cell r="D2067">
            <v>0</v>
          </cell>
          <cell r="E2067">
            <v>0</v>
          </cell>
          <cell r="F2067">
            <v>0</v>
          </cell>
        </row>
        <row r="2068">
          <cell r="A2068">
            <v>370320</v>
          </cell>
          <cell r="B2068" t="str">
            <v>QUADRO DE DISTRIBUIÇÃO UNIVERSAL DE EMBUTIR, PARA DISJUNTORES 16 DIN / 12 BOLT-ON - 150 A - SEM COMPONENTES</v>
          </cell>
          <cell r="C2068" t="str">
            <v>UN</v>
          </cell>
          <cell r="D2068">
            <v>238.35</v>
          </cell>
          <cell r="E2068">
            <v>85.78000000000003</v>
          </cell>
          <cell r="F2068">
            <v>324.13</v>
          </cell>
        </row>
        <row r="2069">
          <cell r="A2069">
            <v>370321</v>
          </cell>
          <cell r="B2069" t="str">
            <v>QUADRO DE DISTRIBUIÇÃO UNIVERSAL DE EMBUTIR, PARA DISJUNTORES 24 DIN / 18 BOLT-ON - 150 A - SEM COMPONENTES</v>
          </cell>
          <cell r="C2069" t="str">
            <v>UN</v>
          </cell>
          <cell r="D2069">
            <v>286.7</v>
          </cell>
          <cell r="E2069">
            <v>85.78000000000003</v>
          </cell>
          <cell r="F2069">
            <v>372.48</v>
          </cell>
        </row>
        <row r="2070">
          <cell r="A2070">
            <v>370322</v>
          </cell>
          <cell r="B2070" t="str">
            <v>QUADRO DE DISTRIBUIÇÃO UNIVERSAL DE EMBUTIR, PARA DISJUNTORES 34 DIN / 24 BOLT-ON - 150 A - SEM COMPONENTES</v>
          </cell>
          <cell r="C2070" t="str">
            <v>UN</v>
          </cell>
          <cell r="D2070">
            <v>313.61</v>
          </cell>
          <cell r="E2070">
            <v>107.15999999999997</v>
          </cell>
          <cell r="F2070">
            <v>420.77</v>
          </cell>
        </row>
        <row r="2071">
          <cell r="A2071">
            <v>370323</v>
          </cell>
          <cell r="B2071" t="str">
            <v>QUADRO DE DISTRIBUIÇÃO UNIVERSAL DE EMBUTIR, PARA DISJUNTORES 44 DIN / 32 BOLT-ON - 150 A - SEM COMPONENTES</v>
          </cell>
          <cell r="C2071" t="str">
            <v>UN</v>
          </cell>
          <cell r="D2071">
            <v>361.76</v>
          </cell>
          <cell r="E2071">
            <v>107.16000000000003</v>
          </cell>
          <cell r="F2071">
            <v>468.92</v>
          </cell>
        </row>
        <row r="2072">
          <cell r="A2072">
            <v>370324</v>
          </cell>
          <cell r="B2072" t="str">
            <v>QUADRO DE DISTRIBUIÇÃO UNIVERSAL DE EMBUTIR, PARA DISJUNTORES 56 DIN / 40 BOLT-ON - 225 A - SEM COMPONENTES</v>
          </cell>
          <cell r="C2072" t="str">
            <v>UN</v>
          </cell>
          <cell r="D2072">
            <v>508.08</v>
          </cell>
          <cell r="E2072">
            <v>128.65</v>
          </cell>
          <cell r="F2072">
            <v>636.73</v>
          </cell>
        </row>
        <row r="2073">
          <cell r="A2073">
            <v>370325</v>
          </cell>
          <cell r="B2073" t="str">
            <v>QUADRO DE DISTRIBUIÇÃO UNIVERSAL DE EMBUTIR, PARA DISJUNTORES 70 DIN / 50 BOLT-ON - 225 A - SEM COMPONENTES</v>
          </cell>
          <cell r="C2073" t="str">
            <v>UN</v>
          </cell>
          <cell r="D2073">
            <v>699.08</v>
          </cell>
          <cell r="E2073">
            <v>128.65</v>
          </cell>
          <cell r="F2073">
            <v>827.73</v>
          </cell>
        </row>
        <row r="2074">
          <cell r="A2074">
            <v>370400</v>
          </cell>
          <cell r="B2074" t="str">
            <v>QUADRO DISTRIBUIÇÃO DE LUZ E FORÇA DE SOBREPOR UNIVERSAL</v>
          </cell>
          <cell r="C2074">
            <v>0</v>
          </cell>
          <cell r="D2074">
            <v>0</v>
          </cell>
          <cell r="E2074">
            <v>0</v>
          </cell>
          <cell r="F2074">
            <v>0</v>
          </cell>
        </row>
        <row r="2075">
          <cell r="A2075">
            <v>370425</v>
          </cell>
          <cell r="B2075" t="str">
            <v>QUADRO DE DISTRIBUIÇÃO UNIVERSAL DE SOBREPOR, PARA DISJUNTORES 16 DIN / 12 BOLT-ON - 150 A - SEM COMPONENTES</v>
          </cell>
          <cell r="C2075" t="str">
            <v>UN</v>
          </cell>
          <cell r="D2075">
            <v>294.61</v>
          </cell>
          <cell r="E2075">
            <v>64.310000000000016</v>
          </cell>
          <cell r="F2075">
            <v>358.92</v>
          </cell>
        </row>
        <row r="2076">
          <cell r="A2076">
            <v>370426</v>
          </cell>
          <cell r="B2076" t="str">
            <v>QUADRO DE DISTRIBUIÇÃO UNIVERSAL DE SOBREPOR, PARA DISJUNTORES 24 DIN / 18 BOLT-ON - 150 A - SEM COMPONENTES</v>
          </cell>
          <cell r="C2076" t="str">
            <v>UN</v>
          </cell>
          <cell r="D2076">
            <v>354.88</v>
          </cell>
          <cell r="E2076">
            <v>64.310000000000016</v>
          </cell>
          <cell r="F2076">
            <v>419.19</v>
          </cell>
        </row>
        <row r="2077">
          <cell r="A2077">
            <v>370427</v>
          </cell>
          <cell r="B2077" t="str">
            <v>QUADRO DE DISTRIBUIÇÃO UNIVERSAL DE SOBREPOR, PARA DISJUNTORES 34 DIN / 24 BOLT-ON - 150 A - SEM COMPONENTES</v>
          </cell>
          <cell r="C2077" t="str">
            <v>UN</v>
          </cell>
          <cell r="D2077">
            <v>403.43</v>
          </cell>
          <cell r="E2077">
            <v>85.759999999999991</v>
          </cell>
          <cell r="F2077">
            <v>489.19</v>
          </cell>
        </row>
        <row r="2078">
          <cell r="A2078">
            <v>370428</v>
          </cell>
          <cell r="B2078" t="str">
            <v>QUADRO DE DISTRIBUIÇÃO UNIVERSAL DE SOBREPOR, PARA DISJUNTORES 44 DIN / 32 BOLT-ON - 150 A - SEM COMPONENTES</v>
          </cell>
          <cell r="C2078" t="str">
            <v>UN</v>
          </cell>
          <cell r="D2078">
            <v>449.56</v>
          </cell>
          <cell r="E2078">
            <v>85.760000000000048</v>
          </cell>
          <cell r="F2078">
            <v>535.32000000000005</v>
          </cell>
        </row>
        <row r="2079">
          <cell r="A2079">
            <v>370429</v>
          </cell>
          <cell r="B2079" t="str">
            <v>QUADRO DE DISTRIBUIÇÃO UNIVERSAL DE SOBREPOR, PARA DISJUNTORES 56 DIN / 40 BOLT-ON - 225 A - SEM COMPONENTES</v>
          </cell>
          <cell r="C2079" t="str">
            <v>UN</v>
          </cell>
          <cell r="D2079">
            <v>635.61</v>
          </cell>
          <cell r="E2079">
            <v>107.19999999999999</v>
          </cell>
          <cell r="F2079">
            <v>742.81</v>
          </cell>
        </row>
        <row r="2080">
          <cell r="A2080">
            <v>370430</v>
          </cell>
          <cell r="B2080" t="str">
            <v>QUADRO DE DISTRIBUIÇÃO UNIVERSAL DE SOBREPOR, PARA DISJUNTORES 70 DIN / 50 BOLT-ON - 225 A - SEM COMPONENTES</v>
          </cell>
          <cell r="C2080" t="str">
            <v>UN</v>
          </cell>
          <cell r="D2080">
            <v>882.91</v>
          </cell>
          <cell r="E2080">
            <v>107.2000000000001</v>
          </cell>
          <cell r="F2080">
            <v>990.11</v>
          </cell>
        </row>
        <row r="2081">
          <cell r="A2081">
            <v>370500</v>
          </cell>
          <cell r="B2081" t="str">
            <v>QUADRO DE COMANDO</v>
          </cell>
          <cell r="C2081">
            <v>0</v>
          </cell>
          <cell r="D2081">
            <v>0</v>
          </cell>
          <cell r="E2081">
            <v>0</v>
          </cell>
          <cell r="F2081">
            <v>0</v>
          </cell>
        </row>
        <row r="2082">
          <cell r="A2082">
            <v>370501</v>
          </cell>
          <cell r="B2082" t="str">
            <v>QUADRO DE COMANDO COMPLETO PARA CONJUNTO MOTOR-BOMBA SUBMERSÍVEL DE POÇO PROFUNDO ATÉ 6HP, 220 / 380 V</v>
          </cell>
          <cell r="C2082" t="str">
            <v>UN</v>
          </cell>
          <cell r="D2082">
            <v>1426.51</v>
          </cell>
          <cell r="E2082">
            <v>83.19000000000004</v>
          </cell>
          <cell r="F2082">
            <v>1509.7</v>
          </cell>
        </row>
        <row r="2083">
          <cell r="A2083">
            <v>370502</v>
          </cell>
          <cell r="B2083" t="str">
            <v>QUADRO DE COMANDO COMPLETO PARA CONJUNTO MOTOR-BOMBA SUBMERSÍVEL DE POÇO PROFUNDO ACIMA DE 6 HP ATÉ 12,5 HP, 220 V</v>
          </cell>
          <cell r="C2083" t="str">
            <v>UN</v>
          </cell>
          <cell r="D2083">
            <v>2341.2800000000002</v>
          </cell>
          <cell r="E2083">
            <v>83.189999999999813</v>
          </cell>
          <cell r="F2083">
            <v>2424.4699999999998</v>
          </cell>
        </row>
        <row r="2084">
          <cell r="A2084">
            <v>370503</v>
          </cell>
          <cell r="B2084" t="str">
            <v>QUADRO DE COMANDO COMPLETO PARA CONJUNTO MOTOR-BOMBA SUBMERSÍVEL DE POÇO PROFUNDO ACIMA DE 12,5 HP ATÉ 20 HP, 220 V</v>
          </cell>
          <cell r="C2084" t="str">
            <v>UN</v>
          </cell>
          <cell r="D2084">
            <v>4458.8500000000004</v>
          </cell>
          <cell r="E2084">
            <v>83.189999999999813</v>
          </cell>
          <cell r="F2084">
            <v>4542.04</v>
          </cell>
        </row>
        <row r="2085">
          <cell r="A2085">
            <v>370504</v>
          </cell>
          <cell r="B2085" t="str">
            <v>QUADRO DE COMANDO COMPLETO PARA CONJUNTO MOTOR-BOMBA SUBMERSÍVEL DE POÇO PROFUNDO ACIMA DE 20 HP ATÉ 50 HP, 220 V</v>
          </cell>
          <cell r="C2085" t="str">
            <v>UN</v>
          </cell>
          <cell r="D2085">
            <v>6191.63</v>
          </cell>
          <cell r="E2085">
            <v>83.189999999999813</v>
          </cell>
          <cell r="F2085">
            <v>6274.82</v>
          </cell>
        </row>
        <row r="2086">
          <cell r="A2086">
            <v>370505</v>
          </cell>
          <cell r="B2086" t="str">
            <v>QUADRO DE COMANDO COMPLETO PARA CONJUNTO MOTOR-BOMBA SUBMERSÍVEL DE POÇO PROFUNDO ACIMA DE 6 HP ATÉ 15 HP, 380 V</v>
          </cell>
          <cell r="C2086" t="str">
            <v>UN</v>
          </cell>
          <cell r="D2086">
            <v>1441.27</v>
          </cell>
          <cell r="E2086">
            <v>83.19000000000004</v>
          </cell>
          <cell r="F2086">
            <v>1524.46</v>
          </cell>
        </row>
        <row r="2087">
          <cell r="A2087">
            <v>370506</v>
          </cell>
          <cell r="B2087" t="str">
            <v>QUADRO DE COMANDO COMPLETO PARA CONJUNTO MOTOR-BOMBA SUBMERSÍVEL DE POÇO PROFUNDO ACIMA DE 15 HP ATÉ 50 HP, 380 V</v>
          </cell>
          <cell r="C2087" t="str">
            <v>UN</v>
          </cell>
          <cell r="D2087">
            <v>4873.95</v>
          </cell>
          <cell r="E2087">
            <v>83.190000000000722</v>
          </cell>
          <cell r="F2087">
            <v>4957.1400000000003</v>
          </cell>
        </row>
        <row r="2088">
          <cell r="A2088">
            <v>370507</v>
          </cell>
          <cell r="B2088" t="str">
            <v>QUADRO DE COMANDO COMPLETO PARA CONJUNTO MOTOR-BOMBA SUBMERSÍVEL DE POÇO PROFUNDO ACIMA DE 50 HP ATÉ 150 HP, 220 / 380 / 440 V</v>
          </cell>
          <cell r="C2088" t="str">
            <v>UN</v>
          </cell>
          <cell r="D2088">
            <v>10921.16</v>
          </cell>
          <cell r="E2088">
            <v>124.7900000000011</v>
          </cell>
          <cell r="F2088">
            <v>11045.95</v>
          </cell>
        </row>
        <row r="2089">
          <cell r="A2089">
            <v>370508</v>
          </cell>
          <cell r="B2089" t="str">
            <v>QUADRO DE COMANDO COMPLETO PARA CONJUNTO MOTOR-BOMBA SUBMERSÍVEL DE POÇO PROFUNDO ACIMA DE 15 HP ATÉ 50 HP, 440 V</v>
          </cell>
          <cell r="C2089" t="str">
            <v>UN</v>
          </cell>
          <cell r="D2089">
            <v>4849.24</v>
          </cell>
          <cell r="E2089">
            <v>83.190000000000722</v>
          </cell>
          <cell r="F2089">
            <v>4932.43</v>
          </cell>
        </row>
        <row r="2090">
          <cell r="A2090">
            <v>370600</v>
          </cell>
          <cell r="B2090" t="str">
            <v>PAINEL AUTOPORTANTE</v>
          </cell>
          <cell r="C2090">
            <v>0</v>
          </cell>
          <cell r="D2090">
            <v>0</v>
          </cell>
          <cell r="E2090">
            <v>0</v>
          </cell>
          <cell r="F2090">
            <v>0</v>
          </cell>
        </row>
        <row r="2091">
          <cell r="A2091">
            <v>370601</v>
          </cell>
          <cell r="B2091" t="str">
            <v>PAINEL MONOBLOCO AUTOPORTANTE EM CHAPA DE AÇO DE 2,0 MM DE ESPESSURA, COM PROTEÇÃO MÍNIMA IP 54 - SEM COMPONENTES</v>
          </cell>
          <cell r="C2091" t="str">
            <v>M²</v>
          </cell>
          <cell r="D2091">
            <v>725.11</v>
          </cell>
          <cell r="E2091">
            <v>75.840000000000046</v>
          </cell>
          <cell r="F2091">
            <v>800.95</v>
          </cell>
        </row>
        <row r="2092">
          <cell r="A2092">
            <v>371000</v>
          </cell>
          <cell r="B2092" t="str">
            <v>BARRAMENTOS</v>
          </cell>
          <cell r="C2092">
            <v>0</v>
          </cell>
          <cell r="D2092">
            <v>0</v>
          </cell>
          <cell r="E2092">
            <v>0</v>
          </cell>
          <cell r="F2092">
            <v>0</v>
          </cell>
        </row>
        <row r="2093">
          <cell r="A2093">
            <v>371001</v>
          </cell>
          <cell r="B2093" t="str">
            <v>BARRAMENTO DE COBRE NU</v>
          </cell>
          <cell r="C2093" t="str">
            <v>KG</v>
          </cell>
          <cell r="D2093">
            <v>39.54</v>
          </cell>
          <cell r="E2093">
            <v>4.9699999999999971</v>
          </cell>
          <cell r="F2093">
            <v>44.51</v>
          </cell>
        </row>
        <row r="2094">
          <cell r="A2094">
            <v>371100</v>
          </cell>
          <cell r="B2094" t="str">
            <v>BASES</v>
          </cell>
          <cell r="C2094">
            <v>0</v>
          </cell>
          <cell r="D2094">
            <v>0</v>
          </cell>
          <cell r="E2094">
            <v>0</v>
          </cell>
          <cell r="F2094">
            <v>0</v>
          </cell>
        </row>
        <row r="2095">
          <cell r="A2095">
            <v>371102</v>
          </cell>
          <cell r="B2095" t="str">
            <v>BASE DE FUSÍVEL DIAZED COMPLETA PARA 25 A</v>
          </cell>
          <cell r="C2095" t="str">
            <v>UN</v>
          </cell>
          <cell r="D2095">
            <v>23.45</v>
          </cell>
          <cell r="E2095">
            <v>8.4700000000000042</v>
          </cell>
          <cell r="F2095">
            <v>31.92</v>
          </cell>
        </row>
        <row r="2096">
          <cell r="A2096">
            <v>371104</v>
          </cell>
          <cell r="B2096" t="str">
            <v>BASE DE FUSÍVEL DIAZED COMPLETA PARA 63 A</v>
          </cell>
          <cell r="C2096" t="str">
            <v>UN</v>
          </cell>
          <cell r="D2096">
            <v>30.27</v>
          </cell>
          <cell r="E2096">
            <v>14.139999999999997</v>
          </cell>
          <cell r="F2096">
            <v>44.41</v>
          </cell>
        </row>
        <row r="2097">
          <cell r="A2097">
            <v>371106</v>
          </cell>
          <cell r="B2097" t="str">
            <v>BASE DE FUSÍVEL NH ATÉ 125 A, COM FUSÍVEL</v>
          </cell>
          <cell r="C2097" t="str">
            <v>UN</v>
          </cell>
          <cell r="D2097">
            <v>29.8</v>
          </cell>
          <cell r="E2097">
            <v>28.260000000000005</v>
          </cell>
          <cell r="F2097">
            <v>58.06</v>
          </cell>
        </row>
        <row r="2098">
          <cell r="A2098">
            <v>371108</v>
          </cell>
          <cell r="B2098" t="str">
            <v>BASE DE FUSÍVEL NH ATÉ 250 A, COM FUSÍVEL</v>
          </cell>
          <cell r="C2098" t="str">
            <v>UN</v>
          </cell>
          <cell r="D2098">
            <v>87.16</v>
          </cell>
          <cell r="E2098">
            <v>28.260000000000005</v>
          </cell>
          <cell r="F2098">
            <v>115.42</v>
          </cell>
        </row>
        <row r="2099">
          <cell r="A2099">
            <v>371110</v>
          </cell>
          <cell r="B2099" t="str">
            <v>BASE DE FUSÍVEL NH ATÉ 400 A, COM FUSÍVEL</v>
          </cell>
          <cell r="C2099" t="str">
            <v>UN</v>
          </cell>
          <cell r="D2099">
            <v>130.31</v>
          </cell>
          <cell r="E2099">
            <v>28.259999999999977</v>
          </cell>
          <cell r="F2099">
            <v>158.57</v>
          </cell>
        </row>
        <row r="2100">
          <cell r="A2100">
            <v>371112</v>
          </cell>
          <cell r="B2100" t="str">
            <v>BASE DE FUSÍVEL TRIPOLAR DE 15 KV</v>
          </cell>
          <cell r="C2100" t="str">
            <v>UN</v>
          </cell>
          <cell r="D2100">
            <v>530.54999999999995</v>
          </cell>
          <cell r="E2100">
            <v>33.910000000000089</v>
          </cell>
          <cell r="F2100">
            <v>564.46</v>
          </cell>
        </row>
        <row r="2101">
          <cell r="A2101">
            <v>371113</v>
          </cell>
          <cell r="B2101" t="str">
            <v>BASE DE FUSÍVEL TRIPOLAR DE 25 KV</v>
          </cell>
          <cell r="C2101" t="str">
            <v>UN</v>
          </cell>
          <cell r="D2101">
            <v>741.05</v>
          </cell>
          <cell r="E2101">
            <v>33.910000000000089</v>
          </cell>
          <cell r="F2101">
            <v>774.96</v>
          </cell>
        </row>
        <row r="2102">
          <cell r="A2102">
            <v>371114</v>
          </cell>
          <cell r="B2102" t="str">
            <v>BASE DE FUSÍVEL UNIPOLAR DE 15 KV</v>
          </cell>
          <cell r="C2102" t="str">
            <v>UN</v>
          </cell>
          <cell r="D2102">
            <v>238.73</v>
          </cell>
          <cell r="E2102">
            <v>33.909999999999975</v>
          </cell>
          <cell r="F2102">
            <v>272.64</v>
          </cell>
        </row>
        <row r="2103">
          <cell r="A2103">
            <v>371200</v>
          </cell>
          <cell r="B2103" t="str">
            <v>FUSÍVEIS</v>
          </cell>
          <cell r="C2103">
            <v>0</v>
          </cell>
          <cell r="D2103">
            <v>0</v>
          </cell>
          <cell r="E2103">
            <v>0</v>
          </cell>
          <cell r="F2103">
            <v>0</v>
          </cell>
        </row>
        <row r="2104">
          <cell r="A2104">
            <v>371202</v>
          </cell>
          <cell r="B2104" t="str">
            <v>FUSÍVEL TIPO NH 00 DE 6 A ATÉ 160 A</v>
          </cell>
          <cell r="C2104" t="str">
            <v>UN</v>
          </cell>
          <cell r="D2104">
            <v>13.46</v>
          </cell>
          <cell r="E2104">
            <v>5.6499999999999986</v>
          </cell>
          <cell r="F2104">
            <v>19.11</v>
          </cell>
        </row>
        <row r="2105">
          <cell r="A2105">
            <v>371204</v>
          </cell>
          <cell r="B2105" t="str">
            <v>FUSÍVEL TIPO NH 1 DE 36 A ATÉ 250 A</v>
          </cell>
          <cell r="C2105" t="str">
            <v>UN</v>
          </cell>
          <cell r="D2105">
            <v>29.62</v>
          </cell>
          <cell r="E2105">
            <v>5.6500000000000021</v>
          </cell>
          <cell r="F2105">
            <v>35.270000000000003</v>
          </cell>
        </row>
        <row r="2106">
          <cell r="A2106">
            <v>371206</v>
          </cell>
          <cell r="B2106" t="str">
            <v>FUSÍVEL TIPO NH 2 DE 224 A ATÉ 400 A</v>
          </cell>
          <cell r="C2106" t="str">
            <v>UN</v>
          </cell>
          <cell r="D2106">
            <v>47.41</v>
          </cell>
          <cell r="E2106">
            <v>5.6500000000000092</v>
          </cell>
          <cell r="F2106">
            <v>53.06</v>
          </cell>
        </row>
        <row r="2107">
          <cell r="A2107">
            <v>371208</v>
          </cell>
          <cell r="B2107" t="str">
            <v>FUSÍVEL TIPO NH 3 DE 400 A ATÉ 630 A</v>
          </cell>
          <cell r="C2107" t="str">
            <v>UN</v>
          </cell>
          <cell r="D2107">
            <v>74.430000000000007</v>
          </cell>
          <cell r="E2107">
            <v>5.649999999999995</v>
          </cell>
          <cell r="F2107">
            <v>80.08</v>
          </cell>
        </row>
        <row r="2108">
          <cell r="A2108">
            <v>371210</v>
          </cell>
          <cell r="B2108" t="str">
            <v>FUSÍVEL TIPO NH 4 DE 800 A ATÉ 1250 A</v>
          </cell>
          <cell r="C2108" t="str">
            <v>UN</v>
          </cell>
          <cell r="D2108">
            <v>540.78</v>
          </cell>
          <cell r="E2108">
            <v>5.649999999999995</v>
          </cell>
          <cell r="F2108">
            <v>546.42999999999995</v>
          </cell>
        </row>
        <row r="2109">
          <cell r="A2109">
            <v>371212</v>
          </cell>
          <cell r="B2109" t="str">
            <v>FUSÍVEL TIPO HH PARA 15 KV DE 2,5 A ATÉ 50 A</v>
          </cell>
          <cell r="C2109" t="str">
            <v>UN</v>
          </cell>
          <cell r="D2109">
            <v>145.49</v>
          </cell>
          <cell r="E2109">
            <v>5.6499999999999666</v>
          </cell>
          <cell r="F2109">
            <v>151.13999999999999</v>
          </cell>
        </row>
        <row r="2110">
          <cell r="A2110">
            <v>371213</v>
          </cell>
          <cell r="B2110" t="str">
            <v>FUSÍVEL TIPO HH PARA 25 KV DE 6 A ATÉ 63 A</v>
          </cell>
          <cell r="C2110" t="str">
            <v>UN</v>
          </cell>
          <cell r="D2110">
            <v>247.83</v>
          </cell>
          <cell r="E2110">
            <v>5.6499999999999666</v>
          </cell>
          <cell r="F2110">
            <v>253.48</v>
          </cell>
        </row>
        <row r="2111">
          <cell r="A2111">
            <v>371214</v>
          </cell>
          <cell r="B2111" t="str">
            <v>FUSÍVEL TIPO HH PARA 15 KV DE 60 A ATÉ 100 A</v>
          </cell>
          <cell r="C2111" t="str">
            <v>UN</v>
          </cell>
          <cell r="D2111">
            <v>206.43</v>
          </cell>
          <cell r="E2111">
            <v>5.649999999999995</v>
          </cell>
          <cell r="F2111">
            <v>212.08</v>
          </cell>
        </row>
        <row r="2112">
          <cell r="A2112">
            <v>371220</v>
          </cell>
          <cell r="B2112" t="str">
            <v>FUSÍVEL DIAZED RETARDADO DE 2 A ATÉ 25 A</v>
          </cell>
          <cell r="C2112" t="str">
            <v>UN</v>
          </cell>
          <cell r="D2112">
            <v>1.4</v>
          </cell>
          <cell r="E2112">
            <v>5.6499999999999995</v>
          </cell>
          <cell r="F2112">
            <v>7.05</v>
          </cell>
        </row>
        <row r="2113">
          <cell r="A2113">
            <v>371222</v>
          </cell>
          <cell r="B2113" t="str">
            <v>FUSÍVEL DIAZED RETARDADO DE 35 A ATÉ 63 A</v>
          </cell>
          <cell r="C2113" t="str">
            <v>UN</v>
          </cell>
          <cell r="D2113">
            <v>2.11</v>
          </cell>
          <cell r="E2113">
            <v>5.65</v>
          </cell>
          <cell r="F2113">
            <v>7.76</v>
          </cell>
        </row>
        <row r="2114">
          <cell r="A2114">
            <v>371230</v>
          </cell>
          <cell r="B2114" t="str">
            <v>FUSÍVEL EM VIDRO PARA ´TP´ DE 0,5 A</v>
          </cell>
          <cell r="C2114" t="str">
            <v>UN</v>
          </cell>
          <cell r="D2114">
            <v>38</v>
          </cell>
          <cell r="E2114">
            <v>1.419999999999999</v>
          </cell>
          <cell r="F2114">
            <v>39.42</v>
          </cell>
        </row>
        <row r="2115">
          <cell r="A2115">
            <v>371300</v>
          </cell>
          <cell r="B2115" t="str">
            <v>DISJUNTORES</v>
          </cell>
          <cell r="C2115">
            <v>0</v>
          </cell>
          <cell r="D2115">
            <v>0</v>
          </cell>
          <cell r="E2115">
            <v>0</v>
          </cell>
          <cell r="F2115">
            <v>0</v>
          </cell>
        </row>
        <row r="2116">
          <cell r="A2116">
            <v>371351</v>
          </cell>
          <cell r="B2116" t="str">
            <v>DISJUNTOR FIXO PVO TRIFÁSICO, 17,5 KV, 630 A X 350 MVA, 50/60 HZ, COM ACESSÓRIOS</v>
          </cell>
          <cell r="C2116" t="str">
            <v>UN</v>
          </cell>
          <cell r="D2116">
            <v>13925.5</v>
          </cell>
          <cell r="E2116">
            <v>179.11000000000072</v>
          </cell>
          <cell r="F2116">
            <v>14104.61</v>
          </cell>
        </row>
        <row r="2117">
          <cell r="A2117">
            <v>371352</v>
          </cell>
          <cell r="B2117" t="str">
            <v>DISJUNTOR A SECO ABERTO TRIFÁSICO, 600 V DE 800 A, 50/60 HZ, COM ACESSÓRIOS</v>
          </cell>
          <cell r="C2117" t="str">
            <v>UN</v>
          </cell>
          <cell r="D2117">
            <v>16133.16</v>
          </cell>
          <cell r="E2117">
            <v>159.7900000000003</v>
          </cell>
          <cell r="F2117">
            <v>16292.95</v>
          </cell>
        </row>
        <row r="2118">
          <cell r="A2118">
            <v>371353</v>
          </cell>
          <cell r="B2118" t="str">
            <v>DISJUNTOR FIXO PVO TRIFÁSICO, 15 KV, 630 A X 350 MVA, COM RELÉ DE PROTEÇÃO DE SOBRECORRENTE E TRANSFORMADORES DE CORRENTE</v>
          </cell>
          <cell r="C2118" t="str">
            <v>CJ</v>
          </cell>
          <cell r="D2118">
            <v>21501.62</v>
          </cell>
          <cell r="E2118">
            <v>236.78000000000333</v>
          </cell>
          <cell r="F2118">
            <v>21738.400000000001</v>
          </cell>
        </row>
        <row r="2119">
          <cell r="A2119">
            <v>371355</v>
          </cell>
          <cell r="B2119" t="str">
            <v>DISJUNTOR EM CAIXA ABERTA TRIPOLAR EXTRAÍVEL, 500V DE 3200A, COM ACESSÓRIOS</v>
          </cell>
          <cell r="C2119" t="str">
            <v>UN</v>
          </cell>
          <cell r="D2119">
            <v>44057.69</v>
          </cell>
          <cell r="E2119">
            <v>28.259999999994179</v>
          </cell>
          <cell r="F2119">
            <v>44085.95</v>
          </cell>
        </row>
        <row r="2120">
          <cell r="A2120">
            <v>371357</v>
          </cell>
          <cell r="B2120" t="str">
            <v>DISJUNTOR EM CAIXA ABERTA TRIPOLAR EXTRAÍVEL, 500V DE 4000A, COM ACESSÓRIOS</v>
          </cell>
          <cell r="C2120" t="str">
            <v>UN</v>
          </cell>
          <cell r="D2120">
            <v>80110.350000000006</v>
          </cell>
          <cell r="E2120">
            <v>28.259999999994179</v>
          </cell>
          <cell r="F2120">
            <v>80138.61</v>
          </cell>
        </row>
        <row r="2121">
          <cell r="A2121">
            <v>371359</v>
          </cell>
          <cell r="B2121" t="str">
            <v>DISJUNTOR EM CAIXA ABERTA TRIPOLAR EXTRAÍVEL, 500V DE 5000A, COM ACESSÓRIOS</v>
          </cell>
          <cell r="C2121" t="str">
            <v>UN</v>
          </cell>
          <cell r="D2121">
            <v>101160.39</v>
          </cell>
          <cell r="E2121">
            <v>28.259999999994179</v>
          </cell>
          <cell r="F2121">
            <v>101188.65</v>
          </cell>
        </row>
        <row r="2122">
          <cell r="A2122">
            <v>371360</v>
          </cell>
          <cell r="B2122" t="str">
            <v>DISJUNTOR TERMOMAGNÉTICO, UNIPOLAR 127/220 V, CORRENTE DE 10 A ATÉ 30 A</v>
          </cell>
          <cell r="C2122" t="str">
            <v>UN</v>
          </cell>
          <cell r="D2122">
            <v>8.6300000000000008</v>
          </cell>
          <cell r="E2122">
            <v>8.4700000000000006</v>
          </cell>
          <cell r="F2122">
            <v>17.100000000000001</v>
          </cell>
        </row>
        <row r="2123">
          <cell r="A2123">
            <v>371361</v>
          </cell>
          <cell r="B2123" t="str">
            <v>DISJUNTOR TERMOMAGNÉTICO, UNIPOLAR 127/220 V, CORRENTE DE 35 A ATÉ 50 A</v>
          </cell>
          <cell r="C2123" t="str">
            <v>UN</v>
          </cell>
          <cell r="D2123">
            <v>16.829999999999998</v>
          </cell>
          <cell r="E2123">
            <v>8.4700000000000006</v>
          </cell>
          <cell r="F2123">
            <v>25.3</v>
          </cell>
        </row>
        <row r="2124">
          <cell r="A2124">
            <v>371362</v>
          </cell>
          <cell r="B2124" t="str">
            <v>DISJUNTOR TERMOMAGNÉTICO, UNIPOLAR 127/220 V, CORRENTE DE 60 A ATÉ 70 A</v>
          </cell>
          <cell r="C2124" t="str">
            <v>UN</v>
          </cell>
          <cell r="D2124">
            <v>21.64</v>
          </cell>
          <cell r="E2124">
            <v>8.4699999999999971</v>
          </cell>
          <cell r="F2124">
            <v>30.11</v>
          </cell>
        </row>
        <row r="2125">
          <cell r="A2125">
            <v>371363</v>
          </cell>
          <cell r="B2125" t="str">
            <v>DISJUNTOR TERMOMAGNÉTICO, BIPOLAR 220/380 V, CORRENTE DE 10 A ATÉ 50 A</v>
          </cell>
          <cell r="C2125" t="str">
            <v>UN</v>
          </cell>
          <cell r="D2125">
            <v>52.95</v>
          </cell>
          <cell r="E2125">
            <v>16.959999999999987</v>
          </cell>
          <cell r="F2125">
            <v>69.91</v>
          </cell>
        </row>
        <row r="2126">
          <cell r="A2126">
            <v>371364</v>
          </cell>
          <cell r="B2126" t="str">
            <v>DISJUNTOR TERMOMAGNÉTICO, BIPOLAR 220/380 V, CORRENTE DE 60 A ATÉ 100 A</v>
          </cell>
          <cell r="C2126" t="str">
            <v>UN</v>
          </cell>
          <cell r="D2126">
            <v>75.430000000000007</v>
          </cell>
          <cell r="E2126">
            <v>16.96</v>
          </cell>
          <cell r="F2126">
            <v>92.39</v>
          </cell>
        </row>
        <row r="2127">
          <cell r="A2127">
            <v>371365</v>
          </cell>
          <cell r="B2127" t="str">
            <v>DISJUNTOR TERMOMAGNÉTICO, TRIPOLAR 220/380 V, CORRENTE DE 10 A ATÉ 50 A</v>
          </cell>
          <cell r="C2127" t="str">
            <v>UN</v>
          </cell>
          <cell r="D2127">
            <v>66.040000000000006</v>
          </cell>
          <cell r="E2127">
            <v>25.439999999999991</v>
          </cell>
          <cell r="F2127">
            <v>91.48</v>
          </cell>
        </row>
        <row r="2128">
          <cell r="A2128">
            <v>371366</v>
          </cell>
          <cell r="B2128" t="str">
            <v>DISJUNTOR TERMOMAGNÉTICO, TRIPOLAR 220/380 V, CORRENTE DE 60 A ATÉ 100 A</v>
          </cell>
          <cell r="C2128" t="str">
            <v>UN</v>
          </cell>
          <cell r="D2128">
            <v>86.24</v>
          </cell>
          <cell r="E2128">
            <v>25.440000000000005</v>
          </cell>
          <cell r="F2128">
            <v>111.68</v>
          </cell>
        </row>
        <row r="2129">
          <cell r="A2129">
            <v>371369</v>
          </cell>
          <cell r="B2129" t="str">
            <v>DISJUNTOR SÉRIE UNIVERSAL, EM CAIXA MOLDADA, TÉRMICO E MAGNÉTICO FIXOS, BIPOLAR 480 V, CORRENTE DE 60 A ATÉ 100 A</v>
          </cell>
          <cell r="C2129" t="str">
            <v>UN</v>
          </cell>
          <cell r="D2129">
            <v>296.86</v>
          </cell>
          <cell r="E2129">
            <v>28.259999999999977</v>
          </cell>
          <cell r="F2129">
            <v>325.12</v>
          </cell>
        </row>
        <row r="2130">
          <cell r="A2130">
            <v>371370</v>
          </cell>
          <cell r="B2130" t="str">
            <v>DISJUNTOR SÉRIE UNIVERSAL, EM CAIXA MOLDADA, TÉRMICO E MAGNÉTICO FIXOS, BIPOLAR 480/600 V, CORRENTE DE 125 A</v>
          </cell>
          <cell r="C2130" t="str">
            <v>UN</v>
          </cell>
          <cell r="D2130">
            <v>470.07</v>
          </cell>
          <cell r="E2130">
            <v>28.259999999999977</v>
          </cell>
          <cell r="F2130">
            <v>498.33</v>
          </cell>
        </row>
        <row r="2131">
          <cell r="A2131">
            <v>371372</v>
          </cell>
          <cell r="B2131" t="str">
            <v>DISJUNTOR SÉRIE UNIVERSAL, EM CAIXA MOLDADA, TÉRMICO FIXO E MAGNÉTICO AJUSTÁVEL, TRIPOLAR 600 V, CORRENTE DE 300 A ATÉ 400 A</v>
          </cell>
          <cell r="C2131" t="str">
            <v>UN</v>
          </cell>
          <cell r="D2131">
            <v>1530.9</v>
          </cell>
          <cell r="E2131">
            <v>56.519999999999953</v>
          </cell>
          <cell r="F2131">
            <v>1587.42</v>
          </cell>
        </row>
        <row r="2132">
          <cell r="A2132">
            <v>371373</v>
          </cell>
          <cell r="B2132" t="str">
            <v>DISJUNTOR SÉRIE UNIVERSAL, EM CAIXA MOLDADA, TÉRMICO FIXO E MAGNÉTICO AJUSTÁVEL, TRIPOLAR 600 V, CORRENTE DE 500 A ATÉ 630 A</v>
          </cell>
          <cell r="C2132" t="str">
            <v>UN</v>
          </cell>
          <cell r="D2132">
            <v>2514.92</v>
          </cell>
          <cell r="E2132">
            <v>56.520000000000181</v>
          </cell>
          <cell r="F2132">
            <v>2571.44</v>
          </cell>
        </row>
        <row r="2133">
          <cell r="A2133">
            <v>371374</v>
          </cell>
          <cell r="B2133" t="str">
            <v>DISJUNTOR SÉRIE UNIVERSAL, EM CAIXA MOLDADA, TÉRMICO FIXO E MAGNÉTICO AJUSTÁVEL, TRIPOLAR 600 V, CORRENTE DE 700 A ATÉ 800 A</v>
          </cell>
          <cell r="C2133" t="str">
            <v>UN</v>
          </cell>
          <cell r="D2133">
            <v>4757.8900000000003</v>
          </cell>
          <cell r="E2133">
            <v>56.519999999999271</v>
          </cell>
          <cell r="F2133">
            <v>4814.41</v>
          </cell>
        </row>
        <row r="2134">
          <cell r="A2134">
            <v>371376</v>
          </cell>
          <cell r="B2134" t="str">
            <v>DISJUNTOR EM CAIXA MOLDADA, TÉRMICO E MAGNÉTICO AJUSTÁVEIS, TRIPOLAR 630/690 V, FAIXA DE AJUSTE DE 440 ATÉ 630 A</v>
          </cell>
          <cell r="C2134" t="str">
            <v>UN</v>
          </cell>
          <cell r="D2134">
            <v>3000.21</v>
          </cell>
          <cell r="E2134">
            <v>56.520000000000181</v>
          </cell>
          <cell r="F2134">
            <v>3056.73</v>
          </cell>
        </row>
        <row r="2135">
          <cell r="A2135">
            <v>371377</v>
          </cell>
          <cell r="B2135" t="str">
            <v>DISJUNTOR EM CAIXA MOLDADA, TÉRMICO E MAGNÉTICO AJUSTÁVEIS, TRIPOLAR 1250/690 V, FAIXA DE AJUSTE DE 800 ATÉ 1250 A</v>
          </cell>
          <cell r="C2135" t="str">
            <v>UN</v>
          </cell>
          <cell r="D2135">
            <v>6709.37</v>
          </cell>
          <cell r="E2135">
            <v>56.520000000000181</v>
          </cell>
          <cell r="F2135">
            <v>6765.89</v>
          </cell>
        </row>
        <row r="2136">
          <cell r="A2136">
            <v>371378</v>
          </cell>
          <cell r="B2136" t="str">
            <v>DISJUNTOR EM CAIXA MOLDADA, TÉRMICO E MAGNÉTICO AJUSTÁVEIS, TRIPOLAR 1600/690 V, FAIXA DE AJUSTE DE 1000 ATÉ 1600 A</v>
          </cell>
          <cell r="C2136" t="str">
            <v>UN</v>
          </cell>
          <cell r="D2136">
            <v>9390.2199999999993</v>
          </cell>
          <cell r="E2136">
            <v>56.52000000000109</v>
          </cell>
          <cell r="F2136">
            <v>9446.74</v>
          </cell>
        </row>
        <row r="2137">
          <cell r="A2137">
            <v>371380</v>
          </cell>
          <cell r="B2137" t="str">
            <v>MINI-DISJUNTOR TERMOMAGNÉTICO, UNIPOLAR 127/220 V, CORRENTE DE 10 A ATÉ 32 A</v>
          </cell>
          <cell r="C2137" t="str">
            <v>UN</v>
          </cell>
          <cell r="D2137">
            <v>6.91</v>
          </cell>
          <cell r="E2137">
            <v>5.65</v>
          </cell>
          <cell r="F2137">
            <v>12.56</v>
          </cell>
        </row>
        <row r="2138">
          <cell r="A2138">
            <v>371381</v>
          </cell>
          <cell r="B2138" t="str">
            <v>MINI-DISJUNTOR TERMOMAGNÉTICO, UNIPOLAR 127/220 V, CORRENTE DE 40 A ATÉ 50 A</v>
          </cell>
          <cell r="C2138" t="str">
            <v>UN</v>
          </cell>
          <cell r="D2138">
            <v>9.42</v>
          </cell>
          <cell r="E2138">
            <v>5.65</v>
          </cell>
          <cell r="F2138">
            <v>15.07</v>
          </cell>
        </row>
        <row r="2139">
          <cell r="A2139">
            <v>371382</v>
          </cell>
          <cell r="B2139" t="str">
            <v>MINI-DISJUNTOR TERMOMAGNÉTICO, UNIPOLAR 127/220 V, CORRENTE DE 63 A</v>
          </cell>
          <cell r="C2139" t="str">
            <v>UN</v>
          </cell>
          <cell r="D2139">
            <v>14.47</v>
          </cell>
          <cell r="E2139">
            <v>5.6499999999999986</v>
          </cell>
          <cell r="F2139">
            <v>20.12</v>
          </cell>
        </row>
        <row r="2140">
          <cell r="A2140">
            <v>371384</v>
          </cell>
          <cell r="B2140" t="str">
            <v>MINI-DISJUNTOR TERMOMAGNÉTICO, BIPOLAR 220/380 V, CORRENTE DE 10 A ATÉ 32 A</v>
          </cell>
          <cell r="C2140" t="str">
            <v>UN</v>
          </cell>
          <cell r="D2140">
            <v>32.450000000000003</v>
          </cell>
          <cell r="E2140">
            <v>5.6500000000000021</v>
          </cell>
          <cell r="F2140">
            <v>38.1</v>
          </cell>
        </row>
        <row r="2141">
          <cell r="A2141">
            <v>371385</v>
          </cell>
          <cell r="B2141" t="str">
            <v>MINI-DISJUNTOR TERMOMAGNÉTICO, BIPOLAR 220/380 V, CORRENTE DE 40 A ATÉ 50 A</v>
          </cell>
          <cell r="C2141" t="str">
            <v>UN</v>
          </cell>
          <cell r="D2141">
            <v>35.92</v>
          </cell>
          <cell r="E2141">
            <v>5.6500000000000021</v>
          </cell>
          <cell r="F2141">
            <v>41.57</v>
          </cell>
        </row>
        <row r="2142">
          <cell r="A2142">
            <v>371386</v>
          </cell>
          <cell r="B2142" t="str">
            <v>MINI-DISJUNTOR TERMOMAGNÉTICO, BIPOLAR 220/380 V, CORRENTE DE 63 A</v>
          </cell>
          <cell r="C2142" t="str">
            <v>UN</v>
          </cell>
          <cell r="D2142">
            <v>47.22</v>
          </cell>
          <cell r="E2142">
            <v>5.6500000000000021</v>
          </cell>
          <cell r="F2142">
            <v>52.87</v>
          </cell>
        </row>
        <row r="2143">
          <cell r="A2143">
            <v>371387</v>
          </cell>
          <cell r="B2143" t="str">
            <v>MINI-DISJUNTOR TERMOMAGNÉTICO, BIPOLAR 400 V, CORRENTE DE 80 A ATÉ 100 A</v>
          </cell>
          <cell r="C2143" t="str">
            <v>UN</v>
          </cell>
          <cell r="D2143">
            <v>571.6</v>
          </cell>
          <cell r="E2143">
            <v>5.649999999999995</v>
          </cell>
          <cell r="F2143">
            <v>577.25</v>
          </cell>
        </row>
        <row r="2144">
          <cell r="A2144">
            <v>371388</v>
          </cell>
          <cell r="B2144" t="str">
            <v>MINI-DISJUNTOR TERMOMAGNÉTICO, TRIPOLAR 220/380 V, CORRENTE DE 10 A ATÉ 32 A</v>
          </cell>
          <cell r="C2144" t="str">
            <v>UN</v>
          </cell>
          <cell r="D2144">
            <v>41.97</v>
          </cell>
          <cell r="E2144">
            <v>5.6500000000000021</v>
          </cell>
          <cell r="F2144">
            <v>47.62</v>
          </cell>
        </row>
        <row r="2145">
          <cell r="A2145">
            <v>371389</v>
          </cell>
          <cell r="B2145" t="str">
            <v>MINI-DISJUNTOR TERMOMAGNÉTICO, TRIPOLAR 220/380 V, CORRENTE DE 40 A ATÉ 50 A</v>
          </cell>
          <cell r="C2145" t="str">
            <v>UN</v>
          </cell>
          <cell r="D2145">
            <v>44.95</v>
          </cell>
          <cell r="E2145">
            <v>5.6500000000000021</v>
          </cell>
          <cell r="F2145">
            <v>50.6</v>
          </cell>
        </row>
        <row r="2146">
          <cell r="A2146">
            <v>371390</v>
          </cell>
          <cell r="B2146" t="str">
            <v>MINI-DISJUNTOR TERMOMAGNÉTICO, TRIPOLAR 220/380 V, CORRENTE DE 63 A</v>
          </cell>
          <cell r="C2146" t="str">
            <v>UN</v>
          </cell>
          <cell r="D2146">
            <v>56.9</v>
          </cell>
          <cell r="E2146">
            <v>5.649999999999995</v>
          </cell>
          <cell r="F2146">
            <v>62.55</v>
          </cell>
        </row>
        <row r="2147">
          <cell r="A2147">
            <v>371391</v>
          </cell>
          <cell r="B2147" t="str">
            <v>MINI-DISJUNTOR TERMOMAGNÉTICO, TRIPOLAR 400 V, CORRENTE DE 80 A ATÉ 125 A</v>
          </cell>
          <cell r="C2147" t="str">
            <v>UN</v>
          </cell>
          <cell r="D2147">
            <v>801.69</v>
          </cell>
          <cell r="E2147">
            <v>5.649999999999995</v>
          </cell>
          <cell r="F2147">
            <v>807.34</v>
          </cell>
        </row>
        <row r="2148">
          <cell r="A2148">
            <v>371392</v>
          </cell>
          <cell r="B2148" t="str">
            <v>DISJUNTOR EM CAIXA MOLDADA, TÉRMICO AJUSTÁVEL E MAGNÉTICO FIXO, TRIPOLAR 2000/1200 V, FAIXA DE AJUSTE DE 1600 ATÉ 2000 A</v>
          </cell>
          <cell r="C2148" t="str">
            <v>UN</v>
          </cell>
          <cell r="D2148">
            <v>19941.46</v>
          </cell>
          <cell r="E2148">
            <v>56.519999999999271</v>
          </cell>
          <cell r="F2148">
            <v>19997.98</v>
          </cell>
        </row>
        <row r="2149">
          <cell r="A2149">
            <v>371393</v>
          </cell>
          <cell r="B2149" t="str">
            <v>DISJUNTOR EM CAIXA MOLDADA, TÉRMICO AJUSTÁVEL E MAGNÉTICO FIXO, TRIPOLAR 2500/1200 V, FAIXA DE AJUSTE DE 2000 ATÉ 2500 A</v>
          </cell>
          <cell r="C2149" t="str">
            <v>UN</v>
          </cell>
          <cell r="D2149">
            <v>29962.400000000001</v>
          </cell>
          <cell r="E2149">
            <v>56.519999999995633</v>
          </cell>
          <cell r="F2149">
            <v>30018.92</v>
          </cell>
        </row>
        <row r="2150">
          <cell r="A2150">
            <v>371394</v>
          </cell>
          <cell r="B2150" t="str">
            <v>DISJUNTOR EM CAIXA ABERTA TRIPOLAR EXTRAÍVEL, 500 V DE 6300 A, COM ACESSÓRIOS</v>
          </cell>
          <cell r="C2150" t="str">
            <v>UN</v>
          </cell>
          <cell r="D2150">
            <v>205597.27</v>
          </cell>
          <cell r="E2150">
            <v>28.260000000023282</v>
          </cell>
          <cell r="F2150">
            <v>205625.53</v>
          </cell>
        </row>
        <row r="2151">
          <cell r="A2151">
            <v>371400</v>
          </cell>
          <cell r="B2151" t="str">
            <v>CHAVE DE BAIXA TENSÃO</v>
          </cell>
          <cell r="C2151">
            <v>0</v>
          </cell>
          <cell r="D2151">
            <v>0</v>
          </cell>
          <cell r="E2151">
            <v>0</v>
          </cell>
          <cell r="F2151">
            <v>0</v>
          </cell>
        </row>
        <row r="2152">
          <cell r="A2152">
            <v>371405</v>
          </cell>
          <cell r="B2152" t="str">
            <v>CHAVE COMUTADORA, REVERSÃO SOB CARGA, TETRAPOLAR, SEM PORTA FUSÍVEL, PARA 100 A</v>
          </cell>
          <cell r="C2152" t="str">
            <v>UN</v>
          </cell>
          <cell r="D2152">
            <v>2044.39</v>
          </cell>
          <cell r="E2152">
            <v>28.26000000000009</v>
          </cell>
          <cell r="F2152">
            <v>2072.65</v>
          </cell>
        </row>
        <row r="2153">
          <cell r="A2153">
            <v>371430</v>
          </cell>
          <cell r="B2153" t="str">
            <v>CHAVE SECCIONADORA SOB CARGA, TRIPOLAR, ACIONAMENTO ROTATIVO, COM PROLONGADOR, SEM PORTA-FUSÍVEL, DE 160 A</v>
          </cell>
          <cell r="C2153" t="str">
            <v>UN</v>
          </cell>
          <cell r="D2153">
            <v>852.67</v>
          </cell>
          <cell r="E2153">
            <v>22.609999999999982</v>
          </cell>
          <cell r="F2153">
            <v>875.28</v>
          </cell>
        </row>
        <row r="2154">
          <cell r="A2154">
            <v>371431</v>
          </cell>
          <cell r="B2154" t="str">
            <v>CHAVE SECCIONADORA SOB CARGA, TRIPOLAR, ACIONAMENTO ROTATIVO, COM PROLONGADOR, SEM PORTA-FUSÍVEL, DE 250 A</v>
          </cell>
          <cell r="C2154" t="str">
            <v>UN</v>
          </cell>
          <cell r="D2154">
            <v>967.83</v>
          </cell>
          <cell r="E2154">
            <v>22.609999999999982</v>
          </cell>
          <cell r="F2154">
            <v>990.44</v>
          </cell>
        </row>
        <row r="2155">
          <cell r="A2155">
            <v>371432</v>
          </cell>
          <cell r="B2155" t="str">
            <v>CHAVE SECCIONADORA SOB CARGA, TRIPOLAR, ACIONAMENTO ROTATIVO, COM PROLONGADOR, SEM PORTA-FUSÍVEL, DE 400 A</v>
          </cell>
          <cell r="C2155" t="str">
            <v>UN</v>
          </cell>
          <cell r="D2155">
            <v>1135.07</v>
          </cell>
          <cell r="E2155">
            <v>28.26000000000009</v>
          </cell>
          <cell r="F2155">
            <v>1163.33</v>
          </cell>
        </row>
        <row r="2156">
          <cell r="A2156">
            <v>371433</v>
          </cell>
          <cell r="B2156" t="str">
            <v>CHAVE SECCIONADORA SOB CARGA, TRIPOLAR, ACIONAMENTO ROTATIVO, COM PROLONGADOR, SEM PORTA-FUSÍVEL, DE 630 A</v>
          </cell>
          <cell r="C2156" t="str">
            <v>UN</v>
          </cell>
          <cell r="D2156">
            <v>1613.49</v>
          </cell>
          <cell r="E2156">
            <v>33.909999999999975</v>
          </cell>
          <cell r="F2156">
            <v>1647.4</v>
          </cell>
        </row>
        <row r="2157">
          <cell r="A2157">
            <v>371434</v>
          </cell>
          <cell r="B2157" t="str">
            <v>CHAVE SECCIONADORA SOB CARGA, TRIPOLAR, ACIONAMENTO ROTATIVO, COM PROLONGADOR, SEM PORTA-FUSÍVEL, DE 1000 A</v>
          </cell>
          <cell r="C2157" t="str">
            <v>UN</v>
          </cell>
          <cell r="D2157">
            <v>2557.29</v>
          </cell>
          <cell r="E2157">
            <v>42.40000000000002</v>
          </cell>
          <cell r="F2157">
            <v>2599.69</v>
          </cell>
        </row>
        <row r="2158">
          <cell r="A2158">
            <v>371435</v>
          </cell>
          <cell r="B2158" t="str">
            <v>CHAVE SECCIONADORA SOB CARGA, TRIPOLAR, ACIONAMENTO ROTATIVO, COM PROLONGADOR, SEM PORTA-FUSÍVEL, DE 1250 A</v>
          </cell>
          <cell r="C2158" t="str">
            <v>UN</v>
          </cell>
          <cell r="D2158">
            <v>5198.55</v>
          </cell>
          <cell r="E2158">
            <v>42.399999999999565</v>
          </cell>
          <cell r="F2158">
            <v>5240.95</v>
          </cell>
        </row>
        <row r="2159">
          <cell r="A2159">
            <v>371441</v>
          </cell>
          <cell r="B2159" t="str">
            <v>CHAVE SECCIONADORA SOB CARGA, TRIPOLAR, ACIONAMENTO ROTATIVO, COM PROLONGADOR E PORTA-FUSÍVEL ATÉ NH-00-125 A - SEM FUSÍVEIS</v>
          </cell>
          <cell r="C2159" t="str">
            <v>UN</v>
          </cell>
          <cell r="D2159">
            <v>996.07</v>
          </cell>
          <cell r="E2159">
            <v>22.609999999999868</v>
          </cell>
          <cell r="F2159">
            <v>1018.68</v>
          </cell>
        </row>
        <row r="2160">
          <cell r="A2160">
            <v>371442</v>
          </cell>
          <cell r="B2160" t="str">
            <v>CHAVE SECCIONADORA SOB CARGA, TRIPOLAR, ACIONAMENTO ROTATIVO, COM PROLONGADOR E PORTA-FUSÍVEL ATÉ NH-00-160 A - SEM FUSÍVEIS</v>
          </cell>
          <cell r="C2160" t="str">
            <v>UN</v>
          </cell>
          <cell r="D2160">
            <v>1040.3800000000001</v>
          </cell>
          <cell r="E2160">
            <v>22.609999999999982</v>
          </cell>
          <cell r="F2160">
            <v>1062.99</v>
          </cell>
        </row>
        <row r="2161">
          <cell r="A2161">
            <v>371443</v>
          </cell>
          <cell r="B2161" t="str">
            <v>CHAVE SECCIONADORA SOB CARGA, TRIPOLAR, ACIONAMENTO ROTATIVO, COM PROLONGADOR E PORTA-FUSÍVEL ATÉ NH-1-250 A - SEM FUSÍVEIS</v>
          </cell>
          <cell r="C2161" t="str">
            <v>UN</v>
          </cell>
          <cell r="D2161">
            <v>2014.36</v>
          </cell>
          <cell r="E2161">
            <v>22.610000000000209</v>
          </cell>
          <cell r="F2161">
            <v>2036.97</v>
          </cell>
        </row>
        <row r="2162">
          <cell r="A2162">
            <v>371444</v>
          </cell>
          <cell r="B2162" t="str">
            <v>CHAVE SECCIONADORA SOB CARGA, TRIPOLAR, ACIONAMENTO ROTATIVO, COM PROLONGADOR E PORTA-FUSÍVEL ATÉ NH-2-400 A - SEM FUSÍVEIS</v>
          </cell>
          <cell r="C2162" t="str">
            <v>UN</v>
          </cell>
          <cell r="D2162">
            <v>2266.21</v>
          </cell>
          <cell r="E2162">
            <v>28.259999999999636</v>
          </cell>
          <cell r="F2162">
            <v>2294.4699999999998</v>
          </cell>
        </row>
        <row r="2163">
          <cell r="A2163">
            <v>371445</v>
          </cell>
          <cell r="B2163" t="str">
            <v>CHAVE SECCIONADORA SOB CARGA, TRIPOLAR, ACIONAMENTO ROTATIVO, COM PROLONGADOR E PORTA-FUSÍVEL ATÉ NH-3-630 A - SEM FUSÍVEIS</v>
          </cell>
          <cell r="C2163" t="str">
            <v>UN</v>
          </cell>
          <cell r="D2163">
            <v>4369.3900000000003</v>
          </cell>
          <cell r="E2163">
            <v>33.909999999999748</v>
          </cell>
          <cell r="F2163">
            <v>4403.3</v>
          </cell>
        </row>
        <row r="2164">
          <cell r="A2164">
            <v>371450</v>
          </cell>
          <cell r="B2164" t="str">
            <v>CHAVE SECCIONADORA SOB CARGA, TRIPOLAR, ACIONAMENTO TIPO PUNHO, COM PORTA-FUSÍVEL ATÉ NH-00-160 A - SEM FUSÍVEIS</v>
          </cell>
          <cell r="C2164" t="str">
            <v>UN</v>
          </cell>
          <cell r="D2164">
            <v>187.58</v>
          </cell>
          <cell r="E2164">
            <v>22.609999999999982</v>
          </cell>
          <cell r="F2164">
            <v>210.19</v>
          </cell>
        </row>
        <row r="2165">
          <cell r="A2165">
            <v>371451</v>
          </cell>
          <cell r="B2165" t="str">
            <v>CHAVE SECCIONADORA SOB CARGA, TRIPOLAR, ACIONAMENTO TIPO PUNHO, COM PORTA-FUSÍVEL ATÉ NH-1-250 A - SEM FUSÍVEIS</v>
          </cell>
          <cell r="C2165" t="str">
            <v>UN</v>
          </cell>
          <cell r="D2165">
            <v>356.86</v>
          </cell>
          <cell r="E2165">
            <v>22.610000000000039</v>
          </cell>
          <cell r="F2165">
            <v>379.47</v>
          </cell>
        </row>
        <row r="2166">
          <cell r="A2166">
            <v>371452</v>
          </cell>
          <cell r="B2166" t="str">
            <v>CHAVE SECCIONADORA SOB CARGA, TRIPOLAR, ACIONAMENTO TIPO PUNHO, COM PORTA-FUSÍVEL ATÉ NH-2-400 A - SEM FUSÍVEIS</v>
          </cell>
          <cell r="C2166" t="str">
            <v>UN</v>
          </cell>
          <cell r="D2166">
            <v>527.25</v>
          </cell>
          <cell r="E2166">
            <v>28.259999999999977</v>
          </cell>
          <cell r="F2166">
            <v>555.51</v>
          </cell>
        </row>
        <row r="2167">
          <cell r="A2167">
            <v>371453</v>
          </cell>
          <cell r="B2167" t="str">
            <v>CHAVE SECCIONADORA SOB CARGA, TRIPOLAR, ACIONAMENTO TIPO PUNHO, COM PORTA-FUSÍVEL ATÉ NH-3-630 A - SEM FUSÍVEIS</v>
          </cell>
          <cell r="C2167" t="str">
            <v>UN</v>
          </cell>
          <cell r="D2167">
            <v>959.39</v>
          </cell>
          <cell r="E2167">
            <v>33.909999999999975</v>
          </cell>
          <cell r="F2167">
            <v>993.3</v>
          </cell>
        </row>
        <row r="2168">
          <cell r="A2168">
            <v>371460</v>
          </cell>
          <cell r="B2168" t="str">
            <v>CHAVE COMUTADORA, REVERSÃO SOB CARGA, TRIPOLAR, SEM PORTA FUSÍVEL, PARA 400 A</v>
          </cell>
          <cell r="C2168" t="str">
            <v>UN</v>
          </cell>
          <cell r="D2168">
            <v>3151.75</v>
          </cell>
          <cell r="E2168">
            <v>33.909999999999748</v>
          </cell>
          <cell r="F2168">
            <v>3185.66</v>
          </cell>
        </row>
        <row r="2169">
          <cell r="A2169">
            <v>371461</v>
          </cell>
          <cell r="B2169" t="str">
            <v>CHAVE COMUTADORA, REVERSÃO SOB CARGA, TRIPOLAR, SEM PORTA FUSÍVEL, PARA 600/630 A</v>
          </cell>
          <cell r="C2169" t="str">
            <v>UN</v>
          </cell>
          <cell r="D2169">
            <v>4196.42</v>
          </cell>
          <cell r="E2169">
            <v>42.399999999999565</v>
          </cell>
          <cell r="F2169">
            <v>4238.82</v>
          </cell>
        </row>
        <row r="2170">
          <cell r="A2170">
            <v>371462</v>
          </cell>
          <cell r="B2170" t="str">
            <v>CHAVE COMUTADORA, REVERSÃO SOB CARGA, TRIPOLAR, SEM PORTA FUSÍVEL, PARA 1000 A</v>
          </cell>
          <cell r="C2170" t="str">
            <v>UN</v>
          </cell>
          <cell r="D2170">
            <v>6531.85</v>
          </cell>
          <cell r="E2170">
            <v>50.870000000000076</v>
          </cell>
          <cell r="F2170">
            <v>6582.72</v>
          </cell>
        </row>
        <row r="2171">
          <cell r="A2171">
            <v>371464</v>
          </cell>
          <cell r="B2171" t="str">
            <v>CHAVE COMUTADORA, REVERSÃO SOB CARGA, TETRAPOLAR, SEM PORTA FUSÍVEL, PARA 630 A / 690 V</v>
          </cell>
          <cell r="C2171" t="str">
            <v>UN</v>
          </cell>
          <cell r="D2171">
            <v>4593.4799999999996</v>
          </cell>
          <cell r="E2171">
            <v>66.90000000000073</v>
          </cell>
          <cell r="F2171">
            <v>4660.38</v>
          </cell>
        </row>
        <row r="2172">
          <cell r="A2172">
            <v>371481</v>
          </cell>
          <cell r="B2172" t="str">
            <v>BARRA DE CONTATO PARA CHAVE SECCIONADORA TIPO NH1-250 A</v>
          </cell>
          <cell r="C2172" t="str">
            <v>UN</v>
          </cell>
          <cell r="D2172">
            <v>19.190000000000001</v>
          </cell>
          <cell r="E2172">
            <v>5.6499999999999986</v>
          </cell>
          <cell r="F2172">
            <v>24.84</v>
          </cell>
        </row>
        <row r="2173">
          <cell r="A2173">
            <v>371482</v>
          </cell>
          <cell r="B2173" t="str">
            <v>BARRA DE CONTATO PARA CHAVE SECCIONADORA TIPO NH2-400 A</v>
          </cell>
          <cell r="C2173" t="str">
            <v>UN</v>
          </cell>
          <cell r="D2173">
            <v>29.34</v>
          </cell>
          <cell r="E2173">
            <v>5.6500000000000021</v>
          </cell>
          <cell r="F2173">
            <v>34.99</v>
          </cell>
        </row>
        <row r="2174">
          <cell r="A2174">
            <v>371483</v>
          </cell>
          <cell r="B2174" t="str">
            <v>BARRA DE CONTATO PARA CHAVE SECCIONADORA TIPO NH3-630 A</v>
          </cell>
          <cell r="C2174" t="str">
            <v>UN</v>
          </cell>
          <cell r="D2174">
            <v>43.99</v>
          </cell>
          <cell r="E2174">
            <v>5.649999999999995</v>
          </cell>
          <cell r="F2174">
            <v>49.64</v>
          </cell>
        </row>
        <row r="2175">
          <cell r="A2175">
            <v>371491</v>
          </cell>
          <cell r="B2175" t="str">
            <v>CHAVE SECCIONADORA TRIPOLAR, ABERTURA SOB CARGA SECA ATÉ 160 A / 600 V</v>
          </cell>
          <cell r="C2175" t="str">
            <v>UN</v>
          </cell>
          <cell r="D2175">
            <v>207.87</v>
          </cell>
          <cell r="E2175">
            <v>22.609999999999982</v>
          </cell>
          <cell r="F2175">
            <v>230.48</v>
          </cell>
        </row>
        <row r="2176">
          <cell r="A2176">
            <v>371500</v>
          </cell>
          <cell r="B2176" t="str">
            <v>CHAVE DE MÉDIA TENSÃO</v>
          </cell>
          <cell r="C2176">
            <v>0</v>
          </cell>
          <cell r="D2176">
            <v>0</v>
          </cell>
          <cell r="E2176">
            <v>0</v>
          </cell>
          <cell r="F2176">
            <v>0</v>
          </cell>
        </row>
        <row r="2177">
          <cell r="A2177">
            <v>371511</v>
          </cell>
          <cell r="B2177" t="str">
            <v>CHAVE SECCIONADORA TRIPOLAR SOB CARGA PARA 400 A - 25 KV - COM PROLONGADOR</v>
          </cell>
          <cell r="C2177" t="str">
            <v>UN</v>
          </cell>
          <cell r="D2177">
            <v>1280.07</v>
          </cell>
          <cell r="E2177">
            <v>139.16000000000014</v>
          </cell>
          <cell r="F2177">
            <v>1419.23</v>
          </cell>
        </row>
        <row r="2178">
          <cell r="A2178">
            <v>371512</v>
          </cell>
          <cell r="B2178" t="str">
            <v>CHAVE SECCIONADORA TRIPOLAR SOB CARGA PARA 400 A - 15 KV - COM PROLONGADOR</v>
          </cell>
          <cell r="C2178" t="str">
            <v>UN</v>
          </cell>
          <cell r="D2178">
            <v>926.21</v>
          </cell>
          <cell r="E2178">
            <v>139.15999999999991</v>
          </cell>
          <cell r="F2178">
            <v>1065.3699999999999</v>
          </cell>
        </row>
        <row r="2179">
          <cell r="A2179">
            <v>371514</v>
          </cell>
          <cell r="B2179" t="str">
            <v>CHAVE SECCIONADORA TRIPOLAR SOB CARGA PARA 600/630 A - 15 KV - COM PROLONGADOR</v>
          </cell>
          <cell r="C2179" t="str">
            <v>UN</v>
          </cell>
          <cell r="D2179">
            <v>1142.07</v>
          </cell>
          <cell r="E2179">
            <v>139.16000000000014</v>
          </cell>
          <cell r="F2179">
            <v>1281.23</v>
          </cell>
        </row>
        <row r="2180">
          <cell r="A2180">
            <v>371515</v>
          </cell>
          <cell r="B2180" t="str">
            <v>CHAVE FUSÍVEL BASE ´C´ PARA 15 KV/100 A, COM CAPACIDADE DE RUPTURA ATÉ 10 KA, COM FUSÍVEL</v>
          </cell>
          <cell r="C2180" t="str">
            <v>UN</v>
          </cell>
          <cell r="D2180">
            <v>201.98</v>
          </cell>
          <cell r="E2180">
            <v>51.54000000000002</v>
          </cell>
          <cell r="F2180">
            <v>253.52</v>
          </cell>
        </row>
        <row r="2181">
          <cell r="A2181">
            <v>371516</v>
          </cell>
          <cell r="B2181" t="str">
            <v>CHAVE FUSÍVEL BASE ´C´ PARA 15 KV/200 A, COM CAPACIDADE DE RUPTURA ATÉ 10 KA, COM FUSÍVEL</v>
          </cell>
          <cell r="C2181" t="str">
            <v>UN</v>
          </cell>
          <cell r="D2181">
            <v>230.65</v>
          </cell>
          <cell r="E2181">
            <v>51.539999999999992</v>
          </cell>
          <cell r="F2181">
            <v>282.19</v>
          </cell>
        </row>
        <row r="2182">
          <cell r="A2182">
            <v>371517</v>
          </cell>
          <cell r="B2182" t="str">
            <v>CHAVE FUSÍVEL BASE ´C´ PARA 25 KV/100 A, COM CAPACIDADE DE RUPTURA ATÉ 6,3 KA, COM FUSÍVEL</v>
          </cell>
          <cell r="C2182" t="str">
            <v>UN</v>
          </cell>
          <cell r="D2182">
            <v>215.46</v>
          </cell>
          <cell r="E2182">
            <v>51.539999999999992</v>
          </cell>
          <cell r="F2182">
            <v>267</v>
          </cell>
        </row>
        <row r="2183">
          <cell r="A2183">
            <v>371520</v>
          </cell>
          <cell r="B2183" t="str">
            <v>CHAVE SECCIONADORA TRIPOLAR SECA PARA 400 A - 15 KV - COM PROLONGADOR</v>
          </cell>
          <cell r="C2183" t="str">
            <v>UN</v>
          </cell>
          <cell r="D2183">
            <v>653.29999999999995</v>
          </cell>
          <cell r="E2183">
            <v>139.16000000000014</v>
          </cell>
          <cell r="F2183">
            <v>792.46</v>
          </cell>
        </row>
        <row r="2184">
          <cell r="A2184">
            <v>371521</v>
          </cell>
          <cell r="B2184" t="str">
            <v>CHAVE SECCIONADORA TRIPOLAR SECA PARA 600 / 630 A - 15 KV - COM PROLONGADOR</v>
          </cell>
          <cell r="C2184" t="str">
            <v>UN</v>
          </cell>
          <cell r="D2184">
            <v>791.95</v>
          </cell>
          <cell r="E2184">
            <v>139.16000000000003</v>
          </cell>
          <cell r="F2184">
            <v>931.11</v>
          </cell>
        </row>
        <row r="2185">
          <cell r="A2185">
            <v>371522</v>
          </cell>
          <cell r="B2185" t="str">
            <v>CHAVE SECCIONADORA TRIPOLAR SECA PARA 400 A - 25 KV - COM PROLONGADOR</v>
          </cell>
          <cell r="C2185" t="str">
            <v>UN</v>
          </cell>
          <cell r="D2185">
            <v>867.53</v>
          </cell>
          <cell r="E2185">
            <v>139.16000000000014</v>
          </cell>
          <cell r="F2185">
            <v>1006.69</v>
          </cell>
        </row>
        <row r="2186">
          <cell r="A2186">
            <v>371600</v>
          </cell>
          <cell r="B2186" t="str">
            <v>BUS-WAY</v>
          </cell>
          <cell r="C2186">
            <v>0</v>
          </cell>
          <cell r="D2186">
            <v>0</v>
          </cell>
          <cell r="E2186">
            <v>0</v>
          </cell>
          <cell r="F2186">
            <v>0</v>
          </cell>
        </row>
        <row r="2187">
          <cell r="A2187">
            <v>371607</v>
          </cell>
          <cell r="B2187" t="str">
            <v>SISTEMA DE BARRAMENTO BLINDADO &gt; 100 A, TRIFÁSICO, BARRA DE COBRE</v>
          </cell>
          <cell r="C2187" t="str">
            <v>AXM</v>
          </cell>
          <cell r="D2187">
            <v>173.73</v>
          </cell>
          <cell r="E2187">
            <v>0.35000000000001708</v>
          </cell>
          <cell r="F2187">
            <v>174.08</v>
          </cell>
        </row>
        <row r="2188">
          <cell r="A2188">
            <v>371700</v>
          </cell>
          <cell r="B2188" t="str">
            <v>DISPOSITIVO DR OU INTERRUPTOR DE CORRENTE DE FUGA</v>
          </cell>
          <cell r="C2188">
            <v>0</v>
          </cell>
          <cell r="D2188">
            <v>0</v>
          </cell>
          <cell r="E2188">
            <v>0</v>
          </cell>
          <cell r="F2188">
            <v>0</v>
          </cell>
        </row>
        <row r="2189">
          <cell r="A2189">
            <v>371706</v>
          </cell>
          <cell r="B2189" t="str">
            <v>DISPOSITIVO DIFERENCIAL RESIDUAL DE 25 A X 30 MA - 2 PÓLOS</v>
          </cell>
          <cell r="C2189" t="str">
            <v>UN</v>
          </cell>
          <cell r="D2189">
            <v>122.11</v>
          </cell>
          <cell r="E2189">
            <v>7.0699999999999967</v>
          </cell>
          <cell r="F2189">
            <v>129.18</v>
          </cell>
        </row>
        <row r="2190">
          <cell r="A2190">
            <v>371707</v>
          </cell>
          <cell r="B2190" t="str">
            <v>DISPOSITIVO DIFERENCIAL RESIDUAL DE 40 A X 30 MA - 2 PÓLOS</v>
          </cell>
          <cell r="C2190" t="str">
            <v>UN</v>
          </cell>
          <cell r="D2190">
            <v>134.35</v>
          </cell>
          <cell r="E2190">
            <v>7.0699999999999967</v>
          </cell>
          <cell r="F2190">
            <v>141.41999999999999</v>
          </cell>
        </row>
        <row r="2191">
          <cell r="A2191">
            <v>371708</v>
          </cell>
          <cell r="B2191" t="str">
            <v>DISPOSITIVO DIFERENCIAL RESIDUAL DE 40 A X 30 MA - 4 PÓLOS</v>
          </cell>
          <cell r="C2191" t="str">
            <v>UN</v>
          </cell>
          <cell r="D2191">
            <v>149.03</v>
          </cell>
          <cell r="E2191">
            <v>7.0699999999999967</v>
          </cell>
          <cell r="F2191">
            <v>156.1</v>
          </cell>
        </row>
        <row r="2192">
          <cell r="A2192">
            <v>371709</v>
          </cell>
          <cell r="B2192" t="str">
            <v>DISPOSITIVO DIFERENCIAL RESIDUAL DE 63 A X 30 MA - 4 PÓLOS</v>
          </cell>
          <cell r="C2192" t="str">
            <v>UN</v>
          </cell>
          <cell r="D2192">
            <v>179.08</v>
          </cell>
          <cell r="E2192">
            <v>7.0699999999999967</v>
          </cell>
          <cell r="F2192">
            <v>186.15</v>
          </cell>
        </row>
        <row r="2193">
          <cell r="A2193">
            <v>371710</v>
          </cell>
          <cell r="B2193" t="str">
            <v>DISPOSITIVO DIFERENCIAL RESIDUAL DE 80 A X 30 MA - 4 PÓLOS</v>
          </cell>
          <cell r="C2193" t="str">
            <v>UN</v>
          </cell>
          <cell r="D2193">
            <v>306.8</v>
          </cell>
          <cell r="E2193">
            <v>7.0699999999999683</v>
          </cell>
          <cell r="F2193">
            <v>313.87</v>
          </cell>
        </row>
        <row r="2194">
          <cell r="A2194">
            <v>371711</v>
          </cell>
          <cell r="B2194" t="str">
            <v>DISPOSITIVO DIFERENCIAL RESIDUAL DE 100 A X 30 MA - 4 PÓLOS</v>
          </cell>
          <cell r="C2194" t="str">
            <v>UN</v>
          </cell>
          <cell r="D2194">
            <v>324.49</v>
          </cell>
          <cell r="E2194">
            <v>7.0699999999999683</v>
          </cell>
          <cell r="F2194">
            <v>331.56</v>
          </cell>
        </row>
        <row r="2195">
          <cell r="A2195">
            <v>371712</v>
          </cell>
          <cell r="B2195" t="str">
            <v>DISPOSITIVO DIFERENCIAL RESIDUAL DE 25 A X 30 MA - 4 PÓLOS</v>
          </cell>
          <cell r="C2195" t="str">
            <v>UN</v>
          </cell>
          <cell r="D2195">
            <v>158.47</v>
          </cell>
          <cell r="E2195">
            <v>7.0699999999999967</v>
          </cell>
          <cell r="F2195">
            <v>165.54</v>
          </cell>
        </row>
        <row r="2196">
          <cell r="A2196">
            <v>371713</v>
          </cell>
          <cell r="B2196" t="str">
            <v>DISPOSITIVO DIFERENCIAL RESIDUAL DE 25 A X 300 MA - 4 PÓLOS</v>
          </cell>
          <cell r="C2196" t="str">
            <v>UN</v>
          </cell>
          <cell r="D2196">
            <v>178.11</v>
          </cell>
          <cell r="E2196">
            <v>7.0699999999999967</v>
          </cell>
          <cell r="F2196">
            <v>185.18</v>
          </cell>
        </row>
        <row r="2197">
          <cell r="A2197">
            <v>371718</v>
          </cell>
          <cell r="B2197" t="str">
            <v>DISPOSITIVO DIFERENCIAL RESIDUAL DE 125 A X 30 MA - 4 PÓLOS</v>
          </cell>
          <cell r="C2197" t="str">
            <v>UN</v>
          </cell>
          <cell r="D2197">
            <v>499.89</v>
          </cell>
          <cell r="E2197">
            <v>7.0699999999999683</v>
          </cell>
          <cell r="F2197">
            <v>506.96</v>
          </cell>
        </row>
        <row r="2198">
          <cell r="A2198">
            <v>371800</v>
          </cell>
          <cell r="B2198" t="str">
            <v>TRANSFORMADOR DE POTENCIAL</v>
          </cell>
          <cell r="C2198">
            <v>0</v>
          </cell>
          <cell r="D2198">
            <v>0</v>
          </cell>
          <cell r="E2198">
            <v>0</v>
          </cell>
          <cell r="F2198">
            <v>0</v>
          </cell>
        </row>
        <row r="2199">
          <cell r="A2199">
            <v>371801</v>
          </cell>
          <cell r="B2199" t="str">
            <v>TRANSFORMADOR DE POTENCIAL MONOFÁSICO ATÉ 1000 VA CLASSE 15 KV, A SECO, COM FUSÍVEIS</v>
          </cell>
          <cell r="C2199" t="str">
            <v>UN</v>
          </cell>
          <cell r="D2199">
            <v>1718.01</v>
          </cell>
          <cell r="E2199">
            <v>43.549999999999962</v>
          </cell>
          <cell r="F2199">
            <v>1761.56</v>
          </cell>
        </row>
        <row r="2200">
          <cell r="A2200">
            <v>371802</v>
          </cell>
          <cell r="B2200" t="str">
            <v>TRANSFORMADOR DE POTENCIAL MONOFÁSICO ATÉ 2000 VA CLASSE 15 KV, A SECO, COM FUSÍVEIS</v>
          </cell>
          <cell r="C2200" t="str">
            <v>UN</v>
          </cell>
          <cell r="D2200">
            <v>2286.37</v>
          </cell>
          <cell r="E2200">
            <v>43.549999999999962</v>
          </cell>
          <cell r="F2200">
            <v>2329.92</v>
          </cell>
        </row>
        <row r="2201">
          <cell r="A2201">
            <v>371803</v>
          </cell>
          <cell r="B2201" t="str">
            <v>TRANSFORMADOR DE POTENCIAL MONOFÁSICO ATÉ 500 VA CLASSE 15 KV, A SECO, SEM FUSÍVEIS</v>
          </cell>
          <cell r="C2201" t="str">
            <v>UN</v>
          </cell>
          <cell r="D2201">
            <v>1192.8</v>
          </cell>
          <cell r="E2201">
            <v>43.549999999999962</v>
          </cell>
          <cell r="F2201">
            <v>1236.3499999999999</v>
          </cell>
        </row>
        <row r="2202">
          <cell r="A2202">
            <v>371804</v>
          </cell>
          <cell r="B2202" t="str">
            <v>TRANSFORMADOR DE POTENCIAL MONOFÁSICO ATÉ 1000 VA CLASSE 25 KV, A SECO, COM FUSÍVEIS</v>
          </cell>
          <cell r="C2202" t="str">
            <v>UN</v>
          </cell>
          <cell r="D2202">
            <v>2256.89</v>
          </cell>
          <cell r="E2202">
            <v>43.549999999999962</v>
          </cell>
          <cell r="F2202">
            <v>2300.44</v>
          </cell>
        </row>
        <row r="2203">
          <cell r="A2203">
            <v>371900</v>
          </cell>
          <cell r="B2203" t="str">
            <v>TRANSFORMADOR DE CORRENTE</v>
          </cell>
          <cell r="C2203">
            <v>0</v>
          </cell>
          <cell r="D2203">
            <v>0</v>
          </cell>
          <cell r="E2203">
            <v>0</v>
          </cell>
          <cell r="F2203">
            <v>0</v>
          </cell>
        </row>
        <row r="2204">
          <cell r="A2204">
            <v>371901</v>
          </cell>
          <cell r="B2204" t="str">
            <v>TRANSFORMADOR DE CORRENTE 800-5 A, JANELA</v>
          </cell>
          <cell r="C2204" t="str">
            <v>UN</v>
          </cell>
          <cell r="D2204">
            <v>184.07</v>
          </cell>
          <cell r="E2204">
            <v>43.550000000000018</v>
          </cell>
          <cell r="F2204">
            <v>227.62</v>
          </cell>
        </row>
        <row r="2205">
          <cell r="A2205">
            <v>371902</v>
          </cell>
          <cell r="B2205" t="str">
            <v>TRANSFORMADOR DE CORRENTE 200-5 A ATÉ 600-5 A, JANELA</v>
          </cell>
          <cell r="C2205" t="str">
            <v>UN</v>
          </cell>
          <cell r="D2205">
            <v>163.41999999999999</v>
          </cell>
          <cell r="E2205">
            <v>43.550000000000018</v>
          </cell>
          <cell r="F2205">
            <v>206.97</v>
          </cell>
        </row>
        <row r="2206">
          <cell r="A2206">
            <v>371903</v>
          </cell>
          <cell r="B2206" t="str">
            <v>TRANSFORMADOR DE CORRENTE 1000-5 A ATÉ 1500-5 A, JANELA</v>
          </cell>
          <cell r="C2206" t="str">
            <v>UN</v>
          </cell>
          <cell r="D2206">
            <v>347.79</v>
          </cell>
          <cell r="E2206">
            <v>43.549999999999962</v>
          </cell>
          <cell r="F2206">
            <v>391.34</v>
          </cell>
        </row>
        <row r="2207">
          <cell r="A2207">
            <v>371906</v>
          </cell>
          <cell r="B2207" t="str">
            <v>TRANSFORMADOR DE CORRENTE 50-5 A ATÉ 150-5 A, JANELA</v>
          </cell>
          <cell r="C2207" t="str">
            <v>UN</v>
          </cell>
          <cell r="D2207">
            <v>115</v>
          </cell>
          <cell r="E2207">
            <v>43.550000000000018</v>
          </cell>
          <cell r="F2207">
            <v>158.55000000000001</v>
          </cell>
        </row>
        <row r="2208">
          <cell r="A2208">
            <v>371908</v>
          </cell>
          <cell r="B2208" t="str">
            <v>TRANSFORMADOR DE CORRENTE 2000-5 A ATÉ 2500-5 A - JANELA</v>
          </cell>
          <cell r="C2208" t="str">
            <v>UN</v>
          </cell>
          <cell r="D2208">
            <v>687.08</v>
          </cell>
          <cell r="E2208">
            <v>43.549999999999962</v>
          </cell>
          <cell r="F2208">
            <v>730.63</v>
          </cell>
        </row>
        <row r="2209">
          <cell r="A2209">
            <v>372000</v>
          </cell>
          <cell r="B2209" t="str">
            <v>REPAROS, CONSERVAÇÕES E COMPLEMENTOS - GRUPO 37</v>
          </cell>
          <cell r="C2209">
            <v>0</v>
          </cell>
          <cell r="D2209">
            <v>0</v>
          </cell>
          <cell r="E2209">
            <v>0</v>
          </cell>
          <cell r="F2209">
            <v>0</v>
          </cell>
        </row>
        <row r="2210">
          <cell r="A2210">
            <v>372001</v>
          </cell>
          <cell r="B2210" t="str">
            <v>ISOLADOR EM EPÓXI DE 1 KV PARA BARRAMENTO</v>
          </cell>
          <cell r="C2210" t="str">
            <v>UN</v>
          </cell>
          <cell r="D2210">
            <v>13.46</v>
          </cell>
          <cell r="E2210">
            <v>4.2499999999999991</v>
          </cell>
          <cell r="F2210">
            <v>17.71</v>
          </cell>
        </row>
        <row r="2211">
          <cell r="A2211">
            <v>372003</v>
          </cell>
          <cell r="B2211" t="str">
            <v>RÉGUA DE BORNES PARA 9 PÓLOS DE 600 V / 50 A</v>
          </cell>
          <cell r="C2211" t="str">
            <v>UN</v>
          </cell>
          <cell r="D2211">
            <v>14.96</v>
          </cell>
          <cell r="E2211">
            <v>1.419999999999999</v>
          </cell>
          <cell r="F2211">
            <v>16.38</v>
          </cell>
        </row>
        <row r="2212">
          <cell r="A2212">
            <v>372004</v>
          </cell>
          <cell r="B2212" t="str">
            <v>PALHETA PLÁSTICA PARA DISJUNTORES FALTANTES</v>
          </cell>
          <cell r="C2212" t="str">
            <v>UN</v>
          </cell>
          <cell r="D2212">
            <v>1.52</v>
          </cell>
          <cell r="E2212">
            <v>1.42</v>
          </cell>
          <cell r="F2212">
            <v>2.94</v>
          </cell>
        </row>
        <row r="2213">
          <cell r="A2213">
            <v>372008</v>
          </cell>
          <cell r="B2213" t="str">
            <v>BARRA DE NEUTRO E/OU TERRA</v>
          </cell>
          <cell r="C2213" t="str">
            <v>UN</v>
          </cell>
          <cell r="D2213">
            <v>11.02</v>
          </cell>
          <cell r="E2213">
            <v>4.2499999999999991</v>
          </cell>
          <cell r="F2213">
            <v>15.27</v>
          </cell>
        </row>
        <row r="2214">
          <cell r="A2214">
            <v>372009</v>
          </cell>
          <cell r="B2214" t="str">
            <v>RECOLOCAÇÃO DE CHAVE SECCIONADORA TRIPOLAR DE 125 A ATÉ 650 A, SEM BASE FUSÍVEL</v>
          </cell>
          <cell r="C2214" t="str">
            <v>UN</v>
          </cell>
          <cell r="D2214">
            <v>0</v>
          </cell>
          <cell r="E2214">
            <v>14.14</v>
          </cell>
          <cell r="F2214">
            <v>14.14</v>
          </cell>
        </row>
        <row r="2215">
          <cell r="A2215">
            <v>372010</v>
          </cell>
          <cell r="B2215" t="str">
            <v>RECOLOCAÇÃO DE FUNDO DE QUADRO DE DISTRIBUIÇÃO, SEM COMPONENTES</v>
          </cell>
          <cell r="C2215" t="str">
            <v>M²</v>
          </cell>
          <cell r="D2215">
            <v>0</v>
          </cell>
          <cell r="E2215">
            <v>19.98</v>
          </cell>
          <cell r="F2215">
            <v>19.98</v>
          </cell>
        </row>
        <row r="2216">
          <cell r="A2216">
            <v>372011</v>
          </cell>
          <cell r="B2216" t="str">
            <v>RECOLOCAÇÃO DE QUADRO DE DISTRIBUIÇÃO DE SOBREPOR, SEM COMPONENTES</v>
          </cell>
          <cell r="C2216" t="str">
            <v>M²</v>
          </cell>
          <cell r="D2216">
            <v>0</v>
          </cell>
          <cell r="E2216">
            <v>39.950000000000003</v>
          </cell>
          <cell r="F2216">
            <v>39.950000000000003</v>
          </cell>
        </row>
        <row r="2217">
          <cell r="A2217">
            <v>372013</v>
          </cell>
          <cell r="B2217" t="str">
            <v>BANCO DE MEDIÇÃO PARA TRANSFORMADORES TC/TP, PADRÃO ELETROPAULO E/OU CESP</v>
          </cell>
          <cell r="C2217" t="str">
            <v>UN</v>
          </cell>
          <cell r="D2217">
            <v>407.55</v>
          </cell>
          <cell r="E2217">
            <v>1.2099999999999931</v>
          </cell>
          <cell r="F2217">
            <v>408.76</v>
          </cell>
        </row>
        <row r="2218">
          <cell r="A2218">
            <v>372014</v>
          </cell>
          <cell r="B2218" t="str">
            <v>SUPORTE FIXO PARA TRANSFORMADORES DE POTENCIAL</v>
          </cell>
          <cell r="C2218" t="str">
            <v>UN</v>
          </cell>
          <cell r="D2218">
            <v>89.44</v>
          </cell>
          <cell r="E2218">
            <v>3.019999999999992</v>
          </cell>
          <cell r="F2218">
            <v>92.46</v>
          </cell>
        </row>
        <row r="2219">
          <cell r="A2219">
            <v>372015</v>
          </cell>
          <cell r="B2219" t="str">
            <v>PLACA DE MONTAGEM EM CHAPA DE AÇO DE 2,65 MM (12 MSG)</v>
          </cell>
          <cell r="C2219" t="str">
            <v>M²</v>
          </cell>
          <cell r="D2219">
            <v>199.63</v>
          </cell>
          <cell r="E2219">
            <v>19.980000000000008</v>
          </cell>
          <cell r="F2219">
            <v>219.61</v>
          </cell>
        </row>
        <row r="2220">
          <cell r="A2220">
            <v>372019</v>
          </cell>
          <cell r="B2220" t="str">
            <v>INVERSOR DE FREQUÊNCIA PARA VARIAÇÃO DE VELOCIDADE EM MOTORES, POTÊNCIA DE 0,25 A 20 CV</v>
          </cell>
          <cell r="C2220" t="str">
            <v>UN</v>
          </cell>
          <cell r="D2220">
            <v>3736.09</v>
          </cell>
          <cell r="E2220">
            <v>31.95999999999993</v>
          </cell>
          <cell r="F2220">
            <v>3768.05</v>
          </cell>
        </row>
        <row r="2221">
          <cell r="A2221">
            <v>372021</v>
          </cell>
          <cell r="B2221" t="str">
            <v>PUNHO DE MANOBRA COM ARTICULADOR DE ACIONAMENTO</v>
          </cell>
          <cell r="C2221" t="str">
            <v>UN</v>
          </cell>
          <cell r="D2221">
            <v>343.24</v>
          </cell>
          <cell r="E2221">
            <v>14.139999999999983</v>
          </cell>
          <cell r="F2221">
            <v>357.38</v>
          </cell>
        </row>
        <row r="2222">
          <cell r="A2222">
            <v>372100</v>
          </cell>
          <cell r="B2222" t="str">
            <v>CAPACITOR DE POTÊNCIA</v>
          </cell>
          <cell r="C2222">
            <v>0</v>
          </cell>
          <cell r="D2222">
            <v>0</v>
          </cell>
          <cell r="E2222">
            <v>0</v>
          </cell>
          <cell r="F2222">
            <v>0</v>
          </cell>
        </row>
        <row r="2223">
          <cell r="A2223">
            <v>372101</v>
          </cell>
          <cell r="B2223" t="str">
            <v>CAPACITOR DE POTÊNCIA TRIFÁSICO DE 10 KVAR, 220 V/60 HZ, PARA CORREÇÃO DE FATOR DE POTÊNCIA</v>
          </cell>
          <cell r="C2223" t="str">
            <v>UN</v>
          </cell>
          <cell r="D2223">
            <v>658.51</v>
          </cell>
          <cell r="E2223">
            <v>14.14000000000004</v>
          </cell>
          <cell r="F2223">
            <v>672.65</v>
          </cell>
        </row>
        <row r="2224">
          <cell r="A2224">
            <v>372200</v>
          </cell>
          <cell r="B2224" t="str">
            <v>TRANSFORMADOR DE COMANDO</v>
          </cell>
          <cell r="C2224">
            <v>0</v>
          </cell>
          <cell r="D2224">
            <v>0</v>
          </cell>
          <cell r="E2224">
            <v>0</v>
          </cell>
          <cell r="F2224">
            <v>0</v>
          </cell>
        </row>
        <row r="2225">
          <cell r="A2225">
            <v>372201</v>
          </cell>
          <cell r="B2225" t="str">
            <v>TRANSFORMADOR MONOFÁSICO DE COMANDO DE 200 VA CLASSE 0,6 KV, A SECO</v>
          </cell>
          <cell r="C2225" t="str">
            <v>UN</v>
          </cell>
          <cell r="D2225">
            <v>240.09</v>
          </cell>
          <cell r="E2225">
            <v>43.549999999999962</v>
          </cell>
          <cell r="F2225">
            <v>283.64</v>
          </cell>
        </row>
        <row r="2226">
          <cell r="A2226">
            <v>372400</v>
          </cell>
          <cell r="B2226" t="str">
            <v>SUPRESSOR DE SURTO</v>
          </cell>
          <cell r="C2226">
            <v>0</v>
          </cell>
          <cell r="D2226">
            <v>0</v>
          </cell>
          <cell r="E2226">
            <v>0</v>
          </cell>
          <cell r="F2226">
            <v>0</v>
          </cell>
        </row>
        <row r="2227">
          <cell r="A2227">
            <v>372403</v>
          </cell>
          <cell r="B2227" t="str">
            <v>SUPRESSOR DE SURTO MONOFÁSICO, FASE-TERRA, IN &gt; OU = 20 KA, IMAX. DE SURTO DE 65 ATÉ 80 KA</v>
          </cell>
          <cell r="C2227" t="str">
            <v>UN</v>
          </cell>
          <cell r="D2227">
            <v>116.29</v>
          </cell>
          <cell r="E2227">
            <v>16.769999999999989</v>
          </cell>
          <cell r="F2227">
            <v>133.06</v>
          </cell>
        </row>
        <row r="2228">
          <cell r="A2228">
            <v>372404</v>
          </cell>
          <cell r="B2228" t="str">
            <v>SUPRESSOR DE SURTO MONOFÁSICO, NEUTRO-TERRA, IN &gt; OU = 20 KA, IMAX. DE SURTO DE 65 ATÉ 80 KA</v>
          </cell>
          <cell r="C2228" t="str">
            <v>UN</v>
          </cell>
          <cell r="D2228">
            <v>117.95</v>
          </cell>
          <cell r="E2228">
            <v>16.769999999999989</v>
          </cell>
          <cell r="F2228">
            <v>134.72</v>
          </cell>
        </row>
        <row r="2229">
          <cell r="A2229">
            <v>372500</v>
          </cell>
          <cell r="B2229" t="str">
            <v>DISJUNTORES.</v>
          </cell>
          <cell r="C2229">
            <v>0</v>
          </cell>
          <cell r="D2229">
            <v>0</v>
          </cell>
          <cell r="E2229">
            <v>0</v>
          </cell>
          <cell r="F2229">
            <v>0</v>
          </cell>
        </row>
        <row r="2230">
          <cell r="A2230">
            <v>372502</v>
          </cell>
          <cell r="B2230" t="str">
            <v>DISJUNTOR FIXO A VÁCUO DE 15 A 17,5 KV, EQUIPADO COM MOTORIZAÇÃO DE FECHAMENTO, COM RELÊ DE PROTEÇÃO</v>
          </cell>
          <cell r="C2230" t="str">
            <v>CJ</v>
          </cell>
          <cell r="D2230">
            <v>41759.599999999999</v>
          </cell>
          <cell r="E2230">
            <v>66.900000000004368</v>
          </cell>
          <cell r="F2230">
            <v>41826.5</v>
          </cell>
        </row>
        <row r="2231">
          <cell r="A2231">
            <v>372509</v>
          </cell>
          <cell r="B2231" t="str">
            <v>DISJUNTOR EM CAIXA MOLDADA TRIPOLAR, TÉRMICO E MAGNÉTICO FIXOS, TENSÃO DE ISOLAMENTO 480/690V, DE 10A A 60A</v>
          </cell>
          <cell r="C2231" t="str">
            <v>UN</v>
          </cell>
          <cell r="D2231">
            <v>263.77</v>
          </cell>
          <cell r="E2231">
            <v>47.580000000000069</v>
          </cell>
          <cell r="F2231">
            <v>311.35000000000002</v>
          </cell>
        </row>
        <row r="2232">
          <cell r="A2232">
            <v>372510</v>
          </cell>
          <cell r="B2232" t="str">
            <v>DISJUNTOR EM CAIXA MOLDADA TRIPOLAR, TÉRMICO E MAGNÉTICO FIXOS, TENSÃO DE ISOLAMENTO 480/690V, DE 70A ATÉ 150A</v>
          </cell>
          <cell r="C2232" t="str">
            <v>UN</v>
          </cell>
          <cell r="D2232">
            <v>365</v>
          </cell>
          <cell r="E2232">
            <v>47.580000000000013</v>
          </cell>
          <cell r="F2232">
            <v>412.58</v>
          </cell>
        </row>
        <row r="2233">
          <cell r="A2233">
            <v>372511</v>
          </cell>
          <cell r="B2233" t="str">
            <v>DISJUNTOR EM CAIXA MOLDADA TRIPOLAR, TÉRMICO E MAGNÉTICO FIXOS, TENSÃO DE ISOLAMENTO 415/690V, DE 175A A 250A</v>
          </cell>
          <cell r="C2233" t="str">
            <v>UN</v>
          </cell>
          <cell r="D2233">
            <v>578.9</v>
          </cell>
          <cell r="E2233">
            <v>47.580000000000069</v>
          </cell>
          <cell r="F2233">
            <v>626.48</v>
          </cell>
        </row>
        <row r="2234">
          <cell r="A2234">
            <v>372520</v>
          </cell>
          <cell r="B2234" t="str">
            <v>DISJUNTOR EM CAIXA MOLDADA BIPOLAR, TÉRMICO E MAGNÉTICO FIXOS - 480V - DE 10A A 50A PARA 120/240VCA - 25 KA E PARA 380/440VCA - 18KA</v>
          </cell>
          <cell r="C2234" t="str">
            <v>UN</v>
          </cell>
          <cell r="D2234">
            <v>296.86</v>
          </cell>
          <cell r="E2234">
            <v>47.580000000000013</v>
          </cell>
          <cell r="F2234">
            <v>344.44</v>
          </cell>
        </row>
        <row r="2235">
          <cell r="A2235">
            <v>372521</v>
          </cell>
          <cell r="B2235" t="str">
            <v>DISJUNTOR EM CAIXA MOLDADA BIPOLAR, TÉRMICO E MAGNÉTICO FIXOS - 600V - DE 150A PARA 120/240VCA - 25KA E PARA 380/440VCA - 18KA</v>
          </cell>
          <cell r="C2235" t="str">
            <v>UN</v>
          </cell>
          <cell r="D2235">
            <v>470.07</v>
          </cell>
          <cell r="E2235">
            <v>47.579999999999956</v>
          </cell>
          <cell r="F2235">
            <v>517.65</v>
          </cell>
        </row>
        <row r="2236">
          <cell r="A2236">
            <v>372522</v>
          </cell>
          <cell r="B2236" t="str">
            <v>DISJUNTOR FIXO A VÁCUO DE 25 KV, EQUIPADO COM MOTORIZAÇÃO DE FECHAMENTO, COM RELE DE PROTEÇÃO</v>
          </cell>
          <cell r="C2236" t="str">
            <v>CJ</v>
          </cell>
          <cell r="D2236">
            <v>26674.13</v>
          </cell>
          <cell r="E2236">
            <v>66.899999999997092</v>
          </cell>
          <cell r="F2236">
            <v>26741.03</v>
          </cell>
        </row>
        <row r="2237">
          <cell r="A2237">
            <v>380000</v>
          </cell>
          <cell r="B2237" t="str">
            <v>TUBULAÇÃO E CONDUTO PARA ENERGIA ELÉTRICA E TELEFONIA BÁSICA</v>
          </cell>
          <cell r="C2237">
            <v>0</v>
          </cell>
          <cell r="D2237">
            <v>0</v>
          </cell>
          <cell r="E2237">
            <v>0</v>
          </cell>
          <cell r="F2237">
            <v>0</v>
          </cell>
        </row>
        <row r="2238">
          <cell r="A2238">
            <v>380100</v>
          </cell>
          <cell r="B2238" t="str">
            <v>ELETRODUTO EM PVC RÍGIDO ROSCÁVEL</v>
          </cell>
          <cell r="C2238">
            <v>0</v>
          </cell>
          <cell r="D2238">
            <v>0</v>
          </cell>
          <cell r="E2238">
            <v>0</v>
          </cell>
          <cell r="F2238">
            <v>0</v>
          </cell>
        </row>
        <row r="2239">
          <cell r="A2239">
            <v>380102</v>
          </cell>
          <cell r="B2239" t="str">
            <v>ELETRODUTO DE PVC RÍGIDO ROSCÁVEL DE 1/2´ - COM ACESSÓRIOS</v>
          </cell>
          <cell r="C2239" t="str">
            <v>M</v>
          </cell>
          <cell r="D2239">
            <v>2.63</v>
          </cell>
          <cell r="E2239">
            <v>11.3</v>
          </cell>
          <cell r="F2239">
            <v>13.93</v>
          </cell>
        </row>
        <row r="2240">
          <cell r="A2240">
            <v>380104</v>
          </cell>
          <cell r="B2240" t="str">
            <v>ELETRODUTO DE PVC RÍGIDO ROSCÁVEL DE 3/4´ - COM ACESSÓRIOS</v>
          </cell>
          <cell r="C2240" t="str">
            <v>M</v>
          </cell>
          <cell r="D2240">
            <v>3.07</v>
          </cell>
          <cell r="E2240">
            <v>14.14</v>
          </cell>
          <cell r="F2240">
            <v>17.21</v>
          </cell>
        </row>
        <row r="2241">
          <cell r="A2241">
            <v>380106</v>
          </cell>
          <cell r="B2241" t="str">
            <v>ELETRODUTO DE PVC RÍGIDO ROSCÁVEL DE 1´ - COM ACESSÓRIOS</v>
          </cell>
          <cell r="C2241" t="str">
            <v>M</v>
          </cell>
          <cell r="D2241">
            <v>4.43</v>
          </cell>
          <cell r="E2241">
            <v>16.96</v>
          </cell>
          <cell r="F2241">
            <v>21.39</v>
          </cell>
        </row>
        <row r="2242">
          <cell r="A2242">
            <v>380108</v>
          </cell>
          <cell r="B2242" t="str">
            <v>ELETRODUTO DE PVC RÍGIDO ROSCÁVEL DE 1 1/4´ - COM ACESSÓRIOS</v>
          </cell>
          <cell r="C2242" t="str">
            <v>M</v>
          </cell>
          <cell r="D2242">
            <v>6.26</v>
          </cell>
          <cell r="E2242">
            <v>19.790000000000003</v>
          </cell>
          <cell r="F2242">
            <v>26.05</v>
          </cell>
        </row>
        <row r="2243">
          <cell r="A2243">
            <v>380110</v>
          </cell>
          <cell r="B2243" t="str">
            <v>ELETRODUTO DE PVC RÍGIDO ROSCÁVEL DE 1 1/2´ - COM ACESSÓRIOS</v>
          </cell>
          <cell r="C2243" t="str">
            <v>M</v>
          </cell>
          <cell r="D2243">
            <v>8.81</v>
          </cell>
          <cell r="E2243">
            <v>22.610000000000003</v>
          </cell>
          <cell r="F2243">
            <v>31.42</v>
          </cell>
        </row>
        <row r="2244">
          <cell r="A2244">
            <v>380112</v>
          </cell>
          <cell r="B2244" t="str">
            <v>ELETRODUTO DE PVC RÍGIDO ROSCÁVEL DE 2´ - COM ACESSÓRIOS</v>
          </cell>
          <cell r="C2244" t="str">
            <v>M</v>
          </cell>
          <cell r="D2244">
            <v>10.47</v>
          </cell>
          <cell r="E2244">
            <v>25.439999999999998</v>
          </cell>
          <cell r="F2244">
            <v>35.909999999999997</v>
          </cell>
        </row>
        <row r="2245">
          <cell r="A2245">
            <v>380114</v>
          </cell>
          <cell r="B2245" t="str">
            <v>ELETRODUTO DE PVC RÍGIDO ROSCÁVEL DE 2 1/2´ - COM ACESSÓRIOS</v>
          </cell>
          <cell r="C2245" t="str">
            <v>M</v>
          </cell>
          <cell r="D2245">
            <v>19.61</v>
          </cell>
          <cell r="E2245">
            <v>28.259999999999998</v>
          </cell>
          <cell r="F2245">
            <v>47.87</v>
          </cell>
        </row>
        <row r="2246">
          <cell r="A2246">
            <v>380116</v>
          </cell>
          <cell r="B2246" t="str">
            <v>ELETRODUTO DE PVC RÍGIDO ROSCÁVEL DE 3´ - COM ACESSÓRIOS</v>
          </cell>
          <cell r="C2246" t="str">
            <v>M</v>
          </cell>
          <cell r="D2246">
            <v>25.32</v>
          </cell>
          <cell r="E2246">
            <v>31.089999999999996</v>
          </cell>
          <cell r="F2246">
            <v>56.41</v>
          </cell>
        </row>
        <row r="2247">
          <cell r="A2247">
            <v>380118</v>
          </cell>
          <cell r="B2247" t="str">
            <v>ELETRODUTO DE PVC RÍGIDO ROSCÁVEL DE 4´ - COM ACESSÓRIOS</v>
          </cell>
          <cell r="C2247" t="str">
            <v>M</v>
          </cell>
          <cell r="D2247">
            <v>40.840000000000003</v>
          </cell>
          <cell r="E2247">
            <v>36.72999999999999</v>
          </cell>
          <cell r="F2247">
            <v>77.569999999999993</v>
          </cell>
        </row>
        <row r="2248">
          <cell r="A2248">
            <v>380400</v>
          </cell>
          <cell r="B2248" t="str">
            <v>ELETRODUTO EM FERRO GALVANIZADO - MÉDIO</v>
          </cell>
          <cell r="C2248">
            <v>0</v>
          </cell>
          <cell r="D2248">
            <v>0</v>
          </cell>
          <cell r="E2248">
            <v>0</v>
          </cell>
          <cell r="F2248">
            <v>0</v>
          </cell>
        </row>
        <row r="2249">
          <cell r="A2249">
            <v>380402</v>
          </cell>
          <cell r="B2249" t="str">
            <v>ELETRODUTO DE FERRO GALVANIZADO, MÉDIO DE 1/2´ - COM ACESSÓRIOS</v>
          </cell>
          <cell r="C2249" t="str">
            <v>M</v>
          </cell>
          <cell r="D2249">
            <v>3.78</v>
          </cell>
          <cell r="E2249">
            <v>14.14</v>
          </cell>
          <cell r="F2249">
            <v>17.920000000000002</v>
          </cell>
        </row>
        <row r="2250">
          <cell r="A2250">
            <v>380404</v>
          </cell>
          <cell r="B2250" t="str">
            <v>ELETRODUTO DE FERRO GALVANIZADO, MÉDIO DE 3/4´ - COM ACESSÓRIOS</v>
          </cell>
          <cell r="C2250" t="str">
            <v>M</v>
          </cell>
          <cell r="D2250">
            <v>4.76</v>
          </cell>
          <cell r="E2250">
            <v>16.96</v>
          </cell>
          <cell r="F2250">
            <v>21.72</v>
          </cell>
        </row>
        <row r="2251">
          <cell r="A2251">
            <v>380406</v>
          </cell>
          <cell r="B2251" t="str">
            <v>ELETRODUTO DE FERRO GALVANIZADO, MÉDIO DE 1´ - COM ACESSÓRIOS</v>
          </cell>
          <cell r="C2251" t="str">
            <v>M</v>
          </cell>
          <cell r="D2251">
            <v>5.96</v>
          </cell>
          <cell r="E2251">
            <v>19.79</v>
          </cell>
          <cell r="F2251">
            <v>25.75</v>
          </cell>
        </row>
        <row r="2252">
          <cell r="A2252">
            <v>380408</v>
          </cell>
          <cell r="B2252" t="str">
            <v>ELETRODUTO DE FERRO GALVANIZADO, MÉDIO DE 1 1/4´ - COM ACESSÓRIOS</v>
          </cell>
          <cell r="C2252" t="str">
            <v>M</v>
          </cell>
          <cell r="D2252">
            <v>8.61</v>
          </cell>
          <cell r="E2252">
            <v>22.609999999999996</v>
          </cell>
          <cell r="F2252">
            <v>31.22</v>
          </cell>
        </row>
        <row r="2253">
          <cell r="A2253">
            <v>380410</v>
          </cell>
          <cell r="B2253" t="str">
            <v>ELETRODUTO DE FERRO GALVANIZADO, MÉDIO DE 1 1/2´ - COM ACESSÓRIOS</v>
          </cell>
          <cell r="C2253" t="str">
            <v>M</v>
          </cell>
          <cell r="D2253">
            <v>10.29</v>
          </cell>
          <cell r="E2253">
            <v>25.439999999999998</v>
          </cell>
          <cell r="F2253">
            <v>35.729999999999997</v>
          </cell>
        </row>
        <row r="2254">
          <cell r="A2254">
            <v>380412</v>
          </cell>
          <cell r="B2254" t="str">
            <v>ELETRODUTO DE FERRO GALVANIZADO, MÉDIO DE 2´ - COM ACESSÓRIOS</v>
          </cell>
          <cell r="C2254" t="str">
            <v>M</v>
          </cell>
          <cell r="D2254">
            <v>13.19</v>
          </cell>
          <cell r="E2254">
            <v>28.260000000000005</v>
          </cell>
          <cell r="F2254">
            <v>41.45</v>
          </cell>
        </row>
        <row r="2255">
          <cell r="A2255">
            <v>380414</v>
          </cell>
          <cell r="B2255" t="str">
            <v>ELETRODUTO DE FERRO GALVANIZADO, MÉDIO DE 2 1/2´ - COM ACESSÓRIOS</v>
          </cell>
          <cell r="C2255" t="str">
            <v>M</v>
          </cell>
          <cell r="D2255">
            <v>22.25</v>
          </cell>
          <cell r="E2255">
            <v>33.909999999999997</v>
          </cell>
          <cell r="F2255">
            <v>56.16</v>
          </cell>
        </row>
        <row r="2256">
          <cell r="A2256">
            <v>380416</v>
          </cell>
          <cell r="B2256" t="str">
            <v>ELETRODUTO DE FERRO GALVANIZADO, MÉDIO DE 3´ - COM ACESSÓRIOS</v>
          </cell>
          <cell r="C2256" t="str">
            <v>M</v>
          </cell>
          <cell r="D2256">
            <v>27.83</v>
          </cell>
          <cell r="E2256">
            <v>42.400000000000006</v>
          </cell>
          <cell r="F2256">
            <v>70.23</v>
          </cell>
        </row>
        <row r="2257">
          <cell r="A2257">
            <v>380418</v>
          </cell>
          <cell r="B2257" t="str">
            <v>ELETRODUTO DE FERRO GALVANIZADO, MÉDIO DE 4´ - COM ACESSÓRIOS</v>
          </cell>
          <cell r="C2257" t="str">
            <v>M</v>
          </cell>
          <cell r="D2257">
            <v>41.24</v>
          </cell>
          <cell r="E2257">
            <v>50.870000000000005</v>
          </cell>
          <cell r="F2257">
            <v>92.11</v>
          </cell>
        </row>
        <row r="2258">
          <cell r="A2258">
            <v>380500</v>
          </cell>
          <cell r="B2258" t="str">
            <v>ELETRODUTO EM FERRO GALVANIZADO - PESADO</v>
          </cell>
          <cell r="C2258">
            <v>0</v>
          </cell>
          <cell r="D2258">
            <v>0</v>
          </cell>
          <cell r="E2258">
            <v>0</v>
          </cell>
          <cell r="F2258">
            <v>0</v>
          </cell>
        </row>
        <row r="2259">
          <cell r="A2259">
            <v>380502</v>
          </cell>
          <cell r="B2259" t="str">
            <v>ELETRODUTO DE FERRO GALVANIZADO, PESADO DE 1/2´ - COM ACESSÓRIOS</v>
          </cell>
          <cell r="C2259" t="str">
            <v>M</v>
          </cell>
          <cell r="D2259">
            <v>5.63</v>
          </cell>
          <cell r="E2259">
            <v>14.14</v>
          </cell>
          <cell r="F2259">
            <v>19.77</v>
          </cell>
        </row>
        <row r="2260">
          <cell r="A2260">
            <v>380504</v>
          </cell>
          <cell r="B2260" t="str">
            <v>ELETRODUTO DE FERRO GALVANIZADO, PESADO DE 3/4´ - COM ACESSÓRIOS</v>
          </cell>
          <cell r="C2260" t="str">
            <v>M</v>
          </cell>
          <cell r="D2260">
            <v>7.15</v>
          </cell>
          <cell r="E2260">
            <v>16.96</v>
          </cell>
          <cell r="F2260">
            <v>24.11</v>
          </cell>
        </row>
        <row r="2261">
          <cell r="A2261">
            <v>380506</v>
          </cell>
          <cell r="B2261" t="str">
            <v>ELETRODUTO DE FERRO GALVANIZADO, PESADO DE 1´ - COM ACESSÓRIOS</v>
          </cell>
          <cell r="C2261" t="str">
            <v>M</v>
          </cell>
          <cell r="D2261">
            <v>8.58</v>
          </cell>
          <cell r="E2261">
            <v>19.790000000000003</v>
          </cell>
          <cell r="F2261">
            <v>28.37</v>
          </cell>
        </row>
        <row r="2262">
          <cell r="A2262">
            <v>380509</v>
          </cell>
          <cell r="B2262" t="str">
            <v>ELETRODUTO DE FERRO GALVANIZADO, PESADO DE 1 1/4´ - COM ACESSÓRIOS</v>
          </cell>
          <cell r="C2262" t="str">
            <v>M</v>
          </cell>
          <cell r="D2262">
            <v>13.67</v>
          </cell>
          <cell r="E2262">
            <v>22.610000000000003</v>
          </cell>
          <cell r="F2262">
            <v>36.28</v>
          </cell>
        </row>
        <row r="2263">
          <cell r="A2263">
            <v>380510</v>
          </cell>
          <cell r="B2263" t="str">
            <v>ELETRODUTO DE FERRO GALVANIZADO, PESADO DE 1 1/2´ - COM ACESSÓRIOS</v>
          </cell>
          <cell r="C2263" t="str">
            <v>M</v>
          </cell>
          <cell r="D2263">
            <v>17</v>
          </cell>
          <cell r="E2263">
            <v>25.439999999999998</v>
          </cell>
          <cell r="F2263">
            <v>42.44</v>
          </cell>
        </row>
        <row r="2264">
          <cell r="A2264">
            <v>380512</v>
          </cell>
          <cell r="B2264" t="str">
            <v>ELETRODUTO DE FERRO GALVANIZADO, PESADO DE 2´ - COM ACESSÓRIOS</v>
          </cell>
          <cell r="C2264" t="str">
            <v>M</v>
          </cell>
          <cell r="D2264">
            <v>20.98</v>
          </cell>
          <cell r="E2264">
            <v>28.259999999999998</v>
          </cell>
          <cell r="F2264">
            <v>49.24</v>
          </cell>
        </row>
        <row r="2265">
          <cell r="A2265">
            <v>380514</v>
          </cell>
          <cell r="B2265" t="str">
            <v>ELETRODUTO DE FERRO GALVANIZADO, PESADO DE 2 1/2´ - COM ACESSÓRIOS</v>
          </cell>
          <cell r="C2265" t="str">
            <v>M</v>
          </cell>
          <cell r="D2265">
            <v>31.58</v>
          </cell>
          <cell r="E2265">
            <v>33.909999999999989</v>
          </cell>
          <cell r="F2265">
            <v>65.489999999999995</v>
          </cell>
        </row>
        <row r="2266">
          <cell r="A2266">
            <v>380516</v>
          </cell>
          <cell r="B2266" t="str">
            <v>ELETRODUTO DE FERRO GALVANIZADO, PESADO DE 3´ - COM ACESSÓRIOS</v>
          </cell>
          <cell r="C2266" t="str">
            <v>M</v>
          </cell>
          <cell r="D2266">
            <v>35.94</v>
          </cell>
          <cell r="E2266">
            <v>42.400000000000006</v>
          </cell>
          <cell r="F2266">
            <v>78.34</v>
          </cell>
        </row>
        <row r="2267">
          <cell r="A2267">
            <v>380518</v>
          </cell>
          <cell r="B2267" t="str">
            <v>ELETRODUTO DE FERRO GALVANIZADO, PESADO DE 4´ - COM ACESSÓRIOS</v>
          </cell>
          <cell r="C2267" t="str">
            <v>M</v>
          </cell>
          <cell r="D2267">
            <v>50.91</v>
          </cell>
          <cell r="E2267">
            <v>50.870000000000005</v>
          </cell>
          <cell r="F2267">
            <v>101.78</v>
          </cell>
        </row>
        <row r="2268">
          <cell r="A2268">
            <v>380600</v>
          </cell>
          <cell r="B2268" t="str">
            <v>ELETRODUTO EM FERRO GALVANIZADO A QUENTE - PESADO</v>
          </cell>
          <cell r="C2268">
            <v>0</v>
          </cell>
          <cell r="D2268">
            <v>0</v>
          </cell>
          <cell r="E2268">
            <v>0</v>
          </cell>
          <cell r="F2268">
            <v>0</v>
          </cell>
        </row>
        <row r="2269">
          <cell r="A2269">
            <v>380602</v>
          </cell>
          <cell r="B2269" t="str">
            <v>ELETRODUTO DE FERRO GALVANIZADO A QUENTE, PESADO DE 1/2´ - COM ACESSÓRIOS</v>
          </cell>
          <cell r="C2269" t="str">
            <v>M</v>
          </cell>
          <cell r="D2269">
            <v>7.98</v>
          </cell>
          <cell r="E2269">
            <v>14.14</v>
          </cell>
          <cell r="F2269">
            <v>22.12</v>
          </cell>
        </row>
        <row r="2270">
          <cell r="A2270">
            <v>380604</v>
          </cell>
          <cell r="B2270" t="str">
            <v>ELETRODUTO DE FERRO GALVANIZADO A QUENTE, PESADO DE 3/4´ - COM ACESSÓRIOS</v>
          </cell>
          <cell r="C2270" t="str">
            <v>M</v>
          </cell>
          <cell r="D2270">
            <v>9.8800000000000008</v>
          </cell>
          <cell r="E2270">
            <v>16.959999999999997</v>
          </cell>
          <cell r="F2270">
            <v>26.84</v>
          </cell>
        </row>
        <row r="2271">
          <cell r="A2271">
            <v>380606</v>
          </cell>
          <cell r="B2271" t="str">
            <v>ELETRODUTO DE FERRO GALVANIZADO A QUENTE, PESADO DE 1´ - COM ACESSÓRIOS</v>
          </cell>
          <cell r="C2271" t="str">
            <v>M</v>
          </cell>
          <cell r="D2271">
            <v>12.44</v>
          </cell>
          <cell r="E2271">
            <v>19.79</v>
          </cell>
          <cell r="F2271">
            <v>32.229999999999997</v>
          </cell>
        </row>
        <row r="2272">
          <cell r="A2272">
            <v>380608</v>
          </cell>
          <cell r="B2272" t="str">
            <v>ELETRODUTO DE FERRO GALVANIZADO A QUENTE, PESADO DE 1 1/4´ - COM ACESSÓRIOS</v>
          </cell>
          <cell r="C2272" t="str">
            <v>M</v>
          </cell>
          <cell r="D2272">
            <v>17.45</v>
          </cell>
          <cell r="E2272">
            <v>22.610000000000003</v>
          </cell>
          <cell r="F2272">
            <v>40.06</v>
          </cell>
        </row>
        <row r="2273">
          <cell r="A2273">
            <v>380610</v>
          </cell>
          <cell r="B2273" t="str">
            <v>ELETRODUTO DE FERRO GALVANIZADO A QUENTE, PESADO DE 1 1/2´ - COM ACESSÓRIOS</v>
          </cell>
          <cell r="C2273" t="str">
            <v>M</v>
          </cell>
          <cell r="D2273">
            <v>21.28</v>
          </cell>
          <cell r="E2273">
            <v>25.439999999999998</v>
          </cell>
          <cell r="F2273">
            <v>46.72</v>
          </cell>
        </row>
        <row r="2274">
          <cell r="A2274">
            <v>380612</v>
          </cell>
          <cell r="B2274" t="str">
            <v>ELETRODUTO DE FERRO GALVANIZADO A QUENTE, PESADO DE 2´ - COM ACESSÓRIOS</v>
          </cell>
          <cell r="C2274" t="str">
            <v>M</v>
          </cell>
          <cell r="D2274">
            <v>25.78</v>
          </cell>
          <cell r="E2274">
            <v>28.259999999999998</v>
          </cell>
          <cell r="F2274">
            <v>54.04</v>
          </cell>
        </row>
        <row r="2275">
          <cell r="A2275">
            <v>380614</v>
          </cell>
          <cell r="B2275" t="str">
            <v>ELETRODUTO DE FERRO GALVANIZADO A QUENTE, PESADO DE 2 1/2´ - COM ACESSÓRIOS</v>
          </cell>
          <cell r="C2275" t="str">
            <v>M</v>
          </cell>
          <cell r="D2275">
            <v>38.75</v>
          </cell>
          <cell r="E2275">
            <v>33.910000000000004</v>
          </cell>
          <cell r="F2275">
            <v>72.66</v>
          </cell>
        </row>
        <row r="2276">
          <cell r="A2276">
            <v>380616</v>
          </cell>
          <cell r="B2276" t="str">
            <v>ELETRODUTO DE FERRO GALVANIZADO A QUENTE, PESADO DE 3´ - COM ACESSÓRIOS</v>
          </cell>
          <cell r="C2276" t="str">
            <v>M</v>
          </cell>
          <cell r="D2276">
            <v>46.2</v>
          </cell>
          <cell r="E2276">
            <v>42.399999999999991</v>
          </cell>
          <cell r="F2276">
            <v>88.6</v>
          </cell>
        </row>
        <row r="2277">
          <cell r="A2277">
            <v>380618</v>
          </cell>
          <cell r="B2277" t="str">
            <v>ELETRODUTO DE FERRO GALVANIZADO A QUENTE, PESADO DE 4´ - COM ACESSÓRIOS</v>
          </cell>
          <cell r="C2277" t="str">
            <v>M</v>
          </cell>
          <cell r="D2277">
            <v>61.73</v>
          </cell>
          <cell r="E2277">
            <v>50.86999999999999</v>
          </cell>
          <cell r="F2277">
            <v>112.6</v>
          </cell>
        </row>
        <row r="2278">
          <cell r="A2278">
            <v>380700</v>
          </cell>
          <cell r="B2278" t="str">
            <v>CANALETA, PERFILADO E ACESSÓRIOS</v>
          </cell>
          <cell r="C2278">
            <v>0</v>
          </cell>
          <cell r="D2278">
            <v>0</v>
          </cell>
          <cell r="E2278">
            <v>0</v>
          </cell>
          <cell r="F2278">
            <v>0</v>
          </cell>
        </row>
        <row r="2279">
          <cell r="A2279">
            <v>380701</v>
          </cell>
          <cell r="B2279" t="str">
            <v>CAIXA PARA TOMADA FIXO PERFIL, DE ENCAIXE RÁPIDO, COM TAMPA</v>
          </cell>
          <cell r="C2279" t="str">
            <v>UN</v>
          </cell>
          <cell r="D2279">
            <v>2.42</v>
          </cell>
          <cell r="E2279">
            <v>7.07</v>
          </cell>
          <cell r="F2279">
            <v>9.49</v>
          </cell>
        </row>
        <row r="2280">
          <cell r="A2280">
            <v>380703</v>
          </cell>
          <cell r="B2280" t="str">
            <v>GRAMPO TIPO ´C´ DIÂMETRO 3/8`, COM BALANCIM TAMANHO GRANDE</v>
          </cell>
          <cell r="C2280" t="str">
            <v>CJ</v>
          </cell>
          <cell r="D2280">
            <v>4.4800000000000004</v>
          </cell>
          <cell r="E2280">
            <v>7.07</v>
          </cell>
          <cell r="F2280">
            <v>11.55</v>
          </cell>
        </row>
        <row r="2281">
          <cell r="A2281">
            <v>380705</v>
          </cell>
          <cell r="B2281" t="str">
            <v>TAMPA DE PRESSÃO PARA PERFILADO DE 38 X 38 MM</v>
          </cell>
          <cell r="C2281" t="str">
            <v>M</v>
          </cell>
          <cell r="D2281">
            <v>2.62</v>
          </cell>
          <cell r="E2281">
            <v>1.42</v>
          </cell>
          <cell r="F2281">
            <v>4.04</v>
          </cell>
        </row>
        <row r="2282">
          <cell r="A2282">
            <v>380712</v>
          </cell>
          <cell r="B2282" t="str">
            <v>SAÍDA FINAL, DIÂMETRO DE 3/4´</v>
          </cell>
          <cell r="C2282" t="str">
            <v>UN</v>
          </cell>
          <cell r="D2282">
            <v>0.57999999999999996</v>
          </cell>
          <cell r="E2282">
            <v>4.25</v>
          </cell>
          <cell r="F2282">
            <v>4.83</v>
          </cell>
        </row>
        <row r="2283">
          <cell r="A2283">
            <v>380713</v>
          </cell>
          <cell r="B2283" t="str">
            <v>SAÍDA LATERAL SIMPLES, DIÂMETRO DE 3/4´</v>
          </cell>
          <cell r="C2283" t="str">
            <v>UN</v>
          </cell>
          <cell r="D2283">
            <v>1.36</v>
          </cell>
          <cell r="E2283">
            <v>5.0599999999999996</v>
          </cell>
          <cell r="F2283">
            <v>6.42</v>
          </cell>
        </row>
        <row r="2284">
          <cell r="A2284">
            <v>380714</v>
          </cell>
          <cell r="B2284" t="str">
            <v>SAÍDA SUPERIOR, DIÂMETRO DE 3/4´</v>
          </cell>
          <cell r="C2284" t="str">
            <v>UN</v>
          </cell>
          <cell r="D2284">
            <v>0.99</v>
          </cell>
          <cell r="E2284">
            <v>4.25</v>
          </cell>
          <cell r="F2284">
            <v>5.24</v>
          </cell>
        </row>
        <row r="2285">
          <cell r="A2285">
            <v>380717</v>
          </cell>
          <cell r="B2285" t="str">
            <v>CANALETA EM PVC DE 20 X 10 MM, INCLUSIVE ACESSÓRIOS</v>
          </cell>
          <cell r="C2285" t="str">
            <v>M</v>
          </cell>
          <cell r="D2285">
            <v>2.54</v>
          </cell>
          <cell r="E2285">
            <v>8.3699999999999992</v>
          </cell>
          <cell r="F2285">
            <v>10.91</v>
          </cell>
        </row>
        <row r="2286">
          <cell r="A2286">
            <v>380720</v>
          </cell>
          <cell r="B2286" t="str">
            <v>VERGALHÃO COM ROSCA, PORCA E ARRUELA DE DIÂMETRO 3/8´ (TIRANTE)</v>
          </cell>
          <cell r="C2286" t="str">
            <v>M</v>
          </cell>
          <cell r="D2286">
            <v>3.87</v>
          </cell>
          <cell r="E2286">
            <v>3.99</v>
          </cell>
          <cell r="F2286">
            <v>7.86</v>
          </cell>
        </row>
        <row r="2287">
          <cell r="A2287">
            <v>380721</v>
          </cell>
          <cell r="B2287" t="str">
            <v>VERGALHÃO COM ROSCA, PORCA E ARRUELA DE DIÂMETRO 1/4´ (TIRANTE)</v>
          </cell>
          <cell r="C2287" t="str">
            <v>M</v>
          </cell>
          <cell r="D2287">
            <v>1.62</v>
          </cell>
          <cell r="E2287">
            <v>3.99</v>
          </cell>
          <cell r="F2287">
            <v>5.61</v>
          </cell>
        </row>
        <row r="2288">
          <cell r="A2288">
            <v>380722</v>
          </cell>
          <cell r="B2288" t="str">
            <v>CAIXA DE DERIVAÇÃO ´C´ PARA PERFILADO 38 X 38 MM EM CHAPA 18 PRÉ-ZINCADA</v>
          </cell>
          <cell r="C2288" t="str">
            <v>UN</v>
          </cell>
          <cell r="D2288">
            <v>9.08</v>
          </cell>
          <cell r="E2288">
            <v>14.139999999999997</v>
          </cell>
          <cell r="F2288">
            <v>23.22</v>
          </cell>
        </row>
        <row r="2289">
          <cell r="A2289">
            <v>380723</v>
          </cell>
          <cell r="B2289" t="str">
            <v>CAIXA DE DERIVAÇÃO ´X´ PARA PERFILADO 38 X 38 MM EM CHAPA 18 PRÉ-ZINCADA</v>
          </cell>
          <cell r="C2289" t="str">
            <v>UN</v>
          </cell>
          <cell r="D2289">
            <v>14.18</v>
          </cell>
          <cell r="E2289">
            <v>21.189999999999998</v>
          </cell>
          <cell r="F2289">
            <v>35.369999999999997</v>
          </cell>
        </row>
        <row r="2290">
          <cell r="A2290">
            <v>380724</v>
          </cell>
          <cell r="B2290" t="str">
            <v>CAIXA DE DERIVAÇÃO ´X´ PARA PERFILADO 2 X 38 MM / 2 X 76 MM</v>
          </cell>
          <cell r="C2290" t="str">
            <v>UN</v>
          </cell>
          <cell r="D2290">
            <v>24.2</v>
          </cell>
          <cell r="E2290">
            <v>21.190000000000005</v>
          </cell>
          <cell r="F2290">
            <v>45.39</v>
          </cell>
        </row>
        <row r="2291">
          <cell r="A2291">
            <v>380725</v>
          </cell>
          <cell r="B2291" t="str">
            <v>VERGALHÃO COM ROSCA, PORCA E ARRUELA DE DIÂMETRO 5/16´ (TIRANTE)</v>
          </cell>
          <cell r="C2291" t="str">
            <v>M</v>
          </cell>
          <cell r="D2291">
            <v>2.87</v>
          </cell>
          <cell r="E2291">
            <v>3.99</v>
          </cell>
          <cell r="F2291">
            <v>6.86</v>
          </cell>
        </row>
        <row r="2292">
          <cell r="A2292">
            <v>380730</v>
          </cell>
          <cell r="B2292" t="str">
            <v>PERFILADO PERFURADO 38 X 38 MM, COM ACESSÓRIOS</v>
          </cell>
          <cell r="C2292" t="str">
            <v>M</v>
          </cell>
          <cell r="D2292">
            <v>18.95</v>
          </cell>
          <cell r="E2292">
            <v>7.07</v>
          </cell>
          <cell r="F2292">
            <v>26.02</v>
          </cell>
        </row>
        <row r="2293">
          <cell r="A2293">
            <v>380731</v>
          </cell>
          <cell r="B2293" t="str">
            <v>PERFILADO PERFURADO 38 X 76 MM, COM ACESSÓRIOS</v>
          </cell>
          <cell r="C2293" t="str">
            <v>M</v>
          </cell>
          <cell r="D2293">
            <v>29.91</v>
          </cell>
          <cell r="E2293">
            <v>7.0699999999999967</v>
          </cell>
          <cell r="F2293">
            <v>36.979999999999997</v>
          </cell>
        </row>
        <row r="2294">
          <cell r="A2294">
            <v>380733</v>
          </cell>
          <cell r="B2294" t="str">
            <v>SAÍDA LATERAL SIMPLES, DIÂMETRO 1´</v>
          </cell>
          <cell r="C2294" t="str">
            <v>UN</v>
          </cell>
          <cell r="D2294">
            <v>1.31</v>
          </cell>
          <cell r="E2294">
            <v>5.0599999999999996</v>
          </cell>
          <cell r="F2294">
            <v>6.37</v>
          </cell>
        </row>
        <row r="2295">
          <cell r="A2295">
            <v>380734</v>
          </cell>
          <cell r="B2295" t="str">
            <v>PERFILADO LISO 38 X 38 MM - COM ACESSÓRIOS</v>
          </cell>
          <cell r="C2295" t="str">
            <v>M</v>
          </cell>
          <cell r="D2295">
            <v>18.95</v>
          </cell>
          <cell r="E2295">
            <v>7.07</v>
          </cell>
          <cell r="F2295">
            <v>26.02</v>
          </cell>
        </row>
        <row r="2296">
          <cell r="A2296">
            <v>380770</v>
          </cell>
          <cell r="B2296" t="str">
            <v>CANALETA APARENTE COM TAMPA EM PVC, AUTOEXTINGUÍVEL, DE 85 X 35 MM, COM ACESSÓRIOS</v>
          </cell>
          <cell r="C2296" t="str">
            <v>M</v>
          </cell>
          <cell r="D2296">
            <v>79.64</v>
          </cell>
          <cell r="E2296">
            <v>8.4699999999999971</v>
          </cell>
          <cell r="F2296">
            <v>88.11</v>
          </cell>
        </row>
        <row r="2297">
          <cell r="A2297">
            <v>380771</v>
          </cell>
          <cell r="B2297" t="str">
            <v>CANALETA APARENTE COM DUAS TAMPAS EM PVC, AUTOEXTINGUÍVEL, DE 120 X 35 MM, COM ACESSÓRIOS</v>
          </cell>
          <cell r="C2297" t="str">
            <v>M</v>
          </cell>
          <cell r="D2297">
            <v>126.37</v>
          </cell>
          <cell r="E2297">
            <v>9.8899999999999988</v>
          </cell>
          <cell r="F2297">
            <v>136.26</v>
          </cell>
        </row>
        <row r="2298">
          <cell r="A2298">
            <v>380772</v>
          </cell>
          <cell r="B2298" t="str">
            <v>CANALETA APARENTE COM DUAS TAMPAS EM PVC, AUTOEXTINGUÍVEL, DE 120 X 60 MM, COM ACESSÓRIOS</v>
          </cell>
          <cell r="C2298" t="str">
            <v>M</v>
          </cell>
          <cell r="D2298">
            <v>144.91</v>
          </cell>
          <cell r="E2298">
            <v>11.300000000000018</v>
          </cell>
          <cell r="F2298">
            <v>156.21</v>
          </cell>
        </row>
        <row r="2299">
          <cell r="A2299">
            <v>380773</v>
          </cell>
          <cell r="B2299" t="str">
            <v>SUPORTE COM FUROS DE TOMADA EM PVC DE 60 X 35 X 150 MM, PARA CANALETA APARENTE</v>
          </cell>
          <cell r="C2299" t="str">
            <v>UN</v>
          </cell>
          <cell r="D2299">
            <v>13.66</v>
          </cell>
          <cell r="E2299">
            <v>1.1700000000000004</v>
          </cell>
          <cell r="F2299">
            <v>14.83</v>
          </cell>
        </row>
        <row r="2300">
          <cell r="A2300">
            <v>380774</v>
          </cell>
          <cell r="B2300" t="str">
            <v>SUPORTE COM FUROS DE TOMADA EM PVC DE 85 X 35 X 150 MM, PARA CANALETA APARENTE</v>
          </cell>
          <cell r="C2300" t="str">
            <v>UN</v>
          </cell>
          <cell r="D2300">
            <v>14.17</v>
          </cell>
          <cell r="E2300">
            <v>1.1700000000000004</v>
          </cell>
          <cell r="F2300">
            <v>15.34</v>
          </cell>
        </row>
        <row r="2301">
          <cell r="A2301">
            <v>380775</v>
          </cell>
          <cell r="B2301" t="str">
            <v>SUPORTE COM FUROS DE TOMADA EM PVC DE 60 X 60 X 150 MM, PARA CANALETA APARENTE</v>
          </cell>
          <cell r="C2301" t="str">
            <v>UN</v>
          </cell>
          <cell r="D2301">
            <v>13.75</v>
          </cell>
          <cell r="E2301">
            <v>1.1700000000000004</v>
          </cell>
          <cell r="F2301">
            <v>14.92</v>
          </cell>
        </row>
        <row r="2302">
          <cell r="A2302">
            <v>380776</v>
          </cell>
          <cell r="B2302" t="str">
            <v>CAIXA COM FUROS DE TOMADA EM PVC DE 85 X 35 MM, PARA CANALETA APARENTE</v>
          </cell>
          <cell r="C2302" t="str">
            <v>UN</v>
          </cell>
          <cell r="D2302">
            <v>20.51</v>
          </cell>
          <cell r="E2302">
            <v>5.4100000000000019</v>
          </cell>
          <cell r="F2302">
            <v>25.92</v>
          </cell>
        </row>
        <row r="2303">
          <cell r="A2303">
            <v>380777</v>
          </cell>
          <cell r="B2303" t="str">
            <v>CAIXA COM FUROS DE TOMADA EM PVC DE 120 X 35 MM, PARA CANALETA APARENTE</v>
          </cell>
          <cell r="C2303" t="str">
            <v>UN</v>
          </cell>
          <cell r="D2303">
            <v>48.28</v>
          </cell>
          <cell r="E2303">
            <v>6.8200000000000012</v>
          </cell>
          <cell r="F2303">
            <v>55.1</v>
          </cell>
        </row>
        <row r="2304">
          <cell r="A2304">
            <v>380778</v>
          </cell>
          <cell r="B2304" t="str">
            <v>TOMADA SIMPLES 2P+T DE 20 A - 250 V COM RABICHO DE 2,5 MM² X 180 MM, PARA CANALETA APARENTE</v>
          </cell>
          <cell r="C2304" t="str">
            <v>UN</v>
          </cell>
          <cell r="D2304">
            <v>21.68</v>
          </cell>
          <cell r="E2304">
            <v>8.4699999999999971</v>
          </cell>
          <cell r="F2304">
            <v>30.15</v>
          </cell>
        </row>
        <row r="2305">
          <cell r="A2305">
            <v>380779</v>
          </cell>
          <cell r="B2305" t="str">
            <v>TOMADA DUPLA 2P+T DE 20 A - 250 V COM RABICHO DE 2,5 MM² X 180 MM, PARA CANALETA APARENTE</v>
          </cell>
          <cell r="C2305" t="str">
            <v>UN</v>
          </cell>
          <cell r="D2305">
            <v>30.19</v>
          </cell>
          <cell r="E2305">
            <v>14.139999999999997</v>
          </cell>
          <cell r="F2305">
            <v>44.33</v>
          </cell>
        </row>
        <row r="2306">
          <cell r="A2306">
            <v>381000</v>
          </cell>
          <cell r="B2306" t="str">
            <v>DUTO FECHADO DE PISO E ACESSÓRIOS</v>
          </cell>
          <cell r="C2306">
            <v>0</v>
          </cell>
          <cell r="D2306">
            <v>0</v>
          </cell>
          <cell r="E2306">
            <v>0</v>
          </cell>
          <cell r="F2306">
            <v>0</v>
          </cell>
        </row>
        <row r="2307">
          <cell r="A2307">
            <v>381001</v>
          </cell>
          <cell r="B2307" t="str">
            <v>DUTO DE PISO LISO EM AÇO, MEDINDO 2 X 25 X 70 MM, COM ACESSÓRIOS</v>
          </cell>
          <cell r="C2307" t="str">
            <v>M</v>
          </cell>
          <cell r="D2307">
            <v>20.440000000000001</v>
          </cell>
          <cell r="E2307">
            <v>8.4700000000000006</v>
          </cell>
          <cell r="F2307">
            <v>28.91</v>
          </cell>
        </row>
        <row r="2308">
          <cell r="A2308">
            <v>381002</v>
          </cell>
          <cell r="B2308" t="str">
            <v>DUTO DE PISO LISO EM AÇO, MEDINDO 3 X 25 X 70 MM, COM ACESSÓRIOS</v>
          </cell>
          <cell r="C2308" t="str">
            <v>M</v>
          </cell>
          <cell r="D2308">
            <v>27.8</v>
          </cell>
          <cell r="E2308">
            <v>8.4700000000000042</v>
          </cell>
          <cell r="F2308">
            <v>36.270000000000003</v>
          </cell>
        </row>
        <row r="2309">
          <cell r="A2309">
            <v>381003</v>
          </cell>
          <cell r="B2309" t="str">
            <v>CAIXA DE DERIVAÇÃO OU PASSAGEM, PARA CRUZAMENTO DE DUTO, MEDINDO 16 X 25 X 70 MM, COM CRUZADORA</v>
          </cell>
          <cell r="C2309" t="str">
            <v>UN</v>
          </cell>
          <cell r="D2309">
            <v>98.4</v>
          </cell>
          <cell r="E2309">
            <v>16.96</v>
          </cell>
          <cell r="F2309">
            <v>115.36</v>
          </cell>
        </row>
        <row r="2310">
          <cell r="A2310">
            <v>381004</v>
          </cell>
          <cell r="B2310" t="str">
            <v>CAIXA DE DERIVAÇÃO OU PASSAGEM, PARA CRUZAMENTO DE DUTO, MEDINDO 12 X 25 X 70 MM, COM CRUZADORA</v>
          </cell>
          <cell r="C2310" t="str">
            <v>UN</v>
          </cell>
          <cell r="D2310">
            <v>71.58</v>
          </cell>
          <cell r="E2310">
            <v>16.96</v>
          </cell>
          <cell r="F2310">
            <v>88.54</v>
          </cell>
        </row>
        <row r="2311">
          <cell r="A2311">
            <v>381005</v>
          </cell>
          <cell r="B2311" t="str">
            <v>CAIXA DE DERIVAÇÃO OU PASSAGEM, PARA CRUZAMENTO DE DUTO, MEDINDO 4 X 25 X 70 MM, SEM CRUZADORA</v>
          </cell>
          <cell r="C2311" t="str">
            <v>UN</v>
          </cell>
          <cell r="D2311">
            <v>28.61</v>
          </cell>
          <cell r="E2311">
            <v>8.759999999999998</v>
          </cell>
          <cell r="F2311">
            <v>37.369999999999997</v>
          </cell>
        </row>
        <row r="2312">
          <cell r="A2312">
            <v>381006</v>
          </cell>
          <cell r="B2312" t="str">
            <v>CAIXA DE TOMADA E TAMPA BASCULANTE COM REBAIXO DE 2 X (25 X 70 MM)</v>
          </cell>
          <cell r="C2312" t="str">
            <v>UN</v>
          </cell>
          <cell r="D2312">
            <v>75.72</v>
          </cell>
          <cell r="E2312">
            <v>5.4100000000000019</v>
          </cell>
          <cell r="F2312">
            <v>81.13</v>
          </cell>
        </row>
        <row r="2313">
          <cell r="A2313">
            <v>381007</v>
          </cell>
          <cell r="B2313" t="str">
            <v>CAIXA DE TOMADA E TAMPA BASCULANTE COM REBAIXO DE 3 X (25 X 70 MM)</v>
          </cell>
          <cell r="C2313" t="str">
            <v>UN</v>
          </cell>
          <cell r="D2313">
            <v>83.27</v>
          </cell>
          <cell r="E2313">
            <v>5.4100000000000161</v>
          </cell>
          <cell r="F2313">
            <v>88.68</v>
          </cell>
        </row>
        <row r="2314">
          <cell r="A2314">
            <v>381008</v>
          </cell>
          <cell r="B2314" t="str">
            <v>CAIXA DE TOMADA E TAMPA BASCULANTE COM REBAIXO DE 4 X (25 X 70 MM)</v>
          </cell>
          <cell r="C2314" t="str">
            <v>UN</v>
          </cell>
          <cell r="D2314">
            <v>253.01</v>
          </cell>
          <cell r="E2314">
            <v>5.4100000000000161</v>
          </cell>
          <cell r="F2314">
            <v>258.42</v>
          </cell>
        </row>
        <row r="2315">
          <cell r="A2315">
            <v>381009</v>
          </cell>
          <cell r="B2315" t="str">
            <v>SUPORTE DE TOMADA PARA CAIXAS COM 2, 3 OU 4 VIAS</v>
          </cell>
          <cell r="C2315" t="str">
            <v>UN</v>
          </cell>
          <cell r="D2315">
            <v>5.26</v>
          </cell>
          <cell r="E2315">
            <v>0.60000000000000031</v>
          </cell>
          <cell r="F2315">
            <v>5.86</v>
          </cell>
        </row>
        <row r="2316">
          <cell r="A2316">
            <v>381200</v>
          </cell>
          <cell r="B2316" t="str">
            <v>LEITOS E ACESSÓRIOS</v>
          </cell>
          <cell r="C2316">
            <v>0</v>
          </cell>
          <cell r="D2316">
            <v>0</v>
          </cell>
          <cell r="E2316">
            <v>0</v>
          </cell>
          <cell r="F2316">
            <v>0</v>
          </cell>
        </row>
        <row r="2317">
          <cell r="A2317">
            <v>381209</v>
          </cell>
          <cell r="B2317" t="str">
            <v>LEITO PARA CABOS, TIPO PESADO, EM AÇO GALVANIZADO DE 400 X 100 MM - COM ACESSÓRIOS</v>
          </cell>
          <cell r="C2317" t="str">
            <v>M</v>
          </cell>
          <cell r="D2317">
            <v>49.1</v>
          </cell>
          <cell r="E2317">
            <v>8.4699999999999971</v>
          </cell>
          <cell r="F2317">
            <v>57.57</v>
          </cell>
        </row>
        <row r="2318">
          <cell r="A2318">
            <v>381210</v>
          </cell>
          <cell r="B2318" t="str">
            <v>LEITO PARA CABOS, TIPO PESADO, EM AÇO GALVANIZADO DE 600 X 100 MM - COM ACESSÓRIOS</v>
          </cell>
          <cell r="C2318" t="str">
            <v>M</v>
          </cell>
          <cell r="D2318">
            <v>61.58</v>
          </cell>
          <cell r="E2318">
            <v>8.4699999999999971</v>
          </cell>
          <cell r="F2318">
            <v>70.05</v>
          </cell>
        </row>
        <row r="2319">
          <cell r="A2319">
            <v>381211</v>
          </cell>
          <cell r="B2319" t="str">
            <v>LEITO PARA CABOS, TIPO PESADO, EM AÇO GALVANIZADO DE 300 X 100 MM - COM ACESSÓRIOS</v>
          </cell>
          <cell r="C2319" t="str">
            <v>M</v>
          </cell>
          <cell r="D2319">
            <v>45.74</v>
          </cell>
          <cell r="E2319">
            <v>8.4699999999999971</v>
          </cell>
          <cell r="F2319">
            <v>54.21</v>
          </cell>
        </row>
        <row r="2320">
          <cell r="A2320">
            <v>381212</v>
          </cell>
          <cell r="B2320" t="str">
            <v>LEITO PARA CABOS, TIPO PESADO, EM AÇO GALVANIZADO DE 500 X 100 MM - COM ACESSÓRIOS</v>
          </cell>
          <cell r="C2320" t="str">
            <v>M</v>
          </cell>
          <cell r="D2320">
            <v>58.51</v>
          </cell>
          <cell r="E2320">
            <v>8.4700000000000113</v>
          </cell>
          <cell r="F2320">
            <v>66.98</v>
          </cell>
        </row>
        <row r="2321">
          <cell r="A2321">
            <v>381213</v>
          </cell>
          <cell r="B2321" t="str">
            <v>LEITO PARA CABOS, TIPO PESADO, EM AÇO GALVANIZADO DE 800 X 100 MM - COM ACESSÓRIOS</v>
          </cell>
          <cell r="C2321" t="str">
            <v>M</v>
          </cell>
          <cell r="D2321">
            <v>70.180000000000007</v>
          </cell>
          <cell r="E2321">
            <v>8.4699999999999971</v>
          </cell>
          <cell r="F2321">
            <v>78.650000000000006</v>
          </cell>
        </row>
        <row r="2322">
          <cell r="A2322">
            <v>381214</v>
          </cell>
          <cell r="B2322" t="str">
            <v>LEITO PARA CABOS, TIPO PESADO, EM AÇO GALVANIZADO DE 1000 X 100 MM - COM ACESSÓRIOS</v>
          </cell>
          <cell r="C2322" t="str">
            <v>M</v>
          </cell>
          <cell r="D2322">
            <v>83.25</v>
          </cell>
          <cell r="E2322">
            <v>8.4699999999999971</v>
          </cell>
          <cell r="F2322">
            <v>91.72</v>
          </cell>
        </row>
        <row r="2323">
          <cell r="A2323">
            <v>381300</v>
          </cell>
          <cell r="B2323" t="str">
            <v>ELETRODUTO EM POLIETILENO DE ALTA DENSIDADE</v>
          </cell>
          <cell r="C2323">
            <v>0</v>
          </cell>
          <cell r="D2323">
            <v>0</v>
          </cell>
          <cell r="E2323">
            <v>0</v>
          </cell>
          <cell r="F2323">
            <v>0</v>
          </cell>
        </row>
        <row r="2324">
          <cell r="A2324">
            <v>381301</v>
          </cell>
          <cell r="B2324" t="str">
            <v>ELETRODUTO CORRUGADO EM POLIETILENO DE ALTA DENSIDADE, DN= 30 MM, COM ACESSÓRIOS</v>
          </cell>
          <cell r="C2324" t="str">
            <v>M</v>
          </cell>
          <cell r="D2324">
            <v>6.64</v>
          </cell>
          <cell r="E2324">
            <v>1.1300000000000001</v>
          </cell>
          <cell r="F2324">
            <v>7.77</v>
          </cell>
        </row>
        <row r="2325">
          <cell r="A2325">
            <v>381302</v>
          </cell>
          <cell r="B2325" t="str">
            <v>ELETRODUTO CORRUGADO EM POLIETILENO DE ALTA DENSIDADE, DN= 50 MM, COM ACESSÓRIOS</v>
          </cell>
          <cell r="C2325" t="str">
            <v>M</v>
          </cell>
          <cell r="D2325">
            <v>11.15</v>
          </cell>
          <cell r="E2325">
            <v>1.1299999999999983</v>
          </cell>
          <cell r="F2325">
            <v>12.28</v>
          </cell>
        </row>
        <row r="2326">
          <cell r="A2326">
            <v>381303</v>
          </cell>
          <cell r="B2326" t="str">
            <v>ELETRODUTO CORRUGADO EM POLIETILENO DE ALTA DENSIDADE, DN= 75 MM, COM ACESSÓRIOS</v>
          </cell>
          <cell r="C2326" t="str">
            <v>M</v>
          </cell>
          <cell r="D2326">
            <v>14.74</v>
          </cell>
          <cell r="E2326">
            <v>1.1300000000000001</v>
          </cell>
          <cell r="F2326">
            <v>15.87</v>
          </cell>
        </row>
        <row r="2327">
          <cell r="A2327">
            <v>381304</v>
          </cell>
          <cell r="B2327" t="str">
            <v>ELETRODUTO CORRUGADO EM POLIETILENO DE ALTA DENSIDADE, DN= 100 MM, COM ACESSÓRIOS</v>
          </cell>
          <cell r="C2327" t="str">
            <v>M</v>
          </cell>
          <cell r="D2327">
            <v>22.42</v>
          </cell>
          <cell r="E2327">
            <v>1.1299999999999983</v>
          </cell>
          <cell r="F2327">
            <v>23.55</v>
          </cell>
        </row>
        <row r="2328">
          <cell r="A2328">
            <v>381305</v>
          </cell>
          <cell r="B2328" t="str">
            <v>ELETRODUTO CORRUGADO EM POLIETILENO DE ALTA DENSIDADE, DN= 125 MM, COM ACESSÓRIOS</v>
          </cell>
          <cell r="C2328" t="str">
            <v>M</v>
          </cell>
          <cell r="D2328">
            <v>36.409999999999997</v>
          </cell>
          <cell r="E2328">
            <v>1.1300000000000054</v>
          </cell>
          <cell r="F2328">
            <v>37.54</v>
          </cell>
        </row>
        <row r="2329">
          <cell r="A2329">
            <v>381306</v>
          </cell>
          <cell r="B2329" t="str">
            <v>ELETRODUTO CORRUGADO EM POLIETILENO DE ALTA DENSIDADE, DN= 150 MM, COM ACESSÓRIOS</v>
          </cell>
          <cell r="C2329" t="str">
            <v>M</v>
          </cell>
          <cell r="D2329">
            <v>52.52</v>
          </cell>
          <cell r="E2329">
            <v>1.1299999999999983</v>
          </cell>
          <cell r="F2329">
            <v>53.65</v>
          </cell>
        </row>
        <row r="2330">
          <cell r="A2330">
            <v>381307</v>
          </cell>
          <cell r="B2330" t="str">
            <v>ELETRODUTO CORRUGADO EM POLIETILENO DE ALTA DENSIDADE, DN= 40 MM, COM ACESSÓRIOS</v>
          </cell>
          <cell r="C2330" t="str">
            <v>M</v>
          </cell>
          <cell r="D2330">
            <v>7.96</v>
          </cell>
          <cell r="E2330">
            <v>1.1300000000000001</v>
          </cell>
          <cell r="F2330">
            <v>9.09</v>
          </cell>
        </row>
        <row r="2331">
          <cell r="A2331">
            <v>381500</v>
          </cell>
          <cell r="B2331" t="str">
            <v>ELETRODUTO METÁLICO FLEXÍVEL</v>
          </cell>
          <cell r="C2331">
            <v>0</v>
          </cell>
          <cell r="D2331">
            <v>0</v>
          </cell>
          <cell r="E2331">
            <v>0</v>
          </cell>
          <cell r="F2331">
            <v>0</v>
          </cell>
        </row>
        <row r="2332">
          <cell r="A2332">
            <v>381501</v>
          </cell>
          <cell r="B2332" t="str">
            <v>ELETRODUTO METÁLICO FLEXÍVEL COM CAPA EM PVC DE 3/4´</v>
          </cell>
          <cell r="C2332" t="str">
            <v>M</v>
          </cell>
          <cell r="D2332">
            <v>5.6</v>
          </cell>
          <cell r="E2332">
            <v>9.99</v>
          </cell>
          <cell r="F2332">
            <v>15.59</v>
          </cell>
        </row>
        <row r="2333">
          <cell r="A2333">
            <v>381502</v>
          </cell>
          <cell r="B2333" t="str">
            <v>ELETRODUTO METÁLICO FLEXÍVEL COM CAPA EM PVC DE 1´</v>
          </cell>
          <cell r="C2333" t="str">
            <v>M</v>
          </cell>
          <cell r="D2333">
            <v>7.58</v>
          </cell>
          <cell r="E2333">
            <v>9.99</v>
          </cell>
          <cell r="F2333">
            <v>17.57</v>
          </cell>
        </row>
        <row r="2334">
          <cell r="A2334">
            <v>381503</v>
          </cell>
          <cell r="B2334" t="str">
            <v>ELETRODUTO METÁLICO FLEXÍVEL COM CAPA EM PVC DE 1 1/2´</v>
          </cell>
          <cell r="C2334" t="str">
            <v>M</v>
          </cell>
          <cell r="D2334">
            <v>14.66</v>
          </cell>
          <cell r="E2334">
            <v>9.99</v>
          </cell>
          <cell r="F2334">
            <v>24.65</v>
          </cell>
        </row>
        <row r="2335">
          <cell r="A2335">
            <v>381504</v>
          </cell>
          <cell r="B2335" t="str">
            <v>ELETRODUTO METÁLICO FLEXÍVEL COM CAPA EM PVC DE 2´</v>
          </cell>
          <cell r="C2335" t="str">
            <v>M</v>
          </cell>
          <cell r="D2335">
            <v>18.850000000000001</v>
          </cell>
          <cell r="E2335">
            <v>9.9899999999999967</v>
          </cell>
          <cell r="F2335">
            <v>28.84</v>
          </cell>
        </row>
        <row r="2336">
          <cell r="A2336">
            <v>381511</v>
          </cell>
          <cell r="B2336" t="str">
            <v>TERMINAL MACHO FIXO EM LATÃO ZINCADO DE 3/4´</v>
          </cell>
          <cell r="C2336" t="str">
            <v>UN</v>
          </cell>
          <cell r="D2336">
            <v>8.89</v>
          </cell>
          <cell r="E2336">
            <v>1.9499999999999993</v>
          </cell>
          <cell r="F2336">
            <v>10.84</v>
          </cell>
        </row>
        <row r="2337">
          <cell r="A2337">
            <v>381512</v>
          </cell>
          <cell r="B2337" t="str">
            <v>TERMINAL MACHO FIXO EM LATÃO ZINCADO DE 1´</v>
          </cell>
          <cell r="C2337" t="str">
            <v>UN</v>
          </cell>
          <cell r="D2337">
            <v>14.19</v>
          </cell>
          <cell r="E2337">
            <v>1.9500000000000028</v>
          </cell>
          <cell r="F2337">
            <v>16.14</v>
          </cell>
        </row>
        <row r="2338">
          <cell r="A2338">
            <v>381513</v>
          </cell>
          <cell r="B2338" t="str">
            <v>TERMINAL MACHO FIXO EM LATÃO ZINCADO DE 1 1/2´</v>
          </cell>
          <cell r="C2338" t="str">
            <v>UN</v>
          </cell>
          <cell r="D2338">
            <v>31.68</v>
          </cell>
          <cell r="E2338">
            <v>1.9500000000000028</v>
          </cell>
          <cell r="F2338">
            <v>33.630000000000003</v>
          </cell>
        </row>
        <row r="2339">
          <cell r="A2339">
            <v>381514</v>
          </cell>
          <cell r="B2339" t="str">
            <v>TERMINAL MACHO FIXO EM LATÃO ZINCADO DE 2´</v>
          </cell>
          <cell r="C2339" t="str">
            <v>UN</v>
          </cell>
          <cell r="D2339">
            <v>43.98</v>
          </cell>
          <cell r="E2339">
            <v>1.9500000000000028</v>
          </cell>
          <cell r="F2339">
            <v>45.93</v>
          </cell>
        </row>
        <row r="2340">
          <cell r="A2340">
            <v>381531</v>
          </cell>
          <cell r="B2340" t="str">
            <v>TERMINAL MACHO GIRATÓRIO EM LATÃO ZINCADO DE 3/4´</v>
          </cell>
          <cell r="C2340" t="str">
            <v>UN</v>
          </cell>
          <cell r="D2340">
            <v>9.52</v>
          </cell>
          <cell r="E2340">
            <v>1.9500000000000011</v>
          </cell>
          <cell r="F2340">
            <v>11.47</v>
          </cell>
        </row>
        <row r="2341">
          <cell r="A2341">
            <v>381532</v>
          </cell>
          <cell r="B2341" t="str">
            <v>TERMINAL MACHO GIRATÓRIO EM LATÃO ZINCADO DE 1´</v>
          </cell>
          <cell r="C2341" t="str">
            <v>UN</v>
          </cell>
          <cell r="D2341">
            <v>15.9</v>
          </cell>
          <cell r="E2341">
            <v>1.9500000000000028</v>
          </cell>
          <cell r="F2341">
            <v>17.850000000000001</v>
          </cell>
        </row>
        <row r="2342">
          <cell r="A2342">
            <v>381533</v>
          </cell>
          <cell r="B2342" t="str">
            <v>TERMINAL MACHO GIRATÓRIO EM LATÃO ZINCADO DE 1 1/2´</v>
          </cell>
          <cell r="C2342" t="str">
            <v>UN</v>
          </cell>
          <cell r="D2342">
            <v>38.950000000000003</v>
          </cell>
          <cell r="E2342">
            <v>1.9499999999999957</v>
          </cell>
          <cell r="F2342">
            <v>40.9</v>
          </cell>
        </row>
        <row r="2343">
          <cell r="A2343">
            <v>381534</v>
          </cell>
          <cell r="B2343" t="str">
            <v>TERMINAL MACHO GIRATÓRIO EM LATÃO ZINCADO DE 2´</v>
          </cell>
          <cell r="C2343" t="str">
            <v>UN</v>
          </cell>
          <cell r="D2343">
            <v>50.02</v>
          </cell>
          <cell r="E2343">
            <v>1.9499999999999957</v>
          </cell>
          <cell r="F2343">
            <v>51.97</v>
          </cell>
        </row>
        <row r="2344">
          <cell r="A2344">
            <v>381600</v>
          </cell>
          <cell r="B2344" t="str">
            <v>RODAPÉ TÉCNICO E ACESSÓRIOS</v>
          </cell>
          <cell r="C2344">
            <v>0</v>
          </cell>
          <cell r="D2344">
            <v>0</v>
          </cell>
          <cell r="E2344">
            <v>0</v>
          </cell>
          <cell r="F2344">
            <v>0</v>
          </cell>
        </row>
        <row r="2345">
          <cell r="A2345">
            <v>381603</v>
          </cell>
          <cell r="B2345" t="str">
            <v>RODAPÉ TÉCNICO TRIPLO, E TAMPA COM PINTURA ELETROSTÁTICA</v>
          </cell>
          <cell r="C2345" t="str">
            <v>M</v>
          </cell>
          <cell r="D2345">
            <v>34.15</v>
          </cell>
          <cell r="E2345">
            <v>8.4699999999999971</v>
          </cell>
          <cell r="F2345">
            <v>42.62</v>
          </cell>
        </row>
        <row r="2346">
          <cell r="A2346">
            <v>381606</v>
          </cell>
          <cell r="B2346" t="str">
            <v>CURVA HORIZONTAL TRIPLA DE 90°, INTERNA OU EXTERNA E TAMPA COM PINTURA ELETROSTÁTICA</v>
          </cell>
          <cell r="C2346" t="str">
            <v>UN</v>
          </cell>
          <cell r="D2346">
            <v>32.78</v>
          </cell>
          <cell r="E2346">
            <v>14.139999999999997</v>
          </cell>
          <cell r="F2346">
            <v>46.92</v>
          </cell>
        </row>
        <row r="2347">
          <cell r="A2347">
            <v>381608</v>
          </cell>
          <cell r="B2347" t="str">
            <v>TÊ TRIPLO DE 90°, HORIZONTAL OU VERTICAL, E TAMPA COM PINTURA ELETROSTÁTICA</v>
          </cell>
          <cell r="C2347" t="str">
            <v>UN</v>
          </cell>
          <cell r="D2347">
            <v>41.57</v>
          </cell>
          <cell r="E2347">
            <v>14.140000000000004</v>
          </cell>
          <cell r="F2347">
            <v>55.71</v>
          </cell>
        </row>
        <row r="2348">
          <cell r="A2348">
            <v>381609</v>
          </cell>
          <cell r="B2348" t="str">
            <v>CAIXA PARA TOMADAS: DE ENERGIA, RJ, SOBRESSALENTE, INTERRUPTOR OU ESPELHO, COM PINTURA ELETROSTÁTICA, PARA RODAPÉ TÉCNICO TRIPLO</v>
          </cell>
          <cell r="C2348" t="str">
            <v>UN</v>
          </cell>
          <cell r="D2348">
            <v>10.43</v>
          </cell>
          <cell r="E2348">
            <v>5.4099999999999984</v>
          </cell>
          <cell r="F2348">
            <v>15.84</v>
          </cell>
        </row>
        <row r="2349">
          <cell r="A2349">
            <v>381611</v>
          </cell>
          <cell r="B2349" t="str">
            <v>CAIXA DE DERIVAÇÃO EMBUTIDA OU EXTERNA COM PINTURA ELETROSTÁTICA, PARA RODAPÉ TÉCNICO TRIPLO</v>
          </cell>
          <cell r="C2349" t="str">
            <v>UN</v>
          </cell>
          <cell r="D2349">
            <v>23.58</v>
          </cell>
          <cell r="E2349">
            <v>14.139999999999997</v>
          </cell>
          <cell r="F2349">
            <v>37.72</v>
          </cell>
        </row>
        <row r="2350">
          <cell r="A2350">
            <v>381613</v>
          </cell>
          <cell r="B2350" t="str">
            <v>CAIXA PARA TOMADAS: DE ENERGIA, RJ, SOBRESSALENTE, INTERRUPTOR OU ESPELHO, COM PINTURA ELETROSTÁTICA, PARA RODAPÉ TÉCNICO DUPLO</v>
          </cell>
          <cell r="C2350" t="str">
            <v>UN</v>
          </cell>
          <cell r="D2350">
            <v>6.82</v>
          </cell>
          <cell r="E2350">
            <v>5.41</v>
          </cell>
          <cell r="F2350">
            <v>12.23</v>
          </cell>
        </row>
        <row r="2351">
          <cell r="A2351">
            <v>381614</v>
          </cell>
          <cell r="B2351" t="str">
            <v>TERMINAL DE FECHAMENTO OU MATA JUNTA COM PINTURA ELETROSTÁTICA, PARA RODAPÉ TÉCNICO TRIPLO</v>
          </cell>
          <cell r="C2351" t="str">
            <v>UN</v>
          </cell>
          <cell r="D2351">
            <v>3.66</v>
          </cell>
          <cell r="E2351">
            <v>4.2499999999999991</v>
          </cell>
          <cell r="F2351">
            <v>7.91</v>
          </cell>
        </row>
        <row r="2352">
          <cell r="A2352">
            <v>381615</v>
          </cell>
          <cell r="B2352" t="str">
            <v>RODAPÉ TÉCNICO DUPLO, E TAMPA COM PINTURA ELETROSTÁTICA</v>
          </cell>
          <cell r="C2352" t="str">
            <v>M</v>
          </cell>
          <cell r="D2352">
            <v>28.36</v>
          </cell>
          <cell r="E2352">
            <v>8.4699999999999971</v>
          </cell>
          <cell r="F2352">
            <v>36.83</v>
          </cell>
        </row>
        <row r="2353">
          <cell r="A2353">
            <v>381616</v>
          </cell>
          <cell r="B2353" t="str">
            <v>CURVA VERTICAL DUPLA DE 90°, INTERNA OU EXTERNA E TAMPA COM PINTURA ELETROSTÁTICA</v>
          </cell>
          <cell r="C2353" t="str">
            <v>UN</v>
          </cell>
          <cell r="D2353">
            <v>27.3</v>
          </cell>
          <cell r="E2353">
            <v>14.139999999999997</v>
          </cell>
          <cell r="F2353">
            <v>41.44</v>
          </cell>
        </row>
        <row r="2354">
          <cell r="A2354">
            <v>381619</v>
          </cell>
          <cell r="B2354" t="str">
            <v>TERMINAL DE FECHAMENTO OU MATA JUNTA COM PINTURA ELETROSTÁTICA, PARA RODAPÉ TÉCNICO DUPLO</v>
          </cell>
          <cell r="C2354" t="str">
            <v>UN</v>
          </cell>
          <cell r="D2354">
            <v>3.08</v>
          </cell>
          <cell r="E2354">
            <v>4.25</v>
          </cell>
          <cell r="F2354">
            <v>7.33</v>
          </cell>
        </row>
        <row r="2355">
          <cell r="A2355">
            <v>381620</v>
          </cell>
          <cell r="B2355" t="str">
            <v>CURVA HORIZONTAL DUPLA DE 90°, INTERNA OU EXTERNA E TAMPA COM PINTURA ELETROSTÁTICA</v>
          </cell>
          <cell r="C2355" t="str">
            <v>UN</v>
          </cell>
          <cell r="D2355">
            <v>24.35</v>
          </cell>
          <cell r="E2355">
            <v>14.140000000000004</v>
          </cell>
          <cell r="F2355">
            <v>38.49</v>
          </cell>
        </row>
        <row r="2356">
          <cell r="A2356">
            <v>381623</v>
          </cell>
          <cell r="B2356" t="str">
            <v>CURVA VERTICAL TRIPLA DE 90°, INTERNA OU EXTERNA E TAMPA COM PINTURA ELETROSTÁTICA</v>
          </cell>
          <cell r="C2356" t="str">
            <v>UN</v>
          </cell>
          <cell r="D2356">
            <v>34.72</v>
          </cell>
          <cell r="E2356">
            <v>14.139999999999997</v>
          </cell>
          <cell r="F2356">
            <v>48.86</v>
          </cell>
        </row>
        <row r="2357">
          <cell r="A2357">
            <v>381625</v>
          </cell>
          <cell r="B2357" t="str">
            <v>POSTE CONDUTOR MÉTÁLICO PARA DISTRUBUIÇÃO, COM SUPORTE PARA TOMADAS ELÉTRICAS E RJ, COM PINTURA ELETROSTÁTICA, ALTURA DE 3,00 M</v>
          </cell>
          <cell r="C2357" t="str">
            <v>UN</v>
          </cell>
          <cell r="D2357">
            <v>288.7</v>
          </cell>
          <cell r="E2357">
            <v>19.150000000000059</v>
          </cell>
          <cell r="F2357">
            <v>307.85000000000002</v>
          </cell>
        </row>
        <row r="2358">
          <cell r="A2358">
            <v>381626</v>
          </cell>
          <cell r="B2358" t="str">
            <v>TÊ DUPLO DE 90°, HORIZONTAL OU VERTICAL, E TAMPA COM PINTURA ELETROSTÁTICA</v>
          </cell>
          <cell r="C2358" t="str">
            <v>UN</v>
          </cell>
          <cell r="D2358">
            <v>31.14</v>
          </cell>
          <cell r="E2358">
            <v>14.139999999999997</v>
          </cell>
          <cell r="F2358">
            <v>45.28</v>
          </cell>
        </row>
        <row r="2359">
          <cell r="A2359">
            <v>381627</v>
          </cell>
          <cell r="B2359" t="str">
            <v>CAIXA DE DERIVAÇÃO EMBUTIDA OU EXTERNA PARA RODAPÉ TÉCNICO DUPLO</v>
          </cell>
          <cell r="C2359" t="str">
            <v>UN</v>
          </cell>
          <cell r="D2359">
            <v>29.47</v>
          </cell>
          <cell r="E2359">
            <v>14.139999999999997</v>
          </cell>
          <cell r="F2359">
            <v>43.61</v>
          </cell>
        </row>
        <row r="2360">
          <cell r="A2360">
            <v>381900</v>
          </cell>
          <cell r="B2360" t="str">
            <v>ELETRODUTO EM PVC CORRUGADO FLEXÍVEL</v>
          </cell>
          <cell r="C2360">
            <v>0</v>
          </cell>
          <cell r="D2360">
            <v>0</v>
          </cell>
          <cell r="E2360">
            <v>0</v>
          </cell>
          <cell r="F2360">
            <v>0</v>
          </cell>
        </row>
        <row r="2361">
          <cell r="A2361">
            <v>381901</v>
          </cell>
          <cell r="B2361" t="str">
            <v>ELETRODUTO DE PVC CORRUGADO FLEXÍVEL LEVE, DIÂMETRO EXTERNO DE 16 MM</v>
          </cell>
          <cell r="C2361" t="str">
            <v>M</v>
          </cell>
          <cell r="D2361">
            <v>1.32</v>
          </cell>
          <cell r="E2361">
            <v>8.4699999999999989</v>
          </cell>
          <cell r="F2361">
            <v>9.7899999999999991</v>
          </cell>
        </row>
        <row r="2362">
          <cell r="A2362">
            <v>381902</v>
          </cell>
          <cell r="B2362" t="str">
            <v>ELETRODUTO DE PVC CORRUGADO FLEXÍVEL LEVE, DIÂMETRO EXTERNO DE 20 MM</v>
          </cell>
          <cell r="C2362" t="str">
            <v>M</v>
          </cell>
          <cell r="D2362">
            <v>1.6</v>
          </cell>
          <cell r="E2362">
            <v>8.4700000000000006</v>
          </cell>
          <cell r="F2362">
            <v>10.07</v>
          </cell>
        </row>
        <row r="2363">
          <cell r="A2363">
            <v>381903</v>
          </cell>
          <cell r="B2363" t="str">
            <v>ELETRODUTO DE PVC CORRUGADO FLEXÍVEL LEVE, DIÂMETRO EXTERNO DE 25 MM</v>
          </cell>
          <cell r="C2363" t="str">
            <v>M</v>
          </cell>
          <cell r="D2363">
            <v>1.7</v>
          </cell>
          <cell r="E2363">
            <v>8.4700000000000006</v>
          </cell>
          <cell r="F2363">
            <v>10.17</v>
          </cell>
        </row>
        <row r="2364">
          <cell r="A2364">
            <v>381904</v>
          </cell>
          <cell r="B2364" t="str">
            <v>ELETRODUTO DE PVC CORRUGADO FLEXÍVEL LEVE, DIÂMETRO EXTERNO DE 32 MM</v>
          </cell>
          <cell r="C2364" t="str">
            <v>M</v>
          </cell>
          <cell r="D2364">
            <v>2.6</v>
          </cell>
          <cell r="E2364">
            <v>8.4700000000000006</v>
          </cell>
          <cell r="F2364">
            <v>11.07</v>
          </cell>
        </row>
        <row r="2365">
          <cell r="A2365">
            <v>381920</v>
          </cell>
          <cell r="B2365" t="str">
            <v>ELETRODUTO DE PVC CORRUGADO FLEXÍVEL REFORÇADO, DIÂMETRO EXTERNO DE 20 MM</v>
          </cell>
          <cell r="C2365" t="str">
            <v>M</v>
          </cell>
          <cell r="D2365">
            <v>1.83</v>
          </cell>
          <cell r="E2365">
            <v>8.4700000000000006</v>
          </cell>
          <cell r="F2365">
            <v>10.3</v>
          </cell>
        </row>
        <row r="2366">
          <cell r="A2366">
            <v>381921</v>
          </cell>
          <cell r="B2366" t="str">
            <v>ELETRODUTO DE PVC CORRUGADO FLEXÍVEL REFORÇADO, DIÂMETRO EXTERNO DE 25 MM</v>
          </cell>
          <cell r="C2366" t="str">
            <v>M</v>
          </cell>
          <cell r="D2366">
            <v>2.23</v>
          </cell>
          <cell r="E2366">
            <v>8.4699999999999989</v>
          </cell>
          <cell r="F2366">
            <v>10.7</v>
          </cell>
        </row>
        <row r="2367">
          <cell r="A2367">
            <v>381922</v>
          </cell>
          <cell r="B2367" t="str">
            <v>ELETRODUTO DE PVC CORRUGADO FLEXÍVEL REFORÇADO, DIÂMETRO EXTERNO DE 32 MM</v>
          </cell>
          <cell r="C2367" t="str">
            <v>M</v>
          </cell>
          <cell r="D2367">
            <v>3.45</v>
          </cell>
          <cell r="E2367">
            <v>8.4699999999999989</v>
          </cell>
          <cell r="F2367">
            <v>11.92</v>
          </cell>
        </row>
        <row r="2368">
          <cell r="A2368">
            <v>382100</v>
          </cell>
          <cell r="B2368" t="str">
            <v>ELETROCALHA E ACESSÓRIOS</v>
          </cell>
          <cell r="C2368">
            <v>0</v>
          </cell>
          <cell r="D2368">
            <v>0</v>
          </cell>
          <cell r="E2368">
            <v>0</v>
          </cell>
          <cell r="F2368">
            <v>0</v>
          </cell>
        </row>
        <row r="2369">
          <cell r="A2369">
            <v>382111</v>
          </cell>
          <cell r="B2369" t="str">
            <v>ELETROCALHA LISA GALVANIZADA A FOGO, 50 X 50 MM, COM ACESSÓRIOS</v>
          </cell>
          <cell r="C2369" t="str">
            <v>M</v>
          </cell>
          <cell r="D2369">
            <v>16.64</v>
          </cell>
          <cell r="E2369">
            <v>14.139999999999997</v>
          </cell>
          <cell r="F2369">
            <v>30.78</v>
          </cell>
        </row>
        <row r="2370">
          <cell r="A2370">
            <v>382112</v>
          </cell>
          <cell r="B2370" t="str">
            <v>ELETROCALHA LISA GALVANIZADA A FOGO, 100 X 50 MM, COM ACESSÓRIOS</v>
          </cell>
          <cell r="C2370" t="str">
            <v>M</v>
          </cell>
          <cell r="D2370">
            <v>22.19</v>
          </cell>
          <cell r="E2370">
            <v>14.139999999999997</v>
          </cell>
          <cell r="F2370">
            <v>36.33</v>
          </cell>
        </row>
        <row r="2371">
          <cell r="A2371">
            <v>382113</v>
          </cell>
          <cell r="B2371" t="str">
            <v>ELETROCALHA LISA GALVANIZADA A FOGO, 150 X 50 MM, COM ACESSÓRIOS</v>
          </cell>
          <cell r="C2371" t="str">
            <v>M</v>
          </cell>
          <cell r="D2371">
            <v>27.74</v>
          </cell>
          <cell r="E2371">
            <v>14.140000000000004</v>
          </cell>
          <cell r="F2371">
            <v>41.88</v>
          </cell>
        </row>
        <row r="2372">
          <cell r="A2372">
            <v>382114</v>
          </cell>
          <cell r="B2372" t="str">
            <v>ELETROCALHA LISA GALVANIZADA A FOGO, 200 X 50 MM, COM ACESSÓRIOS</v>
          </cell>
          <cell r="C2372" t="str">
            <v>M</v>
          </cell>
          <cell r="D2372">
            <v>33.28</v>
          </cell>
          <cell r="E2372">
            <v>14.139999999999997</v>
          </cell>
          <cell r="F2372">
            <v>47.42</v>
          </cell>
        </row>
        <row r="2373">
          <cell r="A2373">
            <v>382115</v>
          </cell>
          <cell r="B2373" t="str">
            <v>ELETROCALHA LISA GALVANIZADA A FOGO, 250 X 50 MM, COM ACESSÓRIOS</v>
          </cell>
          <cell r="C2373" t="str">
            <v>M</v>
          </cell>
          <cell r="D2373">
            <v>38.83</v>
          </cell>
          <cell r="E2373">
            <v>14.139999999999997</v>
          </cell>
          <cell r="F2373">
            <v>52.97</v>
          </cell>
        </row>
        <row r="2374">
          <cell r="A2374">
            <v>382131</v>
          </cell>
          <cell r="B2374" t="str">
            <v>ELETROCALHA LISA GALVANIZADA A FOGO, 100 X 100 MM, COM ACESSÓRIOS</v>
          </cell>
          <cell r="C2374" t="str">
            <v>M</v>
          </cell>
          <cell r="D2374">
            <v>33.28</v>
          </cell>
          <cell r="E2374">
            <v>21.189999999999998</v>
          </cell>
          <cell r="F2374">
            <v>54.47</v>
          </cell>
        </row>
        <row r="2375">
          <cell r="A2375">
            <v>382132</v>
          </cell>
          <cell r="B2375" t="str">
            <v>ELETROCALHA LISA GALVANIZADA A FOGO, 150 X 100 MM, COM ACESSÓRIOS</v>
          </cell>
          <cell r="C2375" t="str">
            <v>M</v>
          </cell>
          <cell r="D2375">
            <v>38.83</v>
          </cell>
          <cell r="E2375">
            <v>21.190000000000005</v>
          </cell>
          <cell r="F2375">
            <v>60.02</v>
          </cell>
        </row>
        <row r="2376">
          <cell r="A2376">
            <v>382133</v>
          </cell>
          <cell r="B2376" t="str">
            <v>ELETROCALHA LISA GALVANIZADA A FOGO, 200 X 100 MM, COM ACESSÓRIOS</v>
          </cell>
          <cell r="C2376" t="str">
            <v>M</v>
          </cell>
          <cell r="D2376">
            <v>44.38</v>
          </cell>
          <cell r="E2376">
            <v>21.189999999999991</v>
          </cell>
          <cell r="F2376">
            <v>65.569999999999993</v>
          </cell>
        </row>
        <row r="2377">
          <cell r="A2377">
            <v>382134</v>
          </cell>
          <cell r="B2377" t="str">
            <v>ELETROCALHA LISA GALVANIZADA A FOGO, 250 X 100 MM, COM ACESSÓRIOS</v>
          </cell>
          <cell r="C2377" t="str">
            <v>M</v>
          </cell>
          <cell r="D2377">
            <v>48.33</v>
          </cell>
          <cell r="E2377">
            <v>21.190000000000005</v>
          </cell>
          <cell r="F2377">
            <v>69.52</v>
          </cell>
        </row>
        <row r="2378">
          <cell r="A2378">
            <v>382135</v>
          </cell>
          <cell r="B2378" t="str">
            <v>ELETROCALHA LISA GALVANIZADA A FOGO, 300 X 100 MM, COM ACESSÓRIOS</v>
          </cell>
          <cell r="C2378" t="str">
            <v>M</v>
          </cell>
          <cell r="D2378">
            <v>55.47</v>
          </cell>
          <cell r="E2378">
            <v>28.260000000000005</v>
          </cell>
          <cell r="F2378">
            <v>83.73</v>
          </cell>
        </row>
        <row r="2379">
          <cell r="A2379">
            <v>382136</v>
          </cell>
          <cell r="B2379" t="str">
            <v>ELETROCALHA LISA GALVANIZADA A FOGO, 400 X 100 MM, COM ACESSÓRIOS</v>
          </cell>
          <cell r="C2379" t="str">
            <v>M</v>
          </cell>
          <cell r="D2379">
            <v>78.13</v>
          </cell>
          <cell r="E2379">
            <v>28.260000000000005</v>
          </cell>
          <cell r="F2379">
            <v>106.39</v>
          </cell>
        </row>
        <row r="2380">
          <cell r="A2380">
            <v>382137</v>
          </cell>
          <cell r="B2380" t="str">
            <v>ELETROCALHA LISA GALVANIZADA A FOGO, 500 X 100 MM, COM ACESSÓRIOS</v>
          </cell>
          <cell r="C2380" t="str">
            <v>M</v>
          </cell>
          <cell r="D2380">
            <v>95.08</v>
          </cell>
          <cell r="E2380">
            <v>28.260000000000005</v>
          </cell>
          <cell r="F2380">
            <v>123.34</v>
          </cell>
        </row>
        <row r="2381">
          <cell r="A2381">
            <v>382192</v>
          </cell>
          <cell r="B2381" t="str">
            <v>ELETROCALHA PERFURADA GALVANIZADA A FOGO, 100 X 50 MM, COM ACESSÓRIOS</v>
          </cell>
          <cell r="C2381" t="str">
            <v>M</v>
          </cell>
          <cell r="D2381">
            <v>23.05</v>
          </cell>
          <cell r="E2381">
            <v>14.139999999999997</v>
          </cell>
          <cell r="F2381">
            <v>37.19</v>
          </cell>
        </row>
        <row r="2382">
          <cell r="A2382">
            <v>382193</v>
          </cell>
          <cell r="B2382" t="str">
            <v>ELETROCALHA PERFURADA GALVANIZADA A FOGO, 150 X 50 MM, COM ACESSÓRIOS</v>
          </cell>
          <cell r="C2382" t="str">
            <v>M</v>
          </cell>
          <cell r="D2382">
            <v>28.81</v>
          </cell>
          <cell r="E2382">
            <v>14.140000000000004</v>
          </cell>
          <cell r="F2382">
            <v>42.95</v>
          </cell>
        </row>
        <row r="2383">
          <cell r="A2383">
            <v>382194</v>
          </cell>
          <cell r="B2383" t="str">
            <v>ELETROCALHA PERFURADA GALVANIZADA A FOGO, 200 X 50 MM, COM ACESSÓRIOS</v>
          </cell>
          <cell r="C2383" t="str">
            <v>M</v>
          </cell>
          <cell r="D2383">
            <v>35.15</v>
          </cell>
          <cell r="E2383">
            <v>14.140000000000004</v>
          </cell>
          <cell r="F2383">
            <v>49.29</v>
          </cell>
        </row>
        <row r="2384">
          <cell r="A2384">
            <v>382195</v>
          </cell>
          <cell r="B2384" t="str">
            <v>ELETROCALHA PERFURADA GALVANIZADA A FOGO, 250 X 50 MM, COM ACESSÓRIOS</v>
          </cell>
          <cell r="C2384" t="str">
            <v>M</v>
          </cell>
          <cell r="D2384">
            <v>40.340000000000003</v>
          </cell>
          <cell r="E2384">
            <v>14.13999999999999</v>
          </cell>
          <cell r="F2384">
            <v>54.48</v>
          </cell>
        </row>
        <row r="2385">
          <cell r="A2385">
            <v>382200</v>
          </cell>
          <cell r="B2385" t="str">
            <v>ELETROCALHA E ACESSÓRIOS.</v>
          </cell>
          <cell r="C2385">
            <v>0</v>
          </cell>
          <cell r="D2385">
            <v>0</v>
          </cell>
          <cell r="E2385">
            <v>0</v>
          </cell>
          <cell r="F2385">
            <v>0</v>
          </cell>
        </row>
        <row r="2386">
          <cell r="A2386">
            <v>382212</v>
          </cell>
          <cell r="B2386" t="str">
            <v>ELETROCALHA PERFURADA GALVANIZADA A FOGO, 150X100MM, COM ACESSÓRIOS</v>
          </cell>
          <cell r="C2386" t="str">
            <v>M</v>
          </cell>
          <cell r="D2386">
            <v>40.340000000000003</v>
          </cell>
          <cell r="E2386">
            <v>21.189999999999991</v>
          </cell>
          <cell r="F2386">
            <v>61.53</v>
          </cell>
        </row>
        <row r="2387">
          <cell r="A2387">
            <v>382213</v>
          </cell>
          <cell r="B2387" t="str">
            <v>ELETROCALHA PERFURADA GALVANIZADA A FOGO, 200X100MM, COM ACESSÓRIOS</v>
          </cell>
          <cell r="C2387" t="str">
            <v>M</v>
          </cell>
          <cell r="D2387">
            <v>46.1</v>
          </cell>
          <cell r="E2387">
            <v>21.190000000000005</v>
          </cell>
          <cell r="F2387">
            <v>67.290000000000006</v>
          </cell>
        </row>
        <row r="2388">
          <cell r="A2388">
            <v>382214</v>
          </cell>
          <cell r="B2388" t="str">
            <v>ELETROCALHA PERFURADA GALVANIZADA A FOGO, 250X100MM, COM ACESSÓRIOS</v>
          </cell>
          <cell r="C2388" t="str">
            <v>M</v>
          </cell>
          <cell r="D2388">
            <v>51.86</v>
          </cell>
          <cell r="E2388">
            <v>21.190000000000005</v>
          </cell>
          <cell r="F2388">
            <v>73.05</v>
          </cell>
        </row>
        <row r="2389">
          <cell r="A2389">
            <v>382215</v>
          </cell>
          <cell r="B2389" t="str">
            <v>ELETROCALHA PERFURADA GALVANIZADA A FOGO, 300X100MM, COM ACESSÓRIOS</v>
          </cell>
          <cell r="C2389" t="str">
            <v>M</v>
          </cell>
          <cell r="D2389">
            <v>57.63</v>
          </cell>
          <cell r="E2389">
            <v>28.259999999999991</v>
          </cell>
          <cell r="F2389">
            <v>85.89</v>
          </cell>
        </row>
        <row r="2390">
          <cell r="A2390">
            <v>382216</v>
          </cell>
          <cell r="B2390" t="str">
            <v>ELETROCALHA PERFURADA GALVANIZADA A FOGO, 400X100MM, COM ACESSÓRIOS</v>
          </cell>
          <cell r="C2390" t="str">
            <v>M</v>
          </cell>
          <cell r="D2390">
            <v>83.71</v>
          </cell>
          <cell r="E2390">
            <v>28.260000000000005</v>
          </cell>
          <cell r="F2390">
            <v>111.97</v>
          </cell>
        </row>
        <row r="2391">
          <cell r="A2391">
            <v>382217</v>
          </cell>
          <cell r="B2391" t="str">
            <v>ELETROCALHA PERFURADA GALVANIZADA A FOGO, 500X100MM, COM ACESSÓRIOS</v>
          </cell>
          <cell r="C2391" t="str">
            <v>M</v>
          </cell>
          <cell r="D2391">
            <v>102.26</v>
          </cell>
          <cell r="E2391">
            <v>28.260000000000005</v>
          </cell>
          <cell r="F2391">
            <v>130.52000000000001</v>
          </cell>
        </row>
        <row r="2392">
          <cell r="A2392">
            <v>382218</v>
          </cell>
          <cell r="B2392" t="str">
            <v>ELETROCALHA PERFURADA GALVANIZADA A FOGO, 700X100MM, COM ACESSÓRIOS</v>
          </cell>
          <cell r="C2392" t="str">
            <v>M</v>
          </cell>
          <cell r="D2392">
            <v>131.47</v>
          </cell>
          <cell r="E2392">
            <v>28.260000000000005</v>
          </cell>
          <cell r="F2392">
            <v>159.72999999999999</v>
          </cell>
        </row>
        <row r="2393">
          <cell r="A2393">
            <v>382261</v>
          </cell>
          <cell r="B2393" t="str">
            <v>TAMPA DE ENCAIXE PARA ELETROCALHA, GALVANIZADA A FOGO, L= 50MM</v>
          </cell>
          <cell r="C2393" t="str">
            <v>M</v>
          </cell>
          <cell r="D2393">
            <v>8.5500000000000007</v>
          </cell>
          <cell r="E2393">
            <v>1.4200000000000008</v>
          </cell>
          <cell r="F2393">
            <v>9.9700000000000006</v>
          </cell>
        </row>
        <row r="2394">
          <cell r="A2394">
            <v>382262</v>
          </cell>
          <cell r="B2394" t="str">
            <v>TAMPA DE ENCAIXE PARA ELETROCALHA, GALVANIZADA A FOGO, L= 100MM</v>
          </cell>
          <cell r="C2394" t="str">
            <v>M</v>
          </cell>
          <cell r="D2394">
            <v>14.46</v>
          </cell>
          <cell r="E2394">
            <v>1.4200000000000008</v>
          </cell>
          <cell r="F2394">
            <v>15.88</v>
          </cell>
        </row>
        <row r="2395">
          <cell r="A2395">
            <v>382263</v>
          </cell>
          <cell r="B2395" t="str">
            <v>TAMPA DE ENCAIXE PARA ELETROCALHA, GALVANIZADA A FOGO, L= 150MM</v>
          </cell>
          <cell r="C2395" t="str">
            <v>M</v>
          </cell>
          <cell r="D2395">
            <v>20.350000000000001</v>
          </cell>
          <cell r="E2395">
            <v>1.419999999999999</v>
          </cell>
          <cell r="F2395">
            <v>21.77</v>
          </cell>
        </row>
        <row r="2396">
          <cell r="A2396">
            <v>382264</v>
          </cell>
          <cell r="B2396" t="str">
            <v>TAMPA DE ENCAIXE PARA ELETROCALHA, GALVANIZADA A FOGO, L= 200MM</v>
          </cell>
          <cell r="C2396" t="str">
            <v>M</v>
          </cell>
          <cell r="D2396">
            <v>26.25</v>
          </cell>
          <cell r="E2396">
            <v>1.4200000000000026</v>
          </cell>
          <cell r="F2396">
            <v>27.67</v>
          </cell>
        </row>
        <row r="2397">
          <cell r="A2397">
            <v>382265</v>
          </cell>
          <cell r="B2397" t="str">
            <v>TAMPA DE ENCAIXE PARA ELETROCALHA, GALVANIZADA A FOGO, L= 250MM</v>
          </cell>
          <cell r="C2397" t="str">
            <v>M</v>
          </cell>
          <cell r="D2397">
            <v>31.75</v>
          </cell>
          <cell r="E2397">
            <v>1.419999999999999</v>
          </cell>
          <cell r="F2397">
            <v>33.17</v>
          </cell>
        </row>
        <row r="2398">
          <cell r="A2398">
            <v>382266</v>
          </cell>
          <cell r="B2398" t="str">
            <v>TAMPA DE ENCAIXE PARA ELETROCALHA, GALVANIZADA A FOGO, L= 300MM</v>
          </cell>
          <cell r="C2398" t="str">
            <v>M</v>
          </cell>
          <cell r="D2398">
            <v>38.04</v>
          </cell>
          <cell r="E2398">
            <v>1.419999999999999</v>
          </cell>
          <cell r="F2398">
            <v>39.46</v>
          </cell>
        </row>
        <row r="2399">
          <cell r="A2399">
            <v>382267</v>
          </cell>
          <cell r="B2399" t="str">
            <v>TAMPA DE ENCAIXE PARA ELETROCALHA, GALVANIZADA A FOGO, L= 400MM</v>
          </cell>
          <cell r="C2399" t="str">
            <v>M</v>
          </cell>
          <cell r="D2399">
            <v>49.84</v>
          </cell>
          <cell r="E2399">
            <v>1.4199999999999919</v>
          </cell>
          <cell r="F2399">
            <v>51.26</v>
          </cell>
        </row>
        <row r="2400">
          <cell r="A2400">
            <v>382268</v>
          </cell>
          <cell r="B2400" t="str">
            <v>TAMPA DE ENCAIXE PARA ELETROCALHA, GALVANIZADA A FOGO, L= 500MM</v>
          </cell>
          <cell r="C2400" t="str">
            <v>M</v>
          </cell>
          <cell r="D2400">
            <v>61.63</v>
          </cell>
          <cell r="E2400">
            <v>1.4199999999999919</v>
          </cell>
          <cell r="F2400">
            <v>63.05</v>
          </cell>
        </row>
        <row r="2401">
          <cell r="A2401">
            <v>382269</v>
          </cell>
          <cell r="B2401" t="str">
            <v>TAMPA DE ENCAIXE PARA ELETROCALHA, GALVANIZADA A FOGO, L= 700MM</v>
          </cell>
          <cell r="C2401" t="str">
            <v>M</v>
          </cell>
          <cell r="D2401">
            <v>82.86</v>
          </cell>
          <cell r="E2401">
            <v>1.4200000000000061</v>
          </cell>
          <cell r="F2401">
            <v>84.28</v>
          </cell>
        </row>
        <row r="2402">
          <cell r="A2402">
            <v>382300</v>
          </cell>
          <cell r="B2402" t="str">
            <v>ELETROCALHA E ACESSÓRIOS..</v>
          </cell>
          <cell r="C2402">
            <v>0</v>
          </cell>
          <cell r="D2402">
            <v>0</v>
          </cell>
          <cell r="E2402">
            <v>0</v>
          </cell>
          <cell r="F2402">
            <v>0</v>
          </cell>
        </row>
        <row r="2403">
          <cell r="A2403">
            <v>382301</v>
          </cell>
          <cell r="B2403" t="str">
            <v>SUPORTE PARA ELETROCALHA, GALVANIZADO A FOGO, 50X50MM</v>
          </cell>
          <cell r="C2403" t="str">
            <v>UN</v>
          </cell>
          <cell r="D2403">
            <v>2.59</v>
          </cell>
          <cell r="E2403">
            <v>7.07</v>
          </cell>
          <cell r="F2403">
            <v>9.66</v>
          </cell>
        </row>
        <row r="2404">
          <cell r="A2404">
            <v>382302</v>
          </cell>
          <cell r="B2404" t="str">
            <v>SUPORTE PARA ELETROCALHA, GALVANIZADO A FOGO, 100X50MM</v>
          </cell>
          <cell r="C2404" t="str">
            <v>UN</v>
          </cell>
          <cell r="D2404">
            <v>3.07</v>
          </cell>
          <cell r="E2404">
            <v>7.07</v>
          </cell>
          <cell r="F2404">
            <v>10.14</v>
          </cell>
        </row>
        <row r="2405">
          <cell r="A2405">
            <v>382303</v>
          </cell>
          <cell r="B2405" t="str">
            <v>SUPORTE PARA ELETROCALHA, GALVANIZADO A FOGO, 150X50MM</v>
          </cell>
          <cell r="C2405" t="str">
            <v>UN</v>
          </cell>
          <cell r="D2405">
            <v>3.96</v>
          </cell>
          <cell r="E2405">
            <v>7.0699999999999985</v>
          </cell>
          <cell r="F2405">
            <v>11.03</v>
          </cell>
        </row>
        <row r="2406">
          <cell r="A2406">
            <v>382304</v>
          </cell>
          <cell r="B2406" t="str">
            <v>SUPORTE PARA ELETROCALHA, GALVANIZADO A FOGO, 200X50MM</v>
          </cell>
          <cell r="C2406" t="str">
            <v>UN</v>
          </cell>
          <cell r="D2406">
            <v>5.09</v>
          </cell>
          <cell r="E2406">
            <v>7.07</v>
          </cell>
          <cell r="F2406">
            <v>12.16</v>
          </cell>
        </row>
        <row r="2407">
          <cell r="A2407">
            <v>382305</v>
          </cell>
          <cell r="B2407" t="str">
            <v>SUPORTE PARA ELETROCALHA, GALVANIZADO A FOGO, 250X50MM</v>
          </cell>
          <cell r="C2407" t="str">
            <v>UN</v>
          </cell>
          <cell r="D2407">
            <v>5.84</v>
          </cell>
          <cell r="E2407">
            <v>7.07</v>
          </cell>
          <cell r="F2407">
            <v>12.91</v>
          </cell>
        </row>
        <row r="2408">
          <cell r="A2408">
            <v>382306</v>
          </cell>
          <cell r="B2408" t="str">
            <v>SUPORTE PARA ELETROCALHA, GALVANIZADO A FOGO, 300X50MM</v>
          </cell>
          <cell r="C2408" t="str">
            <v>UN</v>
          </cell>
          <cell r="D2408">
            <v>6.42</v>
          </cell>
          <cell r="E2408">
            <v>7.07</v>
          </cell>
          <cell r="F2408">
            <v>13.49</v>
          </cell>
        </row>
        <row r="2409">
          <cell r="A2409">
            <v>382311</v>
          </cell>
          <cell r="B2409" t="str">
            <v>SUPORTE PARA ELETROCALHA, GALVANIZADO A FOGO, 100X100MM</v>
          </cell>
          <cell r="C2409" t="str">
            <v>UN</v>
          </cell>
          <cell r="D2409">
            <v>4.01</v>
          </cell>
          <cell r="E2409">
            <v>7.07</v>
          </cell>
          <cell r="F2409">
            <v>11.08</v>
          </cell>
        </row>
        <row r="2410">
          <cell r="A2410">
            <v>382312</v>
          </cell>
          <cell r="B2410" t="str">
            <v>SUPORTE PARA ELETROCALHA, GALVANIZADO A FOGO, 150X100MM</v>
          </cell>
          <cell r="C2410" t="str">
            <v>UN</v>
          </cell>
          <cell r="D2410">
            <v>4.7</v>
          </cell>
          <cell r="E2410">
            <v>7.07</v>
          </cell>
          <cell r="F2410">
            <v>11.77</v>
          </cell>
        </row>
        <row r="2411">
          <cell r="A2411">
            <v>382313</v>
          </cell>
          <cell r="B2411" t="str">
            <v>SUPORTE PARA ELETROCALHA, GALVANIZADO A FOGO, 200X100MM</v>
          </cell>
          <cell r="C2411" t="str">
            <v>UN</v>
          </cell>
          <cell r="D2411">
            <v>5.61</v>
          </cell>
          <cell r="E2411">
            <v>7.07</v>
          </cell>
          <cell r="F2411">
            <v>12.68</v>
          </cell>
        </row>
        <row r="2412">
          <cell r="A2412">
            <v>382314</v>
          </cell>
          <cell r="B2412" t="str">
            <v>SUPORTE PARA ELETROCALHA, GALVANIZADO A FOGO, 250X100MM</v>
          </cell>
          <cell r="C2412" t="str">
            <v>UN</v>
          </cell>
          <cell r="D2412">
            <v>6.86</v>
          </cell>
          <cell r="E2412">
            <v>7.07</v>
          </cell>
          <cell r="F2412">
            <v>13.93</v>
          </cell>
        </row>
        <row r="2413">
          <cell r="A2413">
            <v>382315</v>
          </cell>
          <cell r="B2413" t="str">
            <v>SUPORTE PARA ELETROCALHA, GALVANIZADO A FOGO, 300X100MM</v>
          </cell>
          <cell r="C2413" t="str">
            <v>UN</v>
          </cell>
          <cell r="D2413">
            <v>7.09</v>
          </cell>
          <cell r="E2413">
            <v>7.07</v>
          </cell>
          <cell r="F2413">
            <v>14.16</v>
          </cell>
        </row>
        <row r="2414">
          <cell r="A2414">
            <v>382316</v>
          </cell>
          <cell r="B2414" t="str">
            <v>SUPORTE PARA ELETROCALHA, GALVANIZADO A FOGO, 400X100MM</v>
          </cell>
          <cell r="C2414" t="str">
            <v>UN</v>
          </cell>
          <cell r="D2414">
            <v>8.4499999999999993</v>
          </cell>
          <cell r="E2414">
            <v>7.07</v>
          </cell>
          <cell r="F2414">
            <v>15.52</v>
          </cell>
        </row>
        <row r="2415">
          <cell r="A2415">
            <v>382317</v>
          </cell>
          <cell r="B2415" t="str">
            <v>SUPORTE PARA ELETROCALHA, GALVANIZADO A FOGO, 500X100MM</v>
          </cell>
          <cell r="C2415" t="str">
            <v>UN</v>
          </cell>
          <cell r="D2415">
            <v>9.77</v>
          </cell>
          <cell r="E2415">
            <v>7.07</v>
          </cell>
          <cell r="F2415">
            <v>16.84</v>
          </cell>
        </row>
        <row r="2416">
          <cell r="A2416">
            <v>382318</v>
          </cell>
          <cell r="B2416" t="str">
            <v>SUPORTE PARA ELETROCALHA, GALVANIZADO A FOGO, 700X100MM</v>
          </cell>
          <cell r="C2416" t="str">
            <v>UN</v>
          </cell>
          <cell r="D2416">
            <v>14.79</v>
          </cell>
          <cell r="E2416">
            <v>7.07</v>
          </cell>
          <cell r="F2416">
            <v>21.86</v>
          </cell>
        </row>
        <row r="2417">
          <cell r="A2417">
            <v>382321</v>
          </cell>
          <cell r="B2417" t="str">
            <v>MÃO FRANCESA SIMPLES, GALVANIZADA A FOGO, L= 200MM</v>
          </cell>
          <cell r="C2417" t="str">
            <v>UN</v>
          </cell>
          <cell r="D2417">
            <v>5.68</v>
          </cell>
          <cell r="E2417">
            <v>7.07</v>
          </cell>
          <cell r="F2417">
            <v>12.75</v>
          </cell>
        </row>
        <row r="2418">
          <cell r="A2418">
            <v>382322</v>
          </cell>
          <cell r="B2418" t="str">
            <v>MÃO FRANCESA SIMPLES, GALVANIZADA A FOGO, L= 300MM</v>
          </cell>
          <cell r="C2418" t="str">
            <v>UN</v>
          </cell>
          <cell r="D2418">
            <v>7.43</v>
          </cell>
          <cell r="E2418">
            <v>7.07</v>
          </cell>
          <cell r="F2418">
            <v>14.5</v>
          </cell>
        </row>
        <row r="2419">
          <cell r="A2419">
            <v>382323</v>
          </cell>
          <cell r="B2419" t="str">
            <v>MÃO FRANCESA SIMPLES, GALVANIZADA A FOGO, L= 400MM</v>
          </cell>
          <cell r="C2419" t="str">
            <v>UN</v>
          </cell>
          <cell r="D2419">
            <v>9.15</v>
          </cell>
          <cell r="E2419">
            <v>7.0699999999999967</v>
          </cell>
          <cell r="F2419">
            <v>16.22</v>
          </cell>
        </row>
        <row r="2420">
          <cell r="A2420">
            <v>382324</v>
          </cell>
          <cell r="B2420" t="str">
            <v>MÃO FRANCESA SIMPLES, GALVANIZADA A FOGO, L= 500MM</v>
          </cell>
          <cell r="C2420" t="str">
            <v>UN</v>
          </cell>
          <cell r="D2420">
            <v>10.74</v>
          </cell>
          <cell r="E2420">
            <v>7.07</v>
          </cell>
          <cell r="F2420">
            <v>17.809999999999999</v>
          </cell>
        </row>
        <row r="2421">
          <cell r="A2421">
            <v>382331</v>
          </cell>
          <cell r="B2421" t="str">
            <v>MÃO FRANCESA DUPLA, GALVANIZADA A FOGO, L= 300MM</v>
          </cell>
          <cell r="C2421" t="str">
            <v>UN</v>
          </cell>
          <cell r="D2421">
            <v>15.54</v>
          </cell>
          <cell r="E2421">
            <v>9.8899999999999988</v>
          </cell>
          <cell r="F2421">
            <v>25.43</v>
          </cell>
        </row>
        <row r="2422">
          <cell r="A2422">
            <v>382332</v>
          </cell>
          <cell r="B2422" t="str">
            <v>MÃO FRANCESA DUPLA, GALVANIZADA A FOGO, L= 400MM</v>
          </cell>
          <cell r="C2422" t="str">
            <v>UN</v>
          </cell>
          <cell r="D2422">
            <v>18.78</v>
          </cell>
          <cell r="E2422">
            <v>9.8899999999999988</v>
          </cell>
          <cell r="F2422">
            <v>28.67</v>
          </cell>
        </row>
        <row r="2423">
          <cell r="A2423">
            <v>382333</v>
          </cell>
          <cell r="B2423" t="str">
            <v>MÃO FRANCESA DUPLA, GALVANIZADA A FOGO, L= 500MM</v>
          </cell>
          <cell r="C2423" t="str">
            <v>UN</v>
          </cell>
          <cell r="D2423">
            <v>23</v>
          </cell>
          <cell r="E2423">
            <v>9.8899999999999988</v>
          </cell>
          <cell r="F2423">
            <v>32.89</v>
          </cell>
        </row>
        <row r="2424">
          <cell r="A2424">
            <v>382335</v>
          </cell>
          <cell r="B2424" t="str">
            <v>MÃO FRANCESA DUPLA, GALVANIZADA A FOGO, L= 700MM</v>
          </cell>
          <cell r="C2424" t="str">
            <v>UN</v>
          </cell>
          <cell r="D2424">
            <v>30.68</v>
          </cell>
          <cell r="E2424">
            <v>9.8899999999999988</v>
          </cell>
          <cell r="F2424">
            <v>40.57</v>
          </cell>
        </row>
        <row r="2425">
          <cell r="A2425">
            <v>382341</v>
          </cell>
          <cell r="B2425" t="str">
            <v>MÃO FRANCESA REFORÇADA, GALVANIZADA A FOGO, L= 900MM</v>
          </cell>
          <cell r="C2425" t="str">
            <v>UN</v>
          </cell>
          <cell r="D2425">
            <v>47.67</v>
          </cell>
          <cell r="E2425">
            <v>14.139999999999997</v>
          </cell>
          <cell r="F2425">
            <v>61.81</v>
          </cell>
        </row>
        <row r="2426">
          <cell r="A2426">
            <v>390000</v>
          </cell>
          <cell r="B2426" t="str">
            <v>CONDUTOR E ENFIAÇÃO DE ENERGIA ELÉTRICA E TELEFONIA</v>
          </cell>
          <cell r="C2426">
            <v>0</v>
          </cell>
          <cell r="D2426">
            <v>0</v>
          </cell>
          <cell r="E2426">
            <v>0</v>
          </cell>
          <cell r="F2426">
            <v>0</v>
          </cell>
        </row>
        <row r="2427">
          <cell r="A2427">
            <v>390200</v>
          </cell>
          <cell r="B2427" t="str">
            <v>CABO DE COBRE, ISOLAMENTO 500V / 750 V - ISOLAÇÃO EM PVC 70°C</v>
          </cell>
          <cell r="C2427">
            <v>0</v>
          </cell>
          <cell r="D2427">
            <v>0</v>
          </cell>
          <cell r="E2427">
            <v>0</v>
          </cell>
          <cell r="F2427">
            <v>0</v>
          </cell>
        </row>
        <row r="2428">
          <cell r="A2428">
            <v>390201</v>
          </cell>
          <cell r="B2428" t="str">
            <v>CABO DE COBRE DE 1,5 MM², ISOLAMENTO 750 V - ISOLAÇÃO EM PVC 70°C</v>
          </cell>
          <cell r="C2428" t="str">
            <v>M</v>
          </cell>
          <cell r="D2428">
            <v>0.56000000000000005</v>
          </cell>
          <cell r="E2428">
            <v>1.1299999999999999</v>
          </cell>
          <cell r="F2428">
            <v>1.69</v>
          </cell>
        </row>
        <row r="2429">
          <cell r="A2429">
            <v>390203</v>
          </cell>
          <cell r="B2429" t="str">
            <v>CABO DE COBRE DE 6 MM², ISOLAMENTO 750 V - ISOLAÇÃO EM PVC 70°C</v>
          </cell>
          <cell r="C2429" t="str">
            <v>M</v>
          </cell>
          <cell r="D2429">
            <v>2.08</v>
          </cell>
          <cell r="E2429">
            <v>1.9900000000000007</v>
          </cell>
          <cell r="F2429">
            <v>4.07</v>
          </cell>
        </row>
        <row r="2430">
          <cell r="A2430">
            <v>390204</v>
          </cell>
          <cell r="B2430" t="str">
            <v>CABO DE COBRE DE 10 MM², ISOLAMENTO 750 V - ISOLAÇÃO EM PVC 70°C</v>
          </cell>
          <cell r="C2430" t="str">
            <v>M</v>
          </cell>
          <cell r="D2430">
            <v>4.09</v>
          </cell>
          <cell r="E2430">
            <v>2.2600000000000002</v>
          </cell>
          <cell r="F2430">
            <v>6.35</v>
          </cell>
        </row>
        <row r="2431">
          <cell r="A2431">
            <v>390205</v>
          </cell>
          <cell r="B2431" t="str">
            <v>CABO DE COBRE DE 16 MM², ISOLAMENTO 750 V - ISOLAÇÃO EM PVC 70°C</v>
          </cell>
          <cell r="C2431" t="str">
            <v>M</v>
          </cell>
          <cell r="D2431">
            <v>6.48</v>
          </cell>
          <cell r="E2431">
            <v>2.5499999999999994</v>
          </cell>
          <cell r="F2431">
            <v>9.0299999999999994</v>
          </cell>
        </row>
        <row r="2432">
          <cell r="A2432">
            <v>390206</v>
          </cell>
          <cell r="B2432" t="str">
            <v>CABO DE COBRE DE 25 MM², ISOLAMENTO 750 V - ISOLAÇÃO EM PVC 70°C</v>
          </cell>
          <cell r="C2432" t="str">
            <v>M</v>
          </cell>
          <cell r="D2432">
            <v>10.14</v>
          </cell>
          <cell r="E2432">
            <v>2.8200000000000003</v>
          </cell>
          <cell r="F2432">
            <v>12.96</v>
          </cell>
        </row>
        <row r="2433">
          <cell r="A2433">
            <v>390207</v>
          </cell>
          <cell r="B2433" t="str">
            <v>CABO DE COBRE DE 35 MM², ISOLAMENTO 750 V - ISOLAÇÃO EM PVC 70°C</v>
          </cell>
          <cell r="C2433" t="str">
            <v>M</v>
          </cell>
          <cell r="D2433">
            <v>14.11</v>
          </cell>
          <cell r="E2433">
            <v>4.2499999999999991</v>
          </cell>
          <cell r="F2433">
            <v>18.36</v>
          </cell>
        </row>
        <row r="2434">
          <cell r="A2434">
            <v>390208</v>
          </cell>
          <cell r="B2434" t="str">
            <v>CABO DE COBRE DE 50 MM², ISOLAMENTO 750 V - ISOLAÇÃO EM PVC 70°C</v>
          </cell>
          <cell r="C2434" t="str">
            <v>M</v>
          </cell>
          <cell r="D2434">
            <v>20.350000000000001</v>
          </cell>
          <cell r="E2434">
            <v>5.6499999999999986</v>
          </cell>
          <cell r="F2434">
            <v>26</v>
          </cell>
        </row>
        <row r="2435">
          <cell r="A2435">
            <v>390209</v>
          </cell>
          <cell r="B2435" t="str">
            <v>CABO DE COBRE DE 70 MM², ISOLAMENTO 750 V - ISOLAÇÃO EM PVC 70°C</v>
          </cell>
          <cell r="C2435" t="str">
            <v>M</v>
          </cell>
          <cell r="D2435">
            <v>29.21</v>
          </cell>
          <cell r="E2435">
            <v>7.0699999999999967</v>
          </cell>
          <cell r="F2435">
            <v>36.28</v>
          </cell>
        </row>
        <row r="2436">
          <cell r="A2436">
            <v>390210</v>
          </cell>
          <cell r="B2436" t="str">
            <v>CABO DE COBRE DE 95 MM², ISOLAMENTO 750 V - ISOLAÇÃO EM PVC 70°C</v>
          </cell>
          <cell r="C2436" t="str">
            <v>M</v>
          </cell>
          <cell r="D2436">
            <v>41.4</v>
          </cell>
          <cell r="E2436">
            <v>8.4699999999999971</v>
          </cell>
          <cell r="F2436">
            <v>49.87</v>
          </cell>
        </row>
        <row r="2437">
          <cell r="A2437">
            <v>390211</v>
          </cell>
          <cell r="B2437" t="str">
            <v>CABO DE COBRE DE 120 MM², ISOLAMENTO 750 V - ISOLAÇÃO EM PVC 70°C</v>
          </cell>
          <cell r="C2437" t="str">
            <v>M</v>
          </cell>
          <cell r="D2437">
            <v>50.67</v>
          </cell>
          <cell r="E2437">
            <v>9.8899999999999988</v>
          </cell>
          <cell r="F2437">
            <v>60.56</v>
          </cell>
        </row>
        <row r="2438">
          <cell r="A2438">
            <v>390212</v>
          </cell>
          <cell r="B2438" t="str">
            <v>CABO DE COBRE DE 150 MM², ISOLAMENTO 750 V - ISOLAÇÃO EM PVC 70°C</v>
          </cell>
          <cell r="C2438" t="str">
            <v>M</v>
          </cell>
          <cell r="D2438">
            <v>61.65</v>
          </cell>
          <cell r="E2438">
            <v>11.300000000000004</v>
          </cell>
          <cell r="F2438">
            <v>72.95</v>
          </cell>
        </row>
        <row r="2439">
          <cell r="A2439">
            <v>390213</v>
          </cell>
          <cell r="B2439" t="str">
            <v>CABO DE COBRE DE 185 MM², ISOLAMENTO 750 V - ISOLAÇÃO EM PVC 70°C</v>
          </cell>
          <cell r="C2439" t="str">
            <v>M</v>
          </cell>
          <cell r="D2439">
            <v>78.430000000000007</v>
          </cell>
          <cell r="E2439">
            <v>12.719999999999992</v>
          </cell>
          <cell r="F2439">
            <v>91.15</v>
          </cell>
        </row>
        <row r="2440">
          <cell r="A2440">
            <v>390214</v>
          </cell>
          <cell r="B2440" t="str">
            <v>CABO DE COBRE DE 240 MM², ISOLAMENTO 750 V - ISOLAÇÃO EM PVC 70°C</v>
          </cell>
          <cell r="C2440" t="str">
            <v>M</v>
          </cell>
          <cell r="D2440">
            <v>112.19</v>
          </cell>
          <cell r="E2440">
            <v>14.139999999999997</v>
          </cell>
          <cell r="F2440">
            <v>126.33</v>
          </cell>
        </row>
        <row r="2441">
          <cell r="A2441">
            <v>390215</v>
          </cell>
          <cell r="B2441" t="str">
            <v>CABO DE COBRE DE 300 MM², ISOLAMENTO 750 V - ISOLAÇÃO EM PVC 70°C</v>
          </cell>
          <cell r="C2441" t="str">
            <v>M</v>
          </cell>
          <cell r="D2441">
            <v>109.06</v>
          </cell>
          <cell r="E2441">
            <v>15.539999999999985</v>
          </cell>
          <cell r="F2441">
            <v>124.6</v>
          </cell>
        </row>
        <row r="2442">
          <cell r="A2442">
            <v>390216</v>
          </cell>
          <cell r="B2442" t="str">
            <v>CABO DE COBRE DE 2,5 MM², ISOLAMENTO 750 V - ISOLAÇÃO EM PVC 70°C</v>
          </cell>
          <cell r="C2442" t="str">
            <v>M</v>
          </cell>
          <cell r="D2442">
            <v>0.92</v>
          </cell>
          <cell r="E2442">
            <v>1.42</v>
          </cell>
          <cell r="F2442">
            <v>2.34</v>
          </cell>
        </row>
        <row r="2443">
          <cell r="A2443">
            <v>390217</v>
          </cell>
          <cell r="B2443" t="str">
            <v>CABO DE COBRE DE 4 MM², ISOLAMENTO 750 V - ISOLAÇÃO EM PVC 70°C</v>
          </cell>
          <cell r="C2443" t="str">
            <v>M</v>
          </cell>
          <cell r="D2443">
            <v>1.46</v>
          </cell>
          <cell r="E2443">
            <v>1.69</v>
          </cell>
          <cell r="F2443">
            <v>3.15</v>
          </cell>
        </row>
        <row r="2444">
          <cell r="A2444">
            <v>390300</v>
          </cell>
          <cell r="B2444" t="str">
            <v>CABO DE COBRE, ISOLAMENTO 0,6/1KV, ISOLAÇÃO EM PVC 70°C</v>
          </cell>
          <cell r="C2444">
            <v>0</v>
          </cell>
          <cell r="D2444">
            <v>0</v>
          </cell>
          <cell r="E2444">
            <v>0</v>
          </cell>
          <cell r="F2444">
            <v>0</v>
          </cell>
        </row>
        <row r="2445">
          <cell r="A2445">
            <v>390302</v>
          </cell>
          <cell r="B2445" t="str">
            <v>CABO DE COBRE DE 4 MM², ISOLAMENTO 0,6/1 KV - ISOLAÇÃO EM PVC 70°C</v>
          </cell>
          <cell r="C2445" t="str">
            <v>M</v>
          </cell>
          <cell r="D2445">
            <v>2</v>
          </cell>
          <cell r="E2445">
            <v>1.69</v>
          </cell>
          <cell r="F2445">
            <v>3.69</v>
          </cell>
        </row>
        <row r="2446">
          <cell r="A2446">
            <v>390303</v>
          </cell>
          <cell r="B2446" t="str">
            <v>CABO DE COBRE DE 6 MM², ISOLAMENTO 0,6/1 KV - ISOLAÇÃO EM PVC 70°C</v>
          </cell>
          <cell r="C2446" t="str">
            <v>M</v>
          </cell>
          <cell r="D2446">
            <v>2.72</v>
          </cell>
          <cell r="E2446">
            <v>1.9899999999999998</v>
          </cell>
          <cell r="F2446">
            <v>4.71</v>
          </cell>
        </row>
        <row r="2447">
          <cell r="A2447">
            <v>390304</v>
          </cell>
          <cell r="B2447" t="str">
            <v>CABO DE COBRE DE 10 MM², ISOLAMENTO 0,6/1 KV - ISOLAÇÃO EM PVC 70°C</v>
          </cell>
          <cell r="C2447" t="str">
            <v>M</v>
          </cell>
          <cell r="D2447">
            <v>4.45</v>
          </cell>
          <cell r="E2447">
            <v>2.2599999999999993</v>
          </cell>
          <cell r="F2447">
            <v>6.71</v>
          </cell>
        </row>
        <row r="2448">
          <cell r="A2448">
            <v>390305</v>
          </cell>
          <cell r="B2448" t="str">
            <v>CABO DE COBRE DE 16 MM², ISOLAMENTO 0,6/1 KV - ISOLAÇÃO EM PVC 70°C</v>
          </cell>
          <cell r="C2448" t="str">
            <v>M</v>
          </cell>
          <cell r="D2448">
            <v>7.18</v>
          </cell>
          <cell r="E2448">
            <v>2.5500000000000012</v>
          </cell>
          <cell r="F2448">
            <v>9.73</v>
          </cell>
        </row>
        <row r="2449">
          <cell r="A2449">
            <v>390306</v>
          </cell>
          <cell r="B2449" t="str">
            <v>CABO DE COBRE DE 25 MM², ISOLAMENTO 0,6/1 KV - ISOLAÇÃO EM PVC 70°C</v>
          </cell>
          <cell r="C2449" t="str">
            <v>M</v>
          </cell>
          <cell r="D2449">
            <v>11</v>
          </cell>
          <cell r="E2449">
            <v>2.8200000000000003</v>
          </cell>
          <cell r="F2449">
            <v>13.82</v>
          </cell>
        </row>
        <row r="2450">
          <cell r="A2450">
            <v>390307</v>
          </cell>
          <cell r="B2450" t="str">
            <v>CABO DE COBRE DE 35 MM², ISOLAMENTO 0,6/1 KV - ISOLAÇÃO EM PVC 70°C</v>
          </cell>
          <cell r="C2450" t="str">
            <v>M</v>
          </cell>
          <cell r="D2450">
            <v>14.72</v>
          </cell>
          <cell r="E2450">
            <v>4.2499999999999991</v>
          </cell>
          <cell r="F2450">
            <v>18.97</v>
          </cell>
        </row>
        <row r="2451">
          <cell r="A2451">
            <v>390308</v>
          </cell>
          <cell r="B2451" t="str">
            <v>CABO DE COBRE DE 50 MM², ISOLAMENTO 0,6/1 KV - ISOLAÇÃO EM PVC 70°C</v>
          </cell>
          <cell r="C2451" t="str">
            <v>M</v>
          </cell>
          <cell r="D2451">
            <v>21.42</v>
          </cell>
          <cell r="E2451">
            <v>5.6499999999999986</v>
          </cell>
          <cell r="F2451">
            <v>27.07</v>
          </cell>
        </row>
        <row r="2452">
          <cell r="A2452">
            <v>390309</v>
          </cell>
          <cell r="B2452" t="str">
            <v>CABO DE COBRE DE 70 MM², ISOLAMENTO 0,6/1 KV - ISOLAÇÃO EM PVC 70°C</v>
          </cell>
          <cell r="C2452" t="str">
            <v>M</v>
          </cell>
          <cell r="D2452">
            <v>29.59</v>
          </cell>
          <cell r="E2452">
            <v>7.0699999999999967</v>
          </cell>
          <cell r="F2452">
            <v>36.659999999999997</v>
          </cell>
        </row>
        <row r="2453">
          <cell r="A2453">
            <v>390310</v>
          </cell>
          <cell r="B2453" t="str">
            <v>CABO DE COBRE DE 95 MM², ISOLAMENTO 0,6/1 KV - ISOLAÇÃO EM PVC 70°C</v>
          </cell>
          <cell r="C2453" t="str">
            <v>M</v>
          </cell>
          <cell r="D2453">
            <v>39.26</v>
          </cell>
          <cell r="E2453">
            <v>8.4699999999999971</v>
          </cell>
          <cell r="F2453">
            <v>47.73</v>
          </cell>
        </row>
        <row r="2454">
          <cell r="A2454">
            <v>390311</v>
          </cell>
          <cell r="B2454" t="str">
            <v>CABO DE COBRE DE 120 MM², ISOLAMENTO 0,6/1 KV - ISOLAÇÃO EM PVC 70°C</v>
          </cell>
          <cell r="C2454" t="str">
            <v>M</v>
          </cell>
          <cell r="D2454">
            <v>59.88</v>
          </cell>
          <cell r="E2454">
            <v>9.8899999999999988</v>
          </cell>
          <cell r="F2454">
            <v>69.77</v>
          </cell>
        </row>
        <row r="2455">
          <cell r="A2455">
            <v>390312</v>
          </cell>
          <cell r="B2455" t="str">
            <v>CABO DE COBRE DE 150 MM², ISOLAMENTO 0,6/1 KV - ISOLAÇÃO EM PVC 70°C</v>
          </cell>
          <cell r="C2455" t="str">
            <v>M</v>
          </cell>
          <cell r="D2455">
            <v>69.150000000000006</v>
          </cell>
          <cell r="E2455">
            <v>11.300000000000004</v>
          </cell>
          <cell r="F2455">
            <v>80.45</v>
          </cell>
        </row>
        <row r="2456">
          <cell r="A2456">
            <v>390313</v>
          </cell>
          <cell r="B2456" t="str">
            <v>CABO DE COBRE DE 185 MM², ISOLAMENTO 0,6/1 KV - ISOLAÇÃO EM PVC 70°C</v>
          </cell>
          <cell r="C2456" t="str">
            <v>M</v>
          </cell>
          <cell r="D2456">
            <v>91.29</v>
          </cell>
          <cell r="E2456">
            <v>12.720000000000006</v>
          </cell>
          <cell r="F2456">
            <v>104.01</v>
          </cell>
        </row>
        <row r="2457">
          <cell r="A2457">
            <v>390314</v>
          </cell>
          <cell r="B2457" t="str">
            <v>CABO DE COBRE DE 240 MM², ISOLAMENTO 0,6/1 KV - ISOLAÇÃO EM PVC 70°C</v>
          </cell>
          <cell r="C2457" t="str">
            <v>M</v>
          </cell>
          <cell r="D2457">
            <v>120.6</v>
          </cell>
          <cell r="E2457">
            <v>14.140000000000011</v>
          </cell>
          <cell r="F2457">
            <v>134.74</v>
          </cell>
        </row>
        <row r="2458">
          <cell r="A2458">
            <v>390315</v>
          </cell>
          <cell r="B2458" t="str">
            <v>CABO DE COBRE DE 300 MM², ISOLAMENTO 0,6/1 KV - ISOLAÇÃO EM PVC 70°C</v>
          </cell>
          <cell r="C2458" t="str">
            <v>M</v>
          </cell>
          <cell r="D2458">
            <v>143.69999999999999</v>
          </cell>
          <cell r="E2458">
            <v>15.540000000000013</v>
          </cell>
          <cell r="F2458">
            <v>159.24</v>
          </cell>
        </row>
        <row r="2459">
          <cell r="A2459">
            <v>390316</v>
          </cell>
          <cell r="B2459" t="str">
            <v>CABO DE COBRE DE 1,5 MM², ISOLAMENTO 0,6/1 KV - ISOLAÇÃO EM PVC 70°C</v>
          </cell>
          <cell r="C2459" t="str">
            <v>M</v>
          </cell>
          <cell r="D2459">
            <v>0.95</v>
          </cell>
          <cell r="E2459">
            <v>1.1300000000000001</v>
          </cell>
          <cell r="F2459">
            <v>2.08</v>
          </cell>
        </row>
        <row r="2460">
          <cell r="A2460">
            <v>390317</v>
          </cell>
          <cell r="B2460" t="str">
            <v>CABO DE COBRE DE 2,5 MM², ISOLAMENTO 0,6/1 KV - ISOLAÇÃO EM PVC 70°C</v>
          </cell>
          <cell r="C2460" t="str">
            <v>M</v>
          </cell>
          <cell r="D2460">
            <v>1.33</v>
          </cell>
          <cell r="E2460">
            <v>1.42</v>
          </cell>
          <cell r="F2460">
            <v>2.75</v>
          </cell>
        </row>
        <row r="2461">
          <cell r="A2461">
            <v>390318</v>
          </cell>
          <cell r="B2461" t="str">
            <v>CABO DE COBRE DE 400 MM², ISOLAMENTO 0,6/1 KV - ISOLAÇÃO EM PVC 70°C</v>
          </cell>
          <cell r="C2461" t="str">
            <v>M</v>
          </cell>
          <cell r="D2461">
            <v>99.77</v>
          </cell>
          <cell r="E2461">
            <v>16.96</v>
          </cell>
          <cell r="F2461">
            <v>116.73</v>
          </cell>
        </row>
        <row r="2462">
          <cell r="A2462">
            <v>390319</v>
          </cell>
          <cell r="B2462" t="str">
            <v>CABO DE COBRE DE 500 MM², ISOLAMENTO 0,6/1 KV - ISOLAÇÃO EM PVC 70°C</v>
          </cell>
          <cell r="C2462" t="str">
            <v>M</v>
          </cell>
          <cell r="D2462">
            <v>131.86000000000001</v>
          </cell>
          <cell r="E2462">
            <v>18.36999999999998</v>
          </cell>
          <cell r="F2462">
            <v>150.22999999999999</v>
          </cell>
        </row>
        <row r="2463">
          <cell r="A2463">
            <v>390400</v>
          </cell>
          <cell r="B2463" t="str">
            <v>CABO DE COBRE NU, TÊMPERA MOLE</v>
          </cell>
          <cell r="C2463">
            <v>0</v>
          </cell>
          <cell r="D2463">
            <v>0</v>
          </cell>
          <cell r="E2463">
            <v>0</v>
          </cell>
          <cell r="F2463">
            <v>0</v>
          </cell>
        </row>
        <row r="2464">
          <cell r="A2464">
            <v>390404</v>
          </cell>
          <cell r="B2464" t="str">
            <v>CABO DE COBRE NU, TÊMPERA MOLE, CLASSE 2, DE 10 MM²</v>
          </cell>
          <cell r="C2464" t="str">
            <v>M</v>
          </cell>
          <cell r="D2464">
            <v>3.59</v>
          </cell>
          <cell r="E2464">
            <v>2.8200000000000003</v>
          </cell>
          <cell r="F2464">
            <v>6.41</v>
          </cell>
        </row>
        <row r="2465">
          <cell r="A2465">
            <v>390405</v>
          </cell>
          <cell r="B2465" t="str">
            <v>CABO DE COBRE NU, TÊMPERA MOLE, CLASSE 2, DE 16 MM²</v>
          </cell>
          <cell r="C2465" t="str">
            <v>M</v>
          </cell>
          <cell r="D2465">
            <v>5.54</v>
          </cell>
          <cell r="E2465">
            <v>3.6799999999999997</v>
          </cell>
          <cell r="F2465">
            <v>9.2200000000000006</v>
          </cell>
        </row>
        <row r="2466">
          <cell r="A2466">
            <v>390406</v>
          </cell>
          <cell r="B2466" t="str">
            <v>CABO DE COBRE NU, TÊMPERA MOLE, CLASSE 2, DE 25 MM²</v>
          </cell>
          <cell r="C2466" t="str">
            <v>M</v>
          </cell>
          <cell r="D2466">
            <v>8.51</v>
          </cell>
          <cell r="E2466">
            <v>2.8200000000000003</v>
          </cell>
          <cell r="F2466">
            <v>11.33</v>
          </cell>
        </row>
        <row r="2467">
          <cell r="A2467">
            <v>390407</v>
          </cell>
          <cell r="B2467" t="str">
            <v>CABO DE COBRE NU, TÊMPERA MOLE, CLASSE 2, DE 35 MM²</v>
          </cell>
          <cell r="C2467" t="str">
            <v>M</v>
          </cell>
          <cell r="D2467">
            <v>11.07</v>
          </cell>
          <cell r="E2467">
            <v>4.2499999999999991</v>
          </cell>
          <cell r="F2467">
            <v>15.32</v>
          </cell>
        </row>
        <row r="2468">
          <cell r="A2468">
            <v>390408</v>
          </cell>
          <cell r="B2468" t="str">
            <v>CABO DE COBRE NU, TÊMPERA MOLE, CLASSE 2, DE 50 MM²</v>
          </cell>
          <cell r="C2468" t="str">
            <v>M</v>
          </cell>
          <cell r="D2468">
            <v>17.739999999999998</v>
          </cell>
          <cell r="E2468">
            <v>5.6500000000000021</v>
          </cell>
          <cell r="F2468">
            <v>23.39</v>
          </cell>
        </row>
        <row r="2469">
          <cell r="A2469">
            <v>390410</v>
          </cell>
          <cell r="B2469" t="str">
            <v>CABO DE COBRE NU, TÊMPERA MOLE, CLASSE 2, DE 70 MM²</v>
          </cell>
          <cell r="C2469" t="str">
            <v>M</v>
          </cell>
          <cell r="D2469">
            <v>24.01</v>
          </cell>
          <cell r="E2469">
            <v>7.0699999999999967</v>
          </cell>
          <cell r="F2469">
            <v>31.08</v>
          </cell>
        </row>
        <row r="2470">
          <cell r="A2470">
            <v>390412</v>
          </cell>
          <cell r="B2470" t="str">
            <v>CABO DE COBRE NU, TÊMPERA MOLE, CLASSE 2, DE 95 MM²</v>
          </cell>
          <cell r="C2470" t="str">
            <v>M</v>
          </cell>
          <cell r="D2470">
            <v>35.770000000000003</v>
          </cell>
          <cell r="E2470">
            <v>8.4699999999999971</v>
          </cell>
          <cell r="F2470">
            <v>44.24</v>
          </cell>
        </row>
        <row r="2471">
          <cell r="A2471">
            <v>390414</v>
          </cell>
          <cell r="B2471" t="str">
            <v>CABO DE COBRE NU, TÊMPERA MOLE, CLASSE 2, DE 120 MM²</v>
          </cell>
          <cell r="C2471" t="str">
            <v>M</v>
          </cell>
          <cell r="D2471">
            <v>46.04</v>
          </cell>
          <cell r="E2471">
            <v>9.8899999999999988</v>
          </cell>
          <cell r="F2471">
            <v>55.93</v>
          </cell>
        </row>
        <row r="2472">
          <cell r="A2472">
            <v>390416</v>
          </cell>
          <cell r="B2472" t="str">
            <v>CABO DE COBRE NU, TÊMPERA MOLE, CLASSE 2, DE 150 MM²</v>
          </cell>
          <cell r="C2472" t="str">
            <v>M</v>
          </cell>
          <cell r="D2472">
            <v>56.6</v>
          </cell>
          <cell r="E2472">
            <v>11.300000000000004</v>
          </cell>
          <cell r="F2472">
            <v>67.900000000000006</v>
          </cell>
        </row>
        <row r="2473">
          <cell r="A2473">
            <v>390418</v>
          </cell>
          <cell r="B2473" t="str">
            <v>CABO DE COBRE NU, TÊMPERA MOLE, CLASSE 2, DE 185 MM²</v>
          </cell>
          <cell r="C2473" t="str">
            <v>M</v>
          </cell>
          <cell r="D2473">
            <v>89.35</v>
          </cell>
          <cell r="E2473">
            <v>12.719999999999992</v>
          </cell>
          <cell r="F2473">
            <v>102.07</v>
          </cell>
        </row>
        <row r="2474">
          <cell r="A2474">
            <v>390420</v>
          </cell>
          <cell r="B2474" t="str">
            <v>CABO DE COBRE NU, TÊMPERA MOLE, CLASSE 2, DE 240 MM²</v>
          </cell>
          <cell r="C2474" t="str">
            <v>M</v>
          </cell>
          <cell r="D2474">
            <v>99.66</v>
          </cell>
          <cell r="E2474">
            <v>14.139999999999997</v>
          </cell>
          <cell r="F2474">
            <v>113.8</v>
          </cell>
        </row>
        <row r="2475">
          <cell r="A2475">
            <v>390500</v>
          </cell>
          <cell r="B2475" t="str">
            <v>CABO DE COBRE TRIPOLAR TENSÃO DE ISOLAMENTO 8,7/15 KV, ISOLAÇÃO 90°C</v>
          </cell>
          <cell r="C2475">
            <v>0</v>
          </cell>
          <cell r="D2475">
            <v>0</v>
          </cell>
          <cell r="E2475">
            <v>0</v>
          </cell>
          <cell r="F2475">
            <v>0</v>
          </cell>
        </row>
        <row r="2476">
          <cell r="A2476">
            <v>390506</v>
          </cell>
          <cell r="B2476" t="str">
            <v>CABO DE COBRE DE 3X25 MM², TENSÃO DE ISOLAMENTO 8,7/15 KV - ISOLAÇÃO EPR 90°C</v>
          </cell>
          <cell r="C2476" t="str">
            <v>M</v>
          </cell>
          <cell r="D2476">
            <v>88.46</v>
          </cell>
          <cell r="E2476">
            <v>20.650000000000006</v>
          </cell>
          <cell r="F2476">
            <v>109.11</v>
          </cell>
        </row>
        <row r="2477">
          <cell r="A2477">
            <v>390507</v>
          </cell>
          <cell r="B2477" t="str">
            <v>CABO DE COBRE DE 3X35 MM², TENSÃO DE ISOLAMENTO 8,7/15 KV - ISOLAÇÃO EPR 90°C</v>
          </cell>
          <cell r="C2477" t="str">
            <v>M</v>
          </cell>
          <cell r="D2477">
            <v>108.03</v>
          </cell>
          <cell r="E2477">
            <v>25.83000000000002</v>
          </cell>
          <cell r="F2477">
            <v>133.86000000000001</v>
          </cell>
        </row>
        <row r="2478">
          <cell r="A2478">
            <v>390600</v>
          </cell>
          <cell r="B2478" t="str">
            <v>CABO DE COBRE UNIPOLAR, ISOLAMENTO 8,7/15 KV, ISOLAÇÃO EPR 90°C</v>
          </cell>
          <cell r="C2478">
            <v>0</v>
          </cell>
          <cell r="D2478">
            <v>0</v>
          </cell>
          <cell r="E2478">
            <v>0</v>
          </cell>
          <cell r="F2478">
            <v>0</v>
          </cell>
        </row>
        <row r="2479">
          <cell r="A2479">
            <v>390601</v>
          </cell>
          <cell r="B2479" t="str">
            <v>CABO DE COBRE DE 50 MM², TENSÃO DE ISOLAMENTO 8,7/15 KV - ISOLAÇÃO EPR 90°C</v>
          </cell>
          <cell r="C2479" t="str">
            <v>M</v>
          </cell>
          <cell r="D2479">
            <v>38.020000000000003</v>
          </cell>
          <cell r="E2479">
            <v>25.83</v>
          </cell>
          <cell r="F2479">
            <v>63.85</v>
          </cell>
        </row>
        <row r="2480">
          <cell r="A2480">
            <v>390602</v>
          </cell>
          <cell r="B2480" t="str">
            <v>CABO DE COBRE DE 70 MM², TENSÃO DE ISOLAMENTO 8,7/15 KV - ISOLAÇÃO EPR 90°C</v>
          </cell>
          <cell r="C2480" t="str">
            <v>M</v>
          </cell>
          <cell r="D2480">
            <v>48.8</v>
          </cell>
          <cell r="E2480">
            <v>25.829999999999991</v>
          </cell>
          <cell r="F2480">
            <v>74.63</v>
          </cell>
        </row>
        <row r="2481">
          <cell r="A2481">
            <v>390603</v>
          </cell>
          <cell r="B2481" t="str">
            <v>CABO DE COBRE DE 120 MM², TENSÃO DE ISOLAMENTO 8,7/15 KV - ISOLAÇÃO EPR 90°C</v>
          </cell>
          <cell r="C2481" t="str">
            <v>M</v>
          </cell>
          <cell r="D2481">
            <v>76.62</v>
          </cell>
          <cell r="E2481">
            <v>30.989999999999988</v>
          </cell>
          <cell r="F2481">
            <v>107.61</v>
          </cell>
        </row>
        <row r="2482">
          <cell r="A2482">
            <v>390604</v>
          </cell>
          <cell r="B2482" t="str">
            <v>CABO DE COBRE DE 185 MM², TENSÃO DE ISOLAMENTO 8,7/15 KV - ISOLAÇÃO EPR 90°C</v>
          </cell>
          <cell r="C2482" t="str">
            <v>M</v>
          </cell>
          <cell r="D2482">
            <v>110.04</v>
          </cell>
          <cell r="E2482">
            <v>30.990000000000002</v>
          </cell>
          <cell r="F2482">
            <v>141.03</v>
          </cell>
        </row>
        <row r="2483">
          <cell r="A2483">
            <v>390606</v>
          </cell>
          <cell r="B2483" t="str">
            <v>CABO DE COBRE DE 25 MM², TENSÃO DE ISOLAMENTO 8,7/15 KV - ISOLAÇÃO EPR 90°C</v>
          </cell>
          <cell r="C2483" t="str">
            <v>M</v>
          </cell>
          <cell r="D2483">
            <v>26.85</v>
          </cell>
          <cell r="E2483">
            <v>15.48</v>
          </cell>
          <cell r="F2483">
            <v>42.33</v>
          </cell>
        </row>
        <row r="2484">
          <cell r="A2484">
            <v>390607</v>
          </cell>
          <cell r="B2484" t="str">
            <v>CABO DE COBRE DE 35 MM², TENSÃO DE ISOLAMENTO 8,7/15 KV - ISOLAÇÃO EPR 90°C</v>
          </cell>
          <cell r="C2484" t="str">
            <v>M</v>
          </cell>
          <cell r="D2484">
            <v>34.33</v>
          </cell>
          <cell r="E2484">
            <v>18.660000000000004</v>
          </cell>
          <cell r="F2484">
            <v>52.99</v>
          </cell>
        </row>
        <row r="2485">
          <cell r="A2485">
            <v>390608</v>
          </cell>
          <cell r="B2485" t="str">
            <v>CABO DE COBRE DE 95 MM², TENSÃO DE ISOLAMENTO 8,7/15 KV - ISOLAÇÃO EPR 90°C</v>
          </cell>
          <cell r="C2485" t="str">
            <v>M</v>
          </cell>
          <cell r="D2485">
            <v>62.51</v>
          </cell>
          <cell r="E2485">
            <v>25.830000000000005</v>
          </cell>
          <cell r="F2485">
            <v>88.34</v>
          </cell>
        </row>
        <row r="2486">
          <cell r="A2486">
            <v>390700</v>
          </cell>
          <cell r="B2486" t="str">
            <v>CABO DE COBRE, ISOLAMENTO 0,6/1 KV, ISOLAÇÃO EM EPR 90°C</v>
          </cell>
          <cell r="C2486">
            <v>0</v>
          </cell>
          <cell r="D2486">
            <v>0</v>
          </cell>
          <cell r="E2486">
            <v>0</v>
          </cell>
          <cell r="F2486">
            <v>0</v>
          </cell>
        </row>
        <row r="2487">
          <cell r="A2487">
            <v>390702</v>
          </cell>
          <cell r="B2487" t="str">
            <v>CABO DE COBRE DE 2,5 MM², ISOLAMENTO 0,6/1 KV - ISOLAÇÃO EPR 90°C</v>
          </cell>
          <cell r="C2487" t="str">
            <v>M</v>
          </cell>
          <cell r="D2487">
            <v>1.39</v>
          </cell>
          <cell r="E2487">
            <v>1.4200000000000004</v>
          </cell>
          <cell r="F2487">
            <v>2.81</v>
          </cell>
        </row>
        <row r="2488">
          <cell r="A2488">
            <v>390703</v>
          </cell>
          <cell r="B2488" t="str">
            <v>CABO DE COBRE DE 4 MM², ISOLAMENTO 0,6/1 KV - ISOLAÇÃO EPR 90°C</v>
          </cell>
          <cell r="C2488" t="str">
            <v>M</v>
          </cell>
          <cell r="D2488">
            <v>1.93</v>
          </cell>
          <cell r="E2488">
            <v>1.6900000000000004</v>
          </cell>
          <cell r="F2488">
            <v>3.62</v>
          </cell>
        </row>
        <row r="2489">
          <cell r="A2489">
            <v>390704</v>
          </cell>
          <cell r="B2489" t="str">
            <v>CABO DE COBRE DE 6 MM², ISOLAMENTO 0,6/1 KV - ISOLAÇÃO EPR 90°C</v>
          </cell>
          <cell r="C2489" t="str">
            <v>M</v>
          </cell>
          <cell r="D2489">
            <v>3.04</v>
          </cell>
          <cell r="E2489">
            <v>1.9899999999999998</v>
          </cell>
          <cell r="F2489">
            <v>5.03</v>
          </cell>
        </row>
        <row r="2490">
          <cell r="A2490">
            <v>390705</v>
          </cell>
          <cell r="B2490" t="str">
            <v>CABO DE COBRE DE 10 MM², ISOLAMENTO 0,6/1 KV - ISOLAÇÃO EPR 90°C</v>
          </cell>
          <cell r="C2490" t="str">
            <v>M</v>
          </cell>
          <cell r="D2490">
            <v>5.04</v>
          </cell>
          <cell r="E2490">
            <v>2.2599999999999993</v>
          </cell>
          <cell r="F2490">
            <v>7.3</v>
          </cell>
        </row>
        <row r="2491">
          <cell r="A2491">
            <v>390706</v>
          </cell>
          <cell r="B2491" t="str">
            <v>CABO DE COBRE DE 16 MM², ISOLAMENTO 0,6/1 KV - ISOLAÇÃO EPR 90°C</v>
          </cell>
          <cell r="C2491" t="str">
            <v>M</v>
          </cell>
          <cell r="D2491">
            <v>7.68</v>
          </cell>
          <cell r="E2491">
            <v>2.5500000000000012</v>
          </cell>
          <cell r="F2491">
            <v>10.23</v>
          </cell>
        </row>
        <row r="2492">
          <cell r="A2492">
            <v>390707</v>
          </cell>
          <cell r="B2492" t="str">
            <v>CABO DE COBRE DE 25 MM², ISOLAMENTO 0,6/1 KV - ISOLAÇÃO EPR 90°C</v>
          </cell>
          <cell r="C2492" t="str">
            <v>M</v>
          </cell>
          <cell r="D2492">
            <v>11.84</v>
          </cell>
          <cell r="E2492">
            <v>2.8200000000000003</v>
          </cell>
          <cell r="F2492">
            <v>14.66</v>
          </cell>
        </row>
        <row r="2493">
          <cell r="A2493">
            <v>390708</v>
          </cell>
          <cell r="B2493" t="str">
            <v>CABO DE COBRE DE 35 MM², ISOLAMENTO 0,6/1 KV - ISOLAÇÃO EPR 90°C</v>
          </cell>
          <cell r="C2493" t="str">
            <v>M</v>
          </cell>
          <cell r="D2493">
            <v>16.079999999999998</v>
          </cell>
          <cell r="E2493">
            <v>4.2499999999999991</v>
          </cell>
          <cell r="F2493">
            <v>20.329999999999998</v>
          </cell>
        </row>
        <row r="2494">
          <cell r="A2494">
            <v>390709</v>
          </cell>
          <cell r="B2494" t="str">
            <v>CABO DE COBRE DE 50 MM², ISOLAMENTO 0,6/1 KV - ISOLAÇÃO EPR 90°C</v>
          </cell>
          <cell r="C2494" t="str">
            <v>M</v>
          </cell>
          <cell r="D2494">
            <v>22.17</v>
          </cell>
          <cell r="E2494">
            <v>5.6499999999999986</v>
          </cell>
          <cell r="F2494">
            <v>27.82</v>
          </cell>
        </row>
        <row r="2495">
          <cell r="A2495">
            <v>390710</v>
          </cell>
          <cell r="B2495" t="str">
            <v>CABO DE COBRE DE 70 MM², ISOLAMENTO 0,6/1 KV - ISOLAÇÃO EPR 90°C</v>
          </cell>
          <cell r="C2495" t="str">
            <v>M</v>
          </cell>
          <cell r="D2495">
            <v>30.57</v>
          </cell>
          <cell r="E2495">
            <v>7.0699999999999967</v>
          </cell>
          <cell r="F2495">
            <v>37.64</v>
          </cell>
        </row>
        <row r="2496">
          <cell r="A2496">
            <v>390711</v>
          </cell>
          <cell r="B2496" t="str">
            <v>CABO DE COBRE DE 95 MM², ISOLAMENTO 0,6/1 KV - ISOLAÇÃO EPR 90°C</v>
          </cell>
          <cell r="C2496" t="str">
            <v>M</v>
          </cell>
          <cell r="D2496">
            <v>41.08</v>
          </cell>
          <cell r="E2496">
            <v>8.4699999999999971</v>
          </cell>
          <cell r="F2496">
            <v>49.55</v>
          </cell>
        </row>
        <row r="2497">
          <cell r="A2497">
            <v>390712</v>
          </cell>
          <cell r="B2497" t="str">
            <v>CABO DE COBRE DE 120 MM², ISOLAMENTO 0,6/1 KV - ISOLAÇÃO EPR 90°C</v>
          </cell>
          <cell r="C2497" t="str">
            <v>M</v>
          </cell>
          <cell r="D2497">
            <v>55.44</v>
          </cell>
          <cell r="E2497">
            <v>9.8899999999999988</v>
          </cell>
          <cell r="F2497">
            <v>65.33</v>
          </cell>
        </row>
        <row r="2498">
          <cell r="A2498">
            <v>390713</v>
          </cell>
          <cell r="B2498" t="str">
            <v>CABO DE COBRE DE 150 MM², ISOLAMENTO 0,6/1 KV - ISOLAÇÃO EPR 90°C</v>
          </cell>
          <cell r="C2498" t="str">
            <v>M</v>
          </cell>
          <cell r="D2498">
            <v>68.930000000000007</v>
          </cell>
          <cell r="E2498">
            <v>11.300000000000004</v>
          </cell>
          <cell r="F2498">
            <v>80.23</v>
          </cell>
        </row>
        <row r="2499">
          <cell r="A2499">
            <v>390714</v>
          </cell>
          <cell r="B2499" t="str">
            <v>CABO DE COBRE DE 185 MM², ISOLAMENTO 0,6/1 KV - ISOLAÇÃO EPR 90°C</v>
          </cell>
          <cell r="C2499" t="str">
            <v>M</v>
          </cell>
          <cell r="D2499">
            <v>82.4</v>
          </cell>
          <cell r="E2499">
            <v>12.719999999999992</v>
          </cell>
          <cell r="F2499">
            <v>95.12</v>
          </cell>
        </row>
        <row r="2500">
          <cell r="A2500">
            <v>390715</v>
          </cell>
          <cell r="B2500" t="str">
            <v>CABO DE COBRE DE 240 MM², ISOLAMENTO 0,6/1 KV - ISOLAÇÃO EPR 90°C</v>
          </cell>
          <cell r="C2500" t="str">
            <v>M</v>
          </cell>
          <cell r="D2500">
            <v>108.69</v>
          </cell>
          <cell r="E2500">
            <v>14.139999999999997</v>
          </cell>
          <cell r="F2500">
            <v>122.83</v>
          </cell>
        </row>
        <row r="2501">
          <cell r="A2501">
            <v>390716</v>
          </cell>
          <cell r="B2501" t="str">
            <v>CABO DE COBRE DE 300 MM², ISOLAMENTO 0,6/1 KV - ISOLAÇÃO EPR 90°C</v>
          </cell>
          <cell r="C2501" t="str">
            <v>M</v>
          </cell>
          <cell r="D2501">
            <v>141.38999999999999</v>
          </cell>
          <cell r="E2501">
            <v>15.540000000000013</v>
          </cell>
          <cell r="F2501">
            <v>156.93</v>
          </cell>
        </row>
        <row r="2502">
          <cell r="A2502">
            <v>390717</v>
          </cell>
          <cell r="B2502" t="str">
            <v>CABO DE COBRE DE 400 MM², ISOLAMENTO 0,6/1 KV - ISOLAÇÃO EPR 90°C</v>
          </cell>
          <cell r="C2502" t="str">
            <v>M</v>
          </cell>
          <cell r="D2502">
            <v>187.31</v>
          </cell>
          <cell r="E2502">
            <v>16.960000000000015</v>
          </cell>
          <cell r="F2502">
            <v>204.27</v>
          </cell>
        </row>
        <row r="2503">
          <cell r="A2503">
            <v>390718</v>
          </cell>
          <cell r="B2503" t="str">
            <v>CABO DE COBRE DE 500 MM², ISOLAMENTO 0,6/1 KV - ISOLAÇÃO EPR 90°C</v>
          </cell>
          <cell r="C2503" t="str">
            <v>M</v>
          </cell>
          <cell r="D2503">
            <v>245.12</v>
          </cell>
          <cell r="E2503">
            <v>18.370000000000008</v>
          </cell>
          <cell r="F2503">
            <v>263.49</v>
          </cell>
        </row>
        <row r="2504">
          <cell r="A2504">
            <v>390800</v>
          </cell>
          <cell r="B2504" t="str">
            <v>CABO DE COBRE TRIPOLAR, ISOLAMENTO 0,6/1KV, ISOLAÇÃO PARA 90°C</v>
          </cell>
          <cell r="C2504">
            <v>0</v>
          </cell>
          <cell r="D2504">
            <v>0</v>
          </cell>
          <cell r="E2504">
            <v>0</v>
          </cell>
          <cell r="F2504">
            <v>0</v>
          </cell>
        </row>
        <row r="2505">
          <cell r="A2505">
            <v>390801</v>
          </cell>
          <cell r="B2505" t="str">
            <v>CABO DE COBRE DE 3X1,5 MM², ISOLAMENTO 0,6/1 KV - ISOLAÇÃO EPR 90°C</v>
          </cell>
          <cell r="C2505" t="str">
            <v>M</v>
          </cell>
          <cell r="D2505">
            <v>2.78</v>
          </cell>
          <cell r="E2505">
            <v>3.3900000000000006</v>
          </cell>
          <cell r="F2505">
            <v>6.17</v>
          </cell>
        </row>
        <row r="2506">
          <cell r="A2506">
            <v>390802</v>
          </cell>
          <cell r="B2506" t="str">
            <v>CABO DE COBRE DE 3X2,5 MM², ISOLAMENTO 0,6/1 KV - ISOLAÇÃO EPR 90°C</v>
          </cell>
          <cell r="C2506" t="str">
            <v>M</v>
          </cell>
          <cell r="D2506">
            <v>4.03</v>
          </cell>
          <cell r="E2506">
            <v>4.2499999999999991</v>
          </cell>
          <cell r="F2506">
            <v>8.2799999999999994</v>
          </cell>
        </row>
        <row r="2507">
          <cell r="A2507">
            <v>390803</v>
          </cell>
          <cell r="B2507" t="str">
            <v>CABO DE COBRE DE 3X4 MM², ISOLAMENTO 0,6/1 KV - ISOLAÇÃO EPR 90°C</v>
          </cell>
          <cell r="C2507" t="str">
            <v>M</v>
          </cell>
          <cell r="D2507">
            <v>6.02</v>
          </cell>
          <cell r="E2507">
            <v>5.0799999999999992</v>
          </cell>
          <cell r="F2507">
            <v>11.1</v>
          </cell>
        </row>
        <row r="2508">
          <cell r="A2508">
            <v>390804</v>
          </cell>
          <cell r="B2508" t="str">
            <v>CABO DE COBRE DE 3X6 MM², ISOLAMENTO 0,6/1 KV - ISOLAÇÃO EPR 90°C</v>
          </cell>
          <cell r="C2508" t="str">
            <v>M</v>
          </cell>
          <cell r="D2508">
            <v>8.7899999999999991</v>
          </cell>
          <cell r="E2508">
            <v>5.9400000000000013</v>
          </cell>
          <cell r="F2508">
            <v>14.73</v>
          </cell>
        </row>
        <row r="2509">
          <cell r="A2509">
            <v>390805</v>
          </cell>
          <cell r="B2509" t="str">
            <v>CABO DE COBRE DE 3X10 MM², ISOLAMENTO 0,6/1 KV - ISOLAÇÃO EPR 90°C</v>
          </cell>
          <cell r="C2509" t="str">
            <v>M</v>
          </cell>
          <cell r="D2509">
            <v>14.94</v>
          </cell>
          <cell r="E2509">
            <v>6.7799999999999994</v>
          </cell>
          <cell r="F2509">
            <v>21.72</v>
          </cell>
        </row>
        <row r="2510">
          <cell r="A2510">
            <v>390806</v>
          </cell>
          <cell r="B2510" t="str">
            <v>CABO DE COBRE DE 3X16 MM², ISOLAMENTO 0,6/1 KV - ISOLAÇÃO EPR 90°C</v>
          </cell>
          <cell r="C2510" t="str">
            <v>M</v>
          </cell>
          <cell r="D2510">
            <v>23.81</v>
          </cell>
          <cell r="E2510">
            <v>7.6300000000000043</v>
          </cell>
          <cell r="F2510">
            <v>31.44</v>
          </cell>
        </row>
        <row r="2511">
          <cell r="A2511">
            <v>390807</v>
          </cell>
          <cell r="B2511" t="str">
            <v>CABO DE COBRE DE 3X25 MM², ISOLAMENTO 0,6/1 KV - ISOLAÇÃO EPR 90°C</v>
          </cell>
          <cell r="C2511" t="str">
            <v>M</v>
          </cell>
          <cell r="D2511">
            <v>36.53</v>
          </cell>
          <cell r="E2511">
            <v>8.4699999999999971</v>
          </cell>
          <cell r="F2511">
            <v>45</v>
          </cell>
        </row>
        <row r="2512">
          <cell r="A2512">
            <v>390808</v>
          </cell>
          <cell r="B2512" t="str">
            <v>CABO DE COBRE DE 3X35 MM², ISOLAMENTO 0,6/1 KV - ISOLAÇÃO EPR 90°C</v>
          </cell>
          <cell r="C2512" t="str">
            <v>M</v>
          </cell>
          <cell r="D2512">
            <v>50.71</v>
          </cell>
          <cell r="E2512">
            <v>8.4699999999999971</v>
          </cell>
          <cell r="F2512">
            <v>59.18</v>
          </cell>
        </row>
        <row r="2513">
          <cell r="A2513">
            <v>390900</v>
          </cell>
          <cell r="B2513" t="str">
            <v>CONECTORES</v>
          </cell>
          <cell r="C2513">
            <v>0</v>
          </cell>
          <cell r="D2513">
            <v>0</v>
          </cell>
          <cell r="E2513">
            <v>0</v>
          </cell>
          <cell r="F2513">
            <v>0</v>
          </cell>
        </row>
        <row r="2514">
          <cell r="A2514">
            <v>390901</v>
          </cell>
          <cell r="B2514" t="str">
            <v>CONECTOR TERMINAL TIPO BNC PARA CABO COAXIAL TIPO RG 59</v>
          </cell>
          <cell r="C2514" t="str">
            <v>UN</v>
          </cell>
          <cell r="D2514">
            <v>3.85</v>
          </cell>
          <cell r="E2514">
            <v>2.8200000000000003</v>
          </cell>
          <cell r="F2514">
            <v>6.67</v>
          </cell>
        </row>
        <row r="2515">
          <cell r="A2515">
            <v>390902</v>
          </cell>
          <cell r="B2515" t="str">
            <v>CONECTOR SPLIT-BOLT PARA CABO DE 25 MM², LATÃO, SIMPLES</v>
          </cell>
          <cell r="C2515" t="str">
            <v>UN</v>
          </cell>
          <cell r="D2515">
            <v>3.93</v>
          </cell>
          <cell r="E2515">
            <v>2.8200000000000003</v>
          </cell>
          <cell r="F2515">
            <v>6.75</v>
          </cell>
        </row>
        <row r="2516">
          <cell r="A2516">
            <v>390903</v>
          </cell>
          <cell r="B2516" t="str">
            <v>CONECTOR DE EMENDA TIPO BNC, PARA CABO COAXIAL RG 59</v>
          </cell>
          <cell r="C2516" t="str">
            <v>UN</v>
          </cell>
          <cell r="D2516">
            <v>2.94</v>
          </cell>
          <cell r="E2516">
            <v>2.8200000000000003</v>
          </cell>
          <cell r="F2516">
            <v>5.76</v>
          </cell>
        </row>
        <row r="2517">
          <cell r="A2517">
            <v>390904</v>
          </cell>
          <cell r="B2517" t="str">
            <v>CONECTOR SPLIT-BOLT PARA CABO DE 35 MM², LATÃO, SIMPLES</v>
          </cell>
          <cell r="C2517" t="str">
            <v>UN</v>
          </cell>
          <cell r="D2517">
            <v>4.8600000000000003</v>
          </cell>
          <cell r="E2517">
            <v>2.8199999999999985</v>
          </cell>
          <cell r="F2517">
            <v>7.68</v>
          </cell>
        </row>
        <row r="2518">
          <cell r="A2518">
            <v>390906</v>
          </cell>
          <cell r="B2518" t="str">
            <v>CONECTOR SPLIT-BOLT PARA CABO DE 50 MM², LATÃO, SIMPLES</v>
          </cell>
          <cell r="C2518" t="str">
            <v>UN</v>
          </cell>
          <cell r="D2518">
            <v>5.91</v>
          </cell>
          <cell r="E2518">
            <v>2.8200000000000003</v>
          </cell>
          <cell r="F2518">
            <v>8.73</v>
          </cell>
        </row>
        <row r="2519">
          <cell r="A2519">
            <v>390908</v>
          </cell>
          <cell r="B2519" t="str">
            <v>CONECTOR SPLIT-BOLT PARA CABO DE 70 MM², LATÃO, SIMPLES</v>
          </cell>
          <cell r="C2519" t="str">
            <v>UN</v>
          </cell>
          <cell r="D2519">
            <v>9.1300000000000008</v>
          </cell>
          <cell r="E2519">
            <v>2.8199999999999985</v>
          </cell>
          <cell r="F2519">
            <v>11.95</v>
          </cell>
        </row>
        <row r="2520">
          <cell r="A2520">
            <v>390910</v>
          </cell>
          <cell r="B2520" t="str">
            <v>CONECTOR SPLIT-BOLT PARA CABO DE 25 MM², LATÃO, COM RABICHO</v>
          </cell>
          <cell r="C2520" t="str">
            <v>UN</v>
          </cell>
          <cell r="D2520">
            <v>6.43</v>
          </cell>
          <cell r="E2520">
            <v>2.8200000000000003</v>
          </cell>
          <cell r="F2520">
            <v>9.25</v>
          </cell>
        </row>
        <row r="2521">
          <cell r="A2521">
            <v>390912</v>
          </cell>
          <cell r="B2521" t="str">
            <v>CONECTOR SPLIT-BOLT PARA CABO DE 35 MM², LATÃO, COM RABICHO</v>
          </cell>
          <cell r="C2521" t="str">
            <v>UN</v>
          </cell>
          <cell r="D2521">
            <v>7.7</v>
          </cell>
          <cell r="E2521">
            <v>2.8199999999999985</v>
          </cell>
          <cell r="F2521">
            <v>10.52</v>
          </cell>
        </row>
        <row r="2522">
          <cell r="A2522">
            <v>390914</v>
          </cell>
          <cell r="B2522" t="str">
            <v>CONECTOR SPLIT-BOLT PARA CABO DE 50 MM², LATÃO, COM RABICHO</v>
          </cell>
          <cell r="C2522" t="str">
            <v>UN</v>
          </cell>
          <cell r="D2522">
            <v>8.58</v>
          </cell>
          <cell r="E2522">
            <v>2.8200000000000003</v>
          </cell>
          <cell r="F2522">
            <v>11.4</v>
          </cell>
        </row>
        <row r="2523">
          <cell r="A2523">
            <v>390916</v>
          </cell>
          <cell r="B2523" t="str">
            <v>CONECTOR SPLIT-BOLT PARA CABO DE 70 MM², LATÃO, COM RABICHO</v>
          </cell>
          <cell r="C2523" t="str">
            <v>UN</v>
          </cell>
          <cell r="D2523">
            <v>13.32</v>
          </cell>
          <cell r="E2523">
            <v>2.8200000000000021</v>
          </cell>
          <cell r="F2523">
            <v>16.14</v>
          </cell>
        </row>
        <row r="2524">
          <cell r="A2524">
            <v>390919</v>
          </cell>
          <cell r="B2524" t="str">
            <v>CONECTOR DE PASSAGEM COM SISTEMA DE CONEXÃO POR PARAFUSO, PARA CABOS DE 10 ATÉ 35 MM², INCLUSIVE SISTEMA DE FIXAÇÃO</v>
          </cell>
          <cell r="C2524" t="str">
            <v>UN</v>
          </cell>
          <cell r="D2524">
            <v>11.16</v>
          </cell>
          <cell r="E2524">
            <v>4.2499999999999991</v>
          </cell>
          <cell r="F2524">
            <v>15.41</v>
          </cell>
        </row>
        <row r="2525">
          <cell r="A2525">
            <v>391000</v>
          </cell>
          <cell r="B2525" t="str">
            <v>TERMINAIS DE PRESSÃO E COMPRESSÃO</v>
          </cell>
          <cell r="C2525">
            <v>0</v>
          </cell>
          <cell r="D2525">
            <v>0</v>
          </cell>
          <cell r="E2525">
            <v>0</v>
          </cell>
          <cell r="F2525">
            <v>0</v>
          </cell>
        </row>
        <row r="2526">
          <cell r="A2526">
            <v>391001</v>
          </cell>
          <cell r="B2526" t="str">
            <v>TERMINAL DE PRESSÃO/COMPRESSÃO PARA CABO DE 300 MM²</v>
          </cell>
          <cell r="C2526" t="str">
            <v>UN</v>
          </cell>
          <cell r="D2526">
            <v>27.97</v>
          </cell>
          <cell r="E2526">
            <v>5.6500000000000021</v>
          </cell>
          <cell r="F2526">
            <v>33.619999999999997</v>
          </cell>
        </row>
        <row r="2527">
          <cell r="A2527">
            <v>391005</v>
          </cell>
          <cell r="B2527" t="str">
            <v>TERMINAL DE COMPRESSÃO PARA CABO DE 2,5 MM²</v>
          </cell>
          <cell r="C2527" t="str">
            <v>UN</v>
          </cell>
          <cell r="D2527">
            <v>0.4</v>
          </cell>
          <cell r="E2527">
            <v>2.2600000000000002</v>
          </cell>
          <cell r="F2527">
            <v>2.66</v>
          </cell>
        </row>
        <row r="2528">
          <cell r="A2528">
            <v>391006</v>
          </cell>
          <cell r="B2528" t="str">
            <v>TERMINAL DE PRESSÃO/COMPRESSÃO PARA CABO DE 6 ATÉ 10 MM²</v>
          </cell>
          <cell r="C2528" t="str">
            <v>UN</v>
          </cell>
          <cell r="D2528">
            <v>2.92</v>
          </cell>
          <cell r="E2528">
            <v>4.25</v>
          </cell>
          <cell r="F2528">
            <v>7.17</v>
          </cell>
        </row>
        <row r="2529">
          <cell r="A2529">
            <v>391008</v>
          </cell>
          <cell r="B2529" t="str">
            <v>TERMINAL DE PRESSÃO/COMPRESSÃO PARA CABO DE 16 MM²</v>
          </cell>
          <cell r="C2529" t="str">
            <v>UN</v>
          </cell>
          <cell r="D2529">
            <v>3.67</v>
          </cell>
          <cell r="E2529">
            <v>4.2500000000000009</v>
          </cell>
          <cell r="F2529">
            <v>7.92</v>
          </cell>
        </row>
        <row r="2530">
          <cell r="A2530">
            <v>391012</v>
          </cell>
          <cell r="B2530" t="str">
            <v>TERMINAL DE PRESSÃO/COMPRESSÃO PARA CABO DE 25 MM²</v>
          </cell>
          <cell r="C2530" t="str">
            <v>UN</v>
          </cell>
          <cell r="D2530">
            <v>3.88</v>
          </cell>
          <cell r="E2530">
            <v>4.2500000000000009</v>
          </cell>
          <cell r="F2530">
            <v>8.1300000000000008</v>
          </cell>
        </row>
        <row r="2531">
          <cell r="A2531">
            <v>391013</v>
          </cell>
          <cell r="B2531" t="str">
            <v>TERMINAL DE PRESSÃO/COMPRESSÃO PARA CABO DE 35 MM²</v>
          </cell>
          <cell r="C2531" t="str">
            <v>UN</v>
          </cell>
          <cell r="D2531">
            <v>3.86</v>
          </cell>
          <cell r="E2531">
            <v>4.2499999999999991</v>
          </cell>
          <cell r="F2531">
            <v>8.11</v>
          </cell>
        </row>
        <row r="2532">
          <cell r="A2532">
            <v>391016</v>
          </cell>
          <cell r="B2532" t="str">
            <v>TERMINAL DE PRESSÃO/COMPRESSÃO PARA CABO DE 50 MM²</v>
          </cell>
          <cell r="C2532" t="str">
            <v>UN</v>
          </cell>
          <cell r="D2532">
            <v>5.87</v>
          </cell>
          <cell r="E2532">
            <v>4.2499999999999991</v>
          </cell>
          <cell r="F2532">
            <v>10.119999999999999</v>
          </cell>
        </row>
        <row r="2533">
          <cell r="A2533">
            <v>391020</v>
          </cell>
          <cell r="B2533" t="str">
            <v>TERMINAL DE PRESSÃO/COMPRESSÃO PARA CABO DE 70 MM²</v>
          </cell>
          <cell r="C2533" t="str">
            <v>UN</v>
          </cell>
          <cell r="D2533">
            <v>5.94</v>
          </cell>
          <cell r="E2533">
            <v>4.2499999999999991</v>
          </cell>
          <cell r="F2533">
            <v>10.19</v>
          </cell>
        </row>
        <row r="2534">
          <cell r="A2534">
            <v>391024</v>
          </cell>
          <cell r="B2534" t="str">
            <v>TERMINAL DE PRESSÃO/COMPRESSÃO PARA CABO DE 95 MM²</v>
          </cell>
          <cell r="C2534" t="str">
            <v>UN</v>
          </cell>
          <cell r="D2534">
            <v>8.64</v>
          </cell>
          <cell r="E2534">
            <v>4.2499999999999991</v>
          </cell>
          <cell r="F2534">
            <v>12.89</v>
          </cell>
        </row>
        <row r="2535">
          <cell r="A2535">
            <v>391025</v>
          </cell>
          <cell r="B2535" t="str">
            <v>TERMINAL DE PRESSÃO/COMPRESSÃO PARA CABO DE 150 MM²</v>
          </cell>
          <cell r="C2535" t="str">
            <v>UN</v>
          </cell>
          <cell r="D2535">
            <v>12.86</v>
          </cell>
          <cell r="E2535">
            <v>5.6500000000000021</v>
          </cell>
          <cell r="F2535">
            <v>18.510000000000002</v>
          </cell>
        </row>
        <row r="2536">
          <cell r="A2536">
            <v>391026</v>
          </cell>
          <cell r="B2536" t="str">
            <v>TERMINAL DE PRESSÃO/COMPRESSÃO PARA CABO DE 120 MM²</v>
          </cell>
          <cell r="C2536" t="str">
            <v>UN</v>
          </cell>
          <cell r="D2536">
            <v>12.58</v>
          </cell>
          <cell r="E2536">
            <v>5.6499999999999986</v>
          </cell>
          <cell r="F2536">
            <v>18.23</v>
          </cell>
        </row>
        <row r="2537">
          <cell r="A2537">
            <v>391028</v>
          </cell>
          <cell r="B2537" t="str">
            <v>TERMINAL DE PRESSÃO/COMPRESSÃO PARA CABO DE 185 MM²</v>
          </cell>
          <cell r="C2537" t="str">
            <v>UN</v>
          </cell>
          <cell r="D2537">
            <v>16.32</v>
          </cell>
          <cell r="E2537">
            <v>5.6499999999999986</v>
          </cell>
          <cell r="F2537">
            <v>21.97</v>
          </cell>
        </row>
        <row r="2538">
          <cell r="A2538">
            <v>391030</v>
          </cell>
          <cell r="B2538" t="str">
            <v>TERMINAL DE PRESSÃO/COMPRESSÃO PARA CABO DE 240 MM²</v>
          </cell>
          <cell r="C2538" t="str">
            <v>UN</v>
          </cell>
          <cell r="D2538">
            <v>18.47</v>
          </cell>
          <cell r="E2538">
            <v>5.6500000000000021</v>
          </cell>
          <cell r="F2538">
            <v>24.12</v>
          </cell>
        </row>
        <row r="2539">
          <cell r="A2539">
            <v>391100</v>
          </cell>
          <cell r="B2539" t="str">
            <v>FIOS E CABOS TELEFÔNICOS</v>
          </cell>
          <cell r="C2539">
            <v>0</v>
          </cell>
          <cell r="D2539">
            <v>0</v>
          </cell>
          <cell r="E2539">
            <v>0</v>
          </cell>
          <cell r="F2539">
            <v>0</v>
          </cell>
        </row>
        <row r="2540">
          <cell r="A2540">
            <v>391102</v>
          </cell>
          <cell r="B2540" t="str">
            <v>CABO TELEFÔNICO CI, COM 10 PARES DE 0,50 MM, PARA CENTRAIS TELEFÔNICAS, EQUIPAMENTOS E REDE INTERNA</v>
          </cell>
          <cell r="C2540" t="str">
            <v>M</v>
          </cell>
          <cell r="D2540">
            <v>3.13</v>
          </cell>
          <cell r="E2540">
            <v>4.25</v>
          </cell>
          <cell r="F2540">
            <v>7.38</v>
          </cell>
        </row>
        <row r="2541">
          <cell r="A2541">
            <v>391104</v>
          </cell>
          <cell r="B2541" t="str">
            <v>CABO TELEFÔNICO CI, COM 20 PARES DE 0,50 MM, PARA CENTRAIS TELEFÔNICAS, EQUIPAMENTOS E REDE INTERNA</v>
          </cell>
          <cell r="C2541" t="str">
            <v>M</v>
          </cell>
          <cell r="D2541">
            <v>5.3</v>
          </cell>
          <cell r="E2541">
            <v>4.2500000000000009</v>
          </cell>
          <cell r="F2541">
            <v>9.5500000000000007</v>
          </cell>
        </row>
        <row r="2542">
          <cell r="A2542">
            <v>391108</v>
          </cell>
          <cell r="B2542" t="str">
            <v>CABO TELEFÔNICO CI, COM 50 PARES DE 0,50 MM, PARA CENTRAIS TELEFÔNICAS, EQUIPAMENTOS E REDE INTERNA</v>
          </cell>
          <cell r="C2542" t="str">
            <v>M</v>
          </cell>
          <cell r="D2542">
            <v>12.33</v>
          </cell>
          <cell r="E2542">
            <v>4.2499999999999991</v>
          </cell>
          <cell r="F2542">
            <v>16.579999999999998</v>
          </cell>
        </row>
        <row r="2543">
          <cell r="A2543">
            <v>391109</v>
          </cell>
          <cell r="B2543" t="str">
            <v>FIO TELEFÔNICO TIPO FI-60, PARA LIGAÇÃO DE APARELHOS TELEFÔNICOS</v>
          </cell>
          <cell r="C2543" t="str">
            <v>M</v>
          </cell>
          <cell r="D2543">
            <v>0.33</v>
          </cell>
          <cell r="E2543">
            <v>2.2599999999999998</v>
          </cell>
          <cell r="F2543">
            <v>2.59</v>
          </cell>
        </row>
        <row r="2544">
          <cell r="A2544">
            <v>391111</v>
          </cell>
          <cell r="B2544" t="str">
            <v>FIO TELEFÔNICO EXTERNO TIPO FE-160</v>
          </cell>
          <cell r="C2544" t="str">
            <v>M</v>
          </cell>
          <cell r="D2544">
            <v>1.1100000000000001</v>
          </cell>
          <cell r="E2544">
            <v>8.4700000000000006</v>
          </cell>
          <cell r="F2544">
            <v>9.58</v>
          </cell>
        </row>
        <row r="2545">
          <cell r="A2545">
            <v>391112</v>
          </cell>
          <cell r="B2545" t="str">
            <v>CABO TELEFÔNICO CTP-APL-SN, COM 10 PARES DE 0,50 MM, PARA COTOS DE TRANSIÇÃO EM CAIXAS E ENTRADAS</v>
          </cell>
          <cell r="C2545" t="str">
            <v>M</v>
          </cell>
          <cell r="D2545">
            <v>3.37</v>
          </cell>
          <cell r="E2545">
            <v>3.3899999999999997</v>
          </cell>
          <cell r="F2545">
            <v>6.76</v>
          </cell>
        </row>
        <row r="2546">
          <cell r="A2546">
            <v>391119</v>
          </cell>
          <cell r="B2546" t="str">
            <v>CABO TELEFÔNICO CCE-APL, COM 4 PARES DE 0,50 MM, PARA CONEXÕES EM REDE EXTERNA</v>
          </cell>
          <cell r="C2546" t="str">
            <v>M</v>
          </cell>
          <cell r="D2546">
            <v>1.57</v>
          </cell>
          <cell r="E2546">
            <v>2.8199999999999994</v>
          </cell>
          <cell r="F2546">
            <v>4.3899999999999997</v>
          </cell>
        </row>
        <row r="2547">
          <cell r="A2547">
            <v>391120</v>
          </cell>
          <cell r="B2547" t="str">
            <v>CABO TELEFÔNICO SECUNDÁRIO DE DISTRIBUIÇÃO CTP-APL, COM 10 PARES DE 0,50 MM, PARA REDE EXTERNA</v>
          </cell>
          <cell r="C2547" t="str">
            <v>M</v>
          </cell>
          <cell r="D2547">
            <v>3.76</v>
          </cell>
          <cell r="E2547">
            <v>3.3900000000000006</v>
          </cell>
          <cell r="F2547">
            <v>7.15</v>
          </cell>
        </row>
        <row r="2548">
          <cell r="A2548">
            <v>391121</v>
          </cell>
          <cell r="B2548" t="str">
            <v>CABO TELEFÔNICO SECUNDÁRIO DE DISTRIBUIÇÃO CTP-APL, COM 20 PARES DE 0,50 MM, PARA REDE EXTERNA</v>
          </cell>
          <cell r="C2548" t="str">
            <v>M</v>
          </cell>
          <cell r="D2548">
            <v>5.94</v>
          </cell>
          <cell r="E2548">
            <v>3.6799999999999997</v>
          </cell>
          <cell r="F2548">
            <v>9.6199999999999992</v>
          </cell>
        </row>
        <row r="2549">
          <cell r="A2549">
            <v>391123</v>
          </cell>
          <cell r="B2549" t="str">
            <v>CABO TELEFÔNICO SECUNDÁRIO DE DISTRIBUIÇÃO CTP-APL, COM 50 PARES DE 0,50 MM, PARA REDE EXTERNA</v>
          </cell>
          <cell r="C2549" t="str">
            <v>M</v>
          </cell>
          <cell r="D2549">
            <v>12.59</v>
          </cell>
          <cell r="E2549">
            <v>4.5200000000000005</v>
          </cell>
          <cell r="F2549">
            <v>17.11</v>
          </cell>
        </row>
        <row r="2550">
          <cell r="A2550">
            <v>391124</v>
          </cell>
          <cell r="B2550" t="str">
            <v>CABO TELEFÔNICO SECUNDÁRIO DE DISTRIBUIÇÃO CTP-APL, COM 100 PARES DE 0,50 MM, PARA REDE EXTERNA</v>
          </cell>
          <cell r="C2550" t="str">
            <v>M</v>
          </cell>
          <cell r="D2550">
            <v>22.72</v>
          </cell>
          <cell r="E2550">
            <v>5.9399999999999995</v>
          </cell>
          <cell r="F2550">
            <v>28.66</v>
          </cell>
        </row>
        <row r="2551">
          <cell r="A2551">
            <v>391127</v>
          </cell>
          <cell r="B2551" t="str">
            <v>CABO TELEFÔNICO SECUNDÁRIO DE DISTRIBUIÇÃO CTP-APL-G, COM 10 PARES DE 0,50 MM, PARA REDE SUBTERRÂNEA</v>
          </cell>
          <cell r="C2551" t="str">
            <v>M</v>
          </cell>
          <cell r="D2551">
            <v>4.51</v>
          </cell>
          <cell r="E2551">
            <v>3.3900000000000006</v>
          </cell>
          <cell r="F2551">
            <v>7.9</v>
          </cell>
        </row>
        <row r="2552">
          <cell r="A2552">
            <v>391128</v>
          </cell>
          <cell r="B2552" t="str">
            <v>CABO TELEFÔNICO SECUNDÁRIO DE DISTRIBUIÇÃO CTP-APL-G, COM 20 PARES DE 0,50 MM, PARA REDE SUBTERRÂNEA</v>
          </cell>
          <cell r="C2552" t="str">
            <v>M</v>
          </cell>
          <cell r="D2552">
            <v>7.08</v>
          </cell>
          <cell r="E2552">
            <v>3.6799999999999997</v>
          </cell>
          <cell r="F2552">
            <v>10.76</v>
          </cell>
        </row>
        <row r="2553">
          <cell r="A2553">
            <v>391130</v>
          </cell>
          <cell r="B2553" t="str">
            <v>CABO TELEFÔNICO SECUNDÁRIO DE DISTRIBUIÇÃO CTP-APL-G, COM 50 PARES DE 0,50 MM, PARA REDE SUBTERRÂNEA</v>
          </cell>
          <cell r="C2553" t="str">
            <v>M</v>
          </cell>
          <cell r="D2553">
            <v>14.38</v>
          </cell>
          <cell r="E2553">
            <v>4.5199999999999969</v>
          </cell>
          <cell r="F2553">
            <v>18.899999999999999</v>
          </cell>
        </row>
        <row r="2554">
          <cell r="A2554">
            <v>391140</v>
          </cell>
          <cell r="B2554" t="str">
            <v>CABO TELEFÔNICO SECUNDÁRIO DE DISTRIBUIÇÃO CTP-APL, COM 10 PARES DE 0,65 MM, PARA REDE EXTERNA</v>
          </cell>
          <cell r="C2554" t="str">
            <v>M</v>
          </cell>
          <cell r="D2554">
            <v>4.3</v>
          </cell>
          <cell r="E2554">
            <v>3.3899999999999997</v>
          </cell>
          <cell r="F2554">
            <v>7.69</v>
          </cell>
        </row>
        <row r="2555">
          <cell r="A2555">
            <v>391141</v>
          </cell>
          <cell r="B2555" t="str">
            <v>CABO TELEFÔNICO SECUNDÁRIO DE DISTRIBUIÇÃO CTP-APL, COM 20 PARES DE 0,65 MM, PARA REDE EXTERNA</v>
          </cell>
          <cell r="C2555" t="str">
            <v>M</v>
          </cell>
          <cell r="D2555">
            <v>6.65</v>
          </cell>
          <cell r="E2555">
            <v>3.6799999999999997</v>
          </cell>
          <cell r="F2555">
            <v>10.33</v>
          </cell>
        </row>
        <row r="2556">
          <cell r="A2556">
            <v>391143</v>
          </cell>
          <cell r="B2556" t="str">
            <v>CABO TELEFÔNICO SECUNDÁRIO DE DISTRIBUIÇÃO CTP-APL, COM 50 PARES DE 0,65 MM, PARA REDE EXTERNA</v>
          </cell>
          <cell r="C2556" t="str">
            <v>M</v>
          </cell>
          <cell r="D2556">
            <v>13.87</v>
          </cell>
          <cell r="E2556">
            <v>4.5200000000000005</v>
          </cell>
          <cell r="F2556">
            <v>18.39</v>
          </cell>
        </row>
        <row r="2557">
          <cell r="A2557">
            <v>391200</v>
          </cell>
          <cell r="B2557" t="str">
            <v>CABO DE COBRE DE COMANDO PARA USO GERAL</v>
          </cell>
          <cell r="C2557">
            <v>0</v>
          </cell>
          <cell r="D2557">
            <v>0</v>
          </cell>
          <cell r="E2557">
            <v>0</v>
          </cell>
          <cell r="F2557">
            <v>0</v>
          </cell>
        </row>
        <row r="2558">
          <cell r="A2558">
            <v>391201</v>
          </cell>
          <cell r="B2558" t="str">
            <v>CABO DE COBRE FLEXÍVEL ´PP´ 3X1,5 MM², ISOLAMENTO 750 V - ISOLAÇÃO EM PVC 70°C</v>
          </cell>
          <cell r="C2558" t="str">
            <v>M</v>
          </cell>
          <cell r="D2558">
            <v>2.41</v>
          </cell>
          <cell r="E2558">
            <v>3.3899999999999997</v>
          </cell>
          <cell r="F2558">
            <v>5.8</v>
          </cell>
        </row>
        <row r="2559">
          <cell r="A2559">
            <v>391205</v>
          </cell>
          <cell r="B2559" t="str">
            <v>CABO DE COBRE FLEXÍVEL ´PP´ 3X2,5 MM², ISOLAMENTO 750 V - ISOLAÇÃO EM PVC 70°C</v>
          </cell>
          <cell r="C2559" t="str">
            <v>M</v>
          </cell>
          <cell r="D2559">
            <v>3.67</v>
          </cell>
          <cell r="E2559">
            <v>4.2500000000000009</v>
          </cell>
          <cell r="F2559">
            <v>7.92</v>
          </cell>
        </row>
        <row r="2560">
          <cell r="A2560">
            <v>391206</v>
          </cell>
          <cell r="B2560" t="str">
            <v>CABO DE COBRE FLEXÍVEL ´PP´ 3X4 MM², ISOLAMENTO 750 V - ISOLAÇÃO EM PVC 70°C</v>
          </cell>
          <cell r="C2560" t="str">
            <v>M</v>
          </cell>
          <cell r="D2560">
            <v>6.36</v>
          </cell>
          <cell r="E2560">
            <v>5.0799999999999992</v>
          </cell>
          <cell r="F2560">
            <v>11.44</v>
          </cell>
        </row>
        <row r="2561">
          <cell r="A2561">
            <v>391207</v>
          </cell>
          <cell r="B2561" t="str">
            <v>CABO DE COBRE FLEXÍVEL ´PP´ 3X6 MM², ISOLAMENTO 750 V - ISOLAÇÃO EM PVC 70°C</v>
          </cell>
          <cell r="C2561" t="str">
            <v>M</v>
          </cell>
          <cell r="D2561">
            <v>8.98</v>
          </cell>
          <cell r="E2561">
            <v>5.9399999999999995</v>
          </cell>
          <cell r="F2561">
            <v>14.92</v>
          </cell>
        </row>
        <row r="2562">
          <cell r="A2562">
            <v>391208</v>
          </cell>
          <cell r="B2562" t="str">
            <v>CABO DE COBRE FLEXÍVEL ´PP´ 3X10 MM², ISOLAMENTO 750 V - ISOLAÇÃO EM PVC 70°C</v>
          </cell>
          <cell r="C2562" t="str">
            <v>M</v>
          </cell>
          <cell r="D2562">
            <v>10.28</v>
          </cell>
          <cell r="E2562">
            <v>6.7799999999999994</v>
          </cell>
          <cell r="F2562">
            <v>17.059999999999999</v>
          </cell>
        </row>
        <row r="2563">
          <cell r="A2563">
            <v>391212</v>
          </cell>
          <cell r="B2563" t="str">
            <v>CABO DE COBRE FLEXÍVEL ´PP´ 2X1,5 MM², ISOLAMENTO 750 V - ISOLAÇÃO EM PVC 70°C</v>
          </cell>
          <cell r="C2563" t="str">
            <v>M</v>
          </cell>
          <cell r="D2563">
            <v>1.74</v>
          </cell>
          <cell r="E2563">
            <v>2.2600000000000002</v>
          </cell>
          <cell r="F2563">
            <v>4</v>
          </cell>
        </row>
        <row r="2564">
          <cell r="A2564">
            <v>391213</v>
          </cell>
          <cell r="B2564" t="str">
            <v>CABO DE COBRE FLEXÍVEL ´PP´ 2X2,5 MM², ISOLAMENTO 750 V - ISOLAÇÃO EM PVC 70°C</v>
          </cell>
          <cell r="C2564" t="str">
            <v>M</v>
          </cell>
          <cell r="D2564">
            <v>2.63</v>
          </cell>
          <cell r="E2564">
            <v>2.8200000000000003</v>
          </cell>
          <cell r="F2564">
            <v>5.45</v>
          </cell>
        </row>
        <row r="2565">
          <cell r="A2565">
            <v>391223</v>
          </cell>
          <cell r="B2565" t="str">
            <v>CABO DE COBRE FLEXÍVEL ´PP´ 4X6 MM², ISOLAMENTO 750 V - ISOLAÇÃO EM PVC 70°C</v>
          </cell>
          <cell r="C2565" t="str">
            <v>M</v>
          </cell>
          <cell r="D2565">
            <v>11.02</v>
          </cell>
          <cell r="E2565">
            <v>7.9099999999999984</v>
          </cell>
          <cell r="F2565">
            <v>18.93</v>
          </cell>
        </row>
        <row r="2566">
          <cell r="A2566">
            <v>391224</v>
          </cell>
          <cell r="B2566" t="str">
            <v>CABO DE COBRE FLEXÍVEL ´PP´ 4X10 MM², ISOLAMENTO 750 V - ISOLAÇÃO EM PVC 70°C</v>
          </cell>
          <cell r="C2566" t="str">
            <v>M</v>
          </cell>
          <cell r="D2566">
            <v>13.66</v>
          </cell>
          <cell r="E2566">
            <v>6.2100000000000009</v>
          </cell>
          <cell r="F2566">
            <v>19.87</v>
          </cell>
        </row>
        <row r="2567">
          <cell r="A2567">
            <v>391251</v>
          </cell>
          <cell r="B2567" t="str">
            <v>CABO DE COBRE FLEXÍVEL BLINDADO DE 2 X 1,5 MM², TENSÃO DE ISOLAÇÃO 600V, ISOLAÇÃO TERMOPLÁSTICO EM VC/E 105°C - CLASSE 4, PARA DETECÇÃO DE INCÊNDIO</v>
          </cell>
          <cell r="C2567" t="str">
            <v>M</v>
          </cell>
          <cell r="D2567">
            <v>2.71</v>
          </cell>
          <cell r="E2567">
            <v>2.8200000000000003</v>
          </cell>
          <cell r="F2567">
            <v>5.53</v>
          </cell>
        </row>
        <row r="2568">
          <cell r="A2568">
            <v>391252</v>
          </cell>
          <cell r="B2568" t="str">
            <v>CABO DE COBRE FLEXÍVEL BLINDADO DE 3 X 1,5 MM², TENSÃO DE ISOLAÇÃO 600V, ISOLAÇÃO TERMOPLÁSTICO EM VC/E 105°C - CLASSE 4, PARA DETECÇÃO DE INCÊNDIO</v>
          </cell>
          <cell r="C2568" t="str">
            <v>M</v>
          </cell>
          <cell r="D2568">
            <v>3.51</v>
          </cell>
          <cell r="E2568">
            <v>2.8200000000000003</v>
          </cell>
          <cell r="F2568">
            <v>6.33</v>
          </cell>
        </row>
        <row r="2569">
          <cell r="A2569">
            <v>391253</v>
          </cell>
          <cell r="B2569" t="str">
            <v>CABO DE COBRE FLEXÍVEL BLINDADO DE 2 X 2,5 MM², TENSÃO DE ISOLAÇÃO 600V, ISOLAÇÃO TERMOPLÁSTICO EM VC/E 105°C - CLASSE 4, PARA DETECÇÃO DE INCÊNDIO</v>
          </cell>
          <cell r="C2569" t="str">
            <v>M</v>
          </cell>
          <cell r="D2569">
            <v>3.59</v>
          </cell>
          <cell r="E2569">
            <v>2.8200000000000003</v>
          </cell>
          <cell r="F2569">
            <v>6.41</v>
          </cell>
        </row>
        <row r="2570">
          <cell r="A2570">
            <v>391400</v>
          </cell>
          <cell r="B2570" t="str">
            <v>CABO DE ALUMÍNIO NU COM ALMA DE AÇO</v>
          </cell>
          <cell r="C2570">
            <v>0</v>
          </cell>
          <cell r="D2570">
            <v>0</v>
          </cell>
          <cell r="E2570">
            <v>0</v>
          </cell>
          <cell r="F2570">
            <v>0</v>
          </cell>
        </row>
        <row r="2571">
          <cell r="A2571">
            <v>391401</v>
          </cell>
          <cell r="B2571" t="str">
            <v>CABO DE ALUMÍNIO NU COM ALMA DE AÇO CAA, 1/0 AWG - RAVEN</v>
          </cell>
          <cell r="C2571" t="str">
            <v>M</v>
          </cell>
          <cell r="D2571">
            <v>4.12</v>
          </cell>
          <cell r="E2571">
            <v>4.21</v>
          </cell>
          <cell r="F2571">
            <v>8.33</v>
          </cell>
        </row>
        <row r="2572">
          <cell r="A2572">
            <v>391405</v>
          </cell>
          <cell r="B2572" t="str">
            <v>CABO DE ALUMÍNIO NU COM ALMA DE AÇO CAA, 4 AWG - SWAN</v>
          </cell>
          <cell r="C2572" t="str">
            <v>M</v>
          </cell>
          <cell r="D2572">
            <v>1.63</v>
          </cell>
          <cell r="E2572">
            <v>4.21</v>
          </cell>
          <cell r="F2572">
            <v>5.84</v>
          </cell>
        </row>
        <row r="2573">
          <cell r="A2573">
            <v>391500</v>
          </cell>
          <cell r="B2573" t="str">
            <v>CABO DE ALUMÍNIO NU SEM ALMA DE AÇO</v>
          </cell>
          <cell r="C2573">
            <v>0</v>
          </cell>
          <cell r="D2573">
            <v>0</v>
          </cell>
          <cell r="E2573">
            <v>0</v>
          </cell>
          <cell r="F2573">
            <v>0</v>
          </cell>
        </row>
        <row r="2574">
          <cell r="A2574">
            <v>391504</v>
          </cell>
          <cell r="B2574" t="str">
            <v>CABO DE ALUMÍNIO NU SEM ALMA DE AÇO CA, 2 AWG - IRIS</v>
          </cell>
          <cell r="C2574" t="str">
            <v>M</v>
          </cell>
          <cell r="D2574">
            <v>2</v>
          </cell>
          <cell r="E2574">
            <v>4.21</v>
          </cell>
          <cell r="F2574">
            <v>6.21</v>
          </cell>
        </row>
        <row r="2575">
          <cell r="A2575">
            <v>391507</v>
          </cell>
          <cell r="B2575" t="str">
            <v>CABO DE ALUMÍNIO NU SEM ALMA DE AÇO CA, 2/0 AWG - ASTER</v>
          </cell>
          <cell r="C2575" t="str">
            <v>M</v>
          </cell>
          <cell r="D2575">
            <v>4</v>
          </cell>
          <cell r="E2575">
            <v>4.2100000000000017</v>
          </cell>
          <cell r="F2575">
            <v>8.2100000000000009</v>
          </cell>
        </row>
        <row r="2576">
          <cell r="A2576">
            <v>391600</v>
          </cell>
          <cell r="B2576" t="str">
            <v>CABO DE COBRE TRIPOLAR, ISOLAMENTO 750V, ISOLAÇÃO EM BORRACHA DE SILICONE 200°C</v>
          </cell>
          <cell r="C2576">
            <v>0</v>
          </cell>
          <cell r="D2576">
            <v>0</v>
          </cell>
          <cell r="E2576">
            <v>0</v>
          </cell>
          <cell r="F2576">
            <v>0</v>
          </cell>
        </row>
        <row r="2577">
          <cell r="A2577">
            <v>391601</v>
          </cell>
          <cell r="B2577" t="str">
            <v>CABO DE COBRE DE 3X2,5 MM², ISOLAMENTO 750 V - ISOLAÇÃO EM BORRACHA DE SILICONE 200°C</v>
          </cell>
          <cell r="C2577" t="str">
            <v>M</v>
          </cell>
          <cell r="D2577">
            <v>10.65</v>
          </cell>
          <cell r="E2577">
            <v>2.2600000000000002</v>
          </cell>
          <cell r="F2577">
            <v>12.91</v>
          </cell>
        </row>
        <row r="2578">
          <cell r="A2578">
            <v>391800</v>
          </cell>
          <cell r="B2578" t="str">
            <v>CABO PARA TRANSMISSÃO DE DADOS</v>
          </cell>
          <cell r="C2578">
            <v>0</v>
          </cell>
          <cell r="D2578">
            <v>0</v>
          </cell>
          <cell r="E2578">
            <v>0</v>
          </cell>
          <cell r="F2578">
            <v>0</v>
          </cell>
        </row>
        <row r="2579">
          <cell r="A2579">
            <v>391801</v>
          </cell>
          <cell r="B2579" t="str">
            <v>CABO COAXIAL TIPO RG 59</v>
          </cell>
          <cell r="C2579" t="str">
            <v>M</v>
          </cell>
          <cell r="D2579">
            <v>2.4900000000000002</v>
          </cell>
          <cell r="E2579">
            <v>2.4</v>
          </cell>
          <cell r="F2579">
            <v>4.8899999999999997</v>
          </cell>
        </row>
        <row r="2580">
          <cell r="A2580">
            <v>391807</v>
          </cell>
          <cell r="B2580" t="str">
            <v>CABO COAXIAL TIPO RGC 59</v>
          </cell>
          <cell r="C2580" t="str">
            <v>M</v>
          </cell>
          <cell r="D2580">
            <v>1.65</v>
          </cell>
          <cell r="E2580">
            <v>2.4</v>
          </cell>
          <cell r="F2580">
            <v>4.05</v>
          </cell>
        </row>
        <row r="2581">
          <cell r="A2581">
            <v>391808</v>
          </cell>
          <cell r="B2581" t="str">
            <v>CABO PARA REDE 24 AWG COM 4 PARES, CATEGORIA 6</v>
          </cell>
          <cell r="C2581" t="str">
            <v>M</v>
          </cell>
          <cell r="D2581">
            <v>2.69</v>
          </cell>
          <cell r="E2581">
            <v>3.12</v>
          </cell>
          <cell r="F2581">
            <v>5.81</v>
          </cell>
        </row>
        <row r="2582">
          <cell r="A2582">
            <v>391809</v>
          </cell>
          <cell r="B2582" t="str">
            <v>CABO COAXIAL TIPO RG 11</v>
          </cell>
          <cell r="C2582" t="str">
            <v>M</v>
          </cell>
          <cell r="D2582">
            <v>7.41</v>
          </cell>
          <cell r="E2582">
            <v>3.1199999999999992</v>
          </cell>
          <cell r="F2582">
            <v>10.53</v>
          </cell>
        </row>
        <row r="2583">
          <cell r="A2583">
            <v>391810</v>
          </cell>
          <cell r="B2583" t="str">
            <v>CABO COAXIAL TIPO RG 6</v>
          </cell>
          <cell r="C2583" t="str">
            <v>M</v>
          </cell>
          <cell r="D2583">
            <v>1.19</v>
          </cell>
          <cell r="E2583">
            <v>3.12</v>
          </cell>
          <cell r="F2583">
            <v>4.3099999999999996</v>
          </cell>
        </row>
        <row r="2584">
          <cell r="A2584">
            <v>391811</v>
          </cell>
          <cell r="B2584" t="str">
            <v>CABO COAXIAL TIPO RGC 06</v>
          </cell>
          <cell r="C2584" t="str">
            <v>M</v>
          </cell>
          <cell r="D2584">
            <v>1.83</v>
          </cell>
          <cell r="E2584">
            <v>3.12</v>
          </cell>
          <cell r="F2584">
            <v>4.95</v>
          </cell>
        </row>
        <row r="2585">
          <cell r="A2585">
            <v>391812</v>
          </cell>
          <cell r="B2585" t="str">
            <v>CABO PARA REDE U/UTP 23 AWG COM 4 PARES - CATEGORIA 6A</v>
          </cell>
          <cell r="C2585" t="str">
            <v>M</v>
          </cell>
          <cell r="D2585">
            <v>7.61</v>
          </cell>
          <cell r="E2585">
            <v>3.120000000000001</v>
          </cell>
          <cell r="F2585">
            <v>10.73</v>
          </cell>
        </row>
        <row r="2586">
          <cell r="A2586">
            <v>392000</v>
          </cell>
          <cell r="B2586" t="str">
            <v>REPAROS, CONSERVAÇÕES E COMPLEMENTOS - GRUPO 39</v>
          </cell>
          <cell r="C2586">
            <v>0</v>
          </cell>
          <cell r="D2586">
            <v>0</v>
          </cell>
          <cell r="E2586">
            <v>0</v>
          </cell>
          <cell r="F2586">
            <v>0</v>
          </cell>
        </row>
        <row r="2587">
          <cell r="A2587">
            <v>392001</v>
          </cell>
          <cell r="B2587" t="str">
            <v>RECOLOCAÇÃO DE CONDUTOR APARENTE COM DIÂMETRO EXTERNO ATÉ 6,5 MM</v>
          </cell>
          <cell r="C2587" t="str">
            <v>M</v>
          </cell>
          <cell r="D2587">
            <v>0</v>
          </cell>
          <cell r="E2587">
            <v>4.21</v>
          </cell>
          <cell r="F2587">
            <v>4.21</v>
          </cell>
        </row>
        <row r="2588">
          <cell r="A2588">
            <v>392002</v>
          </cell>
          <cell r="B2588" t="str">
            <v>CONECTOR PRENSA-CABO DE 3/4´</v>
          </cell>
          <cell r="C2588" t="str">
            <v>UN</v>
          </cell>
          <cell r="D2588">
            <v>5.04</v>
          </cell>
          <cell r="E2588">
            <v>4.71</v>
          </cell>
          <cell r="F2588">
            <v>9.75</v>
          </cell>
        </row>
        <row r="2589">
          <cell r="A2589">
            <v>392003</v>
          </cell>
          <cell r="B2589" t="str">
            <v>RECOLOCAÇÃO DE CONDUTOR APARENTE COM DIÂMETRO EXTERNO ACIMA DE 6,5 MM</v>
          </cell>
          <cell r="C2589" t="str">
            <v>M</v>
          </cell>
          <cell r="D2589">
            <v>0</v>
          </cell>
          <cell r="E2589">
            <v>8.41</v>
          </cell>
          <cell r="F2589">
            <v>8.41</v>
          </cell>
        </row>
        <row r="2590">
          <cell r="A2590">
            <v>392500</v>
          </cell>
          <cell r="B2590" t="str">
            <v>CABO DE COBRE UNIPOLAR, ISOLAMENTO 15/25 KV, ISOLAÇÃO 90 °C / 105 °C</v>
          </cell>
          <cell r="C2590">
            <v>0</v>
          </cell>
          <cell r="D2590">
            <v>0</v>
          </cell>
          <cell r="E2590">
            <v>0</v>
          </cell>
          <cell r="F2590">
            <v>0</v>
          </cell>
        </row>
        <row r="2591">
          <cell r="A2591">
            <v>392502</v>
          </cell>
          <cell r="B2591" t="str">
            <v>CABO DE COBRE DE 35 MM², TENSÃO DE ISOLAMENTO 15/25 KV - ISOLAÇÃO EPR 105</v>
          </cell>
          <cell r="C2591" t="str">
            <v>M</v>
          </cell>
          <cell r="D2591">
            <v>37.799999999999997</v>
          </cell>
          <cell r="E2591">
            <v>0.86000000000000254</v>
          </cell>
          <cell r="F2591">
            <v>38.659999999999997</v>
          </cell>
        </row>
        <row r="2592">
          <cell r="A2592">
            <v>392503</v>
          </cell>
          <cell r="B2592" t="str">
            <v>CABO DE COBRE DE 50 MM², TENSÃO DE ISOLAMENTO 15/25 KV - ISOLAÇÃO EPR 105</v>
          </cell>
          <cell r="C2592" t="str">
            <v>M</v>
          </cell>
          <cell r="D2592">
            <v>42.59</v>
          </cell>
          <cell r="E2592">
            <v>0.86000000000000254</v>
          </cell>
          <cell r="F2592">
            <v>43.45</v>
          </cell>
        </row>
        <row r="2593">
          <cell r="A2593">
            <v>392600</v>
          </cell>
          <cell r="B2593" t="str">
            <v>CABO DE COBRE FLEXÍVEL, ISOLAMENTO 0,6/1KV - 90° C, BAIXA EMISSÃO FUMAÇA E GASES</v>
          </cell>
          <cell r="C2593">
            <v>0</v>
          </cell>
          <cell r="D2593">
            <v>0</v>
          </cell>
          <cell r="E2593">
            <v>0</v>
          </cell>
          <cell r="F2593">
            <v>0</v>
          </cell>
        </row>
        <row r="2594">
          <cell r="A2594">
            <v>392601</v>
          </cell>
          <cell r="B2594" t="str">
            <v>CABO DE COBRE FLEXÍVEL DE 1,5 MM², ISOLAMENTO 0,6/1 KV - 90°C - BAIXA EMISSÃO DE FUMAÇA E GASES</v>
          </cell>
          <cell r="C2594" t="str">
            <v>M</v>
          </cell>
          <cell r="D2594">
            <v>1.41</v>
          </cell>
          <cell r="E2594">
            <v>1.1300000000000001</v>
          </cell>
          <cell r="F2594">
            <v>2.54</v>
          </cell>
        </row>
        <row r="2595">
          <cell r="A2595">
            <v>392602</v>
          </cell>
          <cell r="B2595" t="str">
            <v>CABO DE COBRE FLEXÍVEL DE 2,5 MM², ISOLAMENTO 0,6/1 KV - 90°C - BAIXA EMISSÃO DE FUMAÇA E GASES</v>
          </cell>
          <cell r="C2595" t="str">
            <v>M</v>
          </cell>
          <cell r="D2595">
            <v>1.86</v>
          </cell>
          <cell r="E2595">
            <v>1.4199999999999995</v>
          </cell>
          <cell r="F2595">
            <v>3.28</v>
          </cell>
        </row>
        <row r="2596">
          <cell r="A2596">
            <v>392603</v>
          </cell>
          <cell r="B2596" t="str">
            <v>CABO DE COBRE FLEXÍVEL DE 4 MM², ISOLAMENTO 0,6/1 KV - 90°C - BAIXA EMISSÃO DE FUMAÇA E GASES</v>
          </cell>
          <cell r="C2596" t="str">
            <v>M</v>
          </cell>
          <cell r="D2596">
            <v>2.33</v>
          </cell>
          <cell r="E2596">
            <v>1.6899999999999995</v>
          </cell>
          <cell r="F2596">
            <v>4.0199999999999996</v>
          </cell>
        </row>
        <row r="2597">
          <cell r="A2597">
            <v>392604</v>
          </cell>
          <cell r="B2597" t="str">
            <v>CABO DE COBRE FLEXÍVEL DE 6 MM², ISOLAMENTO 0,6/1 KV - 90°C - BAIXA EMISSÃO DE FUMAÇA E GASES</v>
          </cell>
          <cell r="C2597" t="str">
            <v>M</v>
          </cell>
          <cell r="D2597">
            <v>3.18</v>
          </cell>
          <cell r="E2597">
            <v>1.9899999999999998</v>
          </cell>
          <cell r="F2597">
            <v>5.17</v>
          </cell>
        </row>
        <row r="2598">
          <cell r="A2598">
            <v>392605</v>
          </cell>
          <cell r="B2598" t="str">
            <v>CABO DE COBRE FLEXÍVEL DE 10 MM², ISOLAMENTO 0,6/1 KV - 90°C - BAIXA EMISSÃO DE FUMAÇA E GASES</v>
          </cell>
          <cell r="C2598" t="str">
            <v>M</v>
          </cell>
          <cell r="D2598">
            <v>5.1100000000000003</v>
          </cell>
          <cell r="E2598">
            <v>2.2599999999999993</v>
          </cell>
          <cell r="F2598">
            <v>7.37</v>
          </cell>
        </row>
        <row r="2599">
          <cell r="A2599">
            <v>392606</v>
          </cell>
          <cell r="B2599" t="str">
            <v>CABO DE COBRE FLEXÍVEL DE 16 MM², ISOLAMENTO 0,6/1 KV - 90°C - BAIXA EMISSÃO DE FUMAÇA E GASES</v>
          </cell>
          <cell r="C2599" t="str">
            <v>M</v>
          </cell>
          <cell r="D2599">
            <v>7.65</v>
          </cell>
          <cell r="E2599">
            <v>2.5499999999999994</v>
          </cell>
          <cell r="F2599">
            <v>10.199999999999999</v>
          </cell>
        </row>
        <row r="2600">
          <cell r="A2600">
            <v>392607</v>
          </cell>
          <cell r="B2600" t="str">
            <v>CABO DE COBRE FLEXÍVEL DE 25 MM², ISOLAMENTO 0,6/1 KV - 90°C - BAIXA EMISSÃO DE FUMAÇA E GASES</v>
          </cell>
          <cell r="C2600" t="str">
            <v>M</v>
          </cell>
          <cell r="D2600">
            <v>11.57</v>
          </cell>
          <cell r="E2600">
            <v>2.8200000000000003</v>
          </cell>
          <cell r="F2600">
            <v>14.39</v>
          </cell>
        </row>
        <row r="2601">
          <cell r="A2601">
            <v>392608</v>
          </cell>
          <cell r="B2601" t="str">
            <v>CABO DE COBRE FLEXÍVEL DE 35 MM², ISOLAMENTO 0,6/1 KV - 90°C - BAIXA EMISSÃO DE FUMAÇA E GASES</v>
          </cell>
          <cell r="C2601" t="str">
            <v>M</v>
          </cell>
          <cell r="D2601">
            <v>14.78</v>
          </cell>
          <cell r="E2601">
            <v>4.2500000000000027</v>
          </cell>
          <cell r="F2601">
            <v>19.03</v>
          </cell>
        </row>
        <row r="2602">
          <cell r="A2602">
            <v>392609</v>
          </cell>
          <cell r="B2602" t="str">
            <v>CABO DE COBRE FLEXÍVEL DE 50 MM², ISOLAMENTO 0,6/1 KV - 90°C - BAIXA EMISSÃO DE FUMAÇA E GASES</v>
          </cell>
          <cell r="C2602" t="str">
            <v>M</v>
          </cell>
          <cell r="D2602">
            <v>21.21</v>
          </cell>
          <cell r="E2602">
            <v>5.6499999999999986</v>
          </cell>
          <cell r="F2602">
            <v>26.86</v>
          </cell>
        </row>
        <row r="2603">
          <cell r="A2603">
            <v>392610</v>
          </cell>
          <cell r="B2603" t="str">
            <v>CABO DE COBRE FLEXÍVEL DE 70 MM², ISOLAMENTO 0,6/1 KV - 90°C - BAIXA EMISSÃO DE FUMAÇA E GASES</v>
          </cell>
          <cell r="C2603" t="str">
            <v>M</v>
          </cell>
          <cell r="D2603">
            <v>29.76</v>
          </cell>
          <cell r="E2603">
            <v>7.0699999999999967</v>
          </cell>
          <cell r="F2603">
            <v>36.83</v>
          </cell>
        </row>
        <row r="2604">
          <cell r="A2604">
            <v>392611</v>
          </cell>
          <cell r="B2604" t="str">
            <v>CABO DE COBRE FLEXÍVEL DE 95 MM², ISOLAMENTO 0,6/1 KV - 90°C - BAIXA EMISSÃO DE FUMAÇA E GASES</v>
          </cell>
          <cell r="C2604" t="str">
            <v>M</v>
          </cell>
          <cell r="D2604">
            <v>39.22</v>
          </cell>
          <cell r="E2604">
            <v>8.4699999999999971</v>
          </cell>
          <cell r="F2604">
            <v>47.69</v>
          </cell>
        </row>
        <row r="2605">
          <cell r="A2605">
            <v>392612</v>
          </cell>
          <cell r="B2605" t="str">
            <v>CABO DE COBRE FLEXÍVEL DE 120 MM², ISOLAMENTO 0,6/1 KV - 90°C - BAIXA EMISSÃO DE FUMAÇA E GASES</v>
          </cell>
          <cell r="C2605" t="str">
            <v>M</v>
          </cell>
          <cell r="D2605">
            <v>49.63</v>
          </cell>
          <cell r="E2605">
            <v>9.8899999999999988</v>
          </cell>
          <cell r="F2605">
            <v>59.52</v>
          </cell>
        </row>
        <row r="2606">
          <cell r="A2606">
            <v>392613</v>
          </cell>
          <cell r="B2606" t="str">
            <v>CABO DE COBRE FLEXÍVEL DE 150 MM², ISOLAMENTO 0,6/1 KV - 90°C - BAIXA EMISSÃO DE FUMAÇA E GASES</v>
          </cell>
          <cell r="C2606" t="str">
            <v>M</v>
          </cell>
          <cell r="D2606">
            <v>61.77</v>
          </cell>
          <cell r="E2606">
            <v>11.29999999999999</v>
          </cell>
          <cell r="F2606">
            <v>73.069999999999993</v>
          </cell>
        </row>
        <row r="2607">
          <cell r="A2607">
            <v>392614</v>
          </cell>
          <cell r="B2607" t="str">
            <v>CABO DE COBRE FLEXÍVEL DE 185 MM², ISOLAMENTO 0,6/1 KV - 90°C - BAIXA EMISSÃO DE FUMAÇA E GASES</v>
          </cell>
          <cell r="C2607" t="str">
            <v>M</v>
          </cell>
          <cell r="D2607">
            <v>75</v>
          </cell>
          <cell r="E2607">
            <v>12.719999999999992</v>
          </cell>
          <cell r="F2607">
            <v>87.72</v>
          </cell>
        </row>
        <row r="2608">
          <cell r="A2608">
            <v>392615</v>
          </cell>
          <cell r="B2608" t="str">
            <v>CABO DE COBRE FLEXÍVEL DE 240 MM², ISOLAMENTO 0,6/1 KV - 90°C - BAIXA EMISSÃO DE FUMAÇA E GASES</v>
          </cell>
          <cell r="C2608" t="str">
            <v>M</v>
          </cell>
          <cell r="D2608">
            <v>86.54</v>
          </cell>
          <cell r="E2608">
            <v>14.139999999999997</v>
          </cell>
          <cell r="F2608">
            <v>100.68</v>
          </cell>
        </row>
        <row r="2609">
          <cell r="A2609">
            <v>392700</v>
          </cell>
          <cell r="B2609" t="str">
            <v>CABO ÓPTICO</v>
          </cell>
          <cell r="C2609">
            <v>0</v>
          </cell>
          <cell r="D2609">
            <v>0</v>
          </cell>
          <cell r="E2609">
            <v>0</v>
          </cell>
          <cell r="F2609">
            <v>0</v>
          </cell>
        </row>
        <row r="2610">
          <cell r="A2610">
            <v>392701</v>
          </cell>
          <cell r="B2610" t="str">
            <v>CABO ÓPTICO DE TERMINAÇÃO, 2 FIBRAS, 50/125 µM - USO INTERNO/EXTERNO</v>
          </cell>
          <cell r="C2610" t="str">
            <v>M</v>
          </cell>
          <cell r="D2610">
            <v>2.36</v>
          </cell>
          <cell r="E2610">
            <v>1.42</v>
          </cell>
          <cell r="F2610">
            <v>3.78</v>
          </cell>
        </row>
        <row r="2611">
          <cell r="A2611">
            <v>392702</v>
          </cell>
          <cell r="B2611" t="str">
            <v>CABO ÓPTICO MULTIMODO, 4 FIBRAS, 50/125 µM - USO INTERNO/EXTERNO</v>
          </cell>
          <cell r="C2611" t="str">
            <v>M</v>
          </cell>
          <cell r="D2611">
            <v>3.34</v>
          </cell>
          <cell r="E2611">
            <v>2.8200000000000003</v>
          </cell>
          <cell r="F2611">
            <v>6.16</v>
          </cell>
        </row>
        <row r="2612">
          <cell r="A2612">
            <v>392703</v>
          </cell>
          <cell r="B2612" t="str">
            <v>CABO ÓPTICO MULTIMODO, 6 FIBRAS, 50/125 µM - USO INTERNO/EXTERNO</v>
          </cell>
          <cell r="C2612" t="str">
            <v>M</v>
          </cell>
          <cell r="D2612">
            <v>4.4800000000000004</v>
          </cell>
          <cell r="E2612">
            <v>2.8199999999999994</v>
          </cell>
          <cell r="F2612">
            <v>7.3</v>
          </cell>
        </row>
        <row r="2613">
          <cell r="A2613">
            <v>392711</v>
          </cell>
          <cell r="B2613" t="str">
            <v>CABO ÓPTICO MULTIMODO, NÚCLEO GELEADO, 4 FIBRAS, 50/125 µM - USO EXTERNO</v>
          </cell>
          <cell r="C2613" t="str">
            <v>M</v>
          </cell>
          <cell r="D2613">
            <v>7</v>
          </cell>
          <cell r="E2613">
            <v>2.8200000000000003</v>
          </cell>
          <cell r="F2613">
            <v>9.82</v>
          </cell>
        </row>
        <row r="2614">
          <cell r="A2614">
            <v>392712</v>
          </cell>
          <cell r="B2614" t="str">
            <v>CABO ÓPTICO MULTIMODO, NÚCLEO GELEADO, 6 FIBRAS, 50/125 µM - USO EXTERNO</v>
          </cell>
          <cell r="C2614" t="str">
            <v>M</v>
          </cell>
          <cell r="D2614">
            <v>9.0299999999999994</v>
          </cell>
          <cell r="E2614">
            <v>2.8200000000000003</v>
          </cell>
          <cell r="F2614">
            <v>11.85</v>
          </cell>
        </row>
        <row r="2615">
          <cell r="A2615">
            <v>392900</v>
          </cell>
          <cell r="B2615" t="str">
            <v>CABO DE COBRE UNIPOLAR, ISOLAMENTO 750 V - 70°C, BAIXA EMISSÃO DE FUMAÇA E GASES</v>
          </cell>
          <cell r="C2615">
            <v>0</v>
          </cell>
          <cell r="D2615">
            <v>0</v>
          </cell>
          <cell r="E2615">
            <v>0</v>
          </cell>
          <cell r="F2615">
            <v>0</v>
          </cell>
        </row>
        <row r="2616">
          <cell r="A2616">
            <v>392901</v>
          </cell>
          <cell r="B2616" t="str">
            <v>CABO DE COBRE FLEXÍVEL DE 1,5 MM², ISOLAMENTO 750 V - 70° C - BAIXA EMISSÃO DE FUMAÇA E GASES</v>
          </cell>
          <cell r="C2616" t="str">
            <v>M</v>
          </cell>
          <cell r="D2616">
            <v>0.62</v>
          </cell>
          <cell r="E2616">
            <v>1.1300000000000001</v>
          </cell>
          <cell r="F2616">
            <v>1.75</v>
          </cell>
        </row>
        <row r="2617">
          <cell r="A2617">
            <v>392902</v>
          </cell>
          <cell r="B2617" t="str">
            <v>CABO DE COBRE FLEXÍVEL DE 2,5 MM², ISOLAMENTO 750 V - 70° C - BAIXA EMISSÃO DE FUMAÇA E GASES</v>
          </cell>
          <cell r="C2617" t="str">
            <v>M</v>
          </cell>
          <cell r="D2617">
            <v>1.08</v>
          </cell>
          <cell r="E2617">
            <v>1.42</v>
          </cell>
          <cell r="F2617">
            <v>2.5</v>
          </cell>
        </row>
        <row r="2618">
          <cell r="A2618">
            <v>392903</v>
          </cell>
          <cell r="B2618" t="str">
            <v>CABO DE COBRE FLEXÍVEL DE 4 MM², ISOLAMENTO 750 V - 70° C - BAIXA EMISSÃO DE FUMAÇA E GASES</v>
          </cell>
          <cell r="C2618" t="str">
            <v>M</v>
          </cell>
          <cell r="D2618">
            <v>1.71</v>
          </cell>
          <cell r="E2618">
            <v>1.69</v>
          </cell>
          <cell r="F2618">
            <v>3.4</v>
          </cell>
        </row>
        <row r="2619">
          <cell r="A2619">
            <v>392904</v>
          </cell>
          <cell r="B2619" t="str">
            <v>CABO DE COBRE FLEXÍVEL DE 6 MM², ISOLAMENTO 750 V - 70° C - BAIXA EMISSÃO DE FUMAÇA E GASES</v>
          </cell>
          <cell r="C2619" t="str">
            <v>M</v>
          </cell>
          <cell r="D2619">
            <v>2.5299999999999998</v>
          </cell>
          <cell r="E2619">
            <v>1.9899999999999998</v>
          </cell>
          <cell r="F2619">
            <v>4.5199999999999996</v>
          </cell>
        </row>
        <row r="2620">
          <cell r="A2620">
            <v>392905</v>
          </cell>
          <cell r="B2620" t="str">
            <v>CABO DE COBRE FLEXÍVEL DE 10 MM², ISOLAMENTO 750 V - 70° C - BAIXA EMISSÃO DE FUMAÇA E GASES</v>
          </cell>
          <cell r="C2620" t="str">
            <v>M</v>
          </cell>
          <cell r="D2620">
            <v>5.04</v>
          </cell>
          <cell r="E2620">
            <v>2.2599999999999993</v>
          </cell>
          <cell r="F2620">
            <v>7.3</v>
          </cell>
        </row>
        <row r="2621">
          <cell r="A2621">
            <v>393000</v>
          </cell>
          <cell r="B2621" t="str">
            <v>FIOS E CABOS - AUDIO E VÍDEO</v>
          </cell>
          <cell r="C2621">
            <v>0</v>
          </cell>
          <cell r="D2621">
            <v>0</v>
          </cell>
          <cell r="E2621">
            <v>0</v>
          </cell>
          <cell r="F2621">
            <v>0</v>
          </cell>
        </row>
        <row r="2622">
          <cell r="A2622">
            <v>393001</v>
          </cell>
          <cell r="B2622" t="str">
            <v>CABO TORCIDO FLEXÍVEL DE 2 X 2,5 MM², ISOLAÇÃO EM PVC ANTICHAMA</v>
          </cell>
          <cell r="C2622" t="str">
            <v>M</v>
          </cell>
          <cell r="D2622">
            <v>1.98</v>
          </cell>
          <cell r="E2622">
            <v>7.07</v>
          </cell>
          <cell r="F2622">
            <v>9.0500000000000007</v>
          </cell>
        </row>
        <row r="2623">
          <cell r="A2623">
            <v>400000</v>
          </cell>
          <cell r="B2623" t="str">
            <v>DISTRIBUIÇÃO DE FORÇA E COMANDO DE ENERGIA ELÉTRICA E TELEFONIA</v>
          </cell>
          <cell r="C2623">
            <v>0</v>
          </cell>
          <cell r="D2623">
            <v>0</v>
          </cell>
          <cell r="E2623">
            <v>0</v>
          </cell>
          <cell r="F2623">
            <v>0</v>
          </cell>
        </row>
        <row r="2624">
          <cell r="A2624">
            <v>400100</v>
          </cell>
          <cell r="B2624" t="str">
            <v>CAIXA DE PASSAGEM ESTAMPADA</v>
          </cell>
          <cell r="C2624">
            <v>0</v>
          </cell>
          <cell r="D2624">
            <v>0</v>
          </cell>
          <cell r="E2624">
            <v>0</v>
          </cell>
          <cell r="F2624">
            <v>0</v>
          </cell>
        </row>
        <row r="2625">
          <cell r="A2625">
            <v>400102</v>
          </cell>
          <cell r="B2625" t="str">
            <v>CAIXA DE FERRO ESTAMPADA 4´ X 2´</v>
          </cell>
          <cell r="C2625" t="str">
            <v>UN</v>
          </cell>
          <cell r="D2625">
            <v>2.5099999999999998</v>
          </cell>
          <cell r="E2625">
            <v>7.07</v>
          </cell>
          <cell r="F2625">
            <v>9.58</v>
          </cell>
        </row>
        <row r="2626">
          <cell r="A2626">
            <v>400104</v>
          </cell>
          <cell r="B2626" t="str">
            <v>CAIXA DE FERRO ESTAMPADA 4´ X 4´</v>
          </cell>
          <cell r="C2626" t="str">
            <v>UN</v>
          </cell>
          <cell r="D2626">
            <v>4.38</v>
          </cell>
          <cell r="E2626">
            <v>7.07</v>
          </cell>
          <cell r="F2626">
            <v>11.45</v>
          </cell>
        </row>
        <row r="2627">
          <cell r="A2627">
            <v>400108</v>
          </cell>
          <cell r="B2627" t="str">
            <v>CAIXA DE FERRO ESTAMPADA OCTOGONAL FUNDO MÓVEL 4´ X 4´</v>
          </cell>
          <cell r="C2627" t="str">
            <v>UN</v>
          </cell>
          <cell r="D2627">
            <v>4.67</v>
          </cell>
          <cell r="E2627">
            <v>8.4700000000000006</v>
          </cell>
          <cell r="F2627">
            <v>13.14</v>
          </cell>
        </row>
        <row r="2628">
          <cell r="A2628">
            <v>400109</v>
          </cell>
          <cell r="B2628" t="str">
            <v>CAIXA DE FERRO ESTAMPADA OCTOGONAL DE 3´ X 3´</v>
          </cell>
          <cell r="C2628" t="str">
            <v>UN</v>
          </cell>
          <cell r="D2628">
            <v>2.66</v>
          </cell>
          <cell r="E2628">
            <v>7.07</v>
          </cell>
          <cell r="F2628">
            <v>9.73</v>
          </cell>
        </row>
        <row r="2629">
          <cell r="A2629">
            <v>400200</v>
          </cell>
          <cell r="B2629" t="str">
            <v>CAIXA DE PASSAGEM COM TAMPA</v>
          </cell>
          <cell r="C2629">
            <v>0</v>
          </cell>
          <cell r="D2629">
            <v>0</v>
          </cell>
          <cell r="E2629">
            <v>0</v>
          </cell>
          <cell r="F2629">
            <v>0</v>
          </cell>
        </row>
        <row r="2630">
          <cell r="A2630">
            <v>400201</v>
          </cell>
          <cell r="B2630" t="str">
            <v>CAIXA DE TOMADA EM ALUMÍNIO PARA PISO 4´ X 4´</v>
          </cell>
          <cell r="C2630" t="str">
            <v>UN</v>
          </cell>
          <cell r="D2630">
            <v>10.65</v>
          </cell>
          <cell r="E2630">
            <v>22.609999999999996</v>
          </cell>
          <cell r="F2630">
            <v>33.26</v>
          </cell>
        </row>
        <row r="2631">
          <cell r="A2631">
            <v>400202</v>
          </cell>
          <cell r="B2631" t="str">
            <v>CAIXA DE PASSAGEM EM CHAPA, COM TAMPA PARAFUSADA, 100 X 100 X 80 MM</v>
          </cell>
          <cell r="C2631" t="str">
            <v>UN</v>
          </cell>
          <cell r="D2631">
            <v>10.87</v>
          </cell>
          <cell r="E2631">
            <v>8.4700000000000006</v>
          </cell>
          <cell r="F2631">
            <v>19.34</v>
          </cell>
        </row>
        <row r="2632">
          <cell r="A2632">
            <v>400204</v>
          </cell>
          <cell r="B2632" t="str">
            <v>CAIXA DE PASSAGEM EM CHAPA, COM TAMPA PARAFUSADA, 150 X 150 X 80 MM</v>
          </cell>
          <cell r="C2632" t="str">
            <v>UN</v>
          </cell>
          <cell r="D2632">
            <v>16.98</v>
          </cell>
          <cell r="E2632">
            <v>8.4700000000000006</v>
          </cell>
          <cell r="F2632">
            <v>25.45</v>
          </cell>
        </row>
        <row r="2633">
          <cell r="A2633">
            <v>400206</v>
          </cell>
          <cell r="B2633" t="str">
            <v>CAIXA DE PASSAGEM EM CHAPA, COM TAMPA PARAFUSADA, 200 X 200 X 100 MM</v>
          </cell>
          <cell r="C2633" t="str">
            <v>UN</v>
          </cell>
          <cell r="D2633">
            <v>27.89</v>
          </cell>
          <cell r="E2633">
            <v>8.4699999999999971</v>
          </cell>
          <cell r="F2633">
            <v>36.36</v>
          </cell>
        </row>
        <row r="2634">
          <cell r="A2634">
            <v>400208</v>
          </cell>
          <cell r="B2634" t="str">
            <v>CAIXA DE PASSAGEM EM CHAPA, COM TAMPA PARAFUSADA, 300 X 300 X 120 MM</v>
          </cell>
          <cell r="C2634" t="str">
            <v>UN</v>
          </cell>
          <cell r="D2634">
            <v>58.39</v>
          </cell>
          <cell r="E2634">
            <v>11.29999999999999</v>
          </cell>
          <cell r="F2634">
            <v>69.69</v>
          </cell>
        </row>
        <row r="2635">
          <cell r="A2635">
            <v>400210</v>
          </cell>
          <cell r="B2635" t="str">
            <v>CAIXA DE PASSAGEM EM CHAPA, COM TAMPA PARAFUSADA, 400 X 400 X 150 MM</v>
          </cell>
          <cell r="C2635" t="str">
            <v>UN</v>
          </cell>
          <cell r="D2635">
            <v>100.98</v>
          </cell>
          <cell r="E2635">
            <v>11.29999999999999</v>
          </cell>
          <cell r="F2635">
            <v>112.28</v>
          </cell>
        </row>
        <row r="2636">
          <cell r="A2636">
            <v>400212</v>
          </cell>
          <cell r="B2636" t="str">
            <v>CAIXA DE PASSAGEM EM CHAPA, COM TAMPA PARAFUSADA, 500 X 500 X 150 MM</v>
          </cell>
          <cell r="C2636" t="str">
            <v>UN</v>
          </cell>
          <cell r="D2636">
            <v>137.63999999999999</v>
          </cell>
          <cell r="E2636">
            <v>14.140000000000011</v>
          </cell>
          <cell r="F2636">
            <v>151.78</v>
          </cell>
        </row>
        <row r="2637">
          <cell r="A2637">
            <v>400220</v>
          </cell>
          <cell r="B2637" t="str">
            <v>CAIXA DE PASSAGEM EM POLIAMIDA, 234 X 174 X 90 MM</v>
          </cell>
          <cell r="C2637" t="str">
            <v>UN</v>
          </cell>
          <cell r="D2637">
            <v>25.09</v>
          </cell>
          <cell r="E2637">
            <v>25.440000000000005</v>
          </cell>
          <cell r="F2637">
            <v>50.53</v>
          </cell>
        </row>
        <row r="2638">
          <cell r="A2638">
            <v>400221</v>
          </cell>
          <cell r="B2638" t="str">
            <v>CAIXA DE PASSAGEM EM POLIAMIDA, 460 X 380 X 120 MM</v>
          </cell>
          <cell r="C2638" t="str">
            <v>UN</v>
          </cell>
          <cell r="D2638">
            <v>127.16</v>
          </cell>
          <cell r="E2638">
            <v>42.40000000000002</v>
          </cell>
          <cell r="F2638">
            <v>169.56</v>
          </cell>
        </row>
        <row r="2639">
          <cell r="A2639">
            <v>400244</v>
          </cell>
          <cell r="B2639" t="str">
            <v>CAIXA EM ALUMÍNIO FUNDIDO À PROVA DE TEMPO, UMIDADE, GASES, VAPORES E PÓ, 150 X 150 X 150 MM</v>
          </cell>
          <cell r="C2639" t="str">
            <v>UN</v>
          </cell>
          <cell r="D2639">
            <v>105.3</v>
          </cell>
          <cell r="E2639">
            <v>8.4699999999999971</v>
          </cell>
          <cell r="F2639">
            <v>113.77</v>
          </cell>
        </row>
        <row r="2640">
          <cell r="A2640">
            <v>400245</v>
          </cell>
          <cell r="B2640" t="str">
            <v>CAIXA EM ALUMÍNIO FUNDIDO À PROVA DE TEMPO, UMIDADE, GASES, VAPORES E PÓ, 200 X 200 X 200 MM</v>
          </cell>
          <cell r="C2640" t="str">
            <v>UN</v>
          </cell>
          <cell r="D2640">
            <v>144.11000000000001</v>
          </cell>
          <cell r="E2640">
            <v>8.4699999999999971</v>
          </cell>
          <cell r="F2640">
            <v>152.58000000000001</v>
          </cell>
        </row>
        <row r="2641">
          <cell r="A2641">
            <v>400246</v>
          </cell>
          <cell r="B2641" t="str">
            <v>CAIXA EM ALUMÍNIO FUNDIDO À PROVA DE TEMPO, UMIDADE, GASES, VAPORES E PÓ, 240 X 240 X 150 MM</v>
          </cell>
          <cell r="C2641" t="str">
            <v>UN</v>
          </cell>
          <cell r="D2641">
            <v>179.94</v>
          </cell>
          <cell r="E2641">
            <v>8.4699999999999971</v>
          </cell>
          <cell r="F2641">
            <v>188.41</v>
          </cell>
        </row>
        <row r="2642">
          <cell r="A2642">
            <v>400247</v>
          </cell>
          <cell r="B2642" t="str">
            <v>CAIXA EM ALUMÍNIO FUNDIDO À PROVA DE TEMPO, UMIDADE, GASES, VAPORES E PÓ, 445 X 350 X 220 MM</v>
          </cell>
          <cell r="C2642" t="str">
            <v>UN</v>
          </cell>
          <cell r="D2642">
            <v>414.92</v>
          </cell>
          <cell r="E2642">
            <v>11.29999999999999</v>
          </cell>
          <cell r="F2642">
            <v>426.22</v>
          </cell>
        </row>
        <row r="2643">
          <cell r="A2643">
            <v>400260</v>
          </cell>
          <cell r="B2643" t="str">
            <v>CAIXA DE PASSAGEM EM ALUMÍNIO FUNDIDO À PROVA DE TEMPO, 100 X 100 MM</v>
          </cell>
          <cell r="C2643" t="str">
            <v>UN</v>
          </cell>
          <cell r="D2643">
            <v>15.03</v>
          </cell>
          <cell r="E2643">
            <v>8.4700000000000006</v>
          </cell>
          <cell r="F2643">
            <v>23.5</v>
          </cell>
        </row>
        <row r="2644">
          <cell r="A2644">
            <v>400261</v>
          </cell>
          <cell r="B2644" t="str">
            <v>CAIXA DE PASSAGEM EM ALUMÍNIO FUNDIDO À PROVA DE TEMPO, 200 X 200 MM</v>
          </cell>
          <cell r="C2644" t="str">
            <v>UN</v>
          </cell>
          <cell r="D2644">
            <v>48.28</v>
          </cell>
          <cell r="E2644">
            <v>8.4699999999999971</v>
          </cell>
          <cell r="F2644">
            <v>56.75</v>
          </cell>
        </row>
        <row r="2645">
          <cell r="A2645">
            <v>400262</v>
          </cell>
          <cell r="B2645" t="str">
            <v>CAIXA DE PASSAGEM EM ALUMÍNIO FUNDIDO À PROVA DE TEMPO, 300 X 300 MM</v>
          </cell>
          <cell r="C2645" t="str">
            <v>UN</v>
          </cell>
          <cell r="D2645">
            <v>122.73</v>
          </cell>
          <cell r="E2645">
            <v>11.29999999999999</v>
          </cell>
          <cell r="F2645">
            <v>134.03</v>
          </cell>
        </row>
        <row r="2646">
          <cell r="A2646">
            <v>400400</v>
          </cell>
          <cell r="B2646" t="str">
            <v>TOMADAS</v>
          </cell>
          <cell r="C2646">
            <v>0</v>
          </cell>
          <cell r="D2646">
            <v>0</v>
          </cell>
          <cell r="E2646">
            <v>0</v>
          </cell>
          <cell r="F2646">
            <v>0</v>
          </cell>
        </row>
        <row r="2647">
          <cell r="A2647">
            <v>400408</v>
          </cell>
          <cell r="B2647" t="str">
            <v>TOMADA PARA TELEFONE 4P - PADRÃO TELEBRÁS, COM PLACA</v>
          </cell>
          <cell r="C2647" t="str">
            <v>CJ</v>
          </cell>
          <cell r="D2647">
            <v>11.6</v>
          </cell>
          <cell r="E2647">
            <v>8.4700000000000006</v>
          </cell>
          <cell r="F2647">
            <v>20.07</v>
          </cell>
        </row>
        <row r="2648">
          <cell r="A2648">
            <v>400409</v>
          </cell>
          <cell r="B2648" t="str">
            <v>TOMADA RJ 11 PARA TELEFONE, SEM PLACA</v>
          </cell>
          <cell r="C2648" t="str">
            <v>UN</v>
          </cell>
          <cell r="D2648">
            <v>15.93</v>
          </cell>
          <cell r="E2648">
            <v>8.4699999999999971</v>
          </cell>
          <cell r="F2648">
            <v>24.4</v>
          </cell>
        </row>
        <row r="2649">
          <cell r="A2649">
            <v>400411</v>
          </cell>
          <cell r="B2649" t="str">
            <v>TOMADA 3P+T DE 63 A, BLINDADA INDUSTRIAL DE EMBUTIR</v>
          </cell>
          <cell r="C2649" t="str">
            <v>CJ</v>
          </cell>
          <cell r="D2649">
            <v>136.55000000000001</v>
          </cell>
          <cell r="E2649">
            <v>8.4699999999999971</v>
          </cell>
          <cell r="F2649">
            <v>145.02000000000001</v>
          </cell>
        </row>
        <row r="2650">
          <cell r="A2650">
            <v>400414</v>
          </cell>
          <cell r="B2650" t="str">
            <v>TOMADA 3P+T DE 32 A, BLINDADA INDUSTRIAL DE SOBREPOR NEGATIVA</v>
          </cell>
          <cell r="C2650" t="str">
            <v>CJ</v>
          </cell>
          <cell r="D2650">
            <v>130.84</v>
          </cell>
          <cell r="E2650">
            <v>8.4699999999999971</v>
          </cell>
          <cell r="F2650">
            <v>139.31</v>
          </cell>
        </row>
        <row r="2651">
          <cell r="A2651">
            <v>400423</v>
          </cell>
          <cell r="B2651" t="str">
            <v>TOMADA DE CANALETA/PERFILADO UNIVERSAL 2P+T, COM CAIXA E TAMPA</v>
          </cell>
          <cell r="C2651" t="str">
            <v>CJ</v>
          </cell>
          <cell r="D2651">
            <v>10.5</v>
          </cell>
          <cell r="E2651">
            <v>8.4699999999999971</v>
          </cell>
          <cell r="F2651">
            <v>18.97</v>
          </cell>
        </row>
        <row r="2652">
          <cell r="A2652">
            <v>400432</v>
          </cell>
          <cell r="B2652" t="str">
            <v>PLUGUE E TOMADA 3P+T DE 125 A DE SOBREPOR - 380 / 440 V</v>
          </cell>
          <cell r="C2652" t="str">
            <v>CJ</v>
          </cell>
          <cell r="D2652">
            <v>586.20000000000005</v>
          </cell>
          <cell r="E2652">
            <v>8.4699999999999402</v>
          </cell>
          <cell r="F2652">
            <v>594.66999999999996</v>
          </cell>
        </row>
        <row r="2653">
          <cell r="A2653">
            <v>400433</v>
          </cell>
          <cell r="B2653" t="str">
            <v>PLUGUE E TOMADA 2P+T DE 32 A DE SOBREPOR - 380 / 440 V</v>
          </cell>
          <cell r="C2653" t="str">
            <v>CJ</v>
          </cell>
          <cell r="D2653">
            <v>287.05</v>
          </cell>
          <cell r="E2653">
            <v>8.4699999999999971</v>
          </cell>
          <cell r="F2653">
            <v>295.52</v>
          </cell>
        </row>
        <row r="2654">
          <cell r="A2654">
            <v>400434</v>
          </cell>
          <cell r="B2654" t="str">
            <v>PLUGUE E TOMADA 2P+T DE 16 A DE SOBREPOR - 380 / 440 V</v>
          </cell>
          <cell r="C2654" t="str">
            <v>CJ</v>
          </cell>
          <cell r="D2654">
            <v>166.46</v>
          </cell>
          <cell r="E2654">
            <v>8.4699999999999971</v>
          </cell>
          <cell r="F2654">
            <v>174.93</v>
          </cell>
        </row>
        <row r="2655">
          <cell r="A2655">
            <v>400435</v>
          </cell>
          <cell r="B2655" t="str">
            <v>TOMADA RJ 45 PARA REDE DE DADOS, COM PLACA</v>
          </cell>
          <cell r="C2655" t="str">
            <v>UN</v>
          </cell>
          <cell r="D2655">
            <v>35.78</v>
          </cell>
          <cell r="E2655">
            <v>8.4699999999999971</v>
          </cell>
          <cell r="F2655">
            <v>44.25</v>
          </cell>
        </row>
        <row r="2656">
          <cell r="A2656">
            <v>400439</v>
          </cell>
          <cell r="B2656" t="str">
            <v>TOMADA DE ENERGIA QUADRADA COM RABICHO DE 10 A - 250 V , PARA INSTALAÇÃO EM PAINEL / RODAPÉ / CAIXA DE TOMADAS</v>
          </cell>
          <cell r="C2656" t="str">
            <v>UN</v>
          </cell>
          <cell r="D2656">
            <v>7.61</v>
          </cell>
          <cell r="E2656">
            <v>8.4699999999999971</v>
          </cell>
          <cell r="F2656">
            <v>16.079999999999998</v>
          </cell>
        </row>
        <row r="2657">
          <cell r="A2657">
            <v>400445</v>
          </cell>
          <cell r="B2657" t="str">
            <v>TOMADA 2P+T DE 10 A - 250 V, COMPLETA</v>
          </cell>
          <cell r="C2657" t="str">
            <v>CJ</v>
          </cell>
          <cell r="D2657">
            <v>7.69</v>
          </cell>
          <cell r="E2657">
            <v>8.4700000000000006</v>
          </cell>
          <cell r="F2657">
            <v>16.16</v>
          </cell>
        </row>
        <row r="2658">
          <cell r="A2658">
            <v>400446</v>
          </cell>
          <cell r="B2658" t="str">
            <v>TOMADA 2P+T DE 20 A - 250 V, COMPLETA</v>
          </cell>
          <cell r="C2658" t="str">
            <v>CJ</v>
          </cell>
          <cell r="D2658">
            <v>10.91</v>
          </cell>
          <cell r="E2658">
            <v>8.4700000000000006</v>
          </cell>
          <cell r="F2658">
            <v>19.38</v>
          </cell>
        </row>
        <row r="2659">
          <cell r="A2659">
            <v>400447</v>
          </cell>
          <cell r="B2659" t="str">
            <v>CONJUNTO 2 TOMADAS 2P+T DE 10 A, COMPLETO</v>
          </cell>
          <cell r="C2659" t="str">
            <v>CJ</v>
          </cell>
          <cell r="D2659">
            <v>15.41</v>
          </cell>
          <cell r="E2659">
            <v>8.4700000000000006</v>
          </cell>
          <cell r="F2659">
            <v>23.88</v>
          </cell>
        </row>
        <row r="2660">
          <cell r="A2660">
            <v>400448</v>
          </cell>
          <cell r="B2660" t="str">
            <v>CONJUNTO 1 INTERRUPTOR SIMPLES E 1 TOMADA 2P+T DE 10 A, COMPLETO</v>
          </cell>
          <cell r="C2660" t="str">
            <v>CJ</v>
          </cell>
          <cell r="D2660">
            <v>12.16</v>
          </cell>
          <cell r="E2660">
            <v>8.4700000000000006</v>
          </cell>
          <cell r="F2660">
            <v>20.63</v>
          </cell>
        </row>
        <row r="2661">
          <cell r="A2661">
            <v>400449</v>
          </cell>
          <cell r="B2661" t="str">
            <v>CONJUNTO 2 INTERRUPTORES SIMPLES E 1 TOMADA 2P+T DE 10 A, COMPLETO</v>
          </cell>
          <cell r="C2661" t="str">
            <v>CJ</v>
          </cell>
          <cell r="D2661">
            <v>16.59</v>
          </cell>
          <cell r="E2661">
            <v>8.4700000000000006</v>
          </cell>
          <cell r="F2661">
            <v>25.06</v>
          </cell>
        </row>
        <row r="2662">
          <cell r="A2662">
            <v>400500</v>
          </cell>
          <cell r="B2662" t="str">
            <v>INTERRUPTORES E MINUTERIAS</v>
          </cell>
          <cell r="C2662">
            <v>0</v>
          </cell>
          <cell r="D2662">
            <v>0</v>
          </cell>
          <cell r="E2662">
            <v>0</v>
          </cell>
          <cell r="F2662">
            <v>0</v>
          </cell>
        </row>
        <row r="2663">
          <cell r="A2663">
            <v>400502</v>
          </cell>
          <cell r="B2663" t="str">
            <v>INTERRUPTOR COM 1 TECLA SIMPLES E PLACA</v>
          </cell>
          <cell r="C2663" t="str">
            <v>CJ</v>
          </cell>
          <cell r="D2663">
            <v>5.74</v>
          </cell>
          <cell r="E2663">
            <v>9.6</v>
          </cell>
          <cell r="F2663">
            <v>15.34</v>
          </cell>
        </row>
        <row r="2664">
          <cell r="A2664">
            <v>400504</v>
          </cell>
          <cell r="B2664" t="str">
            <v>INTERRUPTOR COM 2 TECLAS SIMPLES E PLACA</v>
          </cell>
          <cell r="C2664" t="str">
            <v>CJ</v>
          </cell>
          <cell r="D2664">
            <v>11.04</v>
          </cell>
          <cell r="E2664">
            <v>9.8899999999999988</v>
          </cell>
          <cell r="F2664">
            <v>20.93</v>
          </cell>
        </row>
        <row r="2665">
          <cell r="A2665">
            <v>400506</v>
          </cell>
          <cell r="B2665" t="str">
            <v>INTERRUPTOR COM 3 TECLAS SIMPLES E PLACA</v>
          </cell>
          <cell r="C2665" t="str">
            <v>CJ</v>
          </cell>
          <cell r="D2665">
            <v>15.7</v>
          </cell>
          <cell r="E2665">
            <v>14.14</v>
          </cell>
          <cell r="F2665">
            <v>29.84</v>
          </cell>
        </row>
        <row r="2666">
          <cell r="A2666">
            <v>400508</v>
          </cell>
          <cell r="B2666" t="str">
            <v>INTERRUPTOR COM 1 TECLA PARALELO E PLACA</v>
          </cell>
          <cell r="C2666" t="str">
            <v>CJ</v>
          </cell>
          <cell r="D2666">
            <v>7.53</v>
          </cell>
          <cell r="E2666">
            <v>7.6300000000000008</v>
          </cell>
          <cell r="F2666">
            <v>15.16</v>
          </cell>
        </row>
        <row r="2667">
          <cell r="A2667">
            <v>400510</v>
          </cell>
          <cell r="B2667" t="str">
            <v>INTERRUPTOR COM 2 TECLAS PARALELO E PLACA</v>
          </cell>
          <cell r="C2667" t="str">
            <v>CJ</v>
          </cell>
          <cell r="D2667">
            <v>12.18</v>
          </cell>
          <cell r="E2667">
            <v>12.719999999999999</v>
          </cell>
          <cell r="F2667">
            <v>24.9</v>
          </cell>
        </row>
        <row r="2668">
          <cell r="A2668">
            <v>400512</v>
          </cell>
          <cell r="B2668" t="str">
            <v>INTERRUPTOR COM 2 TECLAS, 1 SIMPLES, 1 PARALELO E PLACA</v>
          </cell>
          <cell r="C2668" t="str">
            <v>CJ</v>
          </cell>
          <cell r="D2668">
            <v>8.8000000000000007</v>
          </cell>
          <cell r="E2668">
            <v>10.73</v>
          </cell>
          <cell r="F2668">
            <v>19.53</v>
          </cell>
        </row>
        <row r="2669">
          <cell r="A2669">
            <v>400514</v>
          </cell>
          <cell r="B2669" t="str">
            <v>INTERRUPTOR COM 3 TECLAS, 2 SIMPLES, 1 PARALELO E PLACA</v>
          </cell>
          <cell r="C2669" t="str">
            <v>CJ</v>
          </cell>
          <cell r="D2669">
            <v>11.93</v>
          </cell>
          <cell r="E2669">
            <v>12.719999999999999</v>
          </cell>
          <cell r="F2669">
            <v>24.65</v>
          </cell>
        </row>
        <row r="2670">
          <cell r="A2670">
            <v>400516</v>
          </cell>
          <cell r="B2670" t="str">
            <v>INTERRUPTOR COM 3 TECLAS, 1 SIMPLES, 2 PARALELO E PLACA</v>
          </cell>
          <cell r="C2670" t="str">
            <v>CJ</v>
          </cell>
          <cell r="D2670">
            <v>15.9</v>
          </cell>
          <cell r="E2670">
            <v>14.139999999999997</v>
          </cell>
          <cell r="F2670">
            <v>30.04</v>
          </cell>
        </row>
        <row r="2671">
          <cell r="A2671">
            <v>400517</v>
          </cell>
          <cell r="B2671" t="str">
            <v>INTERRUPTOR BIPOLAR PARALELO, 1 TECLA DUPLA E PLACA</v>
          </cell>
          <cell r="C2671" t="str">
            <v>CJ</v>
          </cell>
          <cell r="D2671">
            <v>27.79</v>
          </cell>
          <cell r="E2671">
            <v>9.8899999999999988</v>
          </cell>
          <cell r="F2671">
            <v>37.68</v>
          </cell>
        </row>
        <row r="2672">
          <cell r="A2672">
            <v>400518</v>
          </cell>
          <cell r="B2672" t="str">
            <v>INTERRUPTOR BIPOLAR SIMPLES, 1 TECLA DUPLA E PLACA</v>
          </cell>
          <cell r="C2672" t="str">
            <v>CJ</v>
          </cell>
          <cell r="D2672">
            <v>18.43</v>
          </cell>
          <cell r="E2672">
            <v>9.8899999999999988</v>
          </cell>
          <cell r="F2672">
            <v>28.32</v>
          </cell>
        </row>
        <row r="2673">
          <cell r="A2673">
            <v>400532</v>
          </cell>
          <cell r="B2673" t="str">
            <v>PULSADOR 2 A - 250 V, PARA MINUTERIA COM PLACA</v>
          </cell>
          <cell r="C2673" t="str">
            <v>CJ</v>
          </cell>
          <cell r="D2673">
            <v>8.5399999999999991</v>
          </cell>
          <cell r="E2673">
            <v>7.07</v>
          </cell>
          <cell r="F2673">
            <v>15.61</v>
          </cell>
        </row>
        <row r="2674">
          <cell r="A2674">
            <v>400533</v>
          </cell>
          <cell r="B2674" t="str">
            <v>VARIADOR DE LUMINOSIDADE ROTATIVO ATÉ 1000 W, 127/220 V, COM PLACA</v>
          </cell>
          <cell r="C2674" t="str">
            <v>CJ</v>
          </cell>
          <cell r="D2674">
            <v>48.83</v>
          </cell>
          <cell r="E2674">
            <v>10.730000000000004</v>
          </cell>
          <cell r="F2674">
            <v>59.56</v>
          </cell>
        </row>
        <row r="2675">
          <cell r="A2675">
            <v>400534</v>
          </cell>
          <cell r="B2675" t="str">
            <v>SENSOR DE PRESENÇA PARA TETO, COM FOTOCÉLULA, PARA LÂMPADA QUALQUER</v>
          </cell>
          <cell r="C2675" t="str">
            <v>UN</v>
          </cell>
          <cell r="D2675">
            <v>25.89</v>
          </cell>
          <cell r="E2675">
            <v>8.4699999999999971</v>
          </cell>
          <cell r="F2675">
            <v>34.36</v>
          </cell>
        </row>
        <row r="2676">
          <cell r="A2676">
            <v>400535</v>
          </cell>
          <cell r="B2676" t="str">
            <v>SENSOR DE PRESENÇA INFRAVERMELHO PASSIVO E MICROONDAS, ALCANCE DE 12 M - SEM FIO</v>
          </cell>
          <cell r="C2676" t="str">
            <v>UN</v>
          </cell>
          <cell r="D2676">
            <v>61.19</v>
          </cell>
          <cell r="E2676">
            <v>14.139999999999997</v>
          </cell>
          <cell r="F2676">
            <v>75.33</v>
          </cell>
        </row>
        <row r="2677">
          <cell r="A2677">
            <v>400600</v>
          </cell>
          <cell r="B2677" t="str">
            <v>CONDULETES</v>
          </cell>
          <cell r="C2677">
            <v>0</v>
          </cell>
          <cell r="D2677">
            <v>0</v>
          </cell>
          <cell r="E2677">
            <v>0</v>
          </cell>
          <cell r="F2677">
            <v>0</v>
          </cell>
        </row>
        <row r="2678">
          <cell r="A2678">
            <v>400602</v>
          </cell>
          <cell r="B2678" t="str">
            <v>CONDULETE METÁLICO DE 1/2´</v>
          </cell>
          <cell r="C2678" t="str">
            <v>CJ</v>
          </cell>
          <cell r="D2678">
            <v>13.38</v>
          </cell>
          <cell r="E2678">
            <v>14.14</v>
          </cell>
          <cell r="F2678">
            <v>27.52</v>
          </cell>
        </row>
        <row r="2679">
          <cell r="A2679">
            <v>400604</v>
          </cell>
          <cell r="B2679" t="str">
            <v>CONDULETE METÁLICO DE 3/4´</v>
          </cell>
          <cell r="C2679" t="str">
            <v>CJ</v>
          </cell>
          <cell r="D2679">
            <v>16.43</v>
          </cell>
          <cell r="E2679">
            <v>14.140000000000004</v>
          </cell>
          <cell r="F2679">
            <v>30.57</v>
          </cell>
        </row>
        <row r="2680">
          <cell r="A2680">
            <v>400606</v>
          </cell>
          <cell r="B2680" t="str">
            <v>CONDULETE METÁLICO DE 1´</v>
          </cell>
          <cell r="C2680" t="str">
            <v>CJ</v>
          </cell>
          <cell r="D2680">
            <v>22.4</v>
          </cell>
          <cell r="E2680">
            <v>14.140000000000004</v>
          </cell>
          <cell r="F2680">
            <v>36.54</v>
          </cell>
        </row>
        <row r="2681">
          <cell r="A2681">
            <v>400608</v>
          </cell>
          <cell r="B2681" t="str">
            <v>CONDULETE METÁLICO DE 1 1/4´</v>
          </cell>
          <cell r="C2681" t="str">
            <v>CJ</v>
          </cell>
          <cell r="D2681">
            <v>26.97</v>
          </cell>
          <cell r="E2681">
            <v>14.139999999999997</v>
          </cell>
          <cell r="F2681">
            <v>41.11</v>
          </cell>
        </row>
        <row r="2682">
          <cell r="A2682">
            <v>400610</v>
          </cell>
          <cell r="B2682" t="str">
            <v>CONDULETE METÁLICO DE 1 1/2´</v>
          </cell>
          <cell r="C2682" t="str">
            <v>CJ</v>
          </cell>
          <cell r="D2682">
            <v>41.2</v>
          </cell>
          <cell r="E2682">
            <v>14.139999999999997</v>
          </cell>
          <cell r="F2682">
            <v>55.34</v>
          </cell>
        </row>
        <row r="2683">
          <cell r="A2683">
            <v>400612</v>
          </cell>
          <cell r="B2683" t="str">
            <v>CONDULETE METÁLICO DE 2´</v>
          </cell>
          <cell r="C2683" t="str">
            <v>CJ</v>
          </cell>
          <cell r="D2683">
            <v>62.18</v>
          </cell>
          <cell r="E2683">
            <v>14.139999999999997</v>
          </cell>
          <cell r="F2683">
            <v>76.319999999999993</v>
          </cell>
        </row>
        <row r="2684">
          <cell r="A2684">
            <v>400614</v>
          </cell>
          <cell r="B2684" t="str">
            <v>CONDULETE METÁLICO DE 2 1/2´</v>
          </cell>
          <cell r="C2684" t="str">
            <v>CJ</v>
          </cell>
          <cell r="D2684">
            <v>108.26</v>
          </cell>
          <cell r="E2684">
            <v>14.139999999999997</v>
          </cell>
          <cell r="F2684">
            <v>122.4</v>
          </cell>
        </row>
        <row r="2685">
          <cell r="A2685">
            <v>400616</v>
          </cell>
          <cell r="B2685" t="str">
            <v>CONDULETE METÁLICO DE 3´</v>
          </cell>
          <cell r="C2685" t="str">
            <v>CJ</v>
          </cell>
          <cell r="D2685">
            <v>164.77</v>
          </cell>
          <cell r="E2685">
            <v>14.139999999999983</v>
          </cell>
          <cell r="F2685">
            <v>178.91</v>
          </cell>
        </row>
        <row r="2686">
          <cell r="A2686">
            <v>400617</v>
          </cell>
          <cell r="B2686" t="str">
            <v>CONDULETE METÁLICO DE 4´</v>
          </cell>
          <cell r="C2686" t="str">
            <v>CJ</v>
          </cell>
          <cell r="D2686">
            <v>224.4</v>
          </cell>
          <cell r="E2686">
            <v>14.139999999999983</v>
          </cell>
          <cell r="F2686">
            <v>238.54</v>
          </cell>
        </row>
        <row r="2687">
          <cell r="A2687">
            <v>400650</v>
          </cell>
          <cell r="B2687" t="str">
            <v>CONDULETE EM PVC DE 3/4´ - COM TAMPA</v>
          </cell>
          <cell r="C2687" t="str">
            <v>CJ</v>
          </cell>
          <cell r="D2687">
            <v>8.25</v>
          </cell>
          <cell r="E2687">
            <v>14.14</v>
          </cell>
          <cell r="F2687">
            <v>22.39</v>
          </cell>
        </row>
        <row r="2688">
          <cell r="A2688">
            <v>400651</v>
          </cell>
          <cell r="B2688" t="str">
            <v>CONDULETE EM PVC DE 1´ - COM TAMPA</v>
          </cell>
          <cell r="C2688" t="str">
            <v>CJ</v>
          </cell>
          <cell r="D2688">
            <v>9.0399999999999991</v>
          </cell>
          <cell r="E2688">
            <v>14.14</v>
          </cell>
          <cell r="F2688">
            <v>23.18</v>
          </cell>
        </row>
        <row r="2689">
          <cell r="A2689">
            <v>400700</v>
          </cell>
          <cell r="B2689" t="str">
            <v>CAIXA DE PASSAGEM EM PVC</v>
          </cell>
          <cell r="C2689">
            <v>0</v>
          </cell>
          <cell r="D2689">
            <v>0</v>
          </cell>
          <cell r="E2689">
            <v>0</v>
          </cell>
          <cell r="F2689">
            <v>0</v>
          </cell>
        </row>
        <row r="2690">
          <cell r="A2690">
            <v>400701</v>
          </cell>
          <cell r="B2690" t="str">
            <v>CAIXA EM PVC DE 4´ X 2´</v>
          </cell>
          <cell r="C2690" t="str">
            <v>UN</v>
          </cell>
          <cell r="D2690">
            <v>2.19</v>
          </cell>
          <cell r="E2690">
            <v>7.07</v>
          </cell>
          <cell r="F2690">
            <v>9.26</v>
          </cell>
        </row>
        <row r="2691">
          <cell r="A2691">
            <v>400702</v>
          </cell>
          <cell r="B2691" t="str">
            <v>CAIXA EM PVC DE 4´ X 4´</v>
          </cell>
          <cell r="C2691" t="str">
            <v>UN</v>
          </cell>
          <cell r="D2691">
            <v>3.94</v>
          </cell>
          <cell r="E2691">
            <v>7.07</v>
          </cell>
          <cell r="F2691">
            <v>11.01</v>
          </cell>
        </row>
        <row r="2692">
          <cell r="A2692">
            <v>400704</v>
          </cell>
          <cell r="B2692" t="str">
            <v>CAIXA EM PVC OCTOGONAL DE 4´ X 4´</v>
          </cell>
          <cell r="C2692" t="str">
            <v>UN</v>
          </cell>
          <cell r="D2692">
            <v>4.5</v>
          </cell>
          <cell r="E2692">
            <v>7.07</v>
          </cell>
          <cell r="F2692">
            <v>11.57</v>
          </cell>
        </row>
        <row r="2693">
          <cell r="A2693">
            <v>401000</v>
          </cell>
          <cell r="B2693" t="str">
            <v>CONTATOR</v>
          </cell>
          <cell r="C2693">
            <v>0</v>
          </cell>
          <cell r="D2693">
            <v>0</v>
          </cell>
          <cell r="E2693">
            <v>0</v>
          </cell>
          <cell r="F2693">
            <v>0</v>
          </cell>
        </row>
        <row r="2694">
          <cell r="A2694">
            <v>401002</v>
          </cell>
          <cell r="B2694" t="str">
            <v>CONTATOR DE POTÊNCIA 9 A - 2NA+2NF</v>
          </cell>
          <cell r="C2694" t="str">
            <v>UN</v>
          </cell>
          <cell r="D2694">
            <v>125.61</v>
          </cell>
          <cell r="E2694">
            <v>14.140000000000011</v>
          </cell>
          <cell r="F2694">
            <v>139.75</v>
          </cell>
        </row>
        <row r="2695">
          <cell r="A2695">
            <v>401003</v>
          </cell>
          <cell r="B2695" t="str">
            <v>CONTATOR DE POTÊNCIA 12 A - 1NA+1NF</v>
          </cell>
          <cell r="C2695" t="str">
            <v>UN</v>
          </cell>
          <cell r="D2695">
            <v>130.62</v>
          </cell>
          <cell r="E2695">
            <v>14.139999999999983</v>
          </cell>
          <cell r="F2695">
            <v>144.76</v>
          </cell>
        </row>
        <row r="2696">
          <cell r="A2696">
            <v>401004</v>
          </cell>
          <cell r="B2696" t="str">
            <v>CONTATOR DE POTÊNCIA 12 A - 2NA+2NF</v>
          </cell>
          <cell r="C2696" t="str">
            <v>UN</v>
          </cell>
          <cell r="D2696">
            <v>142.08000000000001</v>
          </cell>
          <cell r="E2696">
            <v>14.139999999999983</v>
          </cell>
          <cell r="F2696">
            <v>156.22</v>
          </cell>
        </row>
        <row r="2697">
          <cell r="A2697">
            <v>401005</v>
          </cell>
          <cell r="B2697" t="str">
            <v>CONTATOR DE POTÊNCIA 110 A - 2NA+2NF</v>
          </cell>
          <cell r="C2697" t="str">
            <v>UN</v>
          </cell>
          <cell r="D2697">
            <v>1363.33</v>
          </cell>
          <cell r="E2697">
            <v>14.140000000000153</v>
          </cell>
          <cell r="F2697">
            <v>1377.47</v>
          </cell>
        </row>
        <row r="2698">
          <cell r="A2698">
            <v>401006</v>
          </cell>
          <cell r="B2698" t="str">
            <v>CONTATOR DE POTÊNCIA 16 A - 2NA+2NF</v>
          </cell>
          <cell r="C2698" t="str">
            <v>UN</v>
          </cell>
          <cell r="D2698">
            <v>139.94</v>
          </cell>
          <cell r="E2698">
            <v>14.140000000000011</v>
          </cell>
          <cell r="F2698">
            <v>154.08000000000001</v>
          </cell>
        </row>
        <row r="2699">
          <cell r="A2699">
            <v>401008</v>
          </cell>
          <cell r="B2699" t="str">
            <v>CONTATOR DE POTÊNCIA 22 A/25 A - 2NA+2NF</v>
          </cell>
          <cell r="C2699" t="str">
            <v>UN</v>
          </cell>
          <cell r="D2699">
            <v>176.75</v>
          </cell>
          <cell r="E2699">
            <v>14.139999999999983</v>
          </cell>
          <cell r="F2699">
            <v>190.89</v>
          </cell>
        </row>
        <row r="2700">
          <cell r="A2700">
            <v>401010</v>
          </cell>
          <cell r="B2700" t="str">
            <v>CONTATOR DE POTÊNCIA 32 A - 2NA+2NF</v>
          </cell>
          <cell r="C2700" t="str">
            <v>UN</v>
          </cell>
          <cell r="D2700">
            <v>261.49</v>
          </cell>
          <cell r="E2700">
            <v>14.139999999999983</v>
          </cell>
          <cell r="F2700">
            <v>275.63</v>
          </cell>
        </row>
        <row r="2701">
          <cell r="A2701">
            <v>401011</v>
          </cell>
          <cell r="B2701" t="str">
            <v>CONTATOR DE POTÊNCIA 50 A - 2NA+2NF</v>
          </cell>
          <cell r="C2701" t="str">
            <v>UN</v>
          </cell>
          <cell r="D2701">
            <v>435.29</v>
          </cell>
          <cell r="E2701">
            <v>14.139999999999983</v>
          </cell>
          <cell r="F2701">
            <v>449.43</v>
          </cell>
        </row>
        <row r="2702">
          <cell r="A2702">
            <v>401012</v>
          </cell>
          <cell r="B2702" t="str">
            <v>CONTATOR DE POTÊNCIA 38/40 A - 2NA+2NF</v>
          </cell>
          <cell r="C2702" t="str">
            <v>UN</v>
          </cell>
          <cell r="D2702">
            <v>328.37</v>
          </cell>
          <cell r="E2702">
            <v>14.139999999999983</v>
          </cell>
          <cell r="F2702">
            <v>342.51</v>
          </cell>
        </row>
        <row r="2703">
          <cell r="A2703">
            <v>401013</v>
          </cell>
          <cell r="B2703" t="str">
            <v>CONTATOR DE POTÊNCIA 63 A - 2NA+2NF</v>
          </cell>
          <cell r="C2703" t="str">
            <v>UN</v>
          </cell>
          <cell r="D2703">
            <v>529.67999999999995</v>
          </cell>
          <cell r="E2703">
            <v>14.140000000000153</v>
          </cell>
          <cell r="F2703">
            <v>543.82000000000005</v>
          </cell>
        </row>
        <row r="2704">
          <cell r="A2704">
            <v>401014</v>
          </cell>
          <cell r="B2704" t="str">
            <v>CONTATOR DE POTÊNCIA DE 150 A - 2NA+2NF</v>
          </cell>
          <cell r="C2704" t="str">
            <v>UN</v>
          </cell>
          <cell r="D2704">
            <v>1663.08</v>
          </cell>
          <cell r="E2704">
            <v>14.140000000000153</v>
          </cell>
          <cell r="F2704">
            <v>1677.22</v>
          </cell>
        </row>
        <row r="2705">
          <cell r="A2705">
            <v>401015</v>
          </cell>
          <cell r="B2705" t="str">
            <v>CONTATOR DE POTÊNCIA DE 220 A - 2NA + 2NF</v>
          </cell>
          <cell r="C2705" t="str">
            <v>UN</v>
          </cell>
          <cell r="D2705">
            <v>3342.89</v>
          </cell>
          <cell r="E2705">
            <v>14.140000000000381</v>
          </cell>
          <cell r="F2705">
            <v>3357.03</v>
          </cell>
        </row>
        <row r="2706">
          <cell r="A2706">
            <v>401050</v>
          </cell>
          <cell r="B2706" t="str">
            <v>MINICONTATOR AUXILIAR - 4NA</v>
          </cell>
          <cell r="C2706" t="str">
            <v>UN</v>
          </cell>
          <cell r="D2706">
            <v>41.34</v>
          </cell>
          <cell r="E2706">
            <v>14.13999999999999</v>
          </cell>
          <cell r="F2706">
            <v>55.48</v>
          </cell>
        </row>
        <row r="2707">
          <cell r="A2707">
            <v>401051</v>
          </cell>
          <cell r="B2707" t="str">
            <v>CONTATOR AUXILIAR - 2NA+2NF</v>
          </cell>
          <cell r="C2707" t="str">
            <v>UN</v>
          </cell>
          <cell r="D2707">
            <v>63.79</v>
          </cell>
          <cell r="E2707">
            <v>14.140000000000011</v>
          </cell>
          <cell r="F2707">
            <v>77.930000000000007</v>
          </cell>
        </row>
        <row r="2708">
          <cell r="A2708">
            <v>401052</v>
          </cell>
          <cell r="B2708" t="str">
            <v>CONTATOR AUXILIAR - 4NA+4NF</v>
          </cell>
          <cell r="C2708" t="str">
            <v>UN</v>
          </cell>
          <cell r="D2708">
            <v>112</v>
          </cell>
          <cell r="E2708">
            <v>14.139999999999997</v>
          </cell>
          <cell r="F2708">
            <v>126.14</v>
          </cell>
        </row>
        <row r="2709">
          <cell r="A2709">
            <v>401100</v>
          </cell>
          <cell r="B2709" t="str">
            <v>RELÉ</v>
          </cell>
          <cell r="C2709">
            <v>0</v>
          </cell>
          <cell r="D2709">
            <v>0</v>
          </cell>
          <cell r="E2709">
            <v>0</v>
          </cell>
          <cell r="F2709">
            <v>0</v>
          </cell>
        </row>
        <row r="2710">
          <cell r="A2710">
            <v>401101</v>
          </cell>
          <cell r="B2710" t="str">
            <v>RELÉ FOTOELÉTRICO 50/60 HZ 110/220 V - 1200 VA, COMPLETO</v>
          </cell>
          <cell r="C2710" t="str">
            <v>UN</v>
          </cell>
          <cell r="D2710">
            <v>44.85</v>
          </cell>
          <cell r="E2710">
            <v>12.719999999999999</v>
          </cell>
          <cell r="F2710">
            <v>57.57</v>
          </cell>
        </row>
        <row r="2711">
          <cell r="A2711">
            <v>401102</v>
          </cell>
          <cell r="B2711" t="str">
            <v>RELÉ BIMETÁLICO DE SOBRECARGA PARA ACOPLAMENTO DIRETO, FAIXAS DE AJUSTE DE 9,0/12 A</v>
          </cell>
          <cell r="C2711" t="str">
            <v>UN</v>
          </cell>
          <cell r="D2711">
            <v>102.99</v>
          </cell>
          <cell r="E2711">
            <v>14.139999999999997</v>
          </cell>
          <cell r="F2711">
            <v>117.13</v>
          </cell>
        </row>
        <row r="2712">
          <cell r="A2712">
            <v>401103</v>
          </cell>
          <cell r="B2712" t="str">
            <v>RELÉ BIMETÁLICO DE SOBRECARGA PARA ACOPLAMENTO DIRETO, FAIXAS DE AJUSTE DE 20/32 A ATÉ 50/63 A</v>
          </cell>
          <cell r="C2712" t="str">
            <v>UN</v>
          </cell>
          <cell r="D2712">
            <v>218.66</v>
          </cell>
          <cell r="E2712">
            <v>14.140000000000011</v>
          </cell>
          <cell r="F2712">
            <v>232.8</v>
          </cell>
        </row>
        <row r="2713">
          <cell r="A2713">
            <v>401105</v>
          </cell>
          <cell r="B2713" t="str">
            <v>RELÉ BIMETÁLICO DE SOBRECARGA PARA ACOPLAMENTO DIRETO, FAIXAS DE AJUSTE DE 0,4/0,63 A ATÉ 16,0/25,0 A</v>
          </cell>
          <cell r="C2713" t="str">
            <v>UN</v>
          </cell>
          <cell r="D2713">
            <v>144.36000000000001</v>
          </cell>
          <cell r="E2713">
            <v>14.139999999999983</v>
          </cell>
          <cell r="F2713">
            <v>158.5</v>
          </cell>
        </row>
        <row r="2714">
          <cell r="A2714">
            <v>401106</v>
          </cell>
          <cell r="B2714" t="str">
            <v>RELÉ DE TEMPO ELETRÔNICO DE 0,6 ATÉ 6 SEG. - 220V - 50/60 HZ</v>
          </cell>
          <cell r="C2714" t="str">
            <v>UN</v>
          </cell>
          <cell r="D2714">
            <v>65.02</v>
          </cell>
          <cell r="E2714">
            <v>28.260000000000005</v>
          </cell>
          <cell r="F2714">
            <v>93.28</v>
          </cell>
        </row>
        <row r="2715">
          <cell r="A2715">
            <v>401107</v>
          </cell>
          <cell r="B2715" t="str">
            <v>RELÉ SUPERVISOR TRIFÁSICO CONTRA FALTA DE FASE, INVERSÃO DE FASE E MÍNIMA TENSÃO</v>
          </cell>
          <cell r="C2715" t="str">
            <v>UN</v>
          </cell>
          <cell r="D2715">
            <v>1344.59</v>
          </cell>
          <cell r="E2715">
            <v>28.26000000000009</v>
          </cell>
          <cell r="F2715">
            <v>1372.85</v>
          </cell>
        </row>
        <row r="2716">
          <cell r="A2716">
            <v>401111</v>
          </cell>
          <cell r="B2716" t="str">
            <v>RELÉ DE SOBRECORRENTE ELETROMECÂNICO ATÉ 120A TIPO BG, CONJUNTO DE 3 UNIDADES</v>
          </cell>
          <cell r="C2716" t="str">
            <v>CJ</v>
          </cell>
          <cell r="D2716">
            <v>2026.88</v>
          </cell>
          <cell r="E2716">
            <v>9.3299999999999361</v>
          </cell>
          <cell r="F2716">
            <v>2036.21</v>
          </cell>
        </row>
        <row r="2717">
          <cell r="A2717">
            <v>401112</v>
          </cell>
          <cell r="B2717" t="str">
            <v>RELÉ DE TEMPO ELETRÔNICO DE 1,5 A 15 MIN. - 110V - 50/60HZ</v>
          </cell>
          <cell r="C2717" t="str">
            <v>UN</v>
          </cell>
          <cell r="D2717">
            <v>64.09</v>
          </cell>
          <cell r="E2717">
            <v>28.259999999999991</v>
          </cell>
          <cell r="F2717">
            <v>92.35</v>
          </cell>
        </row>
        <row r="2718">
          <cell r="A2718">
            <v>401114</v>
          </cell>
          <cell r="B2718" t="str">
            <v>RELÉ SUPERVISOR MONOFÁSICO DETECTOR DE MÍNIMA TENSÃO</v>
          </cell>
          <cell r="C2718" t="str">
            <v>UN</v>
          </cell>
          <cell r="D2718">
            <v>189.56</v>
          </cell>
          <cell r="E2718">
            <v>28.259999999999977</v>
          </cell>
          <cell r="F2718">
            <v>217.82</v>
          </cell>
        </row>
        <row r="2719">
          <cell r="A2719">
            <v>401119</v>
          </cell>
          <cell r="B2719" t="str">
            <v>RELÉ DE TEMPO ELETRÔNICO CÍCLICO REGULÁVEL, 110/127V - 43/63 HZ</v>
          </cell>
          <cell r="C2719" t="str">
            <v>UN</v>
          </cell>
          <cell r="D2719">
            <v>115.43</v>
          </cell>
          <cell r="E2719">
            <v>28.259999999999977</v>
          </cell>
          <cell r="F2719">
            <v>143.69</v>
          </cell>
        </row>
        <row r="2720">
          <cell r="A2720">
            <v>401120</v>
          </cell>
          <cell r="B2720" t="str">
            <v>RELÉ DE PULSO BIPOLAR 16A/250 V</v>
          </cell>
          <cell r="C2720" t="str">
            <v>UN</v>
          </cell>
          <cell r="D2720">
            <v>105.75</v>
          </cell>
          <cell r="E2720">
            <v>16.96</v>
          </cell>
          <cell r="F2720">
            <v>122.71</v>
          </cell>
        </row>
        <row r="2721">
          <cell r="A2721">
            <v>401123</v>
          </cell>
          <cell r="B2721" t="str">
            <v>RELÉ DE SOBRECARGA ELETRÔNICO PARA ACOPLAMENTO DIRETO, FAIXA DE AJUSTE DE 55 ATÉ 250 A</v>
          </cell>
          <cell r="C2721" t="str">
            <v>UN</v>
          </cell>
          <cell r="D2721">
            <v>1455.19</v>
          </cell>
          <cell r="E2721">
            <v>14.139999999999926</v>
          </cell>
          <cell r="F2721">
            <v>1469.33</v>
          </cell>
        </row>
        <row r="2722">
          <cell r="A2722">
            <v>401124</v>
          </cell>
          <cell r="B2722" t="str">
            <v>RELÉ DE TEMPO ELETRÔNICO DE 3 - 30SEG 220V 50/60HZ</v>
          </cell>
          <cell r="C2722" t="str">
            <v>UN</v>
          </cell>
          <cell r="D2722">
            <v>62.98</v>
          </cell>
          <cell r="E2722">
            <v>28.259999999999991</v>
          </cell>
          <cell r="F2722">
            <v>91.24</v>
          </cell>
        </row>
        <row r="2723">
          <cell r="A2723">
            <v>401200</v>
          </cell>
          <cell r="B2723" t="str">
            <v>CHAVE COMUTADORA E SELETORA</v>
          </cell>
          <cell r="C2723">
            <v>0</v>
          </cell>
          <cell r="D2723">
            <v>0</v>
          </cell>
          <cell r="E2723">
            <v>0</v>
          </cell>
          <cell r="F2723">
            <v>0</v>
          </cell>
        </row>
        <row r="2724">
          <cell r="A2724">
            <v>401202</v>
          </cell>
          <cell r="B2724" t="str">
            <v>CHAVE COMUTADORA/SELETORA COM 1 PÓLO E 3 POSIÇÕES PARA 63 A</v>
          </cell>
          <cell r="C2724" t="str">
            <v>UN</v>
          </cell>
          <cell r="D2724">
            <v>281.44</v>
          </cell>
          <cell r="E2724">
            <v>11.29999999999999</v>
          </cell>
          <cell r="F2724">
            <v>292.74</v>
          </cell>
        </row>
        <row r="2725">
          <cell r="A2725">
            <v>401203</v>
          </cell>
          <cell r="B2725" t="str">
            <v>CHAVE COMUTADORA/SELETORA COM 1 PÓLO E 3 POSIÇÕES PARA 25 A</v>
          </cell>
          <cell r="C2725" t="str">
            <v>UN</v>
          </cell>
          <cell r="D2725">
            <v>135.44999999999999</v>
          </cell>
          <cell r="E2725">
            <v>11.300000000000018</v>
          </cell>
          <cell r="F2725">
            <v>146.75</v>
          </cell>
        </row>
        <row r="2726">
          <cell r="A2726">
            <v>401219</v>
          </cell>
          <cell r="B2726" t="str">
            <v>CHAVE COMUTADORA/SELETORA COM 2 PÓLOS E 2 POSIÇÕES PARA 25 A</v>
          </cell>
          <cell r="C2726" t="str">
            <v>UN</v>
          </cell>
          <cell r="D2726">
            <v>98.72</v>
          </cell>
          <cell r="E2726">
            <v>11.300000000000004</v>
          </cell>
          <cell r="F2726">
            <v>110.02</v>
          </cell>
        </row>
        <row r="2727">
          <cell r="A2727">
            <v>401220</v>
          </cell>
          <cell r="B2727" t="str">
            <v>CHAVE COMUTADORA/SELETORA COM 1 PÓLO E 2 POSIÇÕES PARA 25 A</v>
          </cell>
          <cell r="C2727" t="str">
            <v>UN</v>
          </cell>
          <cell r="D2727">
            <v>70.260000000000005</v>
          </cell>
          <cell r="E2727">
            <v>11.29999999999999</v>
          </cell>
          <cell r="F2727">
            <v>81.56</v>
          </cell>
        </row>
        <row r="2728">
          <cell r="A2728">
            <v>401221</v>
          </cell>
          <cell r="B2728" t="str">
            <v>CHAVE COMUTADORA/SELETORA COM 3 PÓLOS E 3 POSIÇÕES PARA 25 A</v>
          </cell>
          <cell r="C2728" t="str">
            <v>UN</v>
          </cell>
          <cell r="D2728">
            <v>212.6</v>
          </cell>
          <cell r="E2728">
            <v>11.300000000000018</v>
          </cell>
          <cell r="F2728">
            <v>223.9</v>
          </cell>
        </row>
        <row r="2729">
          <cell r="A2729">
            <v>401300</v>
          </cell>
          <cell r="B2729" t="str">
            <v>AMPERÍMETRO</v>
          </cell>
          <cell r="C2729">
            <v>0</v>
          </cell>
          <cell r="D2729">
            <v>0</v>
          </cell>
          <cell r="E2729">
            <v>0</v>
          </cell>
          <cell r="F2729">
            <v>0</v>
          </cell>
        </row>
        <row r="2730">
          <cell r="A2730">
            <v>401301</v>
          </cell>
          <cell r="B2730" t="str">
            <v>CHAVE COMUTADORA PARA AMPERÍMETRO</v>
          </cell>
          <cell r="C2730" t="str">
            <v>UN</v>
          </cell>
          <cell r="D2730">
            <v>77.12</v>
          </cell>
          <cell r="E2730">
            <v>11.300000000000004</v>
          </cell>
          <cell r="F2730">
            <v>88.42</v>
          </cell>
        </row>
        <row r="2731">
          <cell r="A2731">
            <v>401304</v>
          </cell>
          <cell r="B2731" t="str">
            <v>AMPERÍMETRO DE FERRO MÓVEL DE 96 X 96 MM, PARA LIGAÇÃO EM TRANSFORMADOR DE CORRENTE, ESCALA FIXA DE 0 A/50 A ATÉ 0 A/2,0 KA</v>
          </cell>
          <cell r="C2731" t="str">
            <v>UN</v>
          </cell>
          <cell r="D2731">
            <v>230.31</v>
          </cell>
          <cell r="E2731">
            <v>7.0699999999999967</v>
          </cell>
          <cell r="F2731">
            <v>237.38</v>
          </cell>
        </row>
        <row r="2732">
          <cell r="A2732">
            <v>401400</v>
          </cell>
          <cell r="B2732" t="str">
            <v>VOLTÍMETRO</v>
          </cell>
          <cell r="C2732">
            <v>0</v>
          </cell>
          <cell r="D2732">
            <v>0</v>
          </cell>
          <cell r="E2732">
            <v>0</v>
          </cell>
          <cell r="F2732">
            <v>0</v>
          </cell>
        </row>
        <row r="2733">
          <cell r="A2733">
            <v>401401</v>
          </cell>
          <cell r="B2733" t="str">
            <v>CHAVE COMUTADORA PARA VOLTÍMETRO</v>
          </cell>
          <cell r="C2733" t="str">
            <v>UN</v>
          </cell>
          <cell r="D2733">
            <v>60.42</v>
          </cell>
          <cell r="E2733">
            <v>11.29999999999999</v>
          </cell>
          <cell r="F2733">
            <v>71.72</v>
          </cell>
        </row>
        <row r="2734">
          <cell r="A2734">
            <v>401403</v>
          </cell>
          <cell r="B2734" t="str">
            <v>VOLTÍMETRO DE FERRO MÓVEL DE 96 X 96 MM, ESCALAS VARIÁVEIS DE 0/150 V, 0/250 V, 0/300 V, 0/500 V E 0/600 V</v>
          </cell>
          <cell r="C2734" t="str">
            <v>UN</v>
          </cell>
          <cell r="D2734">
            <v>187.5</v>
          </cell>
          <cell r="E2734">
            <v>14.139999999999983</v>
          </cell>
          <cell r="F2734">
            <v>201.64</v>
          </cell>
        </row>
        <row r="2735">
          <cell r="A2735">
            <v>402000</v>
          </cell>
          <cell r="B2735" t="str">
            <v>REPAROS, CONSERVAÇÕES E COMPLEMENTOS - GRUPO 40</v>
          </cell>
          <cell r="C2735">
            <v>0</v>
          </cell>
          <cell r="D2735">
            <v>0</v>
          </cell>
          <cell r="E2735">
            <v>0</v>
          </cell>
          <cell r="F2735">
            <v>0</v>
          </cell>
        </row>
        <row r="2736">
          <cell r="A2736">
            <v>402002</v>
          </cell>
          <cell r="B2736" t="str">
            <v>PLUGUE COM 3P+T DE 63 A, 220/240 V, INDUSTRIAL</v>
          </cell>
          <cell r="C2736" t="str">
            <v>UN</v>
          </cell>
          <cell r="D2736">
            <v>115.31</v>
          </cell>
          <cell r="E2736">
            <v>5.649999999999995</v>
          </cell>
          <cell r="F2736">
            <v>120.96</v>
          </cell>
        </row>
        <row r="2737">
          <cell r="A2737">
            <v>402005</v>
          </cell>
          <cell r="B2737" t="str">
            <v>SINALIZADOR COM LÂMPADA</v>
          </cell>
          <cell r="C2737" t="str">
            <v>UN</v>
          </cell>
          <cell r="D2737">
            <v>58.18</v>
          </cell>
          <cell r="E2737">
            <v>22.61000000000001</v>
          </cell>
          <cell r="F2737">
            <v>80.790000000000006</v>
          </cell>
        </row>
        <row r="2738">
          <cell r="A2738">
            <v>402006</v>
          </cell>
          <cell r="B2738" t="str">
            <v>BOTÃO DE COMANDO DUPLO SEM SINALIZADOR</v>
          </cell>
          <cell r="C2738" t="str">
            <v>UN</v>
          </cell>
          <cell r="D2738">
            <v>36.29</v>
          </cell>
          <cell r="E2738">
            <v>22.610000000000003</v>
          </cell>
          <cell r="F2738">
            <v>58.9</v>
          </cell>
        </row>
        <row r="2739">
          <cell r="A2739">
            <v>402007</v>
          </cell>
          <cell r="B2739" t="str">
            <v>BOTÃO DE COMANDO DUPLO COM SINALIZADOR</v>
          </cell>
          <cell r="C2739" t="str">
            <v>UN</v>
          </cell>
          <cell r="D2739">
            <v>67.47</v>
          </cell>
          <cell r="E2739">
            <v>22.609999999999996</v>
          </cell>
          <cell r="F2739">
            <v>90.08</v>
          </cell>
        </row>
        <row r="2740">
          <cell r="A2740">
            <v>402009</v>
          </cell>
          <cell r="B2740" t="str">
            <v>BOTOEIRA COM RETENÇÃO PARA QUADRO/PAINEL</v>
          </cell>
          <cell r="C2740" t="str">
            <v>UN</v>
          </cell>
          <cell r="D2740">
            <v>46.52</v>
          </cell>
          <cell r="E2740">
            <v>8.4699999999999971</v>
          </cell>
          <cell r="F2740">
            <v>54.99</v>
          </cell>
        </row>
        <row r="2741">
          <cell r="A2741">
            <v>402010</v>
          </cell>
          <cell r="B2741" t="str">
            <v>BOTOEIRA DE COMANDO LIGA-DESLIGA, SEM SINALIZAÇÃO</v>
          </cell>
          <cell r="C2741" t="str">
            <v>UN</v>
          </cell>
          <cell r="D2741">
            <v>105.77</v>
          </cell>
          <cell r="E2741">
            <v>8.4699999999999971</v>
          </cell>
          <cell r="F2741">
            <v>114.24</v>
          </cell>
        </row>
        <row r="2742">
          <cell r="A2742">
            <v>402011</v>
          </cell>
          <cell r="B2742" t="str">
            <v>ALARME SONORO BITONAL 220 V PARA PAINEL DE COMANDO</v>
          </cell>
          <cell r="C2742" t="str">
            <v>UN</v>
          </cell>
          <cell r="D2742">
            <v>182.24</v>
          </cell>
          <cell r="E2742">
            <v>8.4699999999999971</v>
          </cell>
          <cell r="F2742">
            <v>190.71</v>
          </cell>
        </row>
        <row r="2743">
          <cell r="A2743">
            <v>402012</v>
          </cell>
          <cell r="B2743" t="str">
            <v>PLACA DE 4´ X 2´</v>
          </cell>
          <cell r="C2743" t="str">
            <v>UN</v>
          </cell>
          <cell r="D2743">
            <v>2.1</v>
          </cell>
          <cell r="E2743">
            <v>0.92999999999999972</v>
          </cell>
          <cell r="F2743">
            <v>3.03</v>
          </cell>
        </row>
        <row r="2744">
          <cell r="A2744">
            <v>402014</v>
          </cell>
          <cell r="B2744" t="str">
            <v>PLACA DE 4´ X 4´</v>
          </cell>
          <cell r="C2744" t="str">
            <v>UN</v>
          </cell>
          <cell r="D2744">
            <v>4.8099999999999996</v>
          </cell>
          <cell r="E2744">
            <v>0.9300000000000006</v>
          </cell>
          <cell r="F2744">
            <v>5.74</v>
          </cell>
        </row>
        <row r="2745">
          <cell r="A2745">
            <v>402020</v>
          </cell>
          <cell r="B2745" t="str">
            <v>CHAVE DE BÓIA NORMALMENTE FECHADA OU ABERTA</v>
          </cell>
          <cell r="C2745" t="str">
            <v>UN</v>
          </cell>
          <cell r="D2745">
            <v>33.869999999999997</v>
          </cell>
          <cell r="E2745">
            <v>11.300000000000004</v>
          </cell>
          <cell r="F2745">
            <v>45.17</v>
          </cell>
        </row>
        <row r="2746">
          <cell r="A2746">
            <v>402022</v>
          </cell>
          <cell r="B2746" t="str">
            <v>PLUGUE COM 3P+T DE 32A, 220/240V, INDUSTRIAL</v>
          </cell>
          <cell r="C2746" t="str">
            <v>UN</v>
          </cell>
          <cell r="D2746">
            <v>34.67</v>
          </cell>
          <cell r="E2746">
            <v>8.4699999999999971</v>
          </cell>
          <cell r="F2746">
            <v>43.14</v>
          </cell>
        </row>
        <row r="2747">
          <cell r="A2747">
            <v>402023</v>
          </cell>
          <cell r="B2747" t="str">
            <v>PLUGUE COM 3P+N+T DE 63A, 220/240V, INDUSTRIAL</v>
          </cell>
          <cell r="C2747" t="str">
            <v>UN</v>
          </cell>
          <cell r="D2747">
            <v>299.25</v>
          </cell>
          <cell r="E2747">
            <v>8.4700000000000539</v>
          </cell>
          <cell r="F2747">
            <v>307.72000000000003</v>
          </cell>
        </row>
        <row r="2748">
          <cell r="A2748">
            <v>402024</v>
          </cell>
          <cell r="B2748" t="str">
            <v>PLUGUE COM 2P+T DE 10A, 250V</v>
          </cell>
          <cell r="C2748" t="str">
            <v>UN</v>
          </cell>
          <cell r="D2748">
            <v>5.24</v>
          </cell>
          <cell r="E2748">
            <v>5.65</v>
          </cell>
          <cell r="F2748">
            <v>10.89</v>
          </cell>
        </row>
        <row r="2749">
          <cell r="A2749">
            <v>402025</v>
          </cell>
          <cell r="B2749" t="str">
            <v>PLUGUE PROLONGADOR COM 2P+T DE 10A, 250V</v>
          </cell>
          <cell r="C2749" t="str">
            <v>UN</v>
          </cell>
          <cell r="D2749">
            <v>6.89</v>
          </cell>
          <cell r="E2749">
            <v>5.6499999999999986</v>
          </cell>
          <cell r="F2749">
            <v>12.54</v>
          </cell>
        </row>
        <row r="2750">
          <cell r="A2750">
            <v>402030</v>
          </cell>
          <cell r="B2750" t="str">
            <v>CHAVE DE NÍVEL TIPO BÓIA PENDULAR (PERA), COM CONTATO MICROSWITCH</v>
          </cell>
          <cell r="C2750" t="str">
            <v>UN</v>
          </cell>
          <cell r="D2750">
            <v>316.49</v>
          </cell>
          <cell r="E2750">
            <v>28.259999999999977</v>
          </cell>
          <cell r="F2750">
            <v>344.75</v>
          </cell>
        </row>
        <row r="2751">
          <cell r="A2751">
            <v>402031</v>
          </cell>
          <cell r="B2751" t="str">
            <v>PLACA/ESPELHO EM LATÃO ESCOVADO 4´ X 4´, PARA 02 TOMADAS ELÉTRICA</v>
          </cell>
          <cell r="C2751" t="str">
            <v>UN</v>
          </cell>
          <cell r="D2751">
            <v>14.12</v>
          </cell>
          <cell r="E2751">
            <v>13.01</v>
          </cell>
          <cell r="F2751">
            <v>27.13</v>
          </cell>
        </row>
        <row r="2752">
          <cell r="A2752">
            <v>402032</v>
          </cell>
          <cell r="B2752" t="str">
            <v>PLACA/ESPELHO EM LATÃO ESCOVADO 4´ X 4´, PARA 01 TOMADA ELÉTRICA</v>
          </cell>
          <cell r="C2752" t="str">
            <v>UN</v>
          </cell>
          <cell r="D2752">
            <v>12.27</v>
          </cell>
          <cell r="E2752">
            <v>13.01</v>
          </cell>
          <cell r="F2752">
            <v>25.28</v>
          </cell>
        </row>
        <row r="2753">
          <cell r="A2753">
            <v>402033</v>
          </cell>
          <cell r="B2753" t="str">
            <v>PLACA/ESPELHO EM LATÃO ESCOVADO 4´ X 4´, PARA TOMADA DE LÓGICA RJ-45</v>
          </cell>
          <cell r="C2753" t="str">
            <v>UN</v>
          </cell>
          <cell r="D2753">
            <v>16.46</v>
          </cell>
          <cell r="E2753">
            <v>13.01</v>
          </cell>
          <cell r="F2753">
            <v>29.47</v>
          </cell>
        </row>
        <row r="2754">
          <cell r="A2754">
            <v>410000</v>
          </cell>
          <cell r="B2754" t="str">
            <v>ILUMINAÇÃO</v>
          </cell>
          <cell r="C2754">
            <v>0</v>
          </cell>
          <cell r="D2754">
            <v>0</v>
          </cell>
          <cell r="E2754">
            <v>0</v>
          </cell>
          <cell r="F2754">
            <v>0</v>
          </cell>
        </row>
        <row r="2755">
          <cell r="A2755">
            <v>410200</v>
          </cell>
          <cell r="B2755" t="str">
            <v>LÂMPADAS</v>
          </cell>
          <cell r="C2755">
            <v>0</v>
          </cell>
          <cell r="D2755">
            <v>0</v>
          </cell>
          <cell r="E2755">
            <v>0</v>
          </cell>
          <cell r="F2755">
            <v>0</v>
          </cell>
        </row>
        <row r="2756">
          <cell r="A2756">
            <v>410254</v>
          </cell>
          <cell r="B2756" t="str">
            <v>LÂMPADA LED TUBULAR T8 COM BASE G13, DE 750 ATÉ 940 IM - 9 W</v>
          </cell>
          <cell r="C2756" t="str">
            <v>UN</v>
          </cell>
          <cell r="D2756">
            <v>26.67</v>
          </cell>
          <cell r="E2756">
            <v>2.3400000000000007</v>
          </cell>
          <cell r="F2756">
            <v>29.01</v>
          </cell>
        </row>
        <row r="2757">
          <cell r="A2757">
            <v>410255</v>
          </cell>
          <cell r="B2757" t="str">
            <v>LÂMPADA LED TUBULAR T8 COM BASE G13, DE 1600 ATÉ 1943 IM - 18 W</v>
          </cell>
          <cell r="C2757" t="str">
            <v>UN</v>
          </cell>
          <cell r="D2757">
            <v>34.869999999999997</v>
          </cell>
          <cell r="E2757">
            <v>2.3399999999999936</v>
          </cell>
          <cell r="F2757">
            <v>37.209999999999994</v>
          </cell>
        </row>
        <row r="2758">
          <cell r="A2758">
            <v>410256</v>
          </cell>
          <cell r="B2758" t="str">
            <v>LÂMPADA LED TUBULAR HO T8 COM BASE G13, DE 3400 ATÉ 3780 IM - 36 A 40 W</v>
          </cell>
          <cell r="C2758" t="str">
            <v>UN</v>
          </cell>
          <cell r="D2758">
            <v>139.51</v>
          </cell>
          <cell r="E2758">
            <v>2.3399999999999936</v>
          </cell>
          <cell r="F2758">
            <v>141.85</v>
          </cell>
        </row>
        <row r="2759">
          <cell r="A2759">
            <v>410400</v>
          </cell>
          <cell r="B2759" t="str">
            <v>ACESSÓRIOS PARA ILUMINAÇÃO</v>
          </cell>
          <cell r="C2759">
            <v>0</v>
          </cell>
          <cell r="D2759">
            <v>0</v>
          </cell>
          <cell r="E2759">
            <v>0</v>
          </cell>
          <cell r="F2759">
            <v>0</v>
          </cell>
        </row>
        <row r="2760">
          <cell r="A2760">
            <v>410402</v>
          </cell>
          <cell r="B2760" t="str">
            <v>RECEPTÁCULO DE PORCELANA COM PARAFUSO DE FIXAÇÃO COM ROSCA E-27</v>
          </cell>
          <cell r="C2760" t="str">
            <v>UN</v>
          </cell>
          <cell r="D2760">
            <v>2.54</v>
          </cell>
          <cell r="E2760">
            <v>2.2400000000000002</v>
          </cell>
          <cell r="F2760">
            <v>4.78</v>
          </cell>
        </row>
        <row r="2761">
          <cell r="A2761">
            <v>410404</v>
          </cell>
          <cell r="B2761" t="str">
            <v>RECEPTÁCULO DE PORCELANA COM PARAFUSO DE FIXAÇÃO COM ROSCA E-40</v>
          </cell>
          <cell r="C2761" t="str">
            <v>UN</v>
          </cell>
          <cell r="D2761">
            <v>15.81</v>
          </cell>
          <cell r="E2761">
            <v>2.2400000000000002</v>
          </cell>
          <cell r="F2761">
            <v>18.05</v>
          </cell>
        </row>
        <row r="2762">
          <cell r="A2762">
            <v>410405</v>
          </cell>
          <cell r="B2762" t="str">
            <v>TRILHO ELETRIFICADO DE ALIMENTAÇÃO COM 1 CIRCUITO, EM ALUMÍNIO COM PINTURA NA COR BRANCO, INCLUSIVE ACESSÓRIOS</v>
          </cell>
          <cell r="C2762" t="str">
            <v>M</v>
          </cell>
          <cell r="D2762">
            <v>88.31</v>
          </cell>
          <cell r="E2762">
            <v>11.300000000000004</v>
          </cell>
          <cell r="F2762">
            <v>99.61</v>
          </cell>
        </row>
        <row r="2763">
          <cell r="A2763">
            <v>410406</v>
          </cell>
          <cell r="B2763" t="str">
            <v>SOQUETE CONVENCIONAL PARA LÂMPADA FLUORESCENTE</v>
          </cell>
          <cell r="C2763" t="str">
            <v>UN</v>
          </cell>
          <cell r="D2763">
            <v>1.1299999999999999</v>
          </cell>
          <cell r="E2763">
            <v>2.2400000000000002</v>
          </cell>
          <cell r="F2763">
            <v>3.37</v>
          </cell>
        </row>
        <row r="2764">
          <cell r="A2764">
            <v>410410</v>
          </cell>
          <cell r="B2764" t="str">
            <v>SOQUETE ANTIVIBRATÓRIO PARA LÂMPADA FLUORESCENTE COM PLACA DE PRESSÃO E FIXAÇÃO</v>
          </cell>
          <cell r="C2764" t="str">
            <v>UN</v>
          </cell>
          <cell r="D2764">
            <v>1.27</v>
          </cell>
          <cell r="E2764">
            <v>2.2399999999999998</v>
          </cell>
          <cell r="F2764">
            <v>3.51</v>
          </cell>
        </row>
        <row r="2765">
          <cell r="A2765">
            <v>410500</v>
          </cell>
          <cell r="B2765" t="str">
            <v>LÂMPADA DE DESCARGA DE ALTA POTÊNCIA</v>
          </cell>
          <cell r="C2765">
            <v>0</v>
          </cell>
          <cell r="D2765">
            <v>0</v>
          </cell>
          <cell r="E2765">
            <v>0</v>
          </cell>
          <cell r="F2765">
            <v>0</v>
          </cell>
        </row>
        <row r="2766">
          <cell r="A2766">
            <v>410501</v>
          </cell>
          <cell r="B2766" t="str">
            <v>LÂMPADA MISTA, BASE E27 DE 160 W</v>
          </cell>
          <cell r="C2766" t="str">
            <v>UN</v>
          </cell>
          <cell r="D2766">
            <v>18.64</v>
          </cell>
          <cell r="E2766">
            <v>2.3400000000000007</v>
          </cell>
          <cell r="F2766">
            <v>20.98</v>
          </cell>
        </row>
        <row r="2767">
          <cell r="A2767">
            <v>410502</v>
          </cell>
          <cell r="B2767" t="str">
            <v>LÂMPADA MISTA, BASE E27 OU E40 DE 250 W</v>
          </cell>
          <cell r="C2767" t="str">
            <v>UN</v>
          </cell>
          <cell r="D2767">
            <v>25.34</v>
          </cell>
          <cell r="E2767">
            <v>2.3400000000000007</v>
          </cell>
          <cell r="F2767">
            <v>27.68</v>
          </cell>
        </row>
        <row r="2768">
          <cell r="A2768">
            <v>410503</v>
          </cell>
          <cell r="B2768" t="str">
            <v>LÂMPADA MISTA, BASE E40 DE 500 W</v>
          </cell>
          <cell r="C2768" t="str">
            <v>UN</v>
          </cell>
          <cell r="D2768">
            <v>73.02</v>
          </cell>
          <cell r="E2768">
            <v>2.3400000000000007</v>
          </cell>
          <cell r="F2768">
            <v>75.36</v>
          </cell>
        </row>
        <row r="2769">
          <cell r="A2769">
            <v>410520</v>
          </cell>
          <cell r="B2769" t="str">
            <v>LÂMPADA DE VAPOR DE SÓDIO ELIPSOIDAL, BASE E27 DE 70 W</v>
          </cell>
          <cell r="C2769" t="str">
            <v>UN</v>
          </cell>
          <cell r="D2769">
            <v>25.1</v>
          </cell>
          <cell r="E2769">
            <v>2.3400000000000007</v>
          </cell>
          <cell r="F2769">
            <v>27.44</v>
          </cell>
        </row>
        <row r="2770">
          <cell r="A2770">
            <v>410522</v>
          </cell>
          <cell r="B2770" t="str">
            <v>LÂMPADA DE VAPOR DE SÓDIO ELIPSOIDAL OU TUBULAR, BASE E40 DE 150 W</v>
          </cell>
          <cell r="C2770" t="str">
            <v>UN</v>
          </cell>
          <cell r="D2770">
            <v>33.96</v>
          </cell>
          <cell r="E2770">
            <v>2.3399999999999936</v>
          </cell>
          <cell r="F2770">
            <v>36.299999999999997</v>
          </cell>
        </row>
        <row r="2771">
          <cell r="A2771">
            <v>410524</v>
          </cell>
          <cell r="B2771" t="str">
            <v>LÂMPADA DE VAPOR DE SÓDIO ELIPSOIDAL OU TUBULAR, BASE E40 DE 250 W</v>
          </cell>
          <cell r="C2771" t="str">
            <v>UN</v>
          </cell>
          <cell r="D2771">
            <v>38.46</v>
          </cell>
          <cell r="E2771">
            <v>2.3399999999999936</v>
          </cell>
          <cell r="F2771">
            <v>40.799999999999997</v>
          </cell>
        </row>
        <row r="2772">
          <cell r="A2772">
            <v>410526</v>
          </cell>
          <cell r="B2772" t="str">
            <v>LÂMPADA DE VAPOR DE SÓDIO ELIPSOIDAL OU TUBULAR, BASE E40 DE 400 W</v>
          </cell>
          <cell r="C2772" t="str">
            <v>UN</v>
          </cell>
          <cell r="D2772">
            <v>37.5</v>
          </cell>
          <cell r="E2772">
            <v>2.3400000000000007</v>
          </cell>
          <cell r="F2772">
            <v>39.840000000000003</v>
          </cell>
        </row>
        <row r="2773">
          <cell r="A2773">
            <v>410544</v>
          </cell>
          <cell r="B2773" t="str">
            <v>LÂMPADA FLUORESCENTE COMPACTA ELETRÔNICA, BASE E27 COM 59W A 65W DE POTÊNCIA</v>
          </cell>
          <cell r="C2773" t="str">
            <v>UN</v>
          </cell>
          <cell r="D2773">
            <v>69.63</v>
          </cell>
          <cell r="E2773">
            <v>2.3400000000000007</v>
          </cell>
          <cell r="F2773">
            <v>71.97</v>
          </cell>
        </row>
        <row r="2774">
          <cell r="A2774">
            <v>410552</v>
          </cell>
          <cell r="B2774" t="str">
            <v>LÂMPADA DE VAPOR METÁLICO ELIPSOIDAL, BASE E40 DE 250 W</v>
          </cell>
          <cell r="C2774" t="str">
            <v>UN</v>
          </cell>
          <cell r="D2774">
            <v>52.21</v>
          </cell>
          <cell r="E2774">
            <v>2.3399999999999936</v>
          </cell>
          <cell r="F2774">
            <v>54.55</v>
          </cell>
        </row>
        <row r="2775">
          <cell r="A2775">
            <v>410553</v>
          </cell>
          <cell r="B2775" t="str">
            <v>LÂMPADA DE VAPOR METÁLICO ELIPSOIDAL, BASE E40 DE 400 W</v>
          </cell>
          <cell r="C2775" t="str">
            <v>UN</v>
          </cell>
          <cell r="D2775">
            <v>72.86</v>
          </cell>
          <cell r="E2775">
            <v>2.3400000000000007</v>
          </cell>
          <cell r="F2775">
            <v>75.2</v>
          </cell>
        </row>
        <row r="2776">
          <cell r="A2776">
            <v>410571</v>
          </cell>
          <cell r="B2776" t="str">
            <v>LÂMPADA DE VAPOR METÁLICO TUBULAR, BASE G12 DE 70 W</v>
          </cell>
          <cell r="C2776" t="str">
            <v>UN</v>
          </cell>
          <cell r="D2776">
            <v>92.86</v>
          </cell>
          <cell r="E2776">
            <v>2.3400000000000007</v>
          </cell>
          <cell r="F2776">
            <v>95.2</v>
          </cell>
        </row>
        <row r="2777">
          <cell r="A2777">
            <v>410572</v>
          </cell>
          <cell r="B2777" t="str">
            <v>LÂMPADA DE VAPOR METÁLICO TUBULAR, BASE G12 DE 150 W</v>
          </cell>
          <cell r="C2777" t="str">
            <v>UN</v>
          </cell>
          <cell r="D2777">
            <v>98.26</v>
          </cell>
          <cell r="E2777">
            <v>2.3399999999999865</v>
          </cell>
          <cell r="F2777">
            <v>100.6</v>
          </cell>
        </row>
        <row r="2778">
          <cell r="A2778">
            <v>410580</v>
          </cell>
          <cell r="B2778" t="str">
            <v>LÂMPADA DE VAPOR METÁLICO TUBULAR, BASE RX7S BILATERAL DE 70 W</v>
          </cell>
          <cell r="C2778" t="str">
            <v>UN</v>
          </cell>
          <cell r="D2778">
            <v>46.76</v>
          </cell>
          <cell r="E2778">
            <v>2.3400000000000007</v>
          </cell>
          <cell r="F2778">
            <v>49.1</v>
          </cell>
        </row>
        <row r="2779">
          <cell r="A2779">
            <v>410600</v>
          </cell>
          <cell r="B2779" t="str">
            <v>LÂMPADAS INCANDESCENTES</v>
          </cell>
          <cell r="C2779">
            <v>0</v>
          </cell>
          <cell r="D2779">
            <v>0</v>
          </cell>
          <cell r="E2779">
            <v>0</v>
          </cell>
          <cell r="F2779">
            <v>0</v>
          </cell>
        </row>
        <row r="2780">
          <cell r="A2780">
            <v>410610</v>
          </cell>
          <cell r="B2780" t="str">
            <v>LÂMPADA HALÓGENA REFLETORA PAR20, BASE E27 DE 50 W - 220 V</v>
          </cell>
          <cell r="C2780" t="str">
            <v>UN</v>
          </cell>
          <cell r="D2780">
            <v>18.010000000000002</v>
          </cell>
          <cell r="E2780">
            <v>2.3400000000000007</v>
          </cell>
          <cell r="F2780">
            <v>20.350000000000001</v>
          </cell>
        </row>
        <row r="2781">
          <cell r="A2781">
            <v>410611</v>
          </cell>
          <cell r="B2781" t="str">
            <v>LÂMPADA HALÓGENA REFLETORA PAR20, BASE E27 DE 50 W - 110 V</v>
          </cell>
          <cell r="C2781" t="str">
            <v>UN</v>
          </cell>
          <cell r="D2781">
            <v>16.989999999999998</v>
          </cell>
          <cell r="E2781">
            <v>2.3400000000000007</v>
          </cell>
          <cell r="F2781">
            <v>19.329999999999998</v>
          </cell>
        </row>
        <row r="2782">
          <cell r="A2782">
            <v>410612</v>
          </cell>
          <cell r="B2782" t="str">
            <v>LÂMPADA HALÓGENA REFLETORA PAR30, BASE E27 DE 75 W - 220 V</v>
          </cell>
          <cell r="C2782" t="str">
            <v>UN</v>
          </cell>
          <cell r="D2782">
            <v>22.22</v>
          </cell>
          <cell r="E2782">
            <v>2.3400000000000007</v>
          </cell>
          <cell r="F2782">
            <v>24.56</v>
          </cell>
        </row>
        <row r="2783">
          <cell r="A2783">
            <v>410613</v>
          </cell>
          <cell r="B2783" t="str">
            <v>LÂMPADA HALÓGENA COM REFLETOR DICRÓICO, DE 50 W - 12 V</v>
          </cell>
          <cell r="C2783" t="str">
            <v>UN</v>
          </cell>
          <cell r="D2783">
            <v>4.88</v>
          </cell>
          <cell r="E2783">
            <v>2.34</v>
          </cell>
          <cell r="F2783">
            <v>7.22</v>
          </cell>
        </row>
        <row r="2784">
          <cell r="A2784">
            <v>410640</v>
          </cell>
          <cell r="B2784" t="str">
            <v>LÂMPADA HALÓGENA TUBULAR, BASE R7S BILATERAL DE 150 W - 110 OU 220 V</v>
          </cell>
          <cell r="C2784" t="str">
            <v>UN</v>
          </cell>
          <cell r="D2784">
            <v>3.61</v>
          </cell>
          <cell r="E2784">
            <v>2.34</v>
          </cell>
          <cell r="F2784">
            <v>5.95</v>
          </cell>
        </row>
        <row r="2785">
          <cell r="A2785">
            <v>410641</v>
          </cell>
          <cell r="B2785" t="str">
            <v>LÂMPADA HALÓGENA TUBULAR, BASE R7S BILATERAL DE 300 W - 110 OU 220 V</v>
          </cell>
          <cell r="C2785" t="str">
            <v>UN</v>
          </cell>
          <cell r="D2785">
            <v>7.4</v>
          </cell>
          <cell r="E2785">
            <v>2.339999999999999</v>
          </cell>
          <cell r="F2785">
            <v>9.74</v>
          </cell>
        </row>
        <row r="2786">
          <cell r="A2786">
            <v>410642</v>
          </cell>
          <cell r="B2786" t="str">
            <v>LÂMPADA HALÓGENA TUBULAR, BASE R7S BILATERAL DE 500 W - 110 OU 220 V</v>
          </cell>
          <cell r="C2786" t="str">
            <v>UN</v>
          </cell>
          <cell r="D2786">
            <v>3.46</v>
          </cell>
          <cell r="E2786">
            <v>2.34</v>
          </cell>
          <cell r="F2786">
            <v>5.8</v>
          </cell>
        </row>
        <row r="2787">
          <cell r="A2787">
            <v>410700</v>
          </cell>
          <cell r="B2787" t="str">
            <v>LÂMPADAS FLUORESCENTES</v>
          </cell>
          <cell r="C2787">
            <v>0</v>
          </cell>
          <cell r="D2787">
            <v>0</v>
          </cell>
          <cell r="E2787">
            <v>0</v>
          </cell>
          <cell r="F2787">
            <v>0</v>
          </cell>
        </row>
        <row r="2788">
          <cell r="A2788">
            <v>410702</v>
          </cell>
          <cell r="B2788" t="str">
            <v>LÂMPADA FLUORESCENTE TUBULAR, BASE BIPINO BILATERAL DE 15 W</v>
          </cell>
          <cell r="C2788" t="str">
            <v>UN</v>
          </cell>
          <cell r="D2788">
            <v>10.25</v>
          </cell>
          <cell r="E2788">
            <v>2.3400000000000007</v>
          </cell>
          <cell r="F2788">
            <v>12.59</v>
          </cell>
        </row>
        <row r="2789">
          <cell r="A2789">
            <v>410703</v>
          </cell>
          <cell r="B2789" t="str">
            <v>LÂMPADA FLUORESCENTE TUBULAR, BASE BIPINO BILATERAL DE 16 W</v>
          </cell>
          <cell r="C2789" t="str">
            <v>UN</v>
          </cell>
          <cell r="D2789">
            <v>4.95</v>
          </cell>
          <cell r="E2789">
            <v>2.34</v>
          </cell>
          <cell r="F2789">
            <v>7.29</v>
          </cell>
        </row>
        <row r="2790">
          <cell r="A2790">
            <v>410704</v>
          </cell>
          <cell r="B2790" t="str">
            <v>LÂMPADA FLUORESCENTE TUBULAR, BASE BIPINO BILATERAL DE 14 W</v>
          </cell>
          <cell r="C2790" t="str">
            <v>UN</v>
          </cell>
          <cell r="D2790">
            <v>7.76</v>
          </cell>
          <cell r="E2790">
            <v>2.339999999999999</v>
          </cell>
          <cell r="F2790">
            <v>10.1</v>
          </cell>
        </row>
        <row r="2791">
          <cell r="A2791">
            <v>410705</v>
          </cell>
          <cell r="B2791" t="str">
            <v>LÂMPADA FLUORESCENTE TUBULAR, BASE BIPINO BILATERAL DE 20 W</v>
          </cell>
          <cell r="C2791" t="str">
            <v>UN</v>
          </cell>
          <cell r="D2791">
            <v>5.0199999999999996</v>
          </cell>
          <cell r="E2791">
            <v>2.3400000000000007</v>
          </cell>
          <cell r="F2791">
            <v>7.36</v>
          </cell>
        </row>
        <row r="2792">
          <cell r="A2792">
            <v>410706</v>
          </cell>
          <cell r="B2792" t="str">
            <v>LÂMPADA FLUORESCENTE TUBULAR, BASE BIPINO BILATERAL DE 28 W</v>
          </cell>
          <cell r="C2792" t="str">
            <v>UN</v>
          </cell>
          <cell r="D2792">
            <v>7.63</v>
          </cell>
          <cell r="E2792">
            <v>2.3400000000000007</v>
          </cell>
          <cell r="F2792">
            <v>9.9700000000000006</v>
          </cell>
        </row>
        <row r="2793">
          <cell r="A2793">
            <v>410707</v>
          </cell>
          <cell r="B2793" t="str">
            <v>LÂMPADA FLUORESCENTE TUBULAR, BASE BIPINO BILATERAL DE 32 W</v>
          </cell>
          <cell r="C2793" t="str">
            <v>UN</v>
          </cell>
          <cell r="D2793">
            <v>4.4800000000000004</v>
          </cell>
          <cell r="E2793">
            <v>2.34</v>
          </cell>
          <cell r="F2793">
            <v>6.82</v>
          </cell>
        </row>
        <row r="2794">
          <cell r="A2794">
            <v>410720</v>
          </cell>
          <cell r="B2794" t="str">
            <v>LÂMPADA FLUORESCENTE TUBULAR, BASE BIPINO BILATERAL DE 32 W, COM CAMADA TRIFÓSFORO</v>
          </cell>
          <cell r="C2794" t="str">
            <v>UN</v>
          </cell>
          <cell r="D2794">
            <v>8.31</v>
          </cell>
          <cell r="E2794">
            <v>2.339999999999999</v>
          </cell>
          <cell r="F2794">
            <v>10.65</v>
          </cell>
        </row>
        <row r="2795">
          <cell r="A2795">
            <v>410732</v>
          </cell>
          <cell r="B2795" t="str">
            <v>LÂMPADA FLUORESCENTE TUBULAR ´HO´, BASE BIPINO BILATERAL DE 110 W</v>
          </cell>
          <cell r="C2795" t="str">
            <v>UN</v>
          </cell>
          <cell r="D2795">
            <v>19.64</v>
          </cell>
          <cell r="E2795">
            <v>2.3400000000000007</v>
          </cell>
          <cell r="F2795">
            <v>21.98</v>
          </cell>
        </row>
        <row r="2796">
          <cell r="A2796">
            <v>410740</v>
          </cell>
          <cell r="B2796" t="str">
            <v>LÂMPADA FLUORESCENTE COMPACTA ELETRÔNICA "2U", BASE E27 DE 9 W - 110 OU 220 V</v>
          </cell>
          <cell r="C2796" t="str">
            <v>UN</v>
          </cell>
          <cell r="D2796">
            <v>9.3000000000000007</v>
          </cell>
          <cell r="E2796">
            <v>2.3400000000000007</v>
          </cell>
          <cell r="F2796">
            <v>11.64</v>
          </cell>
        </row>
        <row r="2797">
          <cell r="A2797">
            <v>410741</v>
          </cell>
          <cell r="B2797" t="str">
            <v>LÂMPADA FLUORESCENTE COMPACTA ELETRÔNICA "2U", BASE E27 DE 11 W - 110 OU 220 V</v>
          </cell>
          <cell r="C2797" t="str">
            <v>UN</v>
          </cell>
          <cell r="D2797">
            <v>10.02</v>
          </cell>
          <cell r="E2797">
            <v>2.3400000000000007</v>
          </cell>
          <cell r="F2797">
            <v>12.36</v>
          </cell>
        </row>
        <row r="2798">
          <cell r="A2798">
            <v>410742</v>
          </cell>
          <cell r="B2798" t="str">
            <v>LÂMPADA FLUORESCENTE COMPACTA ELETRÔNICA ´3U´, BASE E27 DE 15 W - 110 OU 220 V</v>
          </cell>
          <cell r="C2798" t="str">
            <v>UN</v>
          </cell>
          <cell r="D2798">
            <v>8.91</v>
          </cell>
          <cell r="E2798">
            <v>2.3400000000000007</v>
          </cell>
          <cell r="F2798">
            <v>11.25</v>
          </cell>
        </row>
        <row r="2799">
          <cell r="A2799">
            <v>410743</v>
          </cell>
          <cell r="B2799" t="str">
            <v>LÂMPADA FLUORESCENTE COMPACTA ELETRÔNICA ´3U´, BASE E27 DE 20 W - 110 OU 220 V</v>
          </cell>
          <cell r="C2799" t="str">
            <v>UN</v>
          </cell>
          <cell r="D2799">
            <v>10.71</v>
          </cell>
          <cell r="E2799">
            <v>2.3400000000000007</v>
          </cell>
          <cell r="F2799">
            <v>13.05</v>
          </cell>
        </row>
        <row r="2800">
          <cell r="A2800">
            <v>410744</v>
          </cell>
          <cell r="B2800" t="str">
            <v>LÂMPADA FLUORESCENTE COMPACTA ELETRÔNICA ´3U´, BASE E27 DE 23 W - 110 OU 220 V</v>
          </cell>
          <cell r="C2800" t="str">
            <v>UN</v>
          </cell>
          <cell r="D2800">
            <v>11.1</v>
          </cell>
          <cell r="E2800">
            <v>2.339999999999999</v>
          </cell>
          <cell r="F2800">
            <v>13.44</v>
          </cell>
        </row>
        <row r="2801">
          <cell r="A2801">
            <v>410745</v>
          </cell>
          <cell r="B2801" t="str">
            <v>LÂMPADA FLUORESCENTE COMPACTA ELETRÔNICA ´3U´, BASE E27 DE 25 W - 110 OU 220 V</v>
          </cell>
          <cell r="C2801" t="str">
            <v>UN</v>
          </cell>
          <cell r="D2801">
            <v>11.25</v>
          </cell>
          <cell r="E2801">
            <v>2.3400000000000007</v>
          </cell>
          <cell r="F2801">
            <v>13.59</v>
          </cell>
        </row>
        <row r="2802">
          <cell r="A2802">
            <v>410780</v>
          </cell>
          <cell r="B2802" t="str">
            <v>LÂMPADA FLUORESCENTE COMPACTA ´1U´, BASE G-23 DE 9 W</v>
          </cell>
          <cell r="C2802" t="str">
            <v>UN</v>
          </cell>
          <cell r="D2802">
            <v>5.81</v>
          </cell>
          <cell r="E2802">
            <v>2.3400000000000007</v>
          </cell>
          <cell r="F2802">
            <v>8.15</v>
          </cell>
        </row>
        <row r="2803">
          <cell r="A2803">
            <v>410781</v>
          </cell>
          <cell r="B2803" t="str">
            <v>LÂMPADA FLUORESCENTE COMPACTA ´2U´, BASE G-24D-2 DE 18 W</v>
          </cell>
          <cell r="C2803" t="str">
            <v>UN</v>
          </cell>
          <cell r="D2803">
            <v>8.01</v>
          </cell>
          <cell r="E2803">
            <v>2.339999999999999</v>
          </cell>
          <cell r="F2803">
            <v>10.35</v>
          </cell>
        </row>
        <row r="2804">
          <cell r="A2804">
            <v>410782</v>
          </cell>
          <cell r="B2804" t="str">
            <v>LÂMPADA FLUORESCENTE COMPACTA ´2U´, BASE G-24D-3 DE 26 W</v>
          </cell>
          <cell r="C2804" t="str">
            <v>UN</v>
          </cell>
          <cell r="D2804">
            <v>8.6300000000000008</v>
          </cell>
          <cell r="E2804">
            <v>2.339999999999999</v>
          </cell>
          <cell r="F2804">
            <v>10.97</v>
          </cell>
        </row>
        <row r="2805">
          <cell r="A2805">
            <v>410783</v>
          </cell>
          <cell r="B2805" t="str">
            <v>LÂMPADA FLUORESCENTE COMPACTA LONGA ´1U´, BASE 2G11 DE 36 W</v>
          </cell>
          <cell r="C2805" t="str">
            <v>UN</v>
          </cell>
          <cell r="D2805">
            <v>20.78</v>
          </cell>
          <cell r="E2805">
            <v>2.3400000000000007</v>
          </cell>
          <cell r="F2805">
            <v>23.12</v>
          </cell>
        </row>
        <row r="2806">
          <cell r="A2806">
            <v>410785</v>
          </cell>
          <cell r="B2806" t="str">
            <v>LÂMPADA FLUORESCENTE COMPACTA´2U´, BASE G24Q-2 DE 18 W</v>
          </cell>
          <cell r="C2806" t="str">
            <v>UN</v>
          </cell>
          <cell r="D2806">
            <v>7.65</v>
          </cell>
          <cell r="E2806">
            <v>2.339999999999999</v>
          </cell>
          <cell r="F2806">
            <v>9.99</v>
          </cell>
        </row>
        <row r="2807">
          <cell r="A2807">
            <v>410786</v>
          </cell>
          <cell r="B2807" t="str">
            <v>LÂMPADA FLUORESCENTE COMPACTA´2U´, BASE G24Q-3 DE 26 W</v>
          </cell>
          <cell r="C2807" t="str">
            <v>UN</v>
          </cell>
          <cell r="D2807">
            <v>7.44</v>
          </cell>
          <cell r="E2807">
            <v>2.339999999999999</v>
          </cell>
          <cell r="F2807">
            <v>9.7799999999999994</v>
          </cell>
        </row>
        <row r="2808">
          <cell r="A2808">
            <v>410800</v>
          </cell>
          <cell r="B2808" t="str">
            <v>REATORES E EQUIPAMENTOS PARA LÂMPADAS DE DESCARGA DE ALTA POTÊNCIA</v>
          </cell>
          <cell r="C2808">
            <v>0</v>
          </cell>
          <cell r="D2808">
            <v>0</v>
          </cell>
          <cell r="E2808">
            <v>0</v>
          </cell>
          <cell r="F2808">
            <v>0</v>
          </cell>
        </row>
        <row r="2809">
          <cell r="A2809">
            <v>410801</v>
          </cell>
          <cell r="B2809" t="str">
            <v>TRANSFORMADOR ELETRÔNICO PARA LÂMPADA HALÓGENA DICRÓICA DE 50 W - 220 V</v>
          </cell>
          <cell r="C2809" t="str">
            <v>UN</v>
          </cell>
          <cell r="D2809">
            <v>15.02</v>
          </cell>
          <cell r="E2809">
            <v>5.6500000000000021</v>
          </cell>
          <cell r="F2809">
            <v>20.67</v>
          </cell>
        </row>
        <row r="2810">
          <cell r="A2810">
            <v>410821</v>
          </cell>
          <cell r="B2810" t="str">
            <v>REATOR ELETROMAGNÉTICO DE ALTO FATOR DE POTÊNCIA, PARA LÂMPADA VAPOR DE SÓDIO 70 W / 220 V</v>
          </cell>
          <cell r="C2810" t="str">
            <v>UN</v>
          </cell>
          <cell r="D2810">
            <v>41.29</v>
          </cell>
          <cell r="E2810">
            <v>5.649999999999995</v>
          </cell>
          <cell r="F2810">
            <v>46.94</v>
          </cell>
        </row>
        <row r="2811">
          <cell r="A2811">
            <v>410823</v>
          </cell>
          <cell r="B2811" t="str">
            <v>REATOR ELETROMAGNÉTICO DE ALTO FATOR DE POTÊNCIA, PARA LÂMPADA VAPOR DE SÓDIO 150 W / 220 V</v>
          </cell>
          <cell r="C2811" t="str">
            <v>UN</v>
          </cell>
          <cell r="D2811">
            <v>61.8</v>
          </cell>
          <cell r="E2811">
            <v>5.6500000000000092</v>
          </cell>
          <cell r="F2811">
            <v>67.45</v>
          </cell>
        </row>
        <row r="2812">
          <cell r="A2812">
            <v>410825</v>
          </cell>
          <cell r="B2812" t="str">
            <v>REATOR ELETROMAGNÉTICO DE ALTO FATOR DE POTÊNCIA, PARA LÂMPADA VAPOR DE SÓDIO 250 W / 220 V</v>
          </cell>
          <cell r="C2812" t="str">
            <v>UN</v>
          </cell>
          <cell r="D2812">
            <v>76.92</v>
          </cell>
          <cell r="E2812">
            <v>5.649999999999995</v>
          </cell>
          <cell r="F2812">
            <v>82.57</v>
          </cell>
        </row>
        <row r="2813">
          <cell r="A2813">
            <v>410827</v>
          </cell>
          <cell r="B2813" t="str">
            <v>REATOR ELETROMAGNÉTICO DE ALTO FATOR DE POTÊNCIA, PARA LÂMPADA VAPOR DE SÓDIO 400 W / 220 V</v>
          </cell>
          <cell r="C2813" t="str">
            <v>UN</v>
          </cell>
          <cell r="D2813">
            <v>98.92</v>
          </cell>
          <cell r="E2813">
            <v>5.649999999999995</v>
          </cell>
          <cell r="F2813">
            <v>104.57</v>
          </cell>
        </row>
        <row r="2814">
          <cell r="A2814">
            <v>410828</v>
          </cell>
          <cell r="B2814" t="str">
            <v>REATOR ELETROMAGNÉTICO DE ALTO FATOR DE POTÊNCIA, PARA LÂMPADA VAPOR DE SÓDIO 1000 W / 220 V</v>
          </cell>
          <cell r="C2814" t="str">
            <v>UN</v>
          </cell>
          <cell r="D2814">
            <v>263.33999999999997</v>
          </cell>
          <cell r="E2814">
            <v>5.6500000000000519</v>
          </cell>
          <cell r="F2814">
            <v>268.99</v>
          </cell>
        </row>
        <row r="2815">
          <cell r="A2815">
            <v>410842</v>
          </cell>
          <cell r="B2815" t="str">
            <v>REATOR ELETROMAGNÉTICO DE ALTO FATOR DE POTÊNCIA, PARA LÂMPADA VAPOR METÁLICO 70 W / 220 V</v>
          </cell>
          <cell r="C2815" t="str">
            <v>UN</v>
          </cell>
          <cell r="D2815">
            <v>56.94</v>
          </cell>
          <cell r="E2815">
            <v>5.6500000000000092</v>
          </cell>
          <cell r="F2815">
            <v>62.59</v>
          </cell>
        </row>
        <row r="2816">
          <cell r="A2816">
            <v>410844</v>
          </cell>
          <cell r="B2816" t="str">
            <v>REATOR ELETROMAGNÉTICO DE ALTO FATOR DE POTÊNCIA, PARA LÂMPADA VAPOR METÁLICO 150 W / 220 V</v>
          </cell>
          <cell r="C2816" t="str">
            <v>UN</v>
          </cell>
          <cell r="D2816">
            <v>65.040000000000006</v>
          </cell>
          <cell r="E2816">
            <v>5.649999999999995</v>
          </cell>
          <cell r="F2816">
            <v>70.69</v>
          </cell>
        </row>
        <row r="2817">
          <cell r="A2817">
            <v>410845</v>
          </cell>
          <cell r="B2817" t="str">
            <v>REATOR ELETROMAGNÉTICO DE ALTO FATOR DE POTÊNCIA, PARA LÂMPADA VAPOR METÁLICO 250 W / 220 V</v>
          </cell>
          <cell r="C2817" t="str">
            <v>UN</v>
          </cell>
          <cell r="D2817">
            <v>73.989999999999995</v>
          </cell>
          <cell r="E2817">
            <v>5.6500000000000092</v>
          </cell>
          <cell r="F2817">
            <v>79.64</v>
          </cell>
        </row>
        <row r="2818">
          <cell r="A2818">
            <v>410846</v>
          </cell>
          <cell r="B2818" t="str">
            <v>REATOR ELETROMAGNÉTICO DE ALTO FATOR DE POTÊNCIA, PARA LÂMPADA VAPOR METÁLICO 400 W / 220 V</v>
          </cell>
          <cell r="C2818" t="str">
            <v>UN</v>
          </cell>
          <cell r="D2818">
            <v>78.569999999999993</v>
          </cell>
          <cell r="E2818">
            <v>5.6500000000000092</v>
          </cell>
          <cell r="F2818">
            <v>84.22</v>
          </cell>
        </row>
        <row r="2819">
          <cell r="A2819">
            <v>410900</v>
          </cell>
          <cell r="B2819" t="str">
            <v>REATORES E EQUIPAMENTOS PARA LÂMPADAS FLUORESCENTES</v>
          </cell>
          <cell r="C2819">
            <v>0</v>
          </cell>
          <cell r="D2819">
            <v>0</v>
          </cell>
          <cell r="E2819">
            <v>0</v>
          </cell>
          <cell r="F2819">
            <v>0</v>
          </cell>
        </row>
        <row r="2820">
          <cell r="A2820">
            <v>410901</v>
          </cell>
          <cell r="B2820" t="str">
            <v>REATOR ELETROMAGNÉTICO DE ALTO FATOR DE POTÊNCIA COM PARTIDA RÁPIDA, PARA DUAS LÂMPADAS FLUORESCENTES TUBULARES, BASE BIPINO BILATERAL DE 14 W - 127 V / 220 V</v>
          </cell>
          <cell r="C2820" t="str">
            <v>UN</v>
          </cell>
          <cell r="D2820">
            <v>38.24</v>
          </cell>
          <cell r="E2820">
            <v>5.649999999999995</v>
          </cell>
          <cell r="F2820">
            <v>43.89</v>
          </cell>
        </row>
        <row r="2821">
          <cell r="A2821">
            <v>410963</v>
          </cell>
          <cell r="B2821" t="str">
            <v>REATOR ELETRÔNICO DE ALTO FATOR DE POTÊNCIA COM PARTIDA INSTANTÂNEA, PARA UMA LÂMPADA FLUORESCENTE TUBULAR, BASE BIPINO BILATERAL, 32 W - 127 V / 220 V</v>
          </cell>
          <cell r="C2821" t="str">
            <v>UN</v>
          </cell>
          <cell r="D2821">
            <v>20.5</v>
          </cell>
          <cell r="E2821">
            <v>5.6499999999999986</v>
          </cell>
          <cell r="F2821">
            <v>26.15</v>
          </cell>
        </row>
        <row r="2822">
          <cell r="A2822">
            <v>410971</v>
          </cell>
          <cell r="B2822" t="str">
            <v>REATOR ELETRÔNICO DE ALTO FATOR DE POTÊNCIA COM PARTIDA INSTANTÂNEA, PARA UMA LÂMPADA FLUORESCENTE TUBULAR, BASE BIPINO BILATERAL, 15 W - 127V / 220 V</v>
          </cell>
          <cell r="C2822" t="str">
            <v>UN</v>
          </cell>
          <cell r="D2822">
            <v>11.18</v>
          </cell>
          <cell r="E2822">
            <v>5.6499999999999986</v>
          </cell>
          <cell r="F2822">
            <v>16.829999999999998</v>
          </cell>
        </row>
        <row r="2823">
          <cell r="A2823">
            <v>410972</v>
          </cell>
          <cell r="B2823" t="str">
            <v>REATOR ELETRÔNICO DE ALTO FATOR DE POTÊNCIA COM PARTIDA INSTANTÂNEA, PARA DUAS LÂMPADAS FLUORESCENTES TUBULARES, BASE BIPINO BILATERAL, 16 W - 127 V / 220 V</v>
          </cell>
          <cell r="C2823" t="str">
            <v>UN</v>
          </cell>
          <cell r="D2823">
            <v>22.6</v>
          </cell>
          <cell r="E2823">
            <v>11.299999999999997</v>
          </cell>
          <cell r="F2823">
            <v>33.9</v>
          </cell>
        </row>
        <row r="2824">
          <cell r="A2824">
            <v>410973</v>
          </cell>
          <cell r="B2824" t="str">
            <v>REATOR ELETRÔNICO DE ALTO FATOR DE POTÊNCIA COM PARTIDA INSTANTÂNEA, PARA UMA LÂMPADA FLUORESCENTE TUBULAR, BASE BIPINO BILATERAL, 20 W - 127V / 220 V</v>
          </cell>
          <cell r="C2824" t="str">
            <v>UN</v>
          </cell>
          <cell r="D2824">
            <v>22.07</v>
          </cell>
          <cell r="E2824">
            <v>5.6499999999999986</v>
          </cell>
          <cell r="F2824">
            <v>27.72</v>
          </cell>
        </row>
        <row r="2825">
          <cell r="A2825">
            <v>410974</v>
          </cell>
          <cell r="B2825" t="str">
            <v>REATOR ELETRÔNICO DE ALTO FATOR DE POTÊNCIA COM PARTIDA INSTANTÂNEA, PARA DUAS LÂMPADAS FLUORESCENTES TUBULARES, BASE BIPINO BILATERAL, 28 W - 127 V - 220 V</v>
          </cell>
          <cell r="C2825" t="str">
            <v>UN</v>
          </cell>
          <cell r="D2825">
            <v>38.99</v>
          </cell>
          <cell r="E2825">
            <v>5.6499999999999986</v>
          </cell>
          <cell r="F2825">
            <v>44.64</v>
          </cell>
        </row>
        <row r="2826">
          <cell r="A2826">
            <v>410975</v>
          </cell>
          <cell r="B2826" t="str">
            <v>REATOR ELETRÔNICO DE ALTO FATOR DE POTÊNCIA COM PARTIDA INSTANTÂNEA, PARA DUAS LÂMPADAS FLUORESCENTES TUBULARES, BASE BIPINO BILATERAL, 32 W - 127 V / 220 V</v>
          </cell>
          <cell r="C2826" t="str">
            <v>UN</v>
          </cell>
          <cell r="D2826">
            <v>22.1</v>
          </cell>
          <cell r="E2826">
            <v>11.299999999999997</v>
          </cell>
          <cell r="F2826">
            <v>33.4</v>
          </cell>
        </row>
        <row r="2827">
          <cell r="A2827">
            <v>410982</v>
          </cell>
          <cell r="B2827" t="str">
            <v>REATOR ELETRÔNICO DE ALTO FATOR DE POTÊNCIA COM PARTIDA INSTANTÂNEA, PARA UMA LÂMPADA FLUORESCENTE TUBULAR ´HO´, BASE BIPINO BILATERAL, 110 W - 220 V</v>
          </cell>
          <cell r="C2827" t="str">
            <v>UN</v>
          </cell>
          <cell r="D2827">
            <v>59.33</v>
          </cell>
          <cell r="E2827">
            <v>5.6499999999999986</v>
          </cell>
          <cell r="F2827">
            <v>64.97999999999999</v>
          </cell>
        </row>
        <row r="2828">
          <cell r="A2828">
            <v>410983</v>
          </cell>
          <cell r="B2828" t="str">
            <v>REATOR ELETRÔNICO DE ALTO FATOR DE POTÊNCIA COM PARTIDA INSTANTÂNEA, PARA DUAS LÂMPADAS FLUORESCENTES TUBULARES ´HO´, BASE BIPINO BILATERAL, 110 W - 220 V</v>
          </cell>
          <cell r="C2828" t="str">
            <v>UN</v>
          </cell>
          <cell r="D2828">
            <v>60.59</v>
          </cell>
          <cell r="E2828">
            <v>11.300000000000004</v>
          </cell>
          <cell r="F2828">
            <v>71.89</v>
          </cell>
        </row>
        <row r="2829">
          <cell r="A2829">
            <v>410986</v>
          </cell>
          <cell r="B2829" t="str">
            <v>REATOR ELETRÔNICO DE ALTO FATOR DE POTÊNCIA COM PARTIDA INSTANTÂNEA, PARA UMA LÂMPADA FLUORESCENTE COMPACTA´2U´, BASE G24Q-2, 18W - 220 V</v>
          </cell>
          <cell r="C2829" t="str">
            <v>UN</v>
          </cell>
          <cell r="D2829">
            <v>19.059999999999999</v>
          </cell>
          <cell r="E2829">
            <v>5.6500000000000021</v>
          </cell>
          <cell r="F2829">
            <v>24.71</v>
          </cell>
        </row>
        <row r="2830">
          <cell r="A2830">
            <v>410987</v>
          </cell>
          <cell r="B2830" t="str">
            <v>REATOR ELETRÔNICO DE ALTO FATOR DE POTÊNCIA COM PARTIDA INSTANTÂNEA, PARA UMA LÂMPADA FLUORESCENTE COMPACTA´2U´, BASE G24Q-3, 26 W - 220 V</v>
          </cell>
          <cell r="C2830" t="str">
            <v>UN</v>
          </cell>
          <cell r="D2830">
            <v>26.78</v>
          </cell>
          <cell r="E2830">
            <v>5.6500000000000021</v>
          </cell>
          <cell r="F2830">
            <v>32.43</v>
          </cell>
        </row>
        <row r="2831">
          <cell r="A2831">
            <v>410988</v>
          </cell>
          <cell r="B2831" t="str">
            <v>REATOR ELETRÔNICO DE ALTO FATOR DE POTÊNCIA COM PARTIDA INSTANTÂNEA, PARA DUAS LÂMPADAS FLUORESCENTES COMPACTAS´2U´, BASE G24Q-2, 18 W - 220 V</v>
          </cell>
          <cell r="C2831" t="str">
            <v>UN</v>
          </cell>
          <cell r="D2831">
            <v>35.479999999999997</v>
          </cell>
          <cell r="E2831">
            <v>11.300000000000004</v>
          </cell>
          <cell r="F2831">
            <v>46.78</v>
          </cell>
        </row>
        <row r="2832">
          <cell r="A2832">
            <v>410989</v>
          </cell>
          <cell r="B2832" t="str">
            <v>REATOR ELETRÔNICO DE ALTO FATOR DE POTÊNCIA COM PARTIDA INSTANTÂNEA, PARA DUAS LÂMPADAS FLUORESCENTES COMPACTAS´2U´, BASE G24Q-3, 26 W - 220 V</v>
          </cell>
          <cell r="C2832" t="str">
            <v>UN</v>
          </cell>
          <cell r="D2832">
            <v>28.7</v>
          </cell>
          <cell r="E2832">
            <v>11.300000000000004</v>
          </cell>
          <cell r="F2832">
            <v>40</v>
          </cell>
        </row>
        <row r="2833">
          <cell r="A2833">
            <v>410995</v>
          </cell>
          <cell r="B2833" t="str">
            <v>REATOR ELETRÔNICO DE ALTO FATOR DE POTÊNCIA COM PARTIDA INSTANTÂNEA, PARA DUAS LÂMPADAS FLUORESCENTES COMPACTAS LONGAS ´1U´, BASE 2G11, 36 W - 220 V</v>
          </cell>
          <cell r="C2833" t="str">
            <v>UN</v>
          </cell>
          <cell r="D2833">
            <v>80.349999999999994</v>
          </cell>
          <cell r="E2833">
            <v>11.300000000000018</v>
          </cell>
          <cell r="F2833">
            <v>91.65</v>
          </cell>
        </row>
        <row r="2834">
          <cell r="A2834">
            <v>411000</v>
          </cell>
          <cell r="B2834" t="str">
            <v>POSTES E ACESSÓRIOS</v>
          </cell>
          <cell r="C2834">
            <v>0</v>
          </cell>
          <cell r="D2834">
            <v>0</v>
          </cell>
          <cell r="E2834">
            <v>0</v>
          </cell>
          <cell r="F2834">
            <v>0</v>
          </cell>
        </row>
        <row r="2835">
          <cell r="A2835">
            <v>411006</v>
          </cell>
          <cell r="B2835" t="str">
            <v>BRAÇO EM TUBO DE FERRO GALVANIZADO DE 1´ X 1,00 M PARA FIXAÇÃO DE UMA LUMINÁRIA</v>
          </cell>
          <cell r="C2835" t="str">
            <v>UN</v>
          </cell>
          <cell r="D2835">
            <v>27.9</v>
          </cell>
          <cell r="E2835">
            <v>39.949999999999989</v>
          </cell>
          <cell r="F2835">
            <v>67.849999999999994</v>
          </cell>
        </row>
        <row r="2836">
          <cell r="A2836">
            <v>411007</v>
          </cell>
          <cell r="B2836" t="str">
            <v>CRUZETA REFORÇADA EM FERRO GALVANIZADO PARA FIXAÇÃO DE QUATRO LUMINÁRIAS</v>
          </cell>
          <cell r="C2836" t="str">
            <v>UN</v>
          </cell>
          <cell r="D2836">
            <v>338.65</v>
          </cell>
          <cell r="E2836">
            <v>39.950000000000017</v>
          </cell>
          <cell r="F2836">
            <v>378.6</v>
          </cell>
        </row>
        <row r="2837">
          <cell r="A2837">
            <v>411008</v>
          </cell>
          <cell r="B2837" t="str">
            <v>CRUZETA REFORÇADA EM FERRO GALVANIZADO PARA FIXAÇÃO DE DUAS LUMINÁRIAS</v>
          </cell>
          <cell r="C2837" t="str">
            <v>UN</v>
          </cell>
          <cell r="D2837">
            <v>176.16</v>
          </cell>
          <cell r="E2837">
            <v>39.950000000000017</v>
          </cell>
          <cell r="F2837">
            <v>216.11</v>
          </cell>
        </row>
        <row r="2838">
          <cell r="A2838">
            <v>411024</v>
          </cell>
          <cell r="B2838" t="str">
            <v>POSTE TELECÔNICO CURVO EM AÇO SAE 1010/1020 GALVANIZADO A FOGO, ALTURA DE 7,0 M</v>
          </cell>
          <cell r="C2838" t="str">
            <v>UN</v>
          </cell>
          <cell r="D2838">
            <v>917.2</v>
          </cell>
          <cell r="E2838">
            <v>180.2</v>
          </cell>
          <cell r="F2838">
            <v>1097.4000000000001</v>
          </cell>
        </row>
        <row r="2839">
          <cell r="A2839">
            <v>411025</v>
          </cell>
          <cell r="B2839" t="str">
            <v>POSTE TELECÔNICO CURVO DUPLO EM AÇO SAE 1010/1020 GALVANIZADO A FOGO, ALTURA DE 9,00 M</v>
          </cell>
          <cell r="C2839" t="str">
            <v>UN</v>
          </cell>
          <cell r="D2839">
            <v>1240.1199999999999</v>
          </cell>
          <cell r="E2839">
            <v>180.2</v>
          </cell>
          <cell r="F2839">
            <v>1420.32</v>
          </cell>
        </row>
        <row r="2840">
          <cell r="A2840">
            <v>411026</v>
          </cell>
          <cell r="B2840" t="str">
            <v>POSTE TELECÔNICO CURVO EM AÇO SAE 1010/1020 GALVANIZADO A FOGO, ALTURA DE 8,00 M</v>
          </cell>
          <cell r="C2840" t="str">
            <v>UN</v>
          </cell>
          <cell r="D2840">
            <v>1026.03</v>
          </cell>
          <cell r="E2840">
            <v>180.2</v>
          </cell>
          <cell r="F2840">
            <v>1206.23</v>
          </cell>
        </row>
        <row r="2841">
          <cell r="A2841">
            <v>411028</v>
          </cell>
          <cell r="B2841" t="str">
            <v>POSTE TELECÔNICO CURVO EM AÇO SAE 1010/1020 GALVANIZADO A FOGO, ALTURA DE 10,00 M</v>
          </cell>
          <cell r="C2841" t="str">
            <v>UN</v>
          </cell>
          <cell r="D2841">
            <v>1207.8399999999999</v>
          </cell>
          <cell r="E2841">
            <v>180.2</v>
          </cell>
          <cell r="F2841">
            <v>1388.04</v>
          </cell>
        </row>
        <row r="2842">
          <cell r="A2842">
            <v>411032</v>
          </cell>
          <cell r="B2842" t="str">
            <v>POSTE TELECÔNICO RETO EM AÇO SAE 1010/1020 GALVANIZADO A FOGO, ALTURA DE 15,00 M</v>
          </cell>
          <cell r="C2842" t="str">
            <v>UN</v>
          </cell>
          <cell r="D2842">
            <v>2850.31</v>
          </cell>
          <cell r="E2842">
            <v>66.379999999999967</v>
          </cell>
          <cell r="F2842">
            <v>2916.69</v>
          </cell>
        </row>
        <row r="2843">
          <cell r="A2843">
            <v>411033</v>
          </cell>
          <cell r="B2843" t="str">
            <v>POSTE TELECÔNICO RETO EM AÇO SAE 1010/1020 GALVANIZADO A FOGO, ALTURA DE 10,00 M</v>
          </cell>
          <cell r="C2843" t="str">
            <v>UN</v>
          </cell>
          <cell r="D2843">
            <v>1261.69</v>
          </cell>
          <cell r="E2843">
            <v>66.379999999999967</v>
          </cell>
          <cell r="F2843">
            <v>1328.07</v>
          </cell>
        </row>
        <row r="2844">
          <cell r="A2844">
            <v>411034</v>
          </cell>
          <cell r="B2844" t="str">
            <v>POSTE TELECÔNICO RETO EM AÇO SAE 1010/1020 GALVANIZADO A FOGO, ALTURA DE 8,00 M</v>
          </cell>
          <cell r="C2844" t="str">
            <v>UN</v>
          </cell>
          <cell r="D2844">
            <v>983.68</v>
          </cell>
          <cell r="E2844">
            <v>66.379999999999967</v>
          </cell>
          <cell r="F2844">
            <v>1050.06</v>
          </cell>
        </row>
        <row r="2845">
          <cell r="A2845">
            <v>411039</v>
          </cell>
          <cell r="B2845" t="str">
            <v>POSTE TELECÔNICO RETO EM AÇO SAE 1010/1020 GALVANIZADO A FOGO, ALTURA DE 9,00 M</v>
          </cell>
          <cell r="C2845" t="str">
            <v>UN</v>
          </cell>
          <cell r="D2845">
            <v>1116.07</v>
          </cell>
          <cell r="E2845">
            <v>66.380000000000194</v>
          </cell>
          <cell r="F2845">
            <v>1182.45</v>
          </cell>
        </row>
        <row r="2846">
          <cell r="A2846">
            <v>411040</v>
          </cell>
          <cell r="B2846" t="str">
            <v>POSTE TELECÔNICO EM AÇO SAE 1010/1020 GALVANIZADO A FOGO, COM ESPERA PARA UMA LUMINÁRIA, ALTURA DE 3,00 M</v>
          </cell>
          <cell r="C2846" t="str">
            <v>UN</v>
          </cell>
          <cell r="D2846">
            <v>317.63</v>
          </cell>
          <cell r="E2846">
            <v>42.869999999999976</v>
          </cell>
          <cell r="F2846">
            <v>360.5</v>
          </cell>
        </row>
        <row r="2847">
          <cell r="A2847">
            <v>411041</v>
          </cell>
          <cell r="B2847" t="str">
            <v>POSTE TELECÔNICO EM AÇO SAE 1010/1020 GALVANIZADO A FOGO, COM ESPERA PARA DUAS LUMINÁRIAS, ALTURA DE 3,00 M</v>
          </cell>
          <cell r="C2847" t="str">
            <v>UN</v>
          </cell>
          <cell r="D2847">
            <v>364.07</v>
          </cell>
          <cell r="E2847">
            <v>42.870000000000033</v>
          </cell>
          <cell r="F2847">
            <v>406.94</v>
          </cell>
        </row>
        <row r="2848">
          <cell r="A2848">
            <v>411042</v>
          </cell>
          <cell r="B2848" t="str">
            <v>POSTE TELECÔNICO RETO EM AÇO SAE 1010/1020 GALVANIZADO A FOGO, ALTURA DE 12,00 M</v>
          </cell>
          <cell r="C2848" t="str">
            <v>UN</v>
          </cell>
          <cell r="D2848">
            <v>1794.64</v>
          </cell>
          <cell r="E2848">
            <v>66.379999999999967</v>
          </cell>
          <cell r="F2848">
            <v>1861.02</v>
          </cell>
        </row>
        <row r="2849">
          <cell r="A2849">
            <v>411043</v>
          </cell>
          <cell r="B2849" t="str">
            <v>POSTE TELECÔNICO RETO EM AÇO SAE 1010/1020 GALVANIZADO A FOGO, ALTURA DE 6,00 M</v>
          </cell>
          <cell r="C2849" t="str">
            <v>UN</v>
          </cell>
          <cell r="D2849">
            <v>692.78</v>
          </cell>
          <cell r="E2849">
            <v>66.379999999999967</v>
          </cell>
          <cell r="F2849">
            <v>759.16</v>
          </cell>
        </row>
        <row r="2850">
          <cell r="A2850">
            <v>411044</v>
          </cell>
          <cell r="B2850" t="str">
            <v>POSTE TUBULAR RETO EM AÇO SAE 1010/1020, SEÇÃO QUADRADA, ALTURA DE 7,50 M</v>
          </cell>
          <cell r="C2850" t="str">
            <v>UN</v>
          </cell>
          <cell r="D2850">
            <v>338.4</v>
          </cell>
          <cell r="E2850">
            <v>42.869999999999976</v>
          </cell>
          <cell r="F2850">
            <v>381.27</v>
          </cell>
        </row>
        <row r="2851">
          <cell r="A2851">
            <v>411047</v>
          </cell>
          <cell r="B2851" t="str">
            <v>POSTE TELECÔNICO CURVO DUPLO PARA DUAS LUMINÁRIAS, EM AÇO SAE 1010/1020 GALVANIZADO A FOGO, ALTURA DE 10,00 METROS</v>
          </cell>
          <cell r="C2851" t="str">
            <v>UN</v>
          </cell>
          <cell r="D2851">
            <v>1511.83</v>
          </cell>
          <cell r="E2851">
            <v>180.2</v>
          </cell>
          <cell r="F2851">
            <v>1692.03</v>
          </cell>
        </row>
        <row r="2852">
          <cell r="A2852">
            <v>411049</v>
          </cell>
          <cell r="B2852" t="str">
            <v>POSTE TELECÔNICO RETO EM AÇO GALVANIZADO A FOGO, COM BASE - ALTURA DE 7,00 M</v>
          </cell>
          <cell r="C2852" t="str">
            <v>UN</v>
          </cell>
          <cell r="D2852">
            <v>716.67</v>
          </cell>
          <cell r="E2852">
            <v>293.25</v>
          </cell>
          <cell r="F2852">
            <v>1009.92</v>
          </cell>
        </row>
        <row r="2853">
          <cell r="A2853">
            <v>411050</v>
          </cell>
          <cell r="B2853" t="str">
            <v>POSTE TELECÔNICO RETO EM AÇO SAE 1010/1020 GALVANIZADO A FOGO, ALTURA DE 4,00 M</v>
          </cell>
          <cell r="C2853" t="str">
            <v>UN</v>
          </cell>
          <cell r="D2853">
            <v>499.69</v>
          </cell>
          <cell r="E2853">
            <v>66.380000000000081</v>
          </cell>
          <cell r="F2853">
            <v>566.07000000000005</v>
          </cell>
        </row>
        <row r="2854">
          <cell r="A2854">
            <v>411100</v>
          </cell>
          <cell r="B2854" t="str">
            <v>APARELHO DE ILUMINAÇÃO PÚBLICA E DECORATIVA</v>
          </cell>
          <cell r="C2854">
            <v>0</v>
          </cell>
          <cell r="D2854">
            <v>0</v>
          </cell>
          <cell r="E2854">
            <v>0</v>
          </cell>
          <cell r="F2854">
            <v>0</v>
          </cell>
        </row>
        <row r="2855">
          <cell r="A2855">
            <v>411106</v>
          </cell>
          <cell r="B2855" t="str">
            <v>LUMINÁRIA FECHADA PARA ILUMINAÇÃO PÚBLICA TIPO PÉTALA PEQUENA</v>
          </cell>
          <cell r="C2855" t="str">
            <v>UN</v>
          </cell>
          <cell r="D2855">
            <v>389.03</v>
          </cell>
          <cell r="E2855">
            <v>19.980000000000008</v>
          </cell>
          <cell r="F2855">
            <v>409.01</v>
          </cell>
        </row>
        <row r="2856">
          <cell r="A2856">
            <v>411109</v>
          </cell>
          <cell r="B2856" t="str">
            <v>LUMINÁRIA COM CORPO EM TUBO DE ALUMÍNIO TIPO BALIZADOR PARA USO EXTERNO</v>
          </cell>
          <cell r="C2856" t="str">
            <v>UN</v>
          </cell>
          <cell r="D2856">
            <v>152.52000000000001</v>
          </cell>
          <cell r="E2856">
            <v>8.4699999999999971</v>
          </cell>
          <cell r="F2856">
            <v>160.99</v>
          </cell>
        </row>
        <row r="2857">
          <cell r="A2857">
            <v>411110</v>
          </cell>
          <cell r="B2857" t="str">
            <v>LUMINÁRIA RETANGULAR FECHADA PARA ILUMINAÇÃO EXTERNA EM POSTE, TIPO PÉTALA GRANDE</v>
          </cell>
          <cell r="C2857" t="str">
            <v>UN</v>
          </cell>
          <cell r="D2857">
            <v>268.20999999999998</v>
          </cell>
          <cell r="E2857">
            <v>19.980000000000008</v>
          </cell>
          <cell r="F2857">
            <v>288.19</v>
          </cell>
        </row>
        <row r="2858">
          <cell r="A2858">
            <v>411111</v>
          </cell>
          <cell r="B2858" t="str">
            <v>LUMINÁRIA RETANGULAR FECHADA PARA ILUMINAÇÃO EXTERNA EM POSTE, TIPO PÉTALA PEQUENA</v>
          </cell>
          <cell r="C2858" t="str">
            <v>UN</v>
          </cell>
          <cell r="D2858">
            <v>233.13</v>
          </cell>
          <cell r="E2858">
            <v>19.980000000000008</v>
          </cell>
          <cell r="F2858">
            <v>253.11</v>
          </cell>
        </row>
        <row r="2859">
          <cell r="A2859">
            <v>411112</v>
          </cell>
          <cell r="B2859" t="str">
            <v>LUMINÁRIA ARANDELA RETANGULAR FECHADA PARA ILUMINAÇÃO EXTERNA, TIPO PÉTALA PEQUENA</v>
          </cell>
          <cell r="C2859" t="str">
            <v>UN</v>
          </cell>
          <cell r="D2859">
            <v>171.84</v>
          </cell>
          <cell r="E2859">
            <v>19.979999999999979</v>
          </cell>
          <cell r="F2859">
            <v>191.82</v>
          </cell>
        </row>
        <row r="2860">
          <cell r="A2860">
            <v>411116</v>
          </cell>
          <cell r="B2860" t="str">
            <v>LUMINÁRIA PÚBLICA FECHADA TIPO PÉTALA, COM ALOJAMENTO PARA REATOR, COM ABERTURA NA PARTE SUPERIOR</v>
          </cell>
          <cell r="C2860" t="str">
            <v>UN</v>
          </cell>
          <cell r="D2860">
            <v>361.72</v>
          </cell>
          <cell r="E2860">
            <v>19.979999999999951</v>
          </cell>
          <cell r="F2860">
            <v>381.7</v>
          </cell>
        </row>
        <row r="2861">
          <cell r="A2861">
            <v>411144</v>
          </cell>
          <cell r="B2861" t="str">
            <v>SUPORTE TUBULAR DE FIXAÇÃO EM POSTE PARA 1 LUMINÁRIA TIPO PÉTALA</v>
          </cell>
          <cell r="C2861" t="str">
            <v>UN</v>
          </cell>
          <cell r="D2861">
            <v>49.72</v>
          </cell>
          <cell r="E2861">
            <v>8.4699999999999971</v>
          </cell>
          <cell r="F2861">
            <v>58.19</v>
          </cell>
        </row>
        <row r="2862">
          <cell r="A2862">
            <v>411145</v>
          </cell>
          <cell r="B2862" t="str">
            <v>SUPORTE TUBULAR DE FIXAÇÃO EM POSTE PARA 2 LUMINÁRIAS TIPO PÉTALA</v>
          </cell>
          <cell r="C2862" t="str">
            <v>UN</v>
          </cell>
          <cell r="D2862">
            <v>62.64</v>
          </cell>
          <cell r="E2862">
            <v>8.4699999999999971</v>
          </cell>
          <cell r="F2862">
            <v>71.11</v>
          </cell>
        </row>
        <row r="2863">
          <cell r="A2863">
            <v>411146</v>
          </cell>
          <cell r="B2863" t="str">
            <v>SUPORTE TUBULAR DE FIXAÇÃO EM POSTE PARA 3 LUMINÁRIAS TIPO PÉTALA</v>
          </cell>
          <cell r="C2863" t="str">
            <v>UN</v>
          </cell>
          <cell r="D2863">
            <v>77.75</v>
          </cell>
          <cell r="E2863">
            <v>8.4699999999999971</v>
          </cell>
          <cell r="F2863">
            <v>86.22</v>
          </cell>
        </row>
        <row r="2864">
          <cell r="A2864">
            <v>411147</v>
          </cell>
          <cell r="B2864" t="str">
            <v>SUPORTE TUBULAR DE FIXAÇÃO EM POSTE PARA 4 LUMINÁRIAS TIPO PÉTALA</v>
          </cell>
          <cell r="C2864" t="str">
            <v>UN</v>
          </cell>
          <cell r="D2864">
            <v>94.03</v>
          </cell>
          <cell r="E2864">
            <v>8.4699999999999971</v>
          </cell>
          <cell r="F2864">
            <v>102.5</v>
          </cell>
        </row>
        <row r="2865">
          <cell r="A2865">
            <v>411170</v>
          </cell>
          <cell r="B2865" t="str">
            <v>LUMINÁRIA LED RETANGULAR PARA POSTE DE 10.800 ATÉ 13.530 LM, EFICIÊNCIA MÍNIMA 90 LM/W</v>
          </cell>
          <cell r="C2865" t="str">
            <v>UN</v>
          </cell>
          <cell r="D2865">
            <v>1623.76</v>
          </cell>
          <cell r="E2865">
            <v>19.980000000000064</v>
          </cell>
          <cell r="F2865">
            <v>1643.74</v>
          </cell>
        </row>
        <row r="2866">
          <cell r="A2866">
            <v>411171</v>
          </cell>
          <cell r="B2866" t="str">
            <v>LUMINÁRIA LED RETANGULAR PARA PAREDE/PISO DE 10.800 ATÉ 13.530 LM, EFICIÊNCIA MÍNIMA 90 LM/W</v>
          </cell>
          <cell r="C2866" t="str">
            <v>UN</v>
          </cell>
          <cell r="D2866">
            <v>1542.96</v>
          </cell>
          <cell r="E2866">
            <v>19.980000000000064</v>
          </cell>
          <cell r="F2866">
            <v>1562.94</v>
          </cell>
        </row>
        <row r="2867">
          <cell r="A2867">
            <v>411172</v>
          </cell>
          <cell r="B2867" t="str">
            <v>LUMINÁRIA LED RETANGULAR PARA POSTE DE 4.750 ATÉ 7.800 LM, EFICIÊNCIA MÍNIMA 95 LM/W</v>
          </cell>
          <cell r="C2867" t="str">
            <v>UN</v>
          </cell>
          <cell r="D2867">
            <v>1474.5</v>
          </cell>
          <cell r="E2867">
            <v>19.980000000000064</v>
          </cell>
          <cell r="F2867">
            <v>1494.48</v>
          </cell>
        </row>
        <row r="2868">
          <cell r="A2868">
            <v>411200</v>
          </cell>
          <cell r="B2868" t="str">
            <v>APARELHO DE ILUMINAÇÃO DE LONGO ALCANCE E ESPECÍFICA</v>
          </cell>
          <cell r="C2868">
            <v>0</v>
          </cell>
          <cell r="D2868">
            <v>0</v>
          </cell>
          <cell r="E2868">
            <v>0</v>
          </cell>
          <cell r="F2868">
            <v>0</v>
          </cell>
        </row>
        <row r="2869">
          <cell r="A2869">
            <v>411205</v>
          </cell>
          <cell r="B2869" t="str">
            <v>PROJETOR RETANGULAR FECHADO, COM ALOJAMENTO PARA REATOR, PARA LÂMPADAS VAPOR METÁLICO OU VAPOR DE SÓDIO DE 150 A 400 W</v>
          </cell>
          <cell r="C2869" t="str">
            <v>UN</v>
          </cell>
          <cell r="D2869">
            <v>514.29</v>
          </cell>
          <cell r="E2869">
            <v>14.14000000000004</v>
          </cell>
          <cell r="F2869">
            <v>528.42999999999995</v>
          </cell>
        </row>
        <row r="2870">
          <cell r="A2870">
            <v>411206</v>
          </cell>
          <cell r="B2870" t="str">
            <v>PROJETOR RETANGULAR FECHADO, PARA LÂMPADAS VAPOR DE SÓDIO 1000 W E VAPOR METÁLICO 2000 W</v>
          </cell>
          <cell r="C2870" t="str">
            <v>UN</v>
          </cell>
          <cell r="D2870">
            <v>658.6</v>
          </cell>
          <cell r="E2870">
            <v>14.14000000000004</v>
          </cell>
          <cell r="F2870">
            <v>672.74</v>
          </cell>
        </row>
        <row r="2871">
          <cell r="A2871">
            <v>411207</v>
          </cell>
          <cell r="B2871" t="str">
            <v>PROJETOR RETANGULAR FECHADO, PARA LÂMPADAS VAPOR METÁLICO 70/150W E HALÓGENA 300/500W</v>
          </cell>
          <cell r="C2871" t="str">
            <v>UN</v>
          </cell>
          <cell r="D2871">
            <v>232.59</v>
          </cell>
          <cell r="E2871">
            <v>14.139999999999983</v>
          </cell>
          <cell r="F2871">
            <v>246.73</v>
          </cell>
        </row>
        <row r="2872">
          <cell r="A2872">
            <v>411208</v>
          </cell>
          <cell r="B2872" t="str">
            <v>PROJETOR RETANGULAR FECHADO, PARA LÂMPADAS VAPOR METÁLICO E SÓDIO 250/400W</v>
          </cell>
          <cell r="C2872" t="str">
            <v>UN</v>
          </cell>
          <cell r="D2872">
            <v>246.75</v>
          </cell>
          <cell r="E2872">
            <v>14.139999999999983</v>
          </cell>
          <cell r="F2872">
            <v>260.89</v>
          </cell>
        </row>
        <row r="2873">
          <cell r="A2873">
            <v>411209</v>
          </cell>
          <cell r="B2873" t="str">
            <v>PROJETOR CÔNICO FECHADO, PARA LÂMPADAS VAPOR METÁLICO E SÓDIO 250/400W, MISTA 250/500W</v>
          </cell>
          <cell r="C2873" t="str">
            <v>UN</v>
          </cell>
          <cell r="D2873">
            <v>290.45999999999998</v>
          </cell>
          <cell r="E2873">
            <v>14.14000000000004</v>
          </cell>
          <cell r="F2873">
            <v>304.60000000000002</v>
          </cell>
        </row>
        <row r="2874">
          <cell r="A2874">
            <v>411213</v>
          </cell>
          <cell r="B2874" t="str">
            <v>PROJETOR RETANGULAR FECHADO, USO ABRIGADO, PARA LÂMPADAS VAPOR METÁLICO E SÓDIO 250/400W</v>
          </cell>
          <cell r="C2874" t="str">
            <v>UN</v>
          </cell>
          <cell r="D2874">
            <v>208.65</v>
          </cell>
          <cell r="E2874">
            <v>14.139999999999983</v>
          </cell>
          <cell r="F2874">
            <v>222.79</v>
          </cell>
        </row>
        <row r="2875">
          <cell r="A2875">
            <v>411216</v>
          </cell>
          <cell r="B2875" t="str">
            <v>PROJETOR RETANGULAR FECHADO, PARA LÂMPADA HALÓGENA DE 1000 W</v>
          </cell>
          <cell r="C2875" t="str">
            <v>UN</v>
          </cell>
          <cell r="D2875">
            <v>223.64</v>
          </cell>
          <cell r="E2875">
            <v>14.140000000000011</v>
          </cell>
          <cell r="F2875">
            <v>237.78</v>
          </cell>
        </row>
        <row r="2876">
          <cell r="A2876">
            <v>411219</v>
          </cell>
          <cell r="B2876" t="str">
            <v>PROJETOR DE SOBREPOR COM FOCO ORIENTÁVEL, PARA LÂMPADA VAPOR METÁLICO OU VAPOR DE SÓDIO 250/400 W</v>
          </cell>
          <cell r="C2876" t="str">
            <v>UN</v>
          </cell>
          <cell r="D2876">
            <v>245.31</v>
          </cell>
          <cell r="E2876">
            <v>14.139999999999983</v>
          </cell>
          <cell r="F2876">
            <v>259.45</v>
          </cell>
        </row>
        <row r="2877">
          <cell r="A2877">
            <v>411300</v>
          </cell>
          <cell r="B2877" t="str">
            <v>APARELHO DE ILUMINAÇÃO A PROVA DE TEMPO, GASES E VAPORES</v>
          </cell>
          <cell r="C2877">
            <v>0</v>
          </cell>
          <cell r="D2877">
            <v>0</v>
          </cell>
          <cell r="E2877">
            <v>0</v>
          </cell>
          <cell r="F2877">
            <v>0</v>
          </cell>
        </row>
        <row r="2878">
          <cell r="A2878">
            <v>411303</v>
          </cell>
          <cell r="B2878" t="str">
            <v>LUMINÁRIA BLINDADA, RETANGULAR, DE EMBUTIR PARA LÂMPADA MISTA 160 W</v>
          </cell>
          <cell r="C2878" t="str">
            <v>UN</v>
          </cell>
          <cell r="D2878">
            <v>124.27</v>
          </cell>
          <cell r="E2878">
            <v>11.29999999999999</v>
          </cell>
          <cell r="F2878">
            <v>135.57</v>
          </cell>
        </row>
        <row r="2879">
          <cell r="A2879">
            <v>411304</v>
          </cell>
          <cell r="B2879" t="str">
            <v>LUMINÁRIA BLINDADA DE SOBREPOR OU PENDENTE EM CALHA FECHADA PARA 1 LÂMPADA FLUORESCENTE DE 32/36/40W</v>
          </cell>
          <cell r="C2879" t="str">
            <v>UN</v>
          </cell>
          <cell r="D2879">
            <v>133.22999999999999</v>
          </cell>
          <cell r="E2879">
            <v>11.300000000000018</v>
          </cell>
          <cell r="F2879">
            <v>144.53</v>
          </cell>
        </row>
        <row r="2880">
          <cell r="A2880">
            <v>411305</v>
          </cell>
          <cell r="B2880" t="str">
            <v>LUMINÁRIA BLINDADA DE SOBREPOR OU PENDENTE EM CALHA FECHADA PARA 2 LÂMPADAS FLUORESCENTES DE 32/36/40W</v>
          </cell>
          <cell r="C2880" t="str">
            <v>UN</v>
          </cell>
          <cell r="D2880">
            <v>140.63</v>
          </cell>
          <cell r="E2880">
            <v>11.300000000000018</v>
          </cell>
          <cell r="F2880">
            <v>151.93</v>
          </cell>
        </row>
        <row r="2881">
          <cell r="A2881">
            <v>411310</v>
          </cell>
          <cell r="B2881" t="str">
            <v>LUMINÁRIA BLINDADA ARANDELA 45º E 90º, PARA LÂMPADAS MISTA, VAPOR METÁLICO, DE MERCÚRIO, VAPOR DE SÓDIO E FLUORESCENTE COMPACTA</v>
          </cell>
          <cell r="C2881" t="str">
            <v>UN</v>
          </cell>
          <cell r="D2881">
            <v>126.33</v>
          </cell>
          <cell r="E2881">
            <v>11.29999999999999</v>
          </cell>
          <cell r="F2881">
            <v>137.63</v>
          </cell>
        </row>
        <row r="2882">
          <cell r="A2882">
            <v>411317</v>
          </cell>
          <cell r="B2882" t="str">
            <v>LUMINÁRIA BLINDADA, ARANDELA 45° E 90°, PARA LÂMPADAS MISTA, VAPOR METÁLICO, VAPOR MERCÚRIO ATÉ 160 W, VAPOR DE SÓDIO ATÉ 70 W E FLUORESCENTE COMPACTA ATÉ 23 W</v>
          </cell>
          <cell r="C2882" t="str">
            <v>UN</v>
          </cell>
          <cell r="D2882">
            <v>126.33</v>
          </cell>
          <cell r="E2882">
            <v>11.29999999999999</v>
          </cell>
          <cell r="F2882">
            <v>137.63</v>
          </cell>
        </row>
        <row r="2883">
          <cell r="A2883">
            <v>411318</v>
          </cell>
          <cell r="B2883" t="str">
            <v>LUMINÁRIA BLINDADA, ARANDELA 45° E 90°, PARA LÂMPADA FLUORESCENTE COMPACTA</v>
          </cell>
          <cell r="C2883" t="str">
            <v>UN</v>
          </cell>
          <cell r="D2883">
            <v>94.84</v>
          </cell>
          <cell r="E2883">
            <v>11.300000000000004</v>
          </cell>
          <cell r="F2883">
            <v>106.14</v>
          </cell>
        </row>
        <row r="2884">
          <cell r="A2884">
            <v>411320</v>
          </cell>
          <cell r="B2884" t="str">
            <v>LUMINÁRIA BLINDADA, OVAL, DE SOBREPOR OU ARANDELA PARA LÂMPADA FLUORESCENTES COMPACTA</v>
          </cell>
          <cell r="C2884" t="str">
            <v>UN</v>
          </cell>
          <cell r="D2884">
            <v>57.46</v>
          </cell>
          <cell r="E2884">
            <v>11.300000000000004</v>
          </cell>
          <cell r="F2884">
            <v>68.760000000000005</v>
          </cell>
        </row>
        <row r="2885">
          <cell r="A2885">
            <v>411400</v>
          </cell>
          <cell r="B2885" t="str">
            <v>APARELHO DE ILUMINAÇÃO COMERCIAL E INDUSTRIAL</v>
          </cell>
          <cell r="C2885">
            <v>0</v>
          </cell>
          <cell r="D2885">
            <v>0</v>
          </cell>
          <cell r="E2885">
            <v>0</v>
          </cell>
          <cell r="F2885">
            <v>0</v>
          </cell>
        </row>
        <row r="2886">
          <cell r="A2886">
            <v>411402</v>
          </cell>
          <cell r="B2886" t="str">
            <v>LUMINÁRIA RETANGULAR DE EMBUTIR TIPO CALHA FECHADA COM DIFUSOR PLANO EM ACRÍLICO PARA 2 LÂMPADAS FLUORESCENTES TUBULARES DE 28/32/36/54W</v>
          </cell>
          <cell r="C2886" t="str">
            <v>UN</v>
          </cell>
          <cell r="D2886">
            <v>128.75</v>
          </cell>
          <cell r="E2886">
            <v>11.300000000000018</v>
          </cell>
          <cell r="F2886">
            <v>140.05000000000001</v>
          </cell>
        </row>
        <row r="2887">
          <cell r="A2887">
            <v>411404</v>
          </cell>
          <cell r="B2887" t="str">
            <v>LUMINÁRIA RETANGULAR DE EMBUTIR TIPO CALHA ABERTA COM REFLETOR EM CHAPA DE AÇO COM PINTURA ELETROSTÁTICA PARA 2 LÂMPADAS FLUORESCENTES TUBULARES DE 32/36W</v>
          </cell>
          <cell r="C2887" t="str">
            <v>UN</v>
          </cell>
          <cell r="D2887">
            <v>62.87</v>
          </cell>
          <cell r="E2887">
            <v>11.300000000000004</v>
          </cell>
          <cell r="F2887">
            <v>74.17</v>
          </cell>
        </row>
        <row r="2888">
          <cell r="A2888">
            <v>411407</v>
          </cell>
          <cell r="B2888" t="str">
            <v>LUMINÁRIA RETANGULAR DE SOBREPOR TIPO CALHA ABERTA PARA 2 LÂMPADAS FLUORESCENTES TUBULARES DE 32W</v>
          </cell>
          <cell r="C2888" t="str">
            <v>UN</v>
          </cell>
          <cell r="D2888">
            <v>35.31</v>
          </cell>
          <cell r="E2888">
            <v>11.299999999999997</v>
          </cell>
          <cell r="F2888">
            <v>46.61</v>
          </cell>
        </row>
        <row r="2889">
          <cell r="A2889">
            <v>411408</v>
          </cell>
          <cell r="B2889" t="str">
            <v>LUMINÁRIA RETANGULAR DE SOBREPOR TIPO CALHA ABERTA PARA 4 LÂMPADAS FLUORESCENTES TUBULARES DE 32W</v>
          </cell>
          <cell r="C2889" t="str">
            <v>UN</v>
          </cell>
          <cell r="D2889">
            <v>44.16</v>
          </cell>
          <cell r="E2889">
            <v>11.300000000000004</v>
          </cell>
          <cell r="F2889">
            <v>55.46</v>
          </cell>
        </row>
        <row r="2890">
          <cell r="A2890">
            <v>411409</v>
          </cell>
          <cell r="B2890" t="str">
            <v>LUMINÁRIA RETANGULAR DE SOBREPOR TIPO CALHA FECHADA COM DIFUSOR EM ACRÍLICO TRANSLÚCIDO PARA 2 LÂMPADAS FLUORESCENTES DE 28/32/36/54W</v>
          </cell>
          <cell r="C2890" t="str">
            <v>UN</v>
          </cell>
          <cell r="D2890">
            <v>168.85</v>
          </cell>
          <cell r="E2890">
            <v>11.300000000000018</v>
          </cell>
          <cell r="F2890">
            <v>180.15</v>
          </cell>
        </row>
        <row r="2891">
          <cell r="A2891">
            <v>411412</v>
          </cell>
          <cell r="B2891" t="str">
            <v>LUMINÁRIA RETANGULAR DE SOBREPOR TIPO CALHA ABERTA PARA 2 LÂMPADAS FLUORESCENTES TUBULARES DE 110W</v>
          </cell>
          <cell r="C2891" t="str">
            <v>UN</v>
          </cell>
          <cell r="D2891">
            <v>47.63</v>
          </cell>
          <cell r="E2891">
            <v>11.299999999999997</v>
          </cell>
          <cell r="F2891">
            <v>58.93</v>
          </cell>
        </row>
        <row r="2892">
          <cell r="A2892">
            <v>411416</v>
          </cell>
          <cell r="B2892" t="str">
            <v>LUMINÁRIA RETANGULAR DE SOBREPOR TIPO CALHA ABERTA COM ALETAS PARABÓLICAS PARA 2 LÂMPADAS FLUORESCENTES TUBULARES DE 32/36W</v>
          </cell>
          <cell r="C2892" t="str">
            <v>UN</v>
          </cell>
          <cell r="D2892">
            <v>138.54</v>
          </cell>
          <cell r="E2892">
            <v>11.300000000000018</v>
          </cell>
          <cell r="F2892">
            <v>149.84</v>
          </cell>
        </row>
        <row r="2893">
          <cell r="A2893">
            <v>411418</v>
          </cell>
          <cell r="B2893" t="str">
            <v>LUMINÁRIA INDUSTRIAL DE SOBREPOR OU PENDENTE COM REFLETOR EM ACRÍLICO PARA 1 LÂMPADA MULTIVAPOR METÁLICO ELIPSOIDAL DE 250/400W</v>
          </cell>
          <cell r="C2893" t="str">
            <v>UN</v>
          </cell>
          <cell r="D2893">
            <v>282.12</v>
          </cell>
          <cell r="E2893">
            <v>8.4699999999999971</v>
          </cell>
          <cell r="F2893">
            <v>290.58999999999997</v>
          </cell>
        </row>
        <row r="2894">
          <cell r="A2894">
            <v>411421</v>
          </cell>
          <cell r="B2894" t="str">
            <v>LUMINÁRIA QUADRADA DE EMBUTIR TIPO CALHA ABERTA COM ALETAS PLANAS PARA 2 LÂMPADAS FLUORESCENTES COMPACTAS DE 18/26W</v>
          </cell>
          <cell r="C2894" t="str">
            <v>UN</v>
          </cell>
          <cell r="D2894">
            <v>60.18</v>
          </cell>
          <cell r="E2894">
            <v>13.960000000000004</v>
          </cell>
          <cell r="F2894">
            <v>74.14</v>
          </cell>
        </row>
        <row r="2895">
          <cell r="A2895">
            <v>411428</v>
          </cell>
          <cell r="B2895" t="str">
            <v>LUMINÁRIA RETANGULAR DE SOBREPOR TIPO CALHA ABERTA COM REFLETOR EM CHAPA DE AÇO PINTADA PARA 2 LÂMPADAS FLUORESCENTES TUBULARES 32/36W</v>
          </cell>
          <cell r="C2895" t="str">
            <v>UN</v>
          </cell>
          <cell r="D2895">
            <v>90.61</v>
          </cell>
          <cell r="E2895">
            <v>11.29999999999999</v>
          </cell>
          <cell r="F2895">
            <v>101.91</v>
          </cell>
        </row>
        <row r="2896">
          <cell r="A2896">
            <v>411431</v>
          </cell>
          <cell r="B2896" t="str">
            <v>LUMINÁRIA REDONDA DE EMBUTIR COM DIFUSOR RECUADO PARA 1 OU 2 LÂMPADAS FLUORESCENTES COMPACTAS DE 15/18/20/23/26W</v>
          </cell>
          <cell r="C2896" t="str">
            <v>UN</v>
          </cell>
          <cell r="D2896">
            <v>63.71</v>
          </cell>
          <cell r="E2896">
            <v>11.119999999999997</v>
          </cell>
          <cell r="F2896">
            <v>74.83</v>
          </cell>
        </row>
        <row r="2897">
          <cell r="A2897">
            <v>411436</v>
          </cell>
          <cell r="B2897" t="str">
            <v>LUMINÁRIA RETANGULAR PENDENTE TIPO CALHA ABERTA INSTALAÇÃO EM PERFILADO PARA 2 LÂMPADAS FLUORESCENTES TUBULARES DE 32/36W</v>
          </cell>
          <cell r="C2897" t="str">
            <v>UN</v>
          </cell>
          <cell r="D2897">
            <v>65.62</v>
          </cell>
          <cell r="E2897">
            <v>11.300000000000004</v>
          </cell>
          <cell r="F2897">
            <v>76.92</v>
          </cell>
        </row>
        <row r="2898">
          <cell r="A2898">
            <v>411439</v>
          </cell>
          <cell r="B2898" t="str">
            <v>LUMINÁRIA RETANGULAR DE SOBREPOR TIPO CALHA ABERTA COM REFLETOR EM ALUMÍNIO DE ALTO BRILHO PARA 2 LÂMPADAS FLUORESCENTES TUBULARES 32/36W</v>
          </cell>
          <cell r="C2898" t="str">
            <v>UN</v>
          </cell>
          <cell r="D2898">
            <v>87.8</v>
          </cell>
          <cell r="E2898">
            <v>11.29999999999999</v>
          </cell>
          <cell r="F2898">
            <v>99.1</v>
          </cell>
        </row>
        <row r="2899">
          <cell r="A2899">
            <v>411440</v>
          </cell>
          <cell r="B2899" t="str">
            <v>LUMINÁRIA QUADRADA DE EMBUTIR TIPO CALHA ABERTA COM REFLETOR E ALETA PARABÓLICAS EM ALUMÍNIO ACETINADO PARA 2 OU 4 LÂMPADAS FLUORESCENTES DE 14/16/18/36/55W</v>
          </cell>
          <cell r="C2899" t="str">
            <v>UN</v>
          </cell>
          <cell r="D2899">
            <v>211.74</v>
          </cell>
          <cell r="E2899">
            <v>11.29999999999999</v>
          </cell>
          <cell r="F2899">
            <v>223.04</v>
          </cell>
        </row>
        <row r="2900">
          <cell r="A2900">
            <v>411443</v>
          </cell>
          <cell r="B2900" t="str">
            <v>LUMINÁRIA QUADRADA DE EMBUTIR TIPO CALHA ABERTA COM REFLETOR E ALETA PARABÓLICAS EM ALUMÍNIO DE ALTO BRILHO PARA 4 LÂMPADAS FLUORESCENTES DE 14/16/18W</v>
          </cell>
          <cell r="C2900" t="str">
            <v>UN</v>
          </cell>
          <cell r="D2900">
            <v>130.74</v>
          </cell>
          <cell r="E2900">
            <v>11.29999999999999</v>
          </cell>
          <cell r="F2900">
            <v>142.04</v>
          </cell>
        </row>
        <row r="2901">
          <cell r="A2901">
            <v>411444</v>
          </cell>
          <cell r="B2901" t="str">
            <v>LUMINÁRIA RETANGULAR DE EMBUTIR TIPO CALHA ABERTA COM REFLETOR E ALETAS PARABÓLICAS PARA 2 LÂMPADAS FLUORESCENTES TUBULARES DE 16/18W</v>
          </cell>
          <cell r="C2901" t="str">
            <v>UN</v>
          </cell>
          <cell r="D2901">
            <v>73.819999999999993</v>
          </cell>
          <cell r="E2901">
            <v>11.300000000000018</v>
          </cell>
          <cell r="F2901">
            <v>85.12</v>
          </cell>
        </row>
        <row r="2902">
          <cell r="A2902">
            <v>411445</v>
          </cell>
          <cell r="B2902" t="str">
            <v>LUMINÁRIA RETANGULAR DE SOBREPOR TIPO CALHA ABERTA COM REFLETOR FACETADO EM CHAPA DE AÇO PINTADA PARA 1 OU 2 LÂMPADAS FLUORESCENTES DE 32W</v>
          </cell>
          <cell r="C2902" t="str">
            <v>UN</v>
          </cell>
          <cell r="D2902">
            <v>65.91</v>
          </cell>
          <cell r="E2902">
            <v>11.300000000000004</v>
          </cell>
          <cell r="F2902">
            <v>77.209999999999994</v>
          </cell>
        </row>
        <row r="2903">
          <cell r="A2903">
            <v>411447</v>
          </cell>
          <cell r="B2903" t="str">
            <v>LUMINÁRIA RETANGULAR DE SOBREPOR TIPO CALHA ABERTA COM REFLETOR FACETADO EM CHAPA DE AÇO PINTADA PARA 2 LÂMPADAS FLUORESCENTES DE 16W</v>
          </cell>
          <cell r="C2903" t="str">
            <v>UN</v>
          </cell>
          <cell r="D2903">
            <v>39.01</v>
          </cell>
          <cell r="E2903">
            <v>11.300000000000004</v>
          </cell>
          <cell r="F2903">
            <v>50.31</v>
          </cell>
        </row>
        <row r="2904">
          <cell r="A2904">
            <v>411451</v>
          </cell>
          <cell r="B2904" t="str">
            <v>LUMINÁRIA INDUSTRIAL PENDENTE COM REFLETOR PRISMÁTICO SEM ALOJAMENTO PARA REATOR, PARA LÂMPADAS VAPOR DE SÓDIO/METÁLICO OU MISTA DE 150/250/400W</v>
          </cell>
          <cell r="C2904" t="str">
            <v>UN</v>
          </cell>
          <cell r="D2904">
            <v>135.44999999999999</v>
          </cell>
          <cell r="E2904">
            <v>8.4699999999999971</v>
          </cell>
          <cell r="F2904">
            <v>143.91999999999999</v>
          </cell>
        </row>
        <row r="2905">
          <cell r="A2905">
            <v>411453</v>
          </cell>
          <cell r="B2905" t="str">
            <v>LUMINÁRIA REDONDA DE SOBREPOR COM DIFUSOR EM VIDRO TEMPERADO JATEADO PARA 1 OU 2 LÂMPADAS FLUORESCENTES COMPACTAS DE 18/26W</v>
          </cell>
          <cell r="C2905" t="str">
            <v>UN</v>
          </cell>
          <cell r="D2905">
            <v>129.41999999999999</v>
          </cell>
          <cell r="E2905">
            <v>8.4699999999999971</v>
          </cell>
          <cell r="F2905">
            <v>137.88999999999999</v>
          </cell>
        </row>
        <row r="2906">
          <cell r="A2906">
            <v>411454</v>
          </cell>
          <cell r="B2906" t="str">
            <v>LUMINÁRIA RETANGULAR DE SOBREPOR TIPO CALHA ABERTA COM ALETAS DUPLAS PARABÓLICAS PARA 2 LÂMPADAS FLUORESCENTES TUBULARES DE 28/54W</v>
          </cell>
          <cell r="C2906" t="str">
            <v>UN</v>
          </cell>
          <cell r="D2906">
            <v>111.99</v>
          </cell>
          <cell r="E2906">
            <v>11.300000000000004</v>
          </cell>
          <cell r="F2906">
            <v>123.29</v>
          </cell>
        </row>
        <row r="2907">
          <cell r="A2907">
            <v>411455</v>
          </cell>
          <cell r="B2907" t="str">
            <v>LUMINÁRIA RETANGULAR DE EMBUTIR TIPO CALHA ABERTA COM ALETAS DUPLAS PARABÓLICAS PARA 2 LÂMPADAS FLUORESCENTES TUBULARES DE 28/54W</v>
          </cell>
          <cell r="C2907" t="str">
            <v>UN</v>
          </cell>
          <cell r="D2907">
            <v>246.62</v>
          </cell>
          <cell r="E2907">
            <v>11.29999999999999</v>
          </cell>
          <cell r="F2907">
            <v>257.92</v>
          </cell>
        </row>
        <row r="2908">
          <cell r="A2908">
            <v>411456</v>
          </cell>
          <cell r="B2908" t="str">
            <v>LUMINÁRIA RETANGULAR DE EMBUTIR TIPO CALHA ABERTA COM ALETAS PARABÓLICAS PARA 2 LÂMPADAS FLUORESCENTES TUBULARES DE 28/54W</v>
          </cell>
          <cell r="C2908" t="str">
            <v>UN</v>
          </cell>
          <cell r="D2908">
            <v>120.56</v>
          </cell>
          <cell r="E2908">
            <v>11.300000000000018</v>
          </cell>
          <cell r="F2908">
            <v>131.86000000000001</v>
          </cell>
        </row>
        <row r="2909">
          <cell r="A2909">
            <v>411459</v>
          </cell>
          <cell r="B2909" t="str">
            <v>LUMINÁRIA INDUSTRIAL PENDENTE TIPO CALHA ABERTA INSTALAÇÃO EM PERFILADO PARA 1 OU 2 LÂMPADAS FLUORESCENTES TUBULARES 14W</v>
          </cell>
          <cell r="C2909" t="str">
            <v>UN</v>
          </cell>
          <cell r="D2909">
            <v>45.23</v>
          </cell>
          <cell r="E2909">
            <v>14.140000000000004</v>
          </cell>
          <cell r="F2909">
            <v>59.37</v>
          </cell>
        </row>
        <row r="2910">
          <cell r="A2910">
            <v>411460</v>
          </cell>
          <cell r="B2910" t="str">
            <v>LUMINÁRIA INDUSTRIAL PENDENTE TIPO CALHA ABERTA INSTALAÇÃO EM PERFILADO PARA 1 OU 2 LÂMPADAS FLUORESCENTES TUBULARES 28/54W</v>
          </cell>
          <cell r="C2910" t="str">
            <v>UN</v>
          </cell>
          <cell r="D2910">
            <v>84</v>
          </cell>
          <cell r="E2910">
            <v>14.139999999999997</v>
          </cell>
          <cell r="F2910">
            <v>98.14</v>
          </cell>
        </row>
        <row r="2911">
          <cell r="A2911">
            <v>411462</v>
          </cell>
          <cell r="B2911" t="str">
            <v>LUMINÁRIA RETANGULAR DE SOBREPOR TIPO CALHA ABERTA COM REFLETOR E ALETAS PARABÓLICAS PARA 2 LÂMPADAS FLUORESCENTES TUBULARES 28/54W</v>
          </cell>
          <cell r="C2911" t="str">
            <v>UN</v>
          </cell>
          <cell r="D2911">
            <v>110.06</v>
          </cell>
          <cell r="E2911">
            <v>14.139999999999997</v>
          </cell>
          <cell r="F2911">
            <v>124.2</v>
          </cell>
        </row>
        <row r="2912">
          <cell r="A2912">
            <v>411464</v>
          </cell>
          <cell r="B2912" t="str">
            <v>LUMINÁRIA RETAGULAR DE EMBUTIR TIPO CALHA ABERTA COM REFLETOR EM ALUMÍNIO DE ALTO BRILHO PARA 2 LÂMPADAS FLUORESCENTES TUBULARES DE 28/54W</v>
          </cell>
          <cell r="C2912" t="str">
            <v>UN</v>
          </cell>
          <cell r="D2912">
            <v>75.78</v>
          </cell>
          <cell r="E2912">
            <v>14.139999999999997</v>
          </cell>
          <cell r="F2912">
            <v>89.92</v>
          </cell>
        </row>
        <row r="2913">
          <cell r="A2913">
            <v>411466</v>
          </cell>
          <cell r="B2913" t="str">
            <v>LUMINÁRIA RETANGULAR DE EMBUTIR TIPO CALHA ABERTA COM REFLETOR E ALETAS PARABÓLICAS PARA 2 LÂMPADAS FLUORESCENTES TUBULARES DE 28/54W</v>
          </cell>
          <cell r="C2913" t="str">
            <v>UN</v>
          </cell>
          <cell r="D2913">
            <v>97.13</v>
          </cell>
          <cell r="E2913">
            <v>14.139999999999997</v>
          </cell>
          <cell r="F2913">
            <v>111.27</v>
          </cell>
        </row>
        <row r="2914">
          <cell r="A2914">
            <v>411467</v>
          </cell>
          <cell r="B2914" t="str">
            <v>LUMINÁRIA TRIANGULAR DE SOBREPOR TIPO ARANDELA PARA FLUORESCENTE COMPACTA DE 15/20/23W</v>
          </cell>
          <cell r="C2914" t="str">
            <v>UN</v>
          </cell>
          <cell r="D2914">
            <v>82.61</v>
          </cell>
          <cell r="E2914">
            <v>14.139999999999997</v>
          </cell>
          <cell r="F2914">
            <v>96.75</v>
          </cell>
        </row>
        <row r="2915">
          <cell r="A2915">
            <v>411470</v>
          </cell>
          <cell r="B2915" t="str">
            <v>LUMINÁRIA RETANGULAR DE SOBREPOR OU ARANDELA TIPO CALHA FECHADA COM DIFUSOR EM ACRÍLICO PARA 1 LÂMPADA FLUORESCENTE TUBULAR DE 28/54W</v>
          </cell>
          <cell r="C2915" t="str">
            <v>UN</v>
          </cell>
          <cell r="D2915">
            <v>254.11</v>
          </cell>
          <cell r="E2915">
            <v>14.139999999999983</v>
          </cell>
          <cell r="F2915">
            <v>268.25</v>
          </cell>
        </row>
        <row r="2916">
          <cell r="A2916">
            <v>411471</v>
          </cell>
          <cell r="B2916" t="str">
            <v>LUMINÁRIA REDONDA DE SOBREPOR COM REFLETOR EM ALUMÍNIO JATEADO E DIFUSOR EM VIDRO PARA 1 LÂMPADA VAPOR METÁLICO DE 70/150W</v>
          </cell>
          <cell r="C2916" t="str">
            <v>UN</v>
          </cell>
          <cell r="D2916">
            <v>164.03</v>
          </cell>
          <cell r="E2916">
            <v>11.300000000000018</v>
          </cell>
          <cell r="F2916">
            <v>175.33</v>
          </cell>
        </row>
        <row r="2917">
          <cell r="A2917">
            <v>411472</v>
          </cell>
          <cell r="B2917" t="str">
            <v>LUMINÁRIA REDONDA DE EMBUTIR COM REFLETOR EM ALUMÍNIO JATEADO E DIFUSOR EM VIDRO PARA 1 LÂMPADA VAPOR METÁLICO DE 70/150W</v>
          </cell>
          <cell r="C2917" t="str">
            <v>UN</v>
          </cell>
          <cell r="D2917">
            <v>81.66</v>
          </cell>
          <cell r="E2917">
            <v>11.300000000000004</v>
          </cell>
          <cell r="F2917">
            <v>92.96</v>
          </cell>
        </row>
        <row r="2918">
          <cell r="A2918">
            <v>411473</v>
          </cell>
          <cell r="B2918" t="str">
            <v>LUMINÁRIA REDONDA DE EMBUTIR COM REFLETOR EM ALUMÍNIO JATEADO E DIFUSOR EM VIDRO PARA 2 LÂMPADAS FLUORESCENTES COMPACTAS DUPLAS DE 18/26W</v>
          </cell>
          <cell r="C2918" t="str">
            <v>UN</v>
          </cell>
          <cell r="D2918">
            <v>107.9</v>
          </cell>
          <cell r="E2918">
            <v>11.300000000000004</v>
          </cell>
          <cell r="F2918">
            <v>119.2</v>
          </cell>
        </row>
        <row r="2919">
          <cell r="A2919">
            <v>411474</v>
          </cell>
          <cell r="B2919" t="str">
            <v>LUMINÁRIA RETANGULAR DE EMBUTIR ASSIMÉTRICA PARA 1 LÂMPADA FLUORESCENTE TUBULAR DE 14W</v>
          </cell>
          <cell r="C2919" t="str">
            <v>UN</v>
          </cell>
          <cell r="D2919">
            <v>62.03</v>
          </cell>
          <cell r="E2919">
            <v>11.300000000000004</v>
          </cell>
          <cell r="F2919">
            <v>73.33</v>
          </cell>
        </row>
        <row r="2920">
          <cell r="A2920">
            <v>411475</v>
          </cell>
          <cell r="B2920" t="str">
            <v>LUMINÁRIA REDONDA DE SOBREPOR OU PENDENTE COM REFLETOR EM ALUMÍNIO ANODIZADO FACHO CONCENTRADO PARA 1 LÂMPADA VAPOR METÁLICO ELIPSOIDAL DE 250W</v>
          </cell>
          <cell r="C2920" t="str">
            <v>UN</v>
          </cell>
          <cell r="D2920">
            <v>227.32</v>
          </cell>
          <cell r="E2920">
            <v>11.300000000000018</v>
          </cell>
          <cell r="F2920">
            <v>238.62</v>
          </cell>
        </row>
        <row r="2921">
          <cell r="A2921">
            <v>411477</v>
          </cell>
          <cell r="B2921" t="str">
            <v>LUMINÁRIA QUADRADA DE EMBUTIR TIPO CALHA FECHADA, COM DIFUSOR PLANO EM ACRÍLICO, PARA 4 LÂMPADAS FLUORESCENTES TUBULARES DE 14/16/18 W</v>
          </cell>
          <cell r="C2921" t="str">
            <v>UN</v>
          </cell>
          <cell r="D2921">
            <v>153.99</v>
          </cell>
          <cell r="E2921">
            <v>11.29999999999999</v>
          </cell>
          <cell r="F2921">
            <v>165.29</v>
          </cell>
        </row>
        <row r="2922">
          <cell r="A2922">
            <v>411478</v>
          </cell>
          <cell r="B2922" t="str">
            <v>LUMINÁRIA RETANGULAR DE SOBREPOR TIPO CALHA FECHADA, COM DIFUSOR PLANO EM ACRÍLICO, PARA 4 LÂMPADAS FLUORESCENTES TUBULARES DE 14/16/18 W</v>
          </cell>
          <cell r="C2922" t="str">
            <v>UN</v>
          </cell>
          <cell r="D2922">
            <v>175.01</v>
          </cell>
          <cell r="E2922">
            <v>11.310000000000009</v>
          </cell>
          <cell r="F2922">
            <v>186.32</v>
          </cell>
        </row>
        <row r="2923">
          <cell r="A2923">
            <v>411479</v>
          </cell>
          <cell r="B2923" t="str">
            <v>LUMINÁRIA RETANGULAR DE EMBUTIR TIPO CALHA ABERTA COM REFLETOR ASSIMÉTRICO EM ALUMÍNIO DE ALTO BRILHO PARA 2 LÂMPADAS FLUORESCENTES TUBULARES DE 28/54W</v>
          </cell>
          <cell r="C2923" t="str">
            <v>UN</v>
          </cell>
          <cell r="D2923">
            <v>150.28</v>
          </cell>
          <cell r="E2923">
            <v>11.300000000000018</v>
          </cell>
          <cell r="F2923">
            <v>161.58000000000001</v>
          </cell>
        </row>
        <row r="2924">
          <cell r="A2924">
            <v>411500</v>
          </cell>
          <cell r="B2924" t="str">
            <v>APARELHO DE ILUMINAÇÃO INTERNA DECORATIVA</v>
          </cell>
          <cell r="C2924">
            <v>0</v>
          </cell>
          <cell r="D2924">
            <v>0</v>
          </cell>
          <cell r="E2924">
            <v>0</v>
          </cell>
          <cell r="F2924">
            <v>0</v>
          </cell>
        </row>
        <row r="2925">
          <cell r="A2925">
            <v>411517</v>
          </cell>
          <cell r="B2925" t="str">
            <v>LUMINÁRIA REDONDA DE EMBUTIR, COM FOCO ORIENTÁVEL E ACESSÓRIO ANTIOFUSCANTE, PARA 1 LÂMPADA DICRÓICA DE 50 W</v>
          </cell>
          <cell r="C2925" t="str">
            <v>UN</v>
          </cell>
          <cell r="D2925">
            <v>32.630000000000003</v>
          </cell>
          <cell r="E2925">
            <v>8.4699999999999971</v>
          </cell>
          <cell r="F2925">
            <v>41.1</v>
          </cell>
        </row>
        <row r="2926">
          <cell r="A2926">
            <v>411523</v>
          </cell>
          <cell r="B2926" t="str">
            <v>LUMINÁRIA REDONDA DE EMBUTIR COM LÂMPADA LED, FLUXO LUMINOSO 2000 LM, TEMPERATURA DE COR 4000 K, IRC 85, E DRIVER MULTITENSÃO DE 100 A 250 V</v>
          </cell>
          <cell r="C2926" t="str">
            <v>UN</v>
          </cell>
          <cell r="D2926">
            <v>427.2</v>
          </cell>
          <cell r="E2926">
            <v>8.4700000000000539</v>
          </cell>
          <cell r="F2926">
            <v>435.67</v>
          </cell>
        </row>
        <row r="2927">
          <cell r="A2927">
            <v>411524</v>
          </cell>
          <cell r="B2927" t="str">
            <v>LUMINÁRIA TIPO ´SPOT´ PARA TRILHO, FOCO ORIENTÁVEL, CORPO EM ALUMÍNIO PINTADO, REFLETOR EM ALUMÍNIO ANODIZADO, PARA UMA LÂMPADA HALÓGENA PAR30 DE 75 W</v>
          </cell>
          <cell r="C2927" t="str">
            <v>UN</v>
          </cell>
          <cell r="D2927">
            <v>108.15</v>
          </cell>
          <cell r="E2927">
            <v>8.4699999999999971</v>
          </cell>
          <cell r="F2927">
            <v>116.62</v>
          </cell>
        </row>
        <row r="2928">
          <cell r="A2928">
            <v>412000</v>
          </cell>
          <cell r="B2928" t="str">
            <v>REPAROS, CONSERVAÇÕES E COMPLEMENTOS - GRUPO 41</v>
          </cell>
          <cell r="C2928">
            <v>0</v>
          </cell>
          <cell r="D2928">
            <v>0</v>
          </cell>
          <cell r="E2928">
            <v>0</v>
          </cell>
          <cell r="F2928">
            <v>0</v>
          </cell>
        </row>
        <row r="2929">
          <cell r="A2929">
            <v>412002</v>
          </cell>
          <cell r="B2929" t="str">
            <v>RECOLOCAÇÃO DE APARELHOS DE ILUMINAÇÃO OU PROJETORES FIXOS EM TETO, PISO OU PAREDE</v>
          </cell>
          <cell r="C2929" t="str">
            <v>UN</v>
          </cell>
          <cell r="D2929">
            <v>0.26</v>
          </cell>
          <cell r="E2929">
            <v>11.3</v>
          </cell>
          <cell r="F2929">
            <v>11.56</v>
          </cell>
        </row>
        <row r="2930">
          <cell r="A2930">
            <v>412008</v>
          </cell>
          <cell r="B2930" t="str">
            <v>PLAFON PLÁSTICO E/OU PVC PARA ACABAMENTO DE PONTO DE LUZ, COM SOQUETE E-27 PARA LÂMPADA FLUORESCENTE COMPACTA</v>
          </cell>
          <cell r="C2930" t="str">
            <v>UN</v>
          </cell>
          <cell r="D2930">
            <v>4.88</v>
          </cell>
          <cell r="E2930">
            <v>2.34</v>
          </cell>
          <cell r="F2930">
            <v>7.22</v>
          </cell>
        </row>
        <row r="2931">
          <cell r="A2931">
            <v>413000</v>
          </cell>
          <cell r="B2931" t="str">
            <v>LUMINÁRIA E ACESSÓRIOS ESPECIAIS</v>
          </cell>
          <cell r="C2931">
            <v>0</v>
          </cell>
          <cell r="D2931">
            <v>0</v>
          </cell>
          <cell r="E2931">
            <v>0</v>
          </cell>
          <cell r="F2931">
            <v>0</v>
          </cell>
        </row>
        <row r="2932">
          <cell r="A2932">
            <v>413025</v>
          </cell>
          <cell r="B2932" t="str">
            <v>LUMINÁRIA TIPO ARANDELA PARA LÂMPADA VAPOR METÁLICO DE 250 W OU 400 W</v>
          </cell>
          <cell r="C2932" t="str">
            <v>UN</v>
          </cell>
          <cell r="D2932">
            <v>246.05</v>
          </cell>
          <cell r="E2932">
            <v>14.629999999999992</v>
          </cell>
          <cell r="F2932">
            <v>260.68</v>
          </cell>
        </row>
        <row r="2933">
          <cell r="A2933">
            <v>413100</v>
          </cell>
          <cell r="B2933" t="str">
            <v>ILUMINAÇÃO LED</v>
          </cell>
          <cell r="C2933">
            <v>0</v>
          </cell>
          <cell r="D2933">
            <v>0</v>
          </cell>
          <cell r="E2933">
            <v>0</v>
          </cell>
          <cell r="F2933">
            <v>0</v>
          </cell>
        </row>
        <row r="2934">
          <cell r="A2934">
            <v>413101</v>
          </cell>
          <cell r="B2934" t="str">
            <v>LUMINÁRIA LED RETANGULAR DE EMBUTIR COM DIFUSOR EM ACRÍLICO TRANSLÚCIDO, 4000 K, FLUXO LUMINOSO DE 3400 A 3417 LM,  POTÊNCIA DE 31 A 36 W</v>
          </cell>
          <cell r="C2934" t="str">
            <v>UN</v>
          </cell>
          <cell r="D2934">
            <v>515.70000000000005</v>
          </cell>
          <cell r="E2934">
            <v>11.29999999999999</v>
          </cell>
          <cell r="F2934">
            <v>527</v>
          </cell>
        </row>
        <row r="2935">
          <cell r="A2935">
            <v>413104</v>
          </cell>
          <cell r="B2935" t="str">
            <v>LUMINÁRIA LED RETANGULAR DE SOBREPOR COM DIFUSOR EM ACRÍLICO TRANSLÚCIDO, 4000 K, FLUXO LUMINOSO DE 3317 A 3700 LM,  POTÊNCIA DE 31 A 37 W</v>
          </cell>
          <cell r="C2935" t="str">
            <v>UN</v>
          </cell>
          <cell r="D2935">
            <v>432.12</v>
          </cell>
          <cell r="E2935">
            <v>11.29999999999999</v>
          </cell>
          <cell r="F2935">
            <v>443.42</v>
          </cell>
        </row>
        <row r="2936">
          <cell r="A2936">
            <v>413106</v>
          </cell>
          <cell r="B2936" t="str">
            <v>LUMINÁRIA LED QUADRADA DE EMBUTIR COM DIFUSOR EM ACRÍLICO TRANSLÚCIDO, 4000 K, FLUXO LUMINOSO DE 3400 A 3596 LM,  POTÊNCIA DE 32 A 36 W</v>
          </cell>
          <cell r="C2936" t="str">
            <v>UN</v>
          </cell>
          <cell r="D2936">
            <v>474.31</v>
          </cell>
          <cell r="E2936">
            <v>11.29999999999999</v>
          </cell>
          <cell r="F2936">
            <v>485.61</v>
          </cell>
        </row>
        <row r="2937">
          <cell r="A2937">
            <v>413108</v>
          </cell>
          <cell r="B2937" t="str">
            <v>LUMINÁRIA LED REDONDA DE EMBUTIR COM DIFUSOR EM ACRÍLICO TRANSLÚCIDO, 4000 K, FLUXO LUMINOSO DE 1300 A 1600 LM,  POTÊNCIA DE 15 A 16 W</v>
          </cell>
          <cell r="C2937" t="str">
            <v>UN</v>
          </cell>
          <cell r="D2937">
            <v>236.17</v>
          </cell>
          <cell r="E2937">
            <v>11.300000000000018</v>
          </cell>
          <cell r="F2937">
            <v>247.47</v>
          </cell>
        </row>
        <row r="2938">
          <cell r="A2938">
            <v>420000</v>
          </cell>
          <cell r="B2938" t="str">
            <v>PÁRA-RAIOS PARA EDIFICAÇÃO</v>
          </cell>
          <cell r="C2938">
            <v>0</v>
          </cell>
          <cell r="D2938">
            <v>0</v>
          </cell>
          <cell r="E2938">
            <v>0</v>
          </cell>
          <cell r="F2938">
            <v>0</v>
          </cell>
        </row>
        <row r="2939">
          <cell r="A2939">
            <v>420100</v>
          </cell>
          <cell r="B2939" t="str">
            <v>COMPLEMENTOS PARA PÁRA-RAIOS</v>
          </cell>
          <cell r="C2939">
            <v>0</v>
          </cell>
          <cell r="D2939">
            <v>0</v>
          </cell>
          <cell r="E2939">
            <v>0</v>
          </cell>
          <cell r="F2939">
            <v>0</v>
          </cell>
        </row>
        <row r="2940">
          <cell r="A2940">
            <v>420102</v>
          </cell>
          <cell r="B2940" t="str">
            <v>CAPTOR TIPO FRANKLIN, H= 300 MM, 4 PONTOS, 1 DESCIDA, ACABAMENTO CROMADO</v>
          </cell>
          <cell r="C2940" t="str">
            <v>UN</v>
          </cell>
          <cell r="D2940">
            <v>41.57</v>
          </cell>
          <cell r="E2940">
            <v>7.0699999999999967</v>
          </cell>
          <cell r="F2940">
            <v>48.64</v>
          </cell>
        </row>
        <row r="2941">
          <cell r="A2941">
            <v>420104</v>
          </cell>
          <cell r="B2941" t="str">
            <v>CAPTOR TIPO FRANKLIN, H= 300 MM, 4 PONTOS, 2 DESCIDAS, ACABAMENTO CROMADO</v>
          </cell>
          <cell r="C2941" t="str">
            <v>UN</v>
          </cell>
          <cell r="D2941">
            <v>44.3</v>
          </cell>
          <cell r="E2941">
            <v>7.0700000000000038</v>
          </cell>
          <cell r="F2941">
            <v>51.37</v>
          </cell>
        </row>
        <row r="2942">
          <cell r="A2942">
            <v>420105</v>
          </cell>
          <cell r="B2942" t="str">
            <v>CAPTOR TIPO TERMINAL AÉREO, H= 600 MM, DIÂMETRO DE 3/8´ GALVANIZADO A FOGO</v>
          </cell>
          <cell r="C2942" t="str">
            <v>UN</v>
          </cell>
          <cell r="D2942">
            <v>6.66</v>
          </cell>
          <cell r="E2942">
            <v>7.07</v>
          </cell>
          <cell r="F2942">
            <v>13.73</v>
          </cell>
        </row>
        <row r="2943">
          <cell r="A2943">
            <v>420106</v>
          </cell>
          <cell r="B2943" t="str">
            <v>LUVA DE REDUÇÃO GALVANIZADA DE 2´ X 3/4´</v>
          </cell>
          <cell r="C2943" t="str">
            <v>UN</v>
          </cell>
          <cell r="D2943">
            <v>28.67</v>
          </cell>
          <cell r="E2943">
            <v>7.0700000000000038</v>
          </cell>
          <cell r="F2943">
            <v>35.74</v>
          </cell>
        </row>
        <row r="2944">
          <cell r="A2944">
            <v>420108</v>
          </cell>
          <cell r="B2944" t="str">
            <v>NIPLE DUPLO GALVANIZADO DE 2´</v>
          </cell>
          <cell r="C2944" t="str">
            <v>UN</v>
          </cell>
          <cell r="D2944">
            <v>21.53</v>
          </cell>
          <cell r="E2944">
            <v>7.07</v>
          </cell>
          <cell r="F2944">
            <v>28.6</v>
          </cell>
        </row>
        <row r="2945">
          <cell r="A2945">
            <v>420109</v>
          </cell>
          <cell r="B2945" t="str">
            <v>CAPTOR TIPO TERMINAL AÉREO, H= 300 MM, DIÂMETRO DE 1/4´ EM COBRE</v>
          </cell>
          <cell r="C2945" t="str">
            <v>UN</v>
          </cell>
          <cell r="D2945">
            <v>5.48</v>
          </cell>
          <cell r="E2945">
            <v>7.07</v>
          </cell>
          <cell r="F2945">
            <v>12.55</v>
          </cell>
        </row>
        <row r="2946">
          <cell r="A2946">
            <v>420110</v>
          </cell>
          <cell r="B2946" t="str">
            <v>CAPTOR TERMINAL AÉREO, H= 250 MM, DIÂMETRO DE 3/8´ GALVANIZADO A FOGO</v>
          </cell>
          <cell r="C2946" t="str">
            <v>UN</v>
          </cell>
          <cell r="D2946">
            <v>5.37</v>
          </cell>
          <cell r="E2946">
            <v>7.0699999999999985</v>
          </cell>
          <cell r="F2946">
            <v>12.44</v>
          </cell>
        </row>
        <row r="2947">
          <cell r="A2947">
            <v>420111</v>
          </cell>
          <cell r="B2947" t="str">
            <v>CAPTOR TIPO TERMINAL AÉREO, H = 300 MM EM ALUMÍNIO</v>
          </cell>
          <cell r="C2947" t="str">
            <v>UN</v>
          </cell>
          <cell r="D2947">
            <v>3.59</v>
          </cell>
          <cell r="E2947">
            <v>7.07</v>
          </cell>
          <cell r="F2947">
            <v>10.66</v>
          </cell>
        </row>
        <row r="2948">
          <cell r="A2948">
            <v>420200</v>
          </cell>
          <cell r="B2948" t="str">
            <v>ISOLADORES GALVANIZADOS USO GERAL</v>
          </cell>
          <cell r="C2948">
            <v>0</v>
          </cell>
          <cell r="D2948">
            <v>0</v>
          </cell>
          <cell r="E2948">
            <v>0</v>
          </cell>
          <cell r="F2948">
            <v>0</v>
          </cell>
        </row>
        <row r="2949">
          <cell r="A2949">
            <v>420201</v>
          </cell>
          <cell r="B2949" t="str">
            <v>ISOLADOR GALVANIZADO USO GERAL, SIMPLES COM ROSCA MECÂNICA</v>
          </cell>
          <cell r="C2949" t="str">
            <v>UN</v>
          </cell>
          <cell r="D2949">
            <v>2.71</v>
          </cell>
          <cell r="E2949">
            <v>7.0699999999999985</v>
          </cell>
          <cell r="F2949">
            <v>9.7799999999999994</v>
          </cell>
        </row>
        <row r="2950">
          <cell r="A2950">
            <v>420202</v>
          </cell>
          <cell r="B2950" t="str">
            <v>ISOLADOR GALVANIZADO USO GERAL, REFORÇADO PARA FIXAÇÃO A 90°</v>
          </cell>
          <cell r="C2950" t="str">
            <v>UN</v>
          </cell>
          <cell r="D2950">
            <v>7.63</v>
          </cell>
          <cell r="E2950">
            <v>7.07</v>
          </cell>
          <cell r="F2950">
            <v>14.7</v>
          </cell>
        </row>
        <row r="2951">
          <cell r="A2951">
            <v>420203</v>
          </cell>
          <cell r="B2951" t="str">
            <v>ISOLADOR GALVANIZADO USO GERAL, REFORÇADO COM ROSCA MECÂNICA</v>
          </cell>
          <cell r="C2951" t="str">
            <v>UN</v>
          </cell>
          <cell r="D2951">
            <v>3.89</v>
          </cell>
          <cell r="E2951">
            <v>7.07</v>
          </cell>
          <cell r="F2951">
            <v>10.96</v>
          </cell>
        </row>
        <row r="2952">
          <cell r="A2952">
            <v>420204</v>
          </cell>
          <cell r="B2952" t="str">
            <v>ISOLADOR GALVANIZADO USO GERAL, SIMPLES COM CHAPA DE ENCOSTO</v>
          </cell>
          <cell r="C2952" t="str">
            <v>UN</v>
          </cell>
          <cell r="D2952">
            <v>2.73</v>
          </cell>
          <cell r="E2952">
            <v>7.07</v>
          </cell>
          <cell r="F2952">
            <v>9.8000000000000007</v>
          </cell>
        </row>
        <row r="2953">
          <cell r="A2953">
            <v>420205</v>
          </cell>
          <cell r="B2953" t="str">
            <v>ISOLADOR GALVANIZADO USO GERAL, REFORÇADO COM ROSCA SOBERBA</v>
          </cell>
          <cell r="C2953" t="str">
            <v>UN</v>
          </cell>
          <cell r="D2953">
            <v>3.48</v>
          </cell>
          <cell r="E2953">
            <v>7.07</v>
          </cell>
          <cell r="F2953">
            <v>10.55</v>
          </cell>
        </row>
        <row r="2954">
          <cell r="A2954">
            <v>420206</v>
          </cell>
          <cell r="B2954" t="str">
            <v>ISOLADOR GALVANIZADO USO GERAL, REFORÇADO COM CHAPA DE ENCOSTO</v>
          </cell>
          <cell r="C2954" t="str">
            <v>UN</v>
          </cell>
          <cell r="D2954">
            <v>3.82</v>
          </cell>
          <cell r="E2954">
            <v>7.07</v>
          </cell>
          <cell r="F2954">
            <v>10.89</v>
          </cell>
        </row>
        <row r="2955">
          <cell r="A2955">
            <v>420208</v>
          </cell>
          <cell r="B2955" t="str">
            <v>ISOLADOR GALVANIZADO USO GERAL, SIMPLES COM CALHA PARA TELHA ONDULADA</v>
          </cell>
          <cell r="C2955" t="str">
            <v>UN</v>
          </cell>
          <cell r="D2955">
            <v>7.1</v>
          </cell>
          <cell r="E2955">
            <v>7.07</v>
          </cell>
          <cell r="F2955">
            <v>14.17</v>
          </cell>
        </row>
        <row r="2956">
          <cell r="A2956">
            <v>420210</v>
          </cell>
          <cell r="B2956" t="str">
            <v>ISOLADOR GALVANIZADO USO GERAL, REFORÇADO COM CALHA PARA TELHA ONDULADA</v>
          </cell>
          <cell r="C2956" t="str">
            <v>UN</v>
          </cell>
          <cell r="D2956">
            <v>9.43</v>
          </cell>
          <cell r="E2956">
            <v>7.07</v>
          </cell>
          <cell r="F2956">
            <v>16.5</v>
          </cell>
        </row>
        <row r="2957">
          <cell r="A2957">
            <v>420214</v>
          </cell>
          <cell r="B2957" t="str">
            <v>ISOLADOR GALVANIZADO USO GERAL, REFORÇADO COM GRAPA PARA CHUMBAR</v>
          </cell>
          <cell r="C2957" t="str">
            <v>UN</v>
          </cell>
          <cell r="D2957">
            <v>4.1399999999999997</v>
          </cell>
          <cell r="E2957">
            <v>7.07</v>
          </cell>
          <cell r="F2957">
            <v>11.21</v>
          </cell>
        </row>
        <row r="2958">
          <cell r="A2958">
            <v>420300</v>
          </cell>
          <cell r="B2958" t="str">
            <v>ISOLADORES GALVANIZADOS PARA MASTROS</v>
          </cell>
          <cell r="C2958">
            <v>0</v>
          </cell>
          <cell r="D2958">
            <v>0</v>
          </cell>
          <cell r="E2958">
            <v>0</v>
          </cell>
          <cell r="F2958">
            <v>0</v>
          </cell>
        </row>
        <row r="2959">
          <cell r="A2959">
            <v>420302</v>
          </cell>
          <cell r="B2959" t="str">
            <v>ISOLADOR GALVANIZADO PARA MASTRO DE DIÂMETRO 2´, SIMPLES COM 1 DESCIDA</v>
          </cell>
          <cell r="C2959" t="str">
            <v>UN</v>
          </cell>
          <cell r="D2959">
            <v>5.72</v>
          </cell>
          <cell r="E2959">
            <v>7.07</v>
          </cell>
          <cell r="F2959">
            <v>12.79</v>
          </cell>
        </row>
        <row r="2960">
          <cell r="A2960">
            <v>420304</v>
          </cell>
          <cell r="B2960" t="str">
            <v>ISOLADOR GALVANIZADO PARA MASTRO DE DIÂMETRO 2´, SIMPLES COM 2 DESCIDAS</v>
          </cell>
          <cell r="C2960" t="str">
            <v>UN</v>
          </cell>
          <cell r="D2960">
            <v>8.0299999999999994</v>
          </cell>
          <cell r="E2960">
            <v>7.0700000000000021</v>
          </cell>
          <cell r="F2960">
            <v>15.1</v>
          </cell>
        </row>
        <row r="2961">
          <cell r="A2961">
            <v>420306</v>
          </cell>
          <cell r="B2961" t="str">
            <v>ISOLADOR GALVANIZADO PARA MASTRO DE DIÂMETRO 2´, REFORÇADO COM 1 DESCIDA</v>
          </cell>
          <cell r="C2961" t="str">
            <v>UN</v>
          </cell>
          <cell r="D2961">
            <v>6.89</v>
          </cell>
          <cell r="E2961">
            <v>7.07</v>
          </cell>
          <cell r="F2961">
            <v>13.96</v>
          </cell>
        </row>
        <row r="2962">
          <cell r="A2962">
            <v>420308</v>
          </cell>
          <cell r="B2962" t="str">
            <v>ISOLADOR GALVANIZADO PARA MASTRO DE DIÂMETRO 2´, REFORÇADO COM 2 DESCIDAS</v>
          </cell>
          <cell r="C2962" t="str">
            <v>UN</v>
          </cell>
          <cell r="D2962">
            <v>9.41</v>
          </cell>
          <cell r="E2962">
            <v>7.07</v>
          </cell>
          <cell r="F2962">
            <v>16.48</v>
          </cell>
        </row>
        <row r="2963">
          <cell r="A2963">
            <v>420400</v>
          </cell>
          <cell r="B2963" t="str">
            <v>COMPONENTE DE SUSTENTAÇÃO PARA MASTRO GALVANIZADO</v>
          </cell>
          <cell r="C2963">
            <v>0</v>
          </cell>
          <cell r="D2963">
            <v>0</v>
          </cell>
          <cell r="E2963">
            <v>0</v>
          </cell>
          <cell r="F2963">
            <v>0</v>
          </cell>
        </row>
        <row r="2964">
          <cell r="A2964">
            <v>420402</v>
          </cell>
          <cell r="B2964" t="str">
            <v>BRAÇADEIRA DE CONTRAVENTAGEM PARA MASTRO DE DIÂMETRO 2´</v>
          </cell>
          <cell r="C2964" t="str">
            <v>UN</v>
          </cell>
          <cell r="D2964">
            <v>6.07</v>
          </cell>
          <cell r="E2964">
            <v>7.07</v>
          </cell>
          <cell r="F2964">
            <v>13.14</v>
          </cell>
        </row>
        <row r="2965">
          <cell r="A2965">
            <v>420404</v>
          </cell>
          <cell r="B2965" t="str">
            <v>APOIO PARA MASTRO DE DIÂMETRO 2´</v>
          </cell>
          <cell r="C2965" t="str">
            <v>UN</v>
          </cell>
          <cell r="D2965">
            <v>5.07</v>
          </cell>
          <cell r="E2965">
            <v>7.07</v>
          </cell>
          <cell r="F2965">
            <v>12.14</v>
          </cell>
        </row>
        <row r="2966">
          <cell r="A2966">
            <v>420406</v>
          </cell>
          <cell r="B2966" t="str">
            <v>BASE PARA MASTRO DE DIÂMETRO 2´</v>
          </cell>
          <cell r="C2966" t="str">
            <v>UN</v>
          </cell>
          <cell r="D2966">
            <v>30.71</v>
          </cell>
          <cell r="E2966">
            <v>7.0699999999999967</v>
          </cell>
          <cell r="F2966">
            <v>37.78</v>
          </cell>
        </row>
        <row r="2967">
          <cell r="A2967">
            <v>420408</v>
          </cell>
          <cell r="B2967" t="str">
            <v>CONTRAVENTAGEM COM CABO PARA MASTRO DE DIÂMETRO 2´</v>
          </cell>
          <cell r="C2967" t="str">
            <v>UN</v>
          </cell>
          <cell r="D2967">
            <v>86.23</v>
          </cell>
          <cell r="E2967">
            <v>8.4699999999999971</v>
          </cell>
          <cell r="F2967">
            <v>94.7</v>
          </cell>
        </row>
        <row r="2968">
          <cell r="A2968">
            <v>420410</v>
          </cell>
          <cell r="B2968" t="str">
            <v>CONTRAVENTAGEM COM TUBO PARA MASTRO DE DIÂMETRO 2´</v>
          </cell>
          <cell r="C2968" t="str">
            <v>UN</v>
          </cell>
          <cell r="D2968">
            <v>74.7</v>
          </cell>
          <cell r="E2968">
            <v>8.4699999999999971</v>
          </cell>
          <cell r="F2968">
            <v>83.17</v>
          </cell>
        </row>
        <row r="2969">
          <cell r="A2969">
            <v>420412</v>
          </cell>
          <cell r="B2969" t="str">
            <v>MASTRO SIMPLES GALVANIZADO DE DIÂMETRO 2´</v>
          </cell>
          <cell r="C2969" t="str">
            <v>M</v>
          </cell>
          <cell r="D2969">
            <v>33.380000000000003</v>
          </cell>
          <cell r="E2969">
            <v>8.4699999999999971</v>
          </cell>
          <cell r="F2969">
            <v>41.85</v>
          </cell>
        </row>
        <row r="2970">
          <cell r="A2970">
            <v>420414</v>
          </cell>
          <cell r="B2970" t="str">
            <v>SUPORTE PORTA BANDEIRA SIMPLES PARA MASTRO DE DIÂMETRO 2´</v>
          </cell>
          <cell r="C2970" t="str">
            <v>UN</v>
          </cell>
          <cell r="D2970">
            <v>9.68</v>
          </cell>
          <cell r="E2970">
            <v>7.07</v>
          </cell>
          <cell r="F2970">
            <v>16.75</v>
          </cell>
        </row>
        <row r="2971">
          <cell r="A2971">
            <v>420416</v>
          </cell>
          <cell r="B2971" t="str">
            <v>SUPORTE PORTA BANDEIRA REFORÇADO PARA MASTRO DE DIÂMETRO 2´</v>
          </cell>
          <cell r="C2971" t="str">
            <v>UN</v>
          </cell>
          <cell r="D2971">
            <v>16.36</v>
          </cell>
          <cell r="E2971">
            <v>7.07</v>
          </cell>
          <cell r="F2971">
            <v>23.43</v>
          </cell>
        </row>
        <row r="2972">
          <cell r="A2972">
            <v>420500</v>
          </cell>
          <cell r="B2972" t="str">
            <v>COMPONENTES PARA CABO DE DESCIDA</v>
          </cell>
          <cell r="C2972">
            <v>0</v>
          </cell>
          <cell r="D2972">
            <v>0</v>
          </cell>
          <cell r="E2972">
            <v>0</v>
          </cell>
          <cell r="F2972">
            <v>0</v>
          </cell>
        </row>
        <row r="2973">
          <cell r="A2973">
            <v>420501</v>
          </cell>
          <cell r="B2973" t="str">
            <v>SINALIZADOR DE OBSTÁCULO SIMPLES, SEM CÉLULA FOTOELÉTRICA</v>
          </cell>
          <cell r="C2973" t="str">
            <v>UN</v>
          </cell>
          <cell r="D2973">
            <v>21.95</v>
          </cell>
          <cell r="E2973">
            <v>7.07</v>
          </cell>
          <cell r="F2973">
            <v>29.02</v>
          </cell>
        </row>
        <row r="2974">
          <cell r="A2974">
            <v>420502</v>
          </cell>
          <cell r="B2974" t="str">
            <v>BRAÇADEIRA PARA FIXAÇÃO DO APARELHO SINALIZADOR PARA MASTRO DE DIÂMETRO 2´</v>
          </cell>
          <cell r="C2974" t="str">
            <v>UN</v>
          </cell>
          <cell r="D2974">
            <v>7.63</v>
          </cell>
          <cell r="E2974">
            <v>7.07</v>
          </cell>
          <cell r="F2974">
            <v>14.7</v>
          </cell>
        </row>
        <row r="2975">
          <cell r="A2975">
            <v>420503</v>
          </cell>
          <cell r="B2975" t="str">
            <v>SINALIZADOR DE OBSTÁCULO DUPLO, SEM CÉLULA FOTOELÉTRICA</v>
          </cell>
          <cell r="C2975" t="str">
            <v>UN</v>
          </cell>
          <cell r="D2975">
            <v>43.05</v>
          </cell>
          <cell r="E2975">
            <v>7.0700000000000038</v>
          </cell>
          <cell r="F2975">
            <v>50.12</v>
          </cell>
        </row>
        <row r="2976">
          <cell r="A2976">
            <v>420505</v>
          </cell>
          <cell r="B2976" t="str">
            <v>SINALIZADOR DE OBSTÁCULO SIMPLES, COM CÉLULA FOTOELÉTRICA</v>
          </cell>
          <cell r="C2976" t="str">
            <v>UN</v>
          </cell>
          <cell r="D2976">
            <v>33.01</v>
          </cell>
          <cell r="E2976">
            <v>7.0699999999999967</v>
          </cell>
          <cell r="F2976">
            <v>40.08</v>
          </cell>
        </row>
        <row r="2977">
          <cell r="A2977">
            <v>420507</v>
          </cell>
          <cell r="B2977" t="str">
            <v>SINALIZADOR DE OBSTÁCULO DUPLO, COM CÉLULA FOTOELÉTRICA</v>
          </cell>
          <cell r="C2977" t="str">
            <v>UN</v>
          </cell>
          <cell r="D2977">
            <v>69.17</v>
          </cell>
          <cell r="E2977">
            <v>7.0699999999999967</v>
          </cell>
          <cell r="F2977">
            <v>76.239999999999995</v>
          </cell>
        </row>
        <row r="2978">
          <cell r="A2978">
            <v>420510</v>
          </cell>
          <cell r="B2978" t="str">
            <v>CAIXA DE INSPEÇÃO SUSPENSA</v>
          </cell>
          <cell r="C2978" t="str">
            <v>UN</v>
          </cell>
          <cell r="D2978">
            <v>11.22</v>
          </cell>
          <cell r="E2978">
            <v>28.259999999999998</v>
          </cell>
          <cell r="F2978">
            <v>39.479999999999997</v>
          </cell>
        </row>
        <row r="2979">
          <cell r="A2979">
            <v>420511</v>
          </cell>
          <cell r="B2979" t="str">
            <v>CONECTOR CABO/HASTE DE 3/4´</v>
          </cell>
          <cell r="C2979" t="str">
            <v>UN</v>
          </cell>
          <cell r="D2979">
            <v>10.15</v>
          </cell>
          <cell r="E2979">
            <v>2.8200000000000003</v>
          </cell>
          <cell r="F2979">
            <v>12.97</v>
          </cell>
        </row>
        <row r="2980">
          <cell r="A2980">
            <v>420512</v>
          </cell>
          <cell r="B2980" t="str">
            <v>CONECTOR DE EMENDA EM LATÃO PARA CABO DE ATÉ 50 MM² COM 4 PARAFUSOS</v>
          </cell>
          <cell r="C2980" t="str">
            <v>UN</v>
          </cell>
          <cell r="D2980">
            <v>13.75</v>
          </cell>
          <cell r="E2980">
            <v>2.8200000000000021</v>
          </cell>
          <cell r="F2980">
            <v>16.57</v>
          </cell>
        </row>
        <row r="2981">
          <cell r="A2981">
            <v>420514</v>
          </cell>
          <cell r="B2981" t="str">
            <v>CONECTOR OLHAL CABO/HASTE DE 3/4´</v>
          </cell>
          <cell r="C2981" t="str">
            <v>UN</v>
          </cell>
          <cell r="D2981">
            <v>3.33</v>
          </cell>
          <cell r="E2981">
            <v>2.8200000000000003</v>
          </cell>
          <cell r="F2981">
            <v>6.15</v>
          </cell>
        </row>
        <row r="2982">
          <cell r="A2982">
            <v>420516</v>
          </cell>
          <cell r="B2982" t="str">
            <v>CONECTOR OLHAL CABO/HASTE DE 5/8´</v>
          </cell>
          <cell r="C2982" t="str">
            <v>UN</v>
          </cell>
          <cell r="D2982">
            <v>2</v>
          </cell>
          <cell r="E2982">
            <v>2.8200000000000003</v>
          </cell>
          <cell r="F2982">
            <v>4.82</v>
          </cell>
        </row>
        <row r="2983">
          <cell r="A2983">
            <v>420517</v>
          </cell>
          <cell r="B2983" t="str">
            <v>VERGALHÃO LISO DE AÇO GALVANIZADO, DIÂMETRO DE 3/8´</v>
          </cell>
          <cell r="C2983" t="str">
            <v>M</v>
          </cell>
          <cell r="D2983">
            <v>6.52</v>
          </cell>
          <cell r="E2983">
            <v>11.3</v>
          </cell>
          <cell r="F2983">
            <v>17.82</v>
          </cell>
        </row>
        <row r="2984">
          <cell r="A2984">
            <v>420518</v>
          </cell>
          <cell r="B2984" t="str">
            <v>ESTICADOR EM LATÃO PARA CABO DE COBRE</v>
          </cell>
          <cell r="C2984" t="str">
            <v>UN</v>
          </cell>
          <cell r="D2984">
            <v>9.09</v>
          </cell>
          <cell r="E2984">
            <v>7.07</v>
          </cell>
          <cell r="F2984">
            <v>16.16</v>
          </cell>
        </row>
        <row r="2985">
          <cell r="A2985">
            <v>420519</v>
          </cell>
          <cell r="B2985" t="str">
            <v>HASTE DE ATERRAMENTO DE 3/4´ X 3,00 M</v>
          </cell>
          <cell r="C2985" t="str">
            <v>UN</v>
          </cell>
          <cell r="D2985">
            <v>81.290000000000006</v>
          </cell>
          <cell r="E2985">
            <v>14.139999999999997</v>
          </cell>
          <cell r="F2985">
            <v>95.43</v>
          </cell>
        </row>
        <row r="2986">
          <cell r="A2986">
            <v>420520</v>
          </cell>
          <cell r="B2986" t="str">
            <v>HASTE DE ATERRAMENTO DE 5/8´ X 2,40 M</v>
          </cell>
          <cell r="C2986" t="str">
            <v>UN</v>
          </cell>
          <cell r="D2986">
            <v>46.79</v>
          </cell>
          <cell r="E2986">
            <v>14.140000000000004</v>
          </cell>
          <cell r="F2986">
            <v>60.93</v>
          </cell>
        </row>
        <row r="2987">
          <cell r="A2987">
            <v>420521</v>
          </cell>
          <cell r="B2987" t="str">
            <v>HASTE DE ATERRAMENTO DE 5/8´ X 3,00 M</v>
          </cell>
          <cell r="C2987" t="str">
            <v>UN</v>
          </cell>
          <cell r="D2987">
            <v>60.14</v>
          </cell>
          <cell r="E2987">
            <v>14.139999999999997</v>
          </cell>
          <cell r="F2987">
            <v>74.28</v>
          </cell>
        </row>
        <row r="2988">
          <cell r="A2988">
            <v>420522</v>
          </cell>
          <cell r="B2988" t="str">
            <v>MASTRO PARA SINALIZADOR DE OBSTÁCULO, DE 1,50 M X 3/4´</v>
          </cell>
          <cell r="C2988" t="str">
            <v>UN</v>
          </cell>
          <cell r="D2988">
            <v>27.85</v>
          </cell>
          <cell r="E2988">
            <v>7.0699999999999967</v>
          </cell>
          <cell r="F2988">
            <v>34.92</v>
          </cell>
        </row>
        <row r="2989">
          <cell r="A2989">
            <v>420523</v>
          </cell>
          <cell r="B2989" t="str">
            <v>CLIPS DE FIXAÇÃO PARA VERGALHÃO EM AÇO GALVANIZADO DE 3/8´</v>
          </cell>
          <cell r="C2989" t="str">
            <v>UN</v>
          </cell>
          <cell r="D2989">
            <v>2</v>
          </cell>
          <cell r="E2989">
            <v>5.65</v>
          </cell>
          <cell r="F2989">
            <v>7.65</v>
          </cell>
        </row>
        <row r="2990">
          <cell r="A2990">
            <v>420524</v>
          </cell>
          <cell r="B2990" t="str">
            <v>SUPORTE PARA TUBO DE PROTEÇÃO COM CHAPA DE ENCOSTO, DIÂMETRO 2´</v>
          </cell>
          <cell r="C2990" t="str">
            <v>UN</v>
          </cell>
          <cell r="D2990">
            <v>5.55</v>
          </cell>
          <cell r="E2990">
            <v>7.0699999999999985</v>
          </cell>
          <cell r="F2990">
            <v>12.62</v>
          </cell>
        </row>
        <row r="2991">
          <cell r="A2991">
            <v>420525</v>
          </cell>
          <cell r="B2991" t="str">
            <v>BARRA CONDUTORA CHATA DE ALUMÍNIO, 3/4´ X 1/4´ - INCLUSIVE ACESSÓRIOS DE FIXAÇÃO</v>
          </cell>
          <cell r="C2991" t="str">
            <v>M</v>
          </cell>
          <cell r="D2991">
            <v>6.29</v>
          </cell>
          <cell r="E2991">
            <v>14.14</v>
          </cell>
          <cell r="F2991">
            <v>20.43</v>
          </cell>
        </row>
        <row r="2992">
          <cell r="A2992">
            <v>420526</v>
          </cell>
          <cell r="B2992" t="str">
            <v>SUPORTE PARA TUBO DE PROTEÇÃO COM GRAPA PARA CHUMBAR, DIÂMETRO 2´</v>
          </cell>
          <cell r="C2992" t="str">
            <v>UN</v>
          </cell>
          <cell r="D2992">
            <v>5.59</v>
          </cell>
          <cell r="E2992">
            <v>7.07</v>
          </cell>
          <cell r="F2992">
            <v>12.66</v>
          </cell>
        </row>
        <row r="2993">
          <cell r="A2993">
            <v>420527</v>
          </cell>
          <cell r="B2993" t="str">
            <v>CONECTOR EM LATÃO ESTANHADO PARA CABOS DE 16 A 50 MM² E VERGALHÕES ATÉ 3/8´</v>
          </cell>
          <cell r="C2993" t="str">
            <v>UN</v>
          </cell>
          <cell r="D2993">
            <v>18.07</v>
          </cell>
          <cell r="E2993">
            <v>5.6499999999999986</v>
          </cell>
          <cell r="F2993">
            <v>23.72</v>
          </cell>
        </row>
        <row r="2994">
          <cell r="A2994">
            <v>420528</v>
          </cell>
          <cell r="B2994" t="str">
            <v>SUPORTE PARA TUBO DE PROTEÇÃO COM ROSCA SOBERBA, DIÂMETRO 2´</v>
          </cell>
          <cell r="C2994" t="str">
            <v>UN</v>
          </cell>
          <cell r="D2994">
            <v>5.38</v>
          </cell>
          <cell r="E2994">
            <v>7.07</v>
          </cell>
          <cell r="F2994">
            <v>12.45</v>
          </cell>
        </row>
        <row r="2995">
          <cell r="A2995">
            <v>420529</v>
          </cell>
          <cell r="B2995" t="str">
            <v>SUPORTE PARA FIXAÇÃO DE TERMINAL AÉREO E/OU DE CABO DE COBRE NU, COM BASE PLANA</v>
          </cell>
          <cell r="C2995" t="str">
            <v>UN</v>
          </cell>
          <cell r="D2995">
            <v>3.24</v>
          </cell>
          <cell r="E2995">
            <v>7.07</v>
          </cell>
          <cell r="F2995">
            <v>10.31</v>
          </cell>
        </row>
        <row r="2996">
          <cell r="A2996">
            <v>420530</v>
          </cell>
          <cell r="B2996" t="str">
            <v>TAMPA PARA CAIXA DE INSPEÇÃO CILÍNDRICA, AÇO GALVANIZADO</v>
          </cell>
          <cell r="C2996" t="str">
            <v>UN</v>
          </cell>
          <cell r="D2996">
            <v>23.07</v>
          </cell>
          <cell r="E2996">
            <v>1.419999999999999</v>
          </cell>
          <cell r="F2996">
            <v>24.49</v>
          </cell>
        </row>
        <row r="2997">
          <cell r="A2997">
            <v>420531</v>
          </cell>
          <cell r="B2997" t="str">
            <v>CAIXA DE INSPEÇÃO DO TERRA CILÍNDRICA EM PVC RÍGIDO, DIÂMETRO DE 300 MM - H= 250 MM</v>
          </cell>
          <cell r="C2997" t="str">
            <v>UN</v>
          </cell>
          <cell r="D2997">
            <v>12.5</v>
          </cell>
          <cell r="E2997">
            <v>7.07</v>
          </cell>
          <cell r="F2997">
            <v>19.57</v>
          </cell>
        </row>
        <row r="2998">
          <cell r="A2998">
            <v>420532</v>
          </cell>
          <cell r="B2998" t="str">
            <v>CAIXA DE INSPEÇÃO DO TERRA CILÍNDRICA EM PVC RÍGIDO, DIÂMETRO DE 300 MM - H= 400 MM</v>
          </cell>
          <cell r="C2998" t="str">
            <v>UN</v>
          </cell>
          <cell r="D2998">
            <v>21.2</v>
          </cell>
          <cell r="E2998">
            <v>7.07</v>
          </cell>
          <cell r="F2998">
            <v>28.27</v>
          </cell>
        </row>
        <row r="2999">
          <cell r="A2999">
            <v>420533</v>
          </cell>
          <cell r="B2999" t="str">
            <v>CAIXA DE INSPEÇÃO DO TERRA CILÍNDRICA EM PVC RÍGIDO, DIÂMETRO DE 300 MM - H= 600 MM</v>
          </cell>
          <cell r="C2999" t="str">
            <v>UN</v>
          </cell>
          <cell r="D2999">
            <v>29.85</v>
          </cell>
          <cell r="E2999">
            <v>7.0699999999999967</v>
          </cell>
          <cell r="F2999">
            <v>36.92</v>
          </cell>
        </row>
        <row r="3000">
          <cell r="A3000">
            <v>420534</v>
          </cell>
          <cell r="B3000" t="str">
            <v>BARRA CONDUTORA CHATA DE COBRE, 3/4´ X 3/16´ - INCLUSIVE ACESSÓRIOS DE FIXAÇÃO</v>
          </cell>
          <cell r="C3000" t="str">
            <v>M</v>
          </cell>
          <cell r="D3000">
            <v>60.33</v>
          </cell>
          <cell r="E3000">
            <v>14.139999999999997</v>
          </cell>
          <cell r="F3000">
            <v>74.47</v>
          </cell>
        </row>
        <row r="3001">
          <cell r="A3001">
            <v>420537</v>
          </cell>
          <cell r="B3001" t="str">
            <v>CAIXA DE EQUALIZAÇÃO DE EMBUTIR EM AÇO COM BARRAMENTO, DE 400 X 400 MM E TAMPA</v>
          </cell>
          <cell r="C3001" t="str">
            <v>UN</v>
          </cell>
          <cell r="D3001">
            <v>332.19</v>
          </cell>
          <cell r="E3001">
            <v>28.259999999999977</v>
          </cell>
          <cell r="F3001">
            <v>360.45</v>
          </cell>
        </row>
        <row r="3002">
          <cell r="A3002">
            <v>420538</v>
          </cell>
          <cell r="B3002" t="str">
            <v>CAIXA DE EQUALIZAÇÃO DE EMBUTIR EM AÇO COM BARRAMENTO, DE 200 X 200 MM E TAMPA</v>
          </cell>
          <cell r="C3002" t="str">
            <v>UN</v>
          </cell>
          <cell r="D3002">
            <v>193.03</v>
          </cell>
          <cell r="E3002">
            <v>28.260000000000005</v>
          </cell>
          <cell r="F3002">
            <v>221.29</v>
          </cell>
        </row>
        <row r="3003">
          <cell r="A3003">
            <v>420539</v>
          </cell>
          <cell r="B3003" t="str">
            <v>PRESILHA EM LATÃO PARA CABOS DE 16 ATÉ 50 MM²</v>
          </cell>
          <cell r="C3003" t="str">
            <v>UN</v>
          </cell>
          <cell r="D3003">
            <v>0.88</v>
          </cell>
          <cell r="E3003">
            <v>1.17</v>
          </cell>
          <cell r="F3003">
            <v>2.0499999999999998</v>
          </cell>
        </row>
        <row r="3004">
          <cell r="A3004">
            <v>420540</v>
          </cell>
          <cell r="B3004" t="str">
            <v>PRESILHA EM LATÃO PARA CABOS ACIMA DE 50 ATÉ 120 MM²</v>
          </cell>
          <cell r="C3004" t="str">
            <v>UN</v>
          </cell>
          <cell r="D3004">
            <v>1.0900000000000001</v>
          </cell>
          <cell r="E3004">
            <v>1.1699999999999995</v>
          </cell>
          <cell r="F3004">
            <v>2.2599999999999998</v>
          </cell>
        </row>
        <row r="3005">
          <cell r="A3005">
            <v>420541</v>
          </cell>
          <cell r="B3005" t="str">
            <v>SUPORTE PARA FIXAÇÃO DE TERMINAL AÉREO E/OU DE CABO DE COBRE NU, COM BASE ONDULADA</v>
          </cell>
          <cell r="C3005" t="str">
            <v>UN</v>
          </cell>
          <cell r="D3005">
            <v>3.03</v>
          </cell>
          <cell r="E3005">
            <v>7.07</v>
          </cell>
          <cell r="F3005">
            <v>10.1</v>
          </cell>
        </row>
        <row r="3006">
          <cell r="A3006">
            <v>420542</v>
          </cell>
          <cell r="B3006" t="str">
            <v>SUPORTE PARA FIXAÇÃO DE TERMINAL AÉREO E/OU CABO DE COBRE NU, COM BASE EM ALUMÍNIO</v>
          </cell>
          <cell r="C3006" t="str">
            <v>UN</v>
          </cell>
          <cell r="D3006">
            <v>2.68</v>
          </cell>
          <cell r="E3006">
            <v>7.07</v>
          </cell>
          <cell r="F3006">
            <v>9.75</v>
          </cell>
        </row>
        <row r="3007">
          <cell r="A3007">
            <v>420544</v>
          </cell>
          <cell r="B3007" t="str">
            <v>BARRA CONDUTORA CHATA DE ALUMÍNIO, 7/8´ X 1/8´ - INCLUSIVE ACESSÓRIOS DE FIXAÇÃO</v>
          </cell>
          <cell r="C3007" t="str">
            <v>M</v>
          </cell>
          <cell r="D3007">
            <v>3.45</v>
          </cell>
          <cell r="E3007">
            <v>14.14</v>
          </cell>
          <cell r="F3007">
            <v>17.59</v>
          </cell>
        </row>
        <row r="3008">
          <cell r="A3008">
            <v>420545</v>
          </cell>
          <cell r="B3008" t="str">
            <v>CONECTOR COM RABICHO E PORCA EM LATÃO PARA CABO DE 16 A 35 MM²</v>
          </cell>
          <cell r="C3008" t="str">
            <v>UN</v>
          </cell>
          <cell r="D3008">
            <v>9.3000000000000007</v>
          </cell>
          <cell r="E3008">
            <v>2.8199999999999985</v>
          </cell>
          <cell r="F3008">
            <v>12.12</v>
          </cell>
        </row>
        <row r="3009">
          <cell r="A3009">
            <v>420549</v>
          </cell>
          <cell r="B3009" t="str">
            <v>SINALIZADOR VISUAL PARA ADVERTÊNCIA</v>
          </cell>
          <cell r="C3009" t="str">
            <v>UN</v>
          </cell>
          <cell r="D3009">
            <v>192.41</v>
          </cell>
          <cell r="E3009">
            <v>7.0699999999999967</v>
          </cell>
          <cell r="F3009">
            <v>199.48</v>
          </cell>
        </row>
        <row r="3010">
          <cell r="A3010">
            <v>420550</v>
          </cell>
          <cell r="B3010" t="str">
            <v>SINALIZADOR AUDIO-VISUAL PARA ADVERTÊNCIA</v>
          </cell>
          <cell r="C3010" t="str">
            <v>UN</v>
          </cell>
          <cell r="D3010">
            <v>229.9</v>
          </cell>
          <cell r="E3010">
            <v>7.0699999999999967</v>
          </cell>
          <cell r="F3010">
            <v>236.97</v>
          </cell>
        </row>
        <row r="3011">
          <cell r="A3011">
            <v>420551</v>
          </cell>
          <cell r="B3011" t="str">
            <v>SUPORTE PARA FIXAÇÃO DE FITA DE ALUMÍNIO 7/8´ X 1/8´ E/OU CABO DE COBRE NÚ, COM BASE ONDULADA</v>
          </cell>
          <cell r="C3011" t="str">
            <v>UN</v>
          </cell>
          <cell r="D3011">
            <v>3.03</v>
          </cell>
          <cell r="E3011">
            <v>7.07</v>
          </cell>
          <cell r="F3011">
            <v>10.1</v>
          </cell>
        </row>
        <row r="3012">
          <cell r="A3012">
            <v>420552</v>
          </cell>
          <cell r="B3012" t="str">
            <v>SUPORTE PARA FIXAÇÃO DE FITA DE ALUMÍNIO 7/8´ X 1/8´ , COM BASE PLANA</v>
          </cell>
          <cell r="C3012" t="str">
            <v>UN</v>
          </cell>
          <cell r="D3012">
            <v>2.4500000000000002</v>
          </cell>
          <cell r="E3012">
            <v>7.07</v>
          </cell>
          <cell r="F3012">
            <v>9.52</v>
          </cell>
        </row>
        <row r="3013">
          <cell r="A3013">
            <v>420553</v>
          </cell>
          <cell r="B3013" t="str">
            <v>FITA PERFURADA PARA EQUIPOTENCIALIZAÇÃO, EM LATÃO NIQUELADO DE 20 X 1,2 MM, COM FUROS DE 7 MM</v>
          </cell>
          <cell r="C3013" t="str">
            <v>M</v>
          </cell>
          <cell r="D3013">
            <v>24.35</v>
          </cell>
          <cell r="E3013">
            <v>8.4699999999999971</v>
          </cell>
          <cell r="F3013">
            <v>32.82</v>
          </cell>
        </row>
        <row r="3014">
          <cell r="A3014">
            <v>420554</v>
          </cell>
          <cell r="B3014" t="str">
            <v>TELA EQUIPOTENCIAL EM AÇO INOXIDÁVEL, LARGURA DE 200 MM, ESPESSURA DE 1,5 MM</v>
          </cell>
          <cell r="C3014" t="str">
            <v>M</v>
          </cell>
          <cell r="D3014">
            <v>23.3</v>
          </cell>
          <cell r="E3014">
            <v>7.07</v>
          </cell>
          <cell r="F3014">
            <v>30.37</v>
          </cell>
        </row>
        <row r="3015">
          <cell r="A3015">
            <v>420555</v>
          </cell>
          <cell r="B3015" t="str">
            <v>CORDOALHA FLEXÍVEL `JUMPERS´ DE 25 X 235 MM, COM 4 FUROS DE 11 MM</v>
          </cell>
          <cell r="C3015" t="str">
            <v>UN</v>
          </cell>
          <cell r="D3015">
            <v>31.3</v>
          </cell>
          <cell r="E3015">
            <v>7.0699999999999967</v>
          </cell>
          <cell r="F3015">
            <v>38.369999999999997</v>
          </cell>
        </row>
        <row r="3016">
          <cell r="A3016">
            <v>420556</v>
          </cell>
          <cell r="B3016" t="str">
            <v>CORDOALHA FLEXÍVEL `JUMPERS´ DE 25 X 300 MM, COM 4 FUROS DE 11 MM</v>
          </cell>
          <cell r="C3016" t="str">
            <v>UN</v>
          </cell>
          <cell r="D3016">
            <v>32.979999999999997</v>
          </cell>
          <cell r="E3016">
            <v>7.0699999999999967</v>
          </cell>
          <cell r="F3016">
            <v>40.049999999999997</v>
          </cell>
        </row>
        <row r="3017">
          <cell r="A3017">
            <v>420557</v>
          </cell>
          <cell r="B3017" t="str">
            <v>TERMINAL ESTANHADO COM 1 FURO E 1 COMPRESSÃO - 16 MM²</v>
          </cell>
          <cell r="C3017" t="str">
            <v>UN</v>
          </cell>
          <cell r="D3017">
            <v>2.4</v>
          </cell>
          <cell r="E3017">
            <v>7.07</v>
          </cell>
          <cell r="F3017">
            <v>9.4700000000000006</v>
          </cell>
        </row>
        <row r="3018">
          <cell r="A3018">
            <v>420558</v>
          </cell>
          <cell r="B3018" t="str">
            <v>TERMINAL ESTANHADO COM 1 FURO E 1 COMPRESSÃO - 35 MM²</v>
          </cell>
          <cell r="C3018" t="str">
            <v>UN</v>
          </cell>
          <cell r="D3018">
            <v>2.99</v>
          </cell>
          <cell r="E3018">
            <v>7.07</v>
          </cell>
          <cell r="F3018">
            <v>10.06</v>
          </cell>
        </row>
        <row r="3019">
          <cell r="A3019">
            <v>420559</v>
          </cell>
          <cell r="B3019" t="str">
            <v>TERMINAL ESTANHADO COM 1 FURO E 1 COMPRESSÃO - 50 MM²</v>
          </cell>
          <cell r="C3019" t="str">
            <v>UN</v>
          </cell>
          <cell r="D3019">
            <v>3.73</v>
          </cell>
          <cell r="E3019">
            <v>7.07</v>
          </cell>
          <cell r="F3019">
            <v>10.8</v>
          </cell>
        </row>
        <row r="3020">
          <cell r="A3020">
            <v>420560</v>
          </cell>
          <cell r="B3020" t="str">
            <v>TERMINAL ESTANHADO COM 2 FUROS E 1 COMPRESSÃO - 16 MM²</v>
          </cell>
          <cell r="C3020" t="str">
            <v>UN</v>
          </cell>
          <cell r="D3020">
            <v>3.91</v>
          </cell>
          <cell r="E3020">
            <v>7.07</v>
          </cell>
          <cell r="F3020">
            <v>10.98</v>
          </cell>
        </row>
        <row r="3021">
          <cell r="A3021">
            <v>420561</v>
          </cell>
          <cell r="B3021" t="str">
            <v>TERMINAL ESTANHADO COM 2 FUROS E 1 COMPRESSÃO - 35 MM²</v>
          </cell>
          <cell r="C3021" t="str">
            <v>UN</v>
          </cell>
          <cell r="D3021">
            <v>5.17</v>
          </cell>
          <cell r="E3021">
            <v>7.07</v>
          </cell>
          <cell r="F3021">
            <v>12.24</v>
          </cell>
        </row>
        <row r="3022">
          <cell r="A3022">
            <v>420562</v>
          </cell>
          <cell r="B3022" t="str">
            <v>TERMINAL ESTANHADO COM 2 FUROS E 1 COMPRESSÃO - 50 MM²</v>
          </cell>
          <cell r="C3022" t="str">
            <v>UN</v>
          </cell>
          <cell r="D3022">
            <v>6.19</v>
          </cell>
          <cell r="E3022">
            <v>7.0699999999999985</v>
          </cell>
          <cell r="F3022">
            <v>13.26</v>
          </cell>
        </row>
        <row r="3023">
          <cell r="A3023">
            <v>420563</v>
          </cell>
          <cell r="B3023" t="str">
            <v>CONECTOR TIPO ´X´ PARA ATERRAMENTO DE TELAS, ACABAMENTO ESTANHADO, PARA CABO 16 - 50 MM²</v>
          </cell>
          <cell r="C3023" t="str">
            <v>UN</v>
          </cell>
          <cell r="D3023">
            <v>19.16</v>
          </cell>
          <cell r="E3023">
            <v>7.07</v>
          </cell>
          <cell r="F3023">
            <v>26.23</v>
          </cell>
        </row>
        <row r="3024">
          <cell r="A3024">
            <v>420564</v>
          </cell>
          <cell r="B3024" t="str">
            <v>TAMPÃO / TAMPA EM FERRO FUNDIDO DE 300 X 300 MM</v>
          </cell>
          <cell r="C3024" t="str">
            <v>UN</v>
          </cell>
          <cell r="D3024">
            <v>132.86000000000001</v>
          </cell>
          <cell r="E3024">
            <v>28.259999999999977</v>
          </cell>
          <cell r="F3024">
            <v>161.12</v>
          </cell>
        </row>
        <row r="3025">
          <cell r="A3025">
            <v>420565</v>
          </cell>
          <cell r="B3025" t="str">
            <v>MALHA FECHADA PRÉ-FABRICADA EM FIO DE COBRE DE 16MM E MESCH 30 X 30CM PARA ATERRAMENTO</v>
          </cell>
          <cell r="C3025" t="str">
            <v>M²</v>
          </cell>
          <cell r="D3025">
            <v>91.98</v>
          </cell>
          <cell r="E3025">
            <v>2.9199999999999973</v>
          </cell>
          <cell r="F3025">
            <v>94.9</v>
          </cell>
        </row>
        <row r="3026">
          <cell r="A3026">
            <v>420566</v>
          </cell>
          <cell r="B3026" t="str">
            <v>TAMPA EM FERRO FUNDIDO CIRCULAR REFORÇADA, COM DIÂMETRO DE 300 MM, COM BOCA DE VISITA QUADRADA ARTICULADA</v>
          </cell>
          <cell r="C3026" t="str">
            <v>UN</v>
          </cell>
          <cell r="D3026">
            <v>74.459999999999994</v>
          </cell>
          <cell r="E3026">
            <v>1.6200000000000012</v>
          </cell>
          <cell r="F3026">
            <v>76.08</v>
          </cell>
        </row>
        <row r="3027">
          <cell r="A3027">
            <v>422000</v>
          </cell>
          <cell r="B3027" t="str">
            <v>REPAROS, CONSERVAÇÕES E COMPLEMENTOS - GRUPO 42</v>
          </cell>
          <cell r="C3027">
            <v>0</v>
          </cell>
          <cell r="D3027">
            <v>0</v>
          </cell>
          <cell r="E3027">
            <v>0</v>
          </cell>
          <cell r="F3027">
            <v>0</v>
          </cell>
        </row>
        <row r="3028">
          <cell r="A3028">
            <v>422008</v>
          </cell>
          <cell r="B3028" t="str">
            <v>SOLDA EXOTÉRMICA CONEXÃO CABO-CABO HORIZONTAL EM X, BITOLA DO CABO DE 16-16MM² A 35-35MM²</v>
          </cell>
          <cell r="C3028" t="str">
            <v>UN</v>
          </cell>
          <cell r="D3028">
            <v>6.68</v>
          </cell>
          <cell r="E3028">
            <v>14.14</v>
          </cell>
          <cell r="F3028">
            <v>20.82</v>
          </cell>
        </row>
        <row r="3029">
          <cell r="A3029">
            <v>422009</v>
          </cell>
          <cell r="B3029" t="str">
            <v>SOLDA EXOTÉRMICA CONEXÃO CABO-CABO HORIZONTAL EM X, BITOLA DO CABO DE 50-25MM² A 95-50MM²</v>
          </cell>
          <cell r="C3029" t="str">
            <v>UN</v>
          </cell>
          <cell r="D3029">
            <v>11.49</v>
          </cell>
          <cell r="E3029">
            <v>14.14</v>
          </cell>
          <cell r="F3029">
            <v>25.63</v>
          </cell>
        </row>
        <row r="3030">
          <cell r="A3030">
            <v>422010</v>
          </cell>
          <cell r="B3030" t="str">
            <v>SOLDA EXOTÉRMICA CONEXÃO CABO-CABO HORIZONTAL EM X, BITOLA DO CABO DE 95-70MM² A 95-95MM²</v>
          </cell>
          <cell r="C3030" t="str">
            <v>UN</v>
          </cell>
          <cell r="D3030">
            <v>20.21</v>
          </cell>
          <cell r="E3030">
            <v>14.140000000000004</v>
          </cell>
          <cell r="F3030">
            <v>34.35</v>
          </cell>
        </row>
        <row r="3031">
          <cell r="A3031">
            <v>422011</v>
          </cell>
          <cell r="B3031" t="str">
            <v>SOLDA EXOTÉRMICA CONEXÃO CABO-CABO HORIZONTAL EM X SOBREPOSTO, BITOLA DO CABO DE 16-16MM² A 25-25MM²</v>
          </cell>
          <cell r="C3031" t="str">
            <v>UN</v>
          </cell>
          <cell r="D3031">
            <v>11.51</v>
          </cell>
          <cell r="E3031">
            <v>14.139999999999997</v>
          </cell>
          <cell r="F3031">
            <v>25.65</v>
          </cell>
        </row>
        <row r="3032">
          <cell r="A3032">
            <v>422012</v>
          </cell>
          <cell r="B3032" t="str">
            <v>SOLDA EXOTÉRMICA CONEXÃO CABO-CABO HORIZONTAL EM X SOBREPOSTO, BITOLA DO CABO DE 35-35MM² A 50-35MM²</v>
          </cell>
          <cell r="C3032" t="str">
            <v>UN</v>
          </cell>
          <cell r="D3032">
            <v>11.2</v>
          </cell>
          <cell r="E3032">
            <v>14.14</v>
          </cell>
          <cell r="F3032">
            <v>25.34</v>
          </cell>
        </row>
        <row r="3033">
          <cell r="A3033">
            <v>422013</v>
          </cell>
          <cell r="B3033" t="str">
            <v>SOLDA EXOTÉRMICA CONEXÃO CABO-CABO HORIZONTAL EM X SOBREPOSTO, BITOLA DO CABO DE 50-50MM² A 95-50MM²</v>
          </cell>
          <cell r="C3033" t="str">
            <v>UN</v>
          </cell>
          <cell r="D3033">
            <v>19.920000000000002</v>
          </cell>
          <cell r="E3033">
            <v>14.139999999999997</v>
          </cell>
          <cell r="F3033">
            <v>34.06</v>
          </cell>
        </row>
        <row r="3034">
          <cell r="A3034">
            <v>422014</v>
          </cell>
          <cell r="B3034" t="str">
            <v>SOLDA EXOTÉRMICA CONEXÃO CABO-CABO HORIZONTAL EM X SOBREPOSTO, BITOLA DO CABO DE 95-95MM²</v>
          </cell>
          <cell r="C3034" t="str">
            <v>UN</v>
          </cell>
          <cell r="D3034">
            <v>20.14</v>
          </cell>
          <cell r="E3034">
            <v>14.139999999999997</v>
          </cell>
          <cell r="F3034">
            <v>34.28</v>
          </cell>
        </row>
        <row r="3035">
          <cell r="A3035">
            <v>422015</v>
          </cell>
          <cell r="B3035" t="str">
            <v>SOLDA EXOTÉRMICA CONEXÃO CABO-CABO HORIZONTAL EM T, BITOLA DO CABO DE 16-16MM² A 50-35MM², 70-35MM² E 95-35MM²</v>
          </cell>
          <cell r="C3035" t="str">
            <v>UN</v>
          </cell>
          <cell r="D3035">
            <v>6.85</v>
          </cell>
          <cell r="E3035">
            <v>14.14</v>
          </cell>
          <cell r="F3035">
            <v>20.99</v>
          </cell>
        </row>
        <row r="3036">
          <cell r="A3036">
            <v>422016</v>
          </cell>
          <cell r="B3036" t="str">
            <v>SOLDA EXOTÉRMICA CONEXÃO CABO-CABO HORIZONTAL EM T, BITOLA DO CABO DE 50-50MM² A 95-50MM²</v>
          </cell>
          <cell r="C3036" t="str">
            <v>UN</v>
          </cell>
          <cell r="D3036">
            <v>11.44</v>
          </cell>
          <cell r="E3036">
            <v>14.139999999999997</v>
          </cell>
          <cell r="F3036">
            <v>25.58</v>
          </cell>
        </row>
        <row r="3037">
          <cell r="A3037">
            <v>422017</v>
          </cell>
          <cell r="B3037" t="str">
            <v>SOLDA EXOTÉRMICA CONEXÃO CABO-CABO HORIZONTAL RETO, BITOLA DO CABO DE 16MM² A 70MM²</v>
          </cell>
          <cell r="C3037" t="str">
            <v>UN</v>
          </cell>
          <cell r="D3037">
            <v>6.62</v>
          </cell>
          <cell r="E3037">
            <v>14.14</v>
          </cell>
          <cell r="F3037">
            <v>20.76</v>
          </cell>
        </row>
        <row r="3038">
          <cell r="A3038">
            <v>422018</v>
          </cell>
          <cell r="B3038" t="str">
            <v>SOLDA EXOTÉRMICA CONEXÃO CABO-CABO HORIZONTAL RETO, BITOLA DO CABO DE 95MM²</v>
          </cell>
          <cell r="C3038" t="str">
            <v>UN</v>
          </cell>
          <cell r="D3038">
            <v>11.42</v>
          </cell>
          <cell r="E3038">
            <v>14.14</v>
          </cell>
          <cell r="F3038">
            <v>25.56</v>
          </cell>
        </row>
        <row r="3039">
          <cell r="A3039">
            <v>422019</v>
          </cell>
          <cell r="B3039" t="str">
            <v>SOLDA EXOTÉRMICA CONEXÃO CABO-HASTE EM X SOBREPOSTO, BITOLA DO CABO DE 35MM² A 50MM² PARA HASTE DE 5/8 E 3/4</v>
          </cell>
          <cell r="C3039" t="str">
            <v>UN</v>
          </cell>
          <cell r="D3039">
            <v>20.58</v>
          </cell>
          <cell r="E3039">
            <v>14.139999999999997</v>
          </cell>
          <cell r="F3039">
            <v>34.72</v>
          </cell>
        </row>
        <row r="3040">
          <cell r="A3040">
            <v>422020</v>
          </cell>
          <cell r="B3040" t="str">
            <v>SOLDA EXOTÉRMICA CONEXÃO CABO-HASTE EM X SOBREPOSTO, BITOLA DO CABO DE 70MM² A 95MM² PARA HASTE DE 5/8 E 3/4</v>
          </cell>
          <cell r="C3040" t="str">
            <v>UN</v>
          </cell>
          <cell r="D3040">
            <v>20.57</v>
          </cell>
          <cell r="E3040">
            <v>14.140000000000004</v>
          </cell>
          <cell r="F3040">
            <v>34.71</v>
          </cell>
        </row>
        <row r="3041">
          <cell r="A3041">
            <v>422021</v>
          </cell>
          <cell r="B3041" t="str">
            <v>SOLDA EXOTÉRMICA CONEXÃO CABO-HASTE EM T, BITOLA DO CABO DE 35MM² PARA HASTE DE 5/8 E 3/4</v>
          </cell>
          <cell r="C3041" t="str">
            <v>UN</v>
          </cell>
          <cell r="D3041">
            <v>11.79</v>
          </cell>
          <cell r="E3041">
            <v>14.14</v>
          </cell>
          <cell r="F3041">
            <v>25.93</v>
          </cell>
        </row>
        <row r="3042">
          <cell r="A3042">
            <v>422022</v>
          </cell>
          <cell r="B3042" t="str">
            <v>SOLDA EXOTÉRMICA CONEXÃO CABO-HASTE EM T, BITOLA DO CABO DE 50MM² A 95MM² PARA HASTE DE 5/8 E 3/4</v>
          </cell>
          <cell r="C3042" t="str">
            <v>UN</v>
          </cell>
          <cell r="D3042">
            <v>20.52</v>
          </cell>
          <cell r="E3042">
            <v>14.139999999999997</v>
          </cell>
          <cell r="F3042">
            <v>34.659999999999997</v>
          </cell>
        </row>
        <row r="3043">
          <cell r="A3043">
            <v>422023</v>
          </cell>
          <cell r="B3043" t="str">
            <v>SOLDA EXOTÉRMICA CONEXÃO CABO-HASTE NA LATERAL, BITOLA DO CABO DE 25MM² A 70MM² PARA HASTE DE 5/8 E 3/4</v>
          </cell>
          <cell r="C3043" t="str">
            <v>UN</v>
          </cell>
          <cell r="D3043">
            <v>12.02</v>
          </cell>
          <cell r="E3043">
            <v>14.14</v>
          </cell>
          <cell r="F3043">
            <v>26.16</v>
          </cell>
        </row>
        <row r="3044">
          <cell r="A3044">
            <v>422024</v>
          </cell>
          <cell r="B3044" t="str">
            <v>SOLDA EXOTÉRMICA CONEXÃO CABO-HASTE NO TOPO, BITOLA DO CABO DE 25MM² A 35MM² PARA HASTE DE 5/8</v>
          </cell>
          <cell r="C3044" t="str">
            <v>UN</v>
          </cell>
          <cell r="D3044">
            <v>11.67</v>
          </cell>
          <cell r="E3044">
            <v>14.14</v>
          </cell>
          <cell r="F3044">
            <v>25.81</v>
          </cell>
        </row>
        <row r="3045">
          <cell r="A3045">
            <v>422025</v>
          </cell>
          <cell r="B3045" t="str">
            <v>SOLDA EXOTÉRMICA CONEXÃO CABO-HASTE NO TOPO, BITOLA DO CABO DE 50MM² A 95MM² PARA HASTE DE 5/8 E 3/4</v>
          </cell>
          <cell r="C3045" t="str">
            <v>UN</v>
          </cell>
          <cell r="D3045">
            <v>11.42</v>
          </cell>
          <cell r="E3045">
            <v>14.14</v>
          </cell>
          <cell r="F3045">
            <v>25.56</v>
          </cell>
        </row>
        <row r="3046">
          <cell r="A3046">
            <v>422026</v>
          </cell>
          <cell r="B3046" t="str">
            <v>SOLDA EXOTÉRMICA CONEXÃO CABO-FERRO DE CONSTRUÇÃO COM CABO PARALELO, BITOLA DO CABO DE 35MM² PARA HASTE DE 5/8 E 3/4</v>
          </cell>
          <cell r="C3046" t="str">
            <v>UN</v>
          </cell>
          <cell r="D3046">
            <v>6.19</v>
          </cell>
          <cell r="E3046">
            <v>14.139999999999997</v>
          </cell>
          <cell r="F3046">
            <v>20.329999999999998</v>
          </cell>
        </row>
        <row r="3047">
          <cell r="A3047">
            <v>422027</v>
          </cell>
          <cell r="B3047" t="str">
            <v>SOLDA EXOTÉRMICA CONEXÃO CABO-FERRO DE CONSTRUÇÃO COM CABO PARALELO, BITOLA DO CABO DE 50MM² A 70MM² PARA HASTE DE 5/8 E 3/4</v>
          </cell>
          <cell r="C3047" t="str">
            <v>UN</v>
          </cell>
          <cell r="D3047">
            <v>11.52</v>
          </cell>
          <cell r="E3047">
            <v>14.14</v>
          </cell>
          <cell r="F3047">
            <v>25.66</v>
          </cell>
        </row>
        <row r="3048">
          <cell r="A3048">
            <v>422028</v>
          </cell>
          <cell r="B3048" t="str">
            <v>SOLDA EXOTÉRMICA CONEXÃO CABO-FERRO DE CONSTRUÇÃO COM CABO EM X SOBREPOSTO, BITOLA DO CABO DE 35MM² A 70MM² PARA HASTE DE 5/8</v>
          </cell>
          <cell r="C3048" t="str">
            <v>UN</v>
          </cell>
          <cell r="D3048">
            <v>12.61</v>
          </cell>
          <cell r="E3048">
            <v>14.14</v>
          </cell>
          <cell r="F3048">
            <v>26.75</v>
          </cell>
        </row>
        <row r="3049">
          <cell r="A3049">
            <v>422029</v>
          </cell>
          <cell r="B3049" t="str">
            <v>SOLDA EXOTÉRMICA CONEXÃO CABO-FERRO DE CONSTRUÇÃO COM CABO EM X SOBREPOSTO, BITOLA DO CABO DE 35MM² A 70MM² PARA HASTE DE 3/8</v>
          </cell>
          <cell r="C3049" t="str">
            <v>UN</v>
          </cell>
          <cell r="D3049">
            <v>11.69</v>
          </cell>
          <cell r="E3049">
            <v>14.139999999999997</v>
          </cell>
          <cell r="F3049">
            <v>25.83</v>
          </cell>
        </row>
        <row r="3050">
          <cell r="A3050">
            <v>422030</v>
          </cell>
          <cell r="B3050" t="str">
            <v>SOLDA EXOTÉRMICA CONEXÃO CABO-TERMINAL COM DUAS FIXAÇÕES, BITOLA DO CABO DE 25MM² A 50MM² PARA TERMINAL 3X25</v>
          </cell>
          <cell r="C3050" t="str">
            <v>UN</v>
          </cell>
          <cell r="D3050">
            <v>6.9</v>
          </cell>
          <cell r="E3050">
            <v>14.139999999999997</v>
          </cell>
          <cell r="F3050">
            <v>21.04</v>
          </cell>
        </row>
        <row r="3051">
          <cell r="A3051">
            <v>422031</v>
          </cell>
          <cell r="B3051" t="str">
            <v>SOLDA EXOTÉRMICA CONEXÃO CABO-SUPERFÍCIE DE AÇO, BITOLA DO CABO DE 16MM² A 35MM²</v>
          </cell>
          <cell r="C3051" t="str">
            <v>UN</v>
          </cell>
          <cell r="D3051">
            <v>6.73</v>
          </cell>
          <cell r="E3051">
            <v>14.14</v>
          </cell>
          <cell r="F3051">
            <v>20.87</v>
          </cell>
        </row>
        <row r="3052">
          <cell r="A3052">
            <v>422032</v>
          </cell>
          <cell r="B3052" t="str">
            <v>SOLDA EXOTÉRMICA CONEXÃO CABO-SUPERFÍCIE DE AÇO, BITOLA DO CABO DE 50MM² A 95MM²</v>
          </cell>
          <cell r="C3052" t="str">
            <v>UN</v>
          </cell>
          <cell r="D3052">
            <v>11.76</v>
          </cell>
          <cell r="E3052">
            <v>14.139999999999997</v>
          </cell>
          <cell r="F3052">
            <v>25.9</v>
          </cell>
        </row>
        <row r="3053">
          <cell r="A3053">
            <v>430000</v>
          </cell>
          <cell r="B3053" t="str">
            <v>APARELHOS ELÉTRICOS, HIDRÁULICOS E A GÁS.</v>
          </cell>
          <cell r="C3053">
            <v>0</v>
          </cell>
          <cell r="D3053">
            <v>0</v>
          </cell>
          <cell r="E3053">
            <v>0</v>
          </cell>
          <cell r="F3053">
            <v>0</v>
          </cell>
        </row>
        <row r="3054">
          <cell r="A3054">
            <v>430100</v>
          </cell>
          <cell r="B3054" t="str">
            <v>BEBEDOUROS</v>
          </cell>
          <cell r="C3054">
            <v>0</v>
          </cell>
          <cell r="D3054">
            <v>0</v>
          </cell>
          <cell r="E3054">
            <v>0</v>
          </cell>
          <cell r="F3054">
            <v>0</v>
          </cell>
        </row>
        <row r="3055">
          <cell r="A3055">
            <v>430101</v>
          </cell>
          <cell r="B3055" t="str">
            <v>BEBEDOURO ELÉTRICO DE PRESSÃO EM AÇO INOXIDÁVEL, CAPACIDADE 4 L/H - SIMPLES</v>
          </cell>
          <cell r="C3055" t="str">
            <v>UN</v>
          </cell>
          <cell r="D3055">
            <v>777.63</v>
          </cell>
          <cell r="E3055">
            <v>41.34999999999998</v>
          </cell>
          <cell r="F3055">
            <v>818.98</v>
          </cell>
        </row>
        <row r="3056">
          <cell r="A3056">
            <v>430103</v>
          </cell>
          <cell r="B3056" t="str">
            <v>BEBEDOURO ELÉTRICO DE PRESSÃO EM AÇO INOXIDÁVEL, CAPACIDADE 4 L/H - CONJUGADO</v>
          </cell>
          <cell r="C3056" t="str">
            <v>UN</v>
          </cell>
          <cell r="D3056">
            <v>911.97</v>
          </cell>
          <cell r="E3056">
            <v>41.34999999999998</v>
          </cell>
          <cell r="F3056">
            <v>953.32</v>
          </cell>
        </row>
        <row r="3057">
          <cell r="A3057">
            <v>430200</v>
          </cell>
          <cell r="B3057" t="str">
            <v>CHUVEIROS</v>
          </cell>
          <cell r="C3057">
            <v>0</v>
          </cell>
          <cell r="D3057">
            <v>0</v>
          </cell>
          <cell r="E3057">
            <v>0</v>
          </cell>
          <cell r="F3057">
            <v>0</v>
          </cell>
        </row>
        <row r="3058">
          <cell r="A3058">
            <v>430201</v>
          </cell>
          <cell r="B3058" t="str">
            <v>CHUVEIRO FRIO EM PVC, DIÂMETRO DE 10 CM</v>
          </cell>
          <cell r="C3058" t="str">
            <v>UN</v>
          </cell>
          <cell r="D3058">
            <v>6.36</v>
          </cell>
          <cell r="E3058">
            <v>14.84</v>
          </cell>
          <cell r="F3058">
            <v>21.2</v>
          </cell>
        </row>
        <row r="3059">
          <cell r="A3059">
            <v>430207</v>
          </cell>
          <cell r="B3059" t="str">
            <v>CHUVEIRO, COM VÁLVULA DE ACIONAMENTO, ANTIVANDALISMO, DN= 3/4´</v>
          </cell>
          <cell r="C3059" t="str">
            <v>UN</v>
          </cell>
          <cell r="D3059">
            <v>422.92</v>
          </cell>
          <cell r="E3059">
            <v>28.180000000000014</v>
          </cell>
          <cell r="F3059">
            <v>451.1</v>
          </cell>
        </row>
        <row r="3060">
          <cell r="A3060">
            <v>430208</v>
          </cell>
          <cell r="B3060" t="str">
            <v>CHUVEIRO ELÉTRICO DE 6500W/220V COM RESISTÊNCIA BLINDADA</v>
          </cell>
          <cell r="C3060" t="str">
            <v>UN</v>
          </cell>
          <cell r="D3060">
            <v>324.26</v>
          </cell>
          <cell r="E3060">
            <v>23.13999999999999</v>
          </cell>
          <cell r="F3060">
            <v>347.4</v>
          </cell>
        </row>
        <row r="3061">
          <cell r="A3061">
            <v>430210</v>
          </cell>
          <cell r="B3061" t="str">
            <v>CHUVEIRO COM JATO REGULÁVEL EM METAL COM ACABAMENTO CROMADO</v>
          </cell>
          <cell r="C3061" t="str">
            <v>UN</v>
          </cell>
          <cell r="D3061">
            <v>297.79000000000002</v>
          </cell>
          <cell r="E3061">
            <v>14.839999999999971</v>
          </cell>
          <cell r="F3061">
            <v>312.63</v>
          </cell>
        </row>
        <row r="3062">
          <cell r="A3062">
            <v>430212</v>
          </cell>
          <cell r="B3062" t="str">
            <v>CHUVEIRO FRIO EM PVC, DIÂMETRO DE 10 CM, COM REGISTRO E TUBO DE LIGAÇÃO ACOPLADOS</v>
          </cell>
          <cell r="C3062" t="str">
            <v>UN</v>
          </cell>
          <cell r="D3062">
            <v>3.82</v>
          </cell>
          <cell r="E3062">
            <v>17.759999999999998</v>
          </cell>
          <cell r="F3062">
            <v>21.58</v>
          </cell>
        </row>
        <row r="3063">
          <cell r="A3063">
            <v>430213</v>
          </cell>
          <cell r="B3063" t="str">
            <v>CHUVEIRO FRIO EM PVC, DIÂMETRO DE 15 CM, COM REGISTRO E TUBO DE LIGAÇÃO ACOPLADOS</v>
          </cell>
          <cell r="C3063" t="str">
            <v>CJ</v>
          </cell>
          <cell r="D3063">
            <v>9.1199999999999992</v>
          </cell>
          <cell r="E3063">
            <v>17.759999999999998</v>
          </cell>
          <cell r="F3063">
            <v>26.88</v>
          </cell>
        </row>
        <row r="3064">
          <cell r="A3064">
            <v>430214</v>
          </cell>
          <cell r="B3064" t="str">
            <v>CHUVEIRO ELÉTRICO DE 5500 W / 220 V EM PVC</v>
          </cell>
          <cell r="C3064" t="str">
            <v>UN</v>
          </cell>
          <cell r="D3064">
            <v>52.03</v>
          </cell>
          <cell r="E3064">
            <v>23.140000000000004</v>
          </cell>
          <cell r="F3064">
            <v>75.17</v>
          </cell>
        </row>
        <row r="3065">
          <cell r="A3065">
            <v>430216</v>
          </cell>
          <cell r="B3065" t="str">
            <v>CHUVEIRO LAVA-OLHOS, ACIONAMENTO MANUAL, TUBULAÇÃO EM FERRO GALVANIZADO COM PINTURA EPÓXI COR VERDE</v>
          </cell>
          <cell r="C3065" t="str">
            <v>UN</v>
          </cell>
          <cell r="D3065">
            <v>1244.57</v>
          </cell>
          <cell r="E3065">
            <v>59.330000000000098</v>
          </cell>
          <cell r="F3065">
            <v>1303.9000000000001</v>
          </cell>
        </row>
        <row r="3066">
          <cell r="A3066">
            <v>430217</v>
          </cell>
          <cell r="B3066" t="str">
            <v>CHUVEIRO ELÉTRICO DE 7.500W - 220 V, COM RESISTÊNCIA BINDADA</v>
          </cell>
          <cell r="C3066" t="str">
            <v>UN</v>
          </cell>
          <cell r="D3066">
            <v>287.87</v>
          </cell>
          <cell r="E3066">
            <v>23.13999999999999</v>
          </cell>
          <cell r="F3066">
            <v>311.01</v>
          </cell>
        </row>
        <row r="3067">
          <cell r="A3067">
            <v>430218</v>
          </cell>
          <cell r="B3067" t="str">
            <v>DUCHA MULTITEMPERATURAS, COM REGULAGEM DE INCLINAÇÃO, DE 7.500 W - 220 V</v>
          </cell>
          <cell r="C3067" t="str">
            <v>UN</v>
          </cell>
          <cell r="D3067">
            <v>98.14</v>
          </cell>
          <cell r="E3067">
            <v>23.140000000000004</v>
          </cell>
          <cell r="F3067">
            <v>121.28</v>
          </cell>
        </row>
        <row r="3068">
          <cell r="A3068">
            <v>430300</v>
          </cell>
          <cell r="B3068" t="str">
            <v>AQUECEDORES</v>
          </cell>
          <cell r="C3068">
            <v>0</v>
          </cell>
          <cell r="D3068">
            <v>0</v>
          </cell>
          <cell r="E3068">
            <v>0</v>
          </cell>
          <cell r="F3068">
            <v>0</v>
          </cell>
        </row>
        <row r="3069">
          <cell r="A3069">
            <v>430305</v>
          </cell>
          <cell r="B3069" t="str">
            <v>AQUECEDOR A GÁS DE ACUMULAÇÃO, CAPACIDADE 300 L</v>
          </cell>
          <cell r="C3069" t="str">
            <v>UN</v>
          </cell>
          <cell r="D3069">
            <v>5851.2</v>
          </cell>
          <cell r="E3069">
            <v>118.65000000000043</v>
          </cell>
          <cell r="F3069">
            <v>5969.85</v>
          </cell>
        </row>
        <row r="3070">
          <cell r="A3070">
            <v>430313</v>
          </cell>
          <cell r="B3070" t="str">
            <v>AQUECEDOR A GÁS DE ACUMULAÇÃO, CAPACIDADE 500 L</v>
          </cell>
          <cell r="C3070" t="str">
            <v>UN</v>
          </cell>
          <cell r="D3070">
            <v>7548.6</v>
          </cell>
          <cell r="E3070">
            <v>133.5</v>
          </cell>
          <cell r="F3070">
            <v>7682.1</v>
          </cell>
        </row>
        <row r="3071">
          <cell r="A3071">
            <v>430321</v>
          </cell>
          <cell r="B3071" t="str">
            <v>AQUECEDOR DE PASSAGEM ELÉTRICO INDIVIDUAL, BAIXA PRESSÃO, 5.100 W / 127 V OU 5.200 W / 220 V</v>
          </cell>
          <cell r="C3071" t="str">
            <v>UN</v>
          </cell>
          <cell r="D3071">
            <v>621.41999999999996</v>
          </cell>
          <cell r="E3071">
            <v>146.92000000000007</v>
          </cell>
          <cell r="F3071">
            <v>768.34</v>
          </cell>
        </row>
        <row r="3072">
          <cell r="A3072">
            <v>430322</v>
          </cell>
          <cell r="B3072" t="str">
            <v>SISTEMA DE AQUECIMENTO DE PASSAGEM A GÁS COM SISTEMA MISTURADOR PARA ABASTECIMENTO DE ATÉ 08 DUCHAS</v>
          </cell>
          <cell r="C3072" t="str">
            <v>CJ</v>
          </cell>
          <cell r="D3072">
            <v>10558.11</v>
          </cell>
          <cell r="E3072">
            <v>3098.56</v>
          </cell>
          <cell r="F3072">
            <v>13656.67</v>
          </cell>
        </row>
        <row r="3073">
          <cell r="A3073">
            <v>430323</v>
          </cell>
          <cell r="B3073" t="str">
            <v>SISTEMA DE AQUECIMENTO DE PASSAGEM A GÁS COM SISTEMA MISTURADOR PARA ABASTECIMENTO DE ATÉ 16 DUCHAS</v>
          </cell>
          <cell r="C3073" t="str">
            <v>CJ</v>
          </cell>
          <cell r="D3073">
            <v>17650.62</v>
          </cell>
          <cell r="E3073">
            <v>3485.88</v>
          </cell>
          <cell r="F3073">
            <v>21136.5</v>
          </cell>
        </row>
        <row r="3074">
          <cell r="A3074">
            <v>430324</v>
          </cell>
          <cell r="B3074" t="str">
            <v>SISTEMA DE AQUECIMENTO DE PASSAGEM A GÁS COM SISTEMA MISTURADOR PARA ABASTECIMENTO DE ATÉ 24 DUCHAS</v>
          </cell>
          <cell r="C3074" t="str">
            <v>CJ</v>
          </cell>
          <cell r="D3074">
            <v>27383.13</v>
          </cell>
          <cell r="E3074">
            <v>4097.9999999999991</v>
          </cell>
          <cell r="F3074">
            <v>31481.13</v>
          </cell>
        </row>
        <row r="3075">
          <cell r="A3075">
            <v>430350</v>
          </cell>
          <cell r="B3075" t="str">
            <v>COLETOR EM ALUMÍNIO PARA SISTEMA DE AQUECIMENTO SOLAR COM ÁREA COLETORA ATÉ 1,60M²</v>
          </cell>
          <cell r="C3075" t="str">
            <v>UN</v>
          </cell>
          <cell r="D3075">
            <v>625.42999999999995</v>
          </cell>
          <cell r="E3075">
            <v>29.780000000000094</v>
          </cell>
          <cell r="F3075">
            <v>655.21</v>
          </cell>
        </row>
        <row r="3076">
          <cell r="A3076">
            <v>430351</v>
          </cell>
          <cell r="B3076" t="str">
            <v>COLETOR EM ALUMÍNIO PARA SISTEMA DE AQUECIMENTO SOLAR COM ÁREA COLETORA ATÉ 2,00M²</v>
          </cell>
          <cell r="C3076" t="str">
            <v>UN</v>
          </cell>
          <cell r="D3076">
            <v>774.76</v>
          </cell>
          <cell r="E3076">
            <v>37.200000000000038</v>
          </cell>
          <cell r="F3076">
            <v>811.96</v>
          </cell>
        </row>
        <row r="3077">
          <cell r="A3077">
            <v>430355</v>
          </cell>
          <cell r="B3077" t="str">
            <v>RESERVATÓRIO TÉRMICO HORIZONTAL EM AÇO INOXIDÁVEL AISI 304, CAPACIDADE DE 500 LITROS</v>
          </cell>
          <cell r="C3077" t="str">
            <v>UN</v>
          </cell>
          <cell r="D3077">
            <v>1850.39</v>
          </cell>
          <cell r="E3077">
            <v>41.349999999999866</v>
          </cell>
          <cell r="F3077">
            <v>1891.74</v>
          </cell>
        </row>
        <row r="3078">
          <cell r="A3078">
            <v>430400</v>
          </cell>
          <cell r="B3078" t="str">
            <v>TORNEIRAS ELÉTRICAS</v>
          </cell>
          <cell r="C3078">
            <v>0</v>
          </cell>
          <cell r="D3078">
            <v>0</v>
          </cell>
          <cell r="E3078">
            <v>0</v>
          </cell>
          <cell r="F3078">
            <v>0</v>
          </cell>
        </row>
        <row r="3079">
          <cell r="A3079">
            <v>430402</v>
          </cell>
          <cell r="B3079" t="str">
            <v>TORNEIRA ELÉTRICA</v>
          </cell>
          <cell r="C3079" t="str">
            <v>UN</v>
          </cell>
          <cell r="D3079">
            <v>118.75</v>
          </cell>
          <cell r="E3079">
            <v>23.13999999999999</v>
          </cell>
          <cell r="F3079">
            <v>141.88999999999999</v>
          </cell>
        </row>
        <row r="3080">
          <cell r="A3080">
            <v>430500</v>
          </cell>
          <cell r="B3080" t="str">
            <v>EXAUSTOR, VENTILADOR E CIRCULADOR DE AR</v>
          </cell>
          <cell r="C3080">
            <v>0</v>
          </cell>
          <cell r="D3080">
            <v>0</v>
          </cell>
          <cell r="E3080">
            <v>0</v>
          </cell>
          <cell r="F3080">
            <v>0</v>
          </cell>
        </row>
        <row r="3081">
          <cell r="A3081">
            <v>430502</v>
          </cell>
          <cell r="B3081" t="str">
            <v>EXAUSTOR ELÉTRICO TIPO DOMICILIAR</v>
          </cell>
          <cell r="C3081" t="str">
            <v>UN</v>
          </cell>
          <cell r="D3081">
            <v>411.36</v>
          </cell>
          <cell r="E3081">
            <v>81.59</v>
          </cell>
          <cell r="F3081">
            <v>492.95</v>
          </cell>
        </row>
        <row r="3082">
          <cell r="A3082">
            <v>430503</v>
          </cell>
          <cell r="B3082" t="str">
            <v>EXAUSTOR ELÉTRICO EM PLÁSTICO, VAZÃO 190M³/H</v>
          </cell>
          <cell r="C3082" t="str">
            <v>UN</v>
          </cell>
          <cell r="D3082">
            <v>237.79</v>
          </cell>
          <cell r="E3082">
            <v>28.260000000000034</v>
          </cell>
          <cell r="F3082">
            <v>266.05</v>
          </cell>
        </row>
        <row r="3083">
          <cell r="A3083">
            <v>430600</v>
          </cell>
          <cell r="B3083" t="str">
            <v>EMISSORES DE SOM</v>
          </cell>
          <cell r="C3083">
            <v>0</v>
          </cell>
          <cell r="D3083">
            <v>0</v>
          </cell>
          <cell r="E3083">
            <v>0</v>
          </cell>
          <cell r="F3083">
            <v>0</v>
          </cell>
        </row>
        <row r="3084">
          <cell r="A3084">
            <v>430601</v>
          </cell>
          <cell r="B3084" t="str">
            <v>CIGARRA DE EMBUTIR 50/60HZ ATÉ 127V, COM PLACA</v>
          </cell>
          <cell r="C3084" t="str">
            <v>UN</v>
          </cell>
          <cell r="D3084">
            <v>19.309999999999999</v>
          </cell>
          <cell r="E3084">
            <v>14.140000000000004</v>
          </cell>
          <cell r="F3084">
            <v>33.450000000000003</v>
          </cell>
        </row>
        <row r="3085">
          <cell r="A3085">
            <v>430700</v>
          </cell>
          <cell r="B3085" t="str">
            <v>APARELHO CONDICIONADOR DE AR</v>
          </cell>
          <cell r="C3085">
            <v>0</v>
          </cell>
          <cell r="D3085">
            <v>0</v>
          </cell>
          <cell r="E3085">
            <v>0</v>
          </cell>
          <cell r="F3085">
            <v>0</v>
          </cell>
        </row>
        <row r="3086">
          <cell r="A3086">
            <v>430705</v>
          </cell>
          <cell r="B3086" t="str">
            <v>AR CONDICIONADO A FRIO, TIPO SPLIT PAREDE, CAPACIDADE DE 24.000 BTU/H</v>
          </cell>
          <cell r="C3086" t="str">
            <v>CJ</v>
          </cell>
          <cell r="D3086">
            <v>2992.55</v>
          </cell>
          <cell r="E3086">
            <v>793.25999999999965</v>
          </cell>
          <cell r="F3086">
            <v>3785.81</v>
          </cell>
        </row>
        <row r="3087">
          <cell r="A3087">
            <v>430709</v>
          </cell>
          <cell r="B3087" t="str">
            <v>AR CONDICIONADO A FRIO, TIPO SPLIT PAREDE, CAPACIDADE DE 30.000 BTU/H</v>
          </cell>
          <cell r="C3087" t="str">
            <v>CJ</v>
          </cell>
          <cell r="D3087">
            <v>3407.76</v>
          </cell>
          <cell r="E3087">
            <v>793.2600000000001</v>
          </cell>
          <cell r="F3087">
            <v>4201.0200000000004</v>
          </cell>
        </row>
        <row r="3088">
          <cell r="A3088">
            <v>430710</v>
          </cell>
          <cell r="B3088" t="str">
            <v>AR CONDICIONADO A FRIO, TIPO SPLIT PAREDE, CAPACIDADE DE 12.000 BTU/H</v>
          </cell>
          <cell r="C3088" t="str">
            <v>CJ</v>
          </cell>
          <cell r="D3088">
            <v>1683.1</v>
          </cell>
          <cell r="E3088">
            <v>793.2600000000001</v>
          </cell>
          <cell r="F3088">
            <v>2476.36</v>
          </cell>
        </row>
        <row r="3089">
          <cell r="A3089">
            <v>430712</v>
          </cell>
          <cell r="B3089" t="str">
            <v>AR CONDICIONADO A FRIO, TIPO SPLIT PAREDE, CAPACIDADE DE 18.000 BTU/H</v>
          </cell>
          <cell r="C3089" t="str">
            <v>CJ</v>
          </cell>
          <cell r="D3089">
            <v>2118.67</v>
          </cell>
          <cell r="E3089">
            <v>793.25999999999965</v>
          </cell>
          <cell r="F3089">
            <v>2911.93</v>
          </cell>
        </row>
        <row r="3090">
          <cell r="A3090">
            <v>430713</v>
          </cell>
          <cell r="B3090" t="str">
            <v>AR CONDICIONADO A FRIO, TIPO SPLIT PISO TETO, CAPACIDADE DE 18.000 BTU/H</v>
          </cell>
          <cell r="C3090" t="str">
            <v>CJ</v>
          </cell>
          <cell r="D3090">
            <v>3217.16</v>
          </cell>
          <cell r="E3090">
            <v>793.2600000000001</v>
          </cell>
          <cell r="F3090">
            <v>4010.42</v>
          </cell>
        </row>
        <row r="3091">
          <cell r="A3091">
            <v>430714</v>
          </cell>
          <cell r="B3091" t="str">
            <v>AR CONDICIONADO A FRIO, TIPO SPLIT CASSETE, CAPACIDADE DE 18.000 BTU/H</v>
          </cell>
          <cell r="C3091" t="str">
            <v>CJ</v>
          </cell>
          <cell r="D3091">
            <v>4103.0600000000004</v>
          </cell>
          <cell r="E3091">
            <v>1164.1399999999996</v>
          </cell>
          <cell r="F3091">
            <v>5267.2</v>
          </cell>
        </row>
        <row r="3092">
          <cell r="A3092">
            <v>430719</v>
          </cell>
          <cell r="B3092" t="str">
            <v>AR CONDICIONADO A FRIO, TIPO SPLIT CASSETE, CAPACIDADE DE 24.000 BTU/H</v>
          </cell>
          <cell r="C3092" t="str">
            <v>CJ</v>
          </cell>
          <cell r="D3092">
            <v>4476.99</v>
          </cell>
          <cell r="E3092">
            <v>1164.1400000000006</v>
          </cell>
          <cell r="F3092">
            <v>5641.13</v>
          </cell>
        </row>
        <row r="3093">
          <cell r="A3093">
            <v>430720</v>
          </cell>
          <cell r="B3093" t="str">
            <v>AR CONDICIONADO A FRIO, TIPO SPLIT CASSETE, CAPACIDADE DE 36.000 BTU/H</v>
          </cell>
          <cell r="C3093" t="str">
            <v>CJ</v>
          </cell>
          <cell r="D3093">
            <v>5695.94</v>
          </cell>
          <cell r="E3093">
            <v>1164.1400000000006</v>
          </cell>
          <cell r="F3093">
            <v>6860.08</v>
          </cell>
        </row>
        <row r="3094">
          <cell r="A3094">
            <v>430727</v>
          </cell>
          <cell r="B3094" t="str">
            <v>AR CONDICIONADO A FRIO, TIPO SPLIT PISO TETO, CAPACIDADE DE 24.000 BTU/H</v>
          </cell>
          <cell r="C3094" t="str">
            <v>CJ</v>
          </cell>
          <cell r="D3094">
            <v>3848.03</v>
          </cell>
          <cell r="E3094">
            <v>793.2600000000001</v>
          </cell>
          <cell r="F3094">
            <v>4641.29</v>
          </cell>
        </row>
        <row r="3095">
          <cell r="A3095">
            <v>430728</v>
          </cell>
          <cell r="B3095" t="str">
            <v>AR CONDICIONADO A FRIO, TIPO SPLIT PISO TETO, CAPACIDADE DE 36.000 BTU/H</v>
          </cell>
          <cell r="C3095" t="str">
            <v>CJ</v>
          </cell>
          <cell r="D3095">
            <v>5272.1</v>
          </cell>
          <cell r="E3095">
            <v>793.2599999999992</v>
          </cell>
          <cell r="F3095">
            <v>6065.36</v>
          </cell>
        </row>
        <row r="3096">
          <cell r="A3096">
            <v>431000</v>
          </cell>
          <cell r="B3096" t="str">
            <v>BOMBAS CENTRÍFUGAS - USO GERAL</v>
          </cell>
          <cell r="C3096">
            <v>0</v>
          </cell>
          <cell r="D3096">
            <v>0</v>
          </cell>
          <cell r="E3096">
            <v>0</v>
          </cell>
          <cell r="F3096">
            <v>0</v>
          </cell>
        </row>
        <row r="3097">
          <cell r="A3097">
            <v>431003</v>
          </cell>
          <cell r="B3097" t="str">
            <v>CONJUNTO MOTOR-BOMBA (CENTRÍFUGA) 1,5 CV MULTIESTÁGIO, HMAN= 20 A 35 MCA, Q= 7,1 A 4,5 M³/H</v>
          </cell>
          <cell r="C3097" t="str">
            <v>UN</v>
          </cell>
          <cell r="D3097">
            <v>1984.19</v>
          </cell>
          <cell r="E3097">
            <v>162.59000000000023</v>
          </cell>
          <cell r="F3097">
            <v>2146.7800000000002</v>
          </cell>
        </row>
        <row r="3098">
          <cell r="A3098">
            <v>431005</v>
          </cell>
          <cell r="B3098" t="str">
            <v>CONJUNTO MOTOR-BOMBA (CENTRÍFUGA) 10 CV MONOESTÁGIO, HMAN= 24 A 36 MCA,Q= 53 A 45 M³/H</v>
          </cell>
          <cell r="C3098" t="str">
            <v>UN</v>
          </cell>
          <cell r="D3098">
            <v>4823.22</v>
          </cell>
          <cell r="E3098">
            <v>162.59000000000023</v>
          </cell>
          <cell r="F3098">
            <v>4985.8100000000004</v>
          </cell>
        </row>
        <row r="3099">
          <cell r="A3099">
            <v>431007</v>
          </cell>
          <cell r="B3099" t="str">
            <v>CONJUNTO MOTOR-BOMBA (CENTRÍFUGA) 3 CV MULTIESTÁGIO, HMAN= 35 A 60 MCA, Q= 7,8 A 5,8 M³/H</v>
          </cell>
          <cell r="C3099" t="str">
            <v>UN</v>
          </cell>
          <cell r="D3099">
            <v>2983.41</v>
          </cell>
          <cell r="E3099">
            <v>162.59000000000023</v>
          </cell>
          <cell r="F3099">
            <v>3146</v>
          </cell>
        </row>
        <row r="3100">
          <cell r="A3100">
            <v>431009</v>
          </cell>
          <cell r="B3100" t="str">
            <v>CONJUNTO MOTOR-BOMBA (CENTRÍFUGA) 20 CV MONOESTÁGIO, HMAN= 40 A 70 MCA, Q= 76 A 28 M³/H</v>
          </cell>
          <cell r="C3100" t="str">
            <v>UN</v>
          </cell>
          <cell r="D3100">
            <v>8216.67</v>
          </cell>
          <cell r="E3100">
            <v>162.59000000000023</v>
          </cell>
          <cell r="F3100">
            <v>8379.26</v>
          </cell>
        </row>
        <row r="3101">
          <cell r="A3101">
            <v>431011</v>
          </cell>
          <cell r="B3101" t="str">
            <v>CONJUNTO MOTOR-BOMBA (CENTRÍFUGA) 5 CV MONOESTÁGIO, HMAM= 14 A 26 MCA,Q= 56 A 30 M³/H</v>
          </cell>
          <cell r="C3101" t="str">
            <v>UN</v>
          </cell>
          <cell r="D3101">
            <v>2141.48</v>
          </cell>
          <cell r="E3101">
            <v>162.59000000000023</v>
          </cell>
          <cell r="F3101">
            <v>2304.0700000000002</v>
          </cell>
        </row>
        <row r="3102">
          <cell r="A3102">
            <v>431013</v>
          </cell>
          <cell r="B3102" t="str">
            <v>CONJUNTO MOTOR-BOMBA (CENTRÍFUGA) 3/4 CV MONOESTÁGIO, HMAN= 10 A 16 MCA, Q= 12,7 A 8 M³/H</v>
          </cell>
          <cell r="C3102" t="str">
            <v>UN</v>
          </cell>
          <cell r="D3102">
            <v>1242.29</v>
          </cell>
          <cell r="E3102">
            <v>162.59000000000023</v>
          </cell>
          <cell r="F3102">
            <v>1404.88</v>
          </cell>
        </row>
        <row r="3103">
          <cell r="A3103">
            <v>431015</v>
          </cell>
          <cell r="B3103" t="str">
            <v>CONJUNTO MOTOR-BOMBA (CENTRÍFUGA) 3 CV MULTIESTÁGIO, HMAN= 30 A 45 MCA, Q= 12,4 A 8,4 M³/H</v>
          </cell>
          <cell r="C3103" t="str">
            <v>UN</v>
          </cell>
          <cell r="D3103">
            <v>2665.55</v>
          </cell>
          <cell r="E3103">
            <v>257.83999999999969</v>
          </cell>
          <cell r="F3103">
            <v>2923.39</v>
          </cell>
        </row>
        <row r="3104">
          <cell r="A3104">
            <v>431017</v>
          </cell>
          <cell r="B3104" t="str">
            <v>CONJUNTO MOTOR-BOMBA (CENTRÍFUGA) 2 CV MULTIESTÁGIO, HMAN= 30 A 70 MCA, Q= 7,9 A 4,9 M³/H</v>
          </cell>
          <cell r="C3104" t="str">
            <v>UN</v>
          </cell>
          <cell r="D3104">
            <v>1700.29</v>
          </cell>
          <cell r="E3104">
            <v>257.84000000000015</v>
          </cell>
          <cell r="F3104">
            <v>1958.13</v>
          </cell>
        </row>
        <row r="3105">
          <cell r="A3105">
            <v>431021</v>
          </cell>
          <cell r="B3105" t="str">
            <v>CONJUNTO MOTOR-BOMBA (CENTRÍFUGA) 60 CV MONOESTÁGIO, HMAN= 90 A 125 MCA, Q= 115 A 50 M³/H</v>
          </cell>
          <cell r="C3105" t="str">
            <v>UN</v>
          </cell>
          <cell r="D3105">
            <v>19122.16</v>
          </cell>
          <cell r="E3105">
            <v>325.18999999999886</v>
          </cell>
          <cell r="F3105">
            <v>19447.349999999999</v>
          </cell>
        </row>
        <row r="3106">
          <cell r="A3106">
            <v>431023</v>
          </cell>
          <cell r="B3106" t="str">
            <v>CONJUNTO MOTOR-BOMBA (CENTRÍFUGA) 2 CV MONOESTÁGIO, HMAN= 12 A 27 MCA, Q= 25 A 8 M³/H</v>
          </cell>
          <cell r="C3106" t="str">
            <v>UN</v>
          </cell>
          <cell r="D3106">
            <v>1473.55</v>
          </cell>
          <cell r="E3106">
            <v>162.59000000000023</v>
          </cell>
          <cell r="F3106">
            <v>1636.14</v>
          </cell>
        </row>
        <row r="3107">
          <cell r="A3107">
            <v>431025</v>
          </cell>
          <cell r="B3107" t="str">
            <v>CONJUNTO MOTOR-BOMBA (CENTRÍFUGA) 15 CV MONOESTÁGIO, HMAN= 30 A 60 MCA, Q= 82 A 20 M³/H</v>
          </cell>
          <cell r="C3107" t="str">
            <v>UN</v>
          </cell>
          <cell r="D3107">
            <v>5540.21</v>
          </cell>
          <cell r="E3107">
            <v>162.59000000000023</v>
          </cell>
          <cell r="F3107">
            <v>5702.8</v>
          </cell>
        </row>
        <row r="3108">
          <cell r="A3108">
            <v>431029</v>
          </cell>
          <cell r="B3108" t="str">
            <v>CONJUNTO MOTOR-BOMBA (CENTRÍFUGA) 5 CV MONOESTÁGIO, HMAN= 24 A 33 MCA, Q= 41,6 A 35,2 M³/H</v>
          </cell>
          <cell r="C3108" t="str">
            <v>UN</v>
          </cell>
          <cell r="D3108">
            <v>2537.34</v>
          </cell>
          <cell r="E3108">
            <v>162.58999999999978</v>
          </cell>
          <cell r="F3108">
            <v>2699.93</v>
          </cell>
        </row>
        <row r="3109">
          <cell r="A3109">
            <v>431030</v>
          </cell>
          <cell r="B3109" t="str">
            <v>CONJUNTO MOTOR-BOMBA (CENTRÍFUGA) 1/2 CV MONOESTÁGIO, HMAN= 12 A 20 MCA, Q= 8,3 A 5,2 M³/H</v>
          </cell>
          <cell r="C3109" t="str">
            <v>UN</v>
          </cell>
          <cell r="D3109">
            <v>698.42</v>
          </cell>
          <cell r="E3109">
            <v>162.59</v>
          </cell>
          <cell r="F3109">
            <v>861.01</v>
          </cell>
        </row>
        <row r="3110">
          <cell r="A3110">
            <v>431045</v>
          </cell>
          <cell r="B3110" t="str">
            <v>CONJUNTO MOTOR-BOMBA (CENTRÍFUGA) 30 CV MONOESTÁGIO, HMAN= 20 A 50 MCA, Q= 197 A 112 M³/H</v>
          </cell>
          <cell r="C3110" t="str">
            <v>UN</v>
          </cell>
          <cell r="D3110">
            <v>9020.4699999999993</v>
          </cell>
          <cell r="E3110">
            <v>162.59000000000023</v>
          </cell>
          <cell r="F3110">
            <v>9183.06</v>
          </cell>
        </row>
        <row r="3111">
          <cell r="A3111">
            <v>431048</v>
          </cell>
          <cell r="B3111" t="str">
            <v>CONJUNTO MOTOR-BOMBA (CENTRÍFUGA) 7,5 CV MULTIESTÁGIO, HMAN= 30 A 80 MCA, Q= 21,6 A 12,0 M³/H</v>
          </cell>
          <cell r="C3111" t="str">
            <v>UN</v>
          </cell>
          <cell r="D3111">
            <v>4216.58</v>
          </cell>
          <cell r="E3111">
            <v>162.59000000000023</v>
          </cell>
          <cell r="F3111">
            <v>4379.17</v>
          </cell>
        </row>
        <row r="3112">
          <cell r="A3112">
            <v>431049</v>
          </cell>
          <cell r="B3112" t="str">
            <v>CONJUNTO MOTOR-BOMBA CENTRÍFUGA, POTÊNCIA DE 5 CV MULTIESTÁGIO, HMAN= 25 A 50 MCA, Q= 21,0 A 13,3 M³/H</v>
          </cell>
          <cell r="C3112" t="str">
            <v>UN</v>
          </cell>
          <cell r="D3112">
            <v>3167.59</v>
          </cell>
          <cell r="E3112">
            <v>162.58999999999978</v>
          </cell>
          <cell r="F3112">
            <v>3330.18</v>
          </cell>
        </row>
        <row r="3113">
          <cell r="A3113">
            <v>431062</v>
          </cell>
          <cell r="B3113" t="str">
            <v>CONJUNTO MOTOR-BOMBA (CENTRÍFUGA), 0,5 CV, MONOESTÁGIO, HMAN= 10 A 20 MCA, Q= 7,5 A 1,5 M³/H</v>
          </cell>
          <cell r="C3113" t="str">
            <v>UN</v>
          </cell>
          <cell r="D3113">
            <v>841.98</v>
          </cell>
          <cell r="E3113">
            <v>162.59000000000012</v>
          </cell>
          <cell r="F3113">
            <v>1004.57</v>
          </cell>
        </row>
        <row r="3114">
          <cell r="A3114">
            <v>431067</v>
          </cell>
          <cell r="B3114" t="str">
            <v>CONJUNTO MOTOR-BOMBA (CENTRÍFUGA), MONOESTÁGIO, 0,5 CV, TRIFÁSICA, HMAN= 9 A 21 MCA, Q= 8,3 A 2,0 M³/H</v>
          </cell>
          <cell r="C3114" t="str">
            <v>UN</v>
          </cell>
          <cell r="D3114">
            <v>583.86</v>
          </cell>
          <cell r="E3114">
            <v>162.59</v>
          </cell>
          <cell r="F3114">
            <v>746.45</v>
          </cell>
        </row>
        <row r="3115">
          <cell r="A3115">
            <v>431073</v>
          </cell>
          <cell r="B3115" t="str">
            <v>CONJUNTO MOTOR-BOMBA (CENTRÍFUGA) 30 CV, MONOESTÁGIO TRIFÁSICA, HMAN= 70 A 94 MCA, Q= 34,80 A 61,7 M³/H</v>
          </cell>
          <cell r="C3115" t="str">
            <v>UN</v>
          </cell>
          <cell r="D3115">
            <v>8013.39</v>
          </cell>
          <cell r="E3115">
            <v>243.89000000000044</v>
          </cell>
          <cell r="F3115">
            <v>8257.2800000000007</v>
          </cell>
        </row>
        <row r="3116">
          <cell r="A3116">
            <v>431074</v>
          </cell>
          <cell r="B3116" t="str">
            <v>CONJUNTO MOTOR-BOMBA (CENTRÍFUGA) 20 CV, MONOESTÁGIO TRIFÁSICA, HMAN= 62 A 90 MCA, Q= 21,1 A 43,8 M³/H</v>
          </cell>
          <cell r="C3116" t="str">
            <v>UN</v>
          </cell>
          <cell r="D3116">
            <v>5646.14</v>
          </cell>
          <cell r="E3116">
            <v>162.58999999999932</v>
          </cell>
          <cell r="F3116">
            <v>5808.73</v>
          </cell>
        </row>
        <row r="3117">
          <cell r="A3117">
            <v>431075</v>
          </cell>
          <cell r="B3117" t="str">
            <v>CONJUNTO MOTOR-BOMBA (CENTRÍFUGA) 1CV, MONOESTÁGIO TRIFÁSICA, HMAN= 8 A 25 MCA E Q= 11 A 1,50 M³/H</v>
          </cell>
          <cell r="C3117" t="str">
            <v>UN</v>
          </cell>
          <cell r="D3117">
            <v>708.23</v>
          </cell>
          <cell r="E3117">
            <v>162.59</v>
          </cell>
          <cell r="F3117">
            <v>870.82</v>
          </cell>
        </row>
        <row r="3118">
          <cell r="A3118">
            <v>431076</v>
          </cell>
          <cell r="B3118" t="str">
            <v>CONJUNTO MOTOR-BOMBA (CENTRÍFUGA) 1CV, MULTIESTÁGIO TRIFÁSICA, HMAN= 70 A 115 MCA E Q= 1,0 A 1,6 M³/H</v>
          </cell>
          <cell r="C3118" t="str">
            <v>UN</v>
          </cell>
          <cell r="D3118">
            <v>1450.45</v>
          </cell>
          <cell r="E3118">
            <v>162.59</v>
          </cell>
          <cell r="F3118">
            <v>1613.04</v>
          </cell>
        </row>
        <row r="3119">
          <cell r="A3119">
            <v>431077</v>
          </cell>
          <cell r="B3119" t="str">
            <v>CONJUNTO MOTOR-BOMBA (CENTRÍFUGA) 40CV, MONOESTÁGIO TRIFÁSICO, HMAN= 45 A 75 MCA E Q= 120 A 75 M³/H</v>
          </cell>
          <cell r="C3119" t="str">
            <v>UN</v>
          </cell>
          <cell r="D3119">
            <v>11121.01</v>
          </cell>
          <cell r="E3119">
            <v>162.59000000000023</v>
          </cell>
          <cell r="F3119">
            <v>11283.6</v>
          </cell>
        </row>
        <row r="3120">
          <cell r="A3120">
            <v>431078</v>
          </cell>
          <cell r="B3120" t="str">
            <v>CONJUNTO MOTOR-BOMBA (CENTRÍFUGA) 50CV, MONOESTÁGIO TRIFÁSICO, HMAN= 61 A 81 MCA E Q= 170 A 80 M³/H</v>
          </cell>
          <cell r="C3120" t="str">
            <v>UN</v>
          </cell>
          <cell r="D3120">
            <v>11911.69</v>
          </cell>
          <cell r="E3120">
            <v>162.59000000000023</v>
          </cell>
          <cell r="F3120">
            <v>12074.28</v>
          </cell>
        </row>
        <row r="3121">
          <cell r="A3121">
            <v>431100</v>
          </cell>
          <cell r="B3121" t="str">
            <v>BOMBAS SUBMERSÍVEIS</v>
          </cell>
          <cell r="C3121">
            <v>0</v>
          </cell>
          <cell r="D3121">
            <v>0</v>
          </cell>
          <cell r="E3121">
            <v>0</v>
          </cell>
          <cell r="F3121">
            <v>0</v>
          </cell>
        </row>
        <row r="3122">
          <cell r="A3122">
            <v>431101</v>
          </cell>
          <cell r="B3122" t="str">
            <v>CONJUNTO MOTOR-BOMBA SUBMERSÍVEL PARA POÇO PROFUNDO DE 6´, Q= 5 A 13 M³/H, HMAN= 122 A 65,5 MCA, ATÉ 6 HP</v>
          </cell>
          <cell r="C3122" t="str">
            <v>UN</v>
          </cell>
          <cell r="D3122">
            <v>4986.49</v>
          </cell>
          <cell r="E3122">
            <v>344.73999999999955</v>
          </cell>
          <cell r="F3122">
            <v>5331.23</v>
          </cell>
        </row>
        <row r="3123">
          <cell r="A3123">
            <v>431102</v>
          </cell>
          <cell r="B3123" t="str">
            <v>CONJUNTO MOTOR-BOMBA SUBMERSÍVEL PARA POÇO PROFUNDO DE 6´, Q= 5 A 13 M³/H, HMAN= 170 A 91,5 MCA, 8 HP</v>
          </cell>
          <cell r="C3123" t="str">
            <v>UN</v>
          </cell>
          <cell r="D3123">
            <v>5738.8</v>
          </cell>
          <cell r="E3123">
            <v>344.73999999999955</v>
          </cell>
          <cell r="F3123">
            <v>6083.54</v>
          </cell>
        </row>
        <row r="3124">
          <cell r="A3124">
            <v>431103</v>
          </cell>
          <cell r="B3124" t="str">
            <v>CONJUNTO MOTOR-BOMBA SUBMERSÍVEL PARA POÇO PROFUNDO DE 6´, Q= 5 A 13 M³/H, HMAN = 218 A 120 MCA, 10 HP</v>
          </cell>
          <cell r="C3124" t="str">
            <v>UN</v>
          </cell>
          <cell r="D3124">
            <v>6075.63</v>
          </cell>
          <cell r="E3124">
            <v>344.73999999999955</v>
          </cell>
          <cell r="F3124">
            <v>6420.37</v>
          </cell>
        </row>
        <row r="3125">
          <cell r="A3125">
            <v>431104</v>
          </cell>
          <cell r="B3125" t="str">
            <v>CONJUNTO MOTOR-BOMBA SUBMERSÍVEL PARA POÇO PROFUNDO DE 6´, Q= 5 A 13 M³/H, HMAN= 279 A 153 MCA, 12,5 HP</v>
          </cell>
          <cell r="C3125" t="str">
            <v>UN</v>
          </cell>
          <cell r="D3125">
            <v>6969.88</v>
          </cell>
          <cell r="E3125">
            <v>344.73999999999955</v>
          </cell>
          <cell r="F3125">
            <v>7314.62</v>
          </cell>
        </row>
        <row r="3126">
          <cell r="A3126">
            <v>431105</v>
          </cell>
          <cell r="B3126" t="str">
            <v>CONJUNTO MOTOR-BOMBA SUBMERSÍVEL PARA POÇO PROFUNDO DE 6´, Q= 10 A 20M³/H, HMAN= 80 A 48 MCA, ATÉ 6 HP</v>
          </cell>
          <cell r="C3126" t="str">
            <v>UN</v>
          </cell>
          <cell r="D3126">
            <v>4661.82</v>
          </cell>
          <cell r="E3126">
            <v>344.74000000000046</v>
          </cell>
          <cell r="F3126">
            <v>5006.5600000000004</v>
          </cell>
        </row>
        <row r="3127">
          <cell r="A3127">
            <v>431106</v>
          </cell>
          <cell r="B3127" t="str">
            <v>CONJUNTO MOTOR-BOMBA SUBMERSÍVEL PARA POÇO PROFUNDO DE 6´, Q= 10 A 20M³/H, HMAN= 108 A 64,5 MCA, 8 HP</v>
          </cell>
          <cell r="C3127" t="str">
            <v>UN</v>
          </cell>
          <cell r="D3127">
            <v>5345.11</v>
          </cell>
          <cell r="E3127">
            <v>344.74000000000046</v>
          </cell>
          <cell r="F3127">
            <v>5689.85</v>
          </cell>
        </row>
        <row r="3128">
          <cell r="A3128">
            <v>431107</v>
          </cell>
          <cell r="B3128" t="str">
            <v>CONJUNTO MOTOR-BOMBA SUBMERSÍVEL PARA POÇO PROFUNDO DE 6´, Q= 10 A 20M³/H, HMAN= 136 A 81 MCA, 10 HP</v>
          </cell>
          <cell r="C3128" t="str">
            <v>UN</v>
          </cell>
          <cell r="D3128">
            <v>5674.32</v>
          </cell>
          <cell r="E3128">
            <v>344.74000000000046</v>
          </cell>
          <cell r="F3128">
            <v>6019.06</v>
          </cell>
        </row>
        <row r="3129">
          <cell r="A3129">
            <v>431108</v>
          </cell>
          <cell r="B3129" t="str">
            <v>CONJUNTO MOTOR-BOMBA SUBMERSÍVEL PARA POÇO PROFUNDO DE 6´, Q= 10 A 20M³/H, HMAN= 164 A 98 MCA, 12,5 HP</v>
          </cell>
          <cell r="C3129" t="str">
            <v>UN</v>
          </cell>
          <cell r="D3129">
            <v>6447.25</v>
          </cell>
          <cell r="E3129">
            <v>344.73999999999955</v>
          </cell>
          <cell r="F3129">
            <v>6791.99</v>
          </cell>
        </row>
        <row r="3130">
          <cell r="A3130">
            <v>431109</v>
          </cell>
          <cell r="B3130" t="str">
            <v>CONJUNTO MOTOR-BOMBA SUBMERSÍVEL PARA POÇO PROFUNDO DE 6´, Q= 10 A 20M³/H, HMAN= 206 A 127 MCA, 15 HP</v>
          </cell>
          <cell r="C3130" t="str">
            <v>UN</v>
          </cell>
          <cell r="D3130">
            <v>9032.7900000000009</v>
          </cell>
          <cell r="E3130">
            <v>344.73999999999955</v>
          </cell>
          <cell r="F3130">
            <v>9377.5300000000007</v>
          </cell>
        </row>
        <row r="3131">
          <cell r="A3131">
            <v>431110</v>
          </cell>
          <cell r="B3131" t="str">
            <v>CONJUNTO MOTOR-BOMBA SUBMERSÍVEL PARA POÇO PROFUNDO DE 6´, Q= 10 A 20M³/H, HMAN= 274 A 170 MCA, 20 HP</v>
          </cell>
          <cell r="C3131" t="str">
            <v>UN</v>
          </cell>
          <cell r="D3131">
            <v>10245.06</v>
          </cell>
          <cell r="E3131">
            <v>344.73999999999955</v>
          </cell>
          <cell r="F3131">
            <v>10589.8</v>
          </cell>
        </row>
        <row r="3132">
          <cell r="A3132">
            <v>431111</v>
          </cell>
          <cell r="B3132" t="str">
            <v>CONJUNTO MOTOR-BOMBA SUBMERSÍVEL PARA POÇO PROFUNDO DE 6´, Q= 20 A 34M³/H, HMAN= 56,5 A 32 MCA, ATÉ 8 HP</v>
          </cell>
          <cell r="C3132" t="str">
            <v>UN</v>
          </cell>
          <cell r="D3132">
            <v>4878.41</v>
          </cell>
          <cell r="E3132">
            <v>344.73999999999955</v>
          </cell>
          <cell r="F3132">
            <v>5223.1499999999996</v>
          </cell>
        </row>
        <row r="3133">
          <cell r="A3133">
            <v>431112</v>
          </cell>
          <cell r="B3133" t="str">
            <v>CONJUNTO MOTOR-BOMBA SUBMERSÍVEL PARA POÇO PROFUNDO DE 6´, Q= 20 A 34M³/H, HMAN= 69 A 40 MCA, 10 HP</v>
          </cell>
          <cell r="C3133" t="str">
            <v>UN</v>
          </cell>
          <cell r="D3133">
            <v>5457.52</v>
          </cell>
          <cell r="E3133">
            <v>344.73999999999955</v>
          </cell>
          <cell r="F3133">
            <v>5802.26</v>
          </cell>
        </row>
        <row r="3134">
          <cell r="A3134">
            <v>431113</v>
          </cell>
          <cell r="B3134" t="str">
            <v>CONJUNTO MOTOR-BOMBA SUBMERSÍVEL PARA POÇO PROFUNDO DE 6´, Q= 20 A 34M³/H, HMAN= 92,5 A 53 MCA, 12,5 HP</v>
          </cell>
          <cell r="C3134" t="str">
            <v>UN</v>
          </cell>
          <cell r="D3134">
            <v>5878.72</v>
          </cell>
          <cell r="E3134">
            <v>344.73999999999955</v>
          </cell>
          <cell r="F3134">
            <v>6223.46</v>
          </cell>
        </row>
        <row r="3135">
          <cell r="A3135">
            <v>431114</v>
          </cell>
          <cell r="B3135" t="str">
            <v>CONJUNTO MOTOR-BOMBA SUBMERSÍVEL PARA POÇO PROFUNDO DE 6´, Q= 20 A 34M³/H, HMAN= 116 A 67 MCA, 15 HP</v>
          </cell>
          <cell r="C3135" t="str">
            <v>UN</v>
          </cell>
          <cell r="D3135">
            <v>6442.43</v>
          </cell>
          <cell r="E3135">
            <v>344.73999999999955</v>
          </cell>
          <cell r="F3135">
            <v>6787.17</v>
          </cell>
        </row>
        <row r="3136">
          <cell r="A3136">
            <v>431115</v>
          </cell>
          <cell r="B3136" t="str">
            <v>CONJUNTO MOTOR-BOMBA SUBMERSÍVEL PARA POÇO PROFUNDO DE 6´, Q= 20 A 34M³/H, HMAN= 152 A 88 MCA, 20 HP</v>
          </cell>
          <cell r="C3136" t="str">
            <v>UN</v>
          </cell>
          <cell r="D3136">
            <v>9005.56</v>
          </cell>
          <cell r="E3136">
            <v>344.73999999999955</v>
          </cell>
          <cell r="F3136">
            <v>9350.2999999999993</v>
          </cell>
        </row>
        <row r="3137">
          <cell r="A3137">
            <v>431116</v>
          </cell>
          <cell r="B3137" t="str">
            <v>CONJUNTO MOTOR-BOMBA SUBMERSÍVEL PARA POÇO PROFUNDO DE 6´, Q= 20 A 34M³/H, HMAN= 194 A 111 MCA, 25 HP</v>
          </cell>
          <cell r="C3137" t="str">
            <v>UN</v>
          </cell>
          <cell r="D3137">
            <v>10284.99</v>
          </cell>
          <cell r="E3137">
            <v>344.73999999999955</v>
          </cell>
          <cell r="F3137">
            <v>10629.73</v>
          </cell>
        </row>
        <row r="3138">
          <cell r="A3138">
            <v>431118</v>
          </cell>
          <cell r="B3138" t="str">
            <v>CONJUNTO MOTOR-BOMBA SUBMERSÍVEL PARA POÇO PROFUNDO DE 6´ E 8´, Q= 28A 50 M³/H, HMAN= 241 A 132 MCA, 40 HP</v>
          </cell>
          <cell r="C3138" t="str">
            <v>UN</v>
          </cell>
          <cell r="D3138">
            <v>17034.91</v>
          </cell>
          <cell r="E3138">
            <v>344.74000000000319</v>
          </cell>
          <cell r="F3138">
            <v>17379.650000000001</v>
          </cell>
        </row>
        <row r="3139">
          <cell r="A3139">
            <v>431119</v>
          </cell>
          <cell r="B3139" t="str">
            <v>CONJUNTO MOTOR-BOMBA SUBMERSÍVEL PARA POÇO PROFUNDO DE 6´ E 8´, Q= 28A 50 M³/H, HMAN= 215 A 117 MCA, 35 HP</v>
          </cell>
          <cell r="C3139" t="str">
            <v>UN</v>
          </cell>
          <cell r="D3139">
            <v>14138.23</v>
          </cell>
          <cell r="E3139">
            <v>344.73999999999955</v>
          </cell>
          <cell r="F3139">
            <v>14482.97</v>
          </cell>
        </row>
        <row r="3140">
          <cell r="A3140">
            <v>431120</v>
          </cell>
          <cell r="B3140" t="str">
            <v>CONJUNTO MOTOR-BOMBA SUBMERSÍVEL PARA POÇO PROFUNDO DE 6´ E 8´, Q= 45A 80 M³/H, HMAN= 107 A 67,5 MCA, 30 HP</v>
          </cell>
          <cell r="C3140" t="str">
            <v>UN</v>
          </cell>
          <cell r="D3140">
            <v>12593.59</v>
          </cell>
          <cell r="E3140">
            <v>344.73999999999955</v>
          </cell>
          <cell r="F3140">
            <v>12938.33</v>
          </cell>
        </row>
        <row r="3141">
          <cell r="A3141">
            <v>431131</v>
          </cell>
          <cell r="B3141" t="str">
            <v>CONJUNTO MOTOR-BOMBA SUBMERSÍVEL VERTICAL PARA ESGOTO, Q= 5 A 20 M³/H, HMAN= 42 A 25 MCA, POTÊNCIA DE 6,25 CV, 4,6 KW, 60 HZ</v>
          </cell>
          <cell r="C3141" t="str">
            <v>UN</v>
          </cell>
          <cell r="D3141">
            <v>18206</v>
          </cell>
          <cell r="E3141">
            <v>344.74000000000319</v>
          </cell>
          <cell r="F3141">
            <v>18550.740000000002</v>
          </cell>
        </row>
        <row r="3142">
          <cell r="A3142">
            <v>431132</v>
          </cell>
          <cell r="B3142" t="str">
            <v>CONJUNTO MOTOR-BOMBA SUBMERSÍVEL VERTICAL PARA ESGOTO, Q= 4,8 A 25,8 M³/H, HMAM= 19 A 5 MCA, POTÊNCIA 1 CV, DIÂMETRO DE SÓLIDOS ATÉ 20MM</v>
          </cell>
          <cell r="C3142" t="str">
            <v>UN</v>
          </cell>
          <cell r="D3142">
            <v>3187.22</v>
          </cell>
          <cell r="E3142">
            <v>231.7000000000001</v>
          </cell>
          <cell r="F3142">
            <v>3418.92</v>
          </cell>
        </row>
        <row r="3143">
          <cell r="A3143">
            <v>431133</v>
          </cell>
          <cell r="B3143" t="str">
            <v>CONJUNTO MOTOR-BOMBA SUBMERSÍVEL VERTICAL PARA ESGOTO, Q= 4,6 A 57,2 M³/H, HMAN= 13 A 4 MCA, POTÊNCIA 2 A 3,5 CV, DIÂMETRO DE SÓLIDOS ATÉ 50MM</v>
          </cell>
          <cell r="C3143" t="str">
            <v>UN</v>
          </cell>
          <cell r="D3143">
            <v>4946.2700000000004</v>
          </cell>
          <cell r="E3143">
            <v>231.7000000000001</v>
          </cell>
          <cell r="F3143">
            <v>5177.97</v>
          </cell>
        </row>
        <row r="3144">
          <cell r="A3144">
            <v>431135</v>
          </cell>
          <cell r="B3144" t="str">
            <v>CONJUNTO MOTOR-BOMBA SUBMERSÍVEL VERTICAL PARA ESGOTO, Q= 5 A 19 M³/H, HMAN= 63 A 45 MCA, POTÊNCIA 13,6 CV, 10 KW, 60 HZ</v>
          </cell>
          <cell r="C3144" t="str">
            <v>UN</v>
          </cell>
          <cell r="D3144">
            <v>28136</v>
          </cell>
          <cell r="E3144">
            <v>344.74000000000319</v>
          </cell>
          <cell r="F3144">
            <v>28480.74</v>
          </cell>
        </row>
        <row r="3145">
          <cell r="A3145">
            <v>431136</v>
          </cell>
          <cell r="B3145" t="str">
            <v>CONJUNTO MOTOR-BOMBA SUBMERSÍVEL VERTICAL PARA ÁGUAS RESIDUAIS, Q= 2 A16 M³/H, HMAN= 12 A 2 MCA, POTÊNCIA DE 0,5 CV</v>
          </cell>
          <cell r="C3145" t="str">
            <v>UN</v>
          </cell>
          <cell r="D3145">
            <v>1347.5</v>
          </cell>
          <cell r="E3145">
            <v>231.7000000000001</v>
          </cell>
          <cell r="F3145">
            <v>1579.2</v>
          </cell>
        </row>
        <row r="3146">
          <cell r="A3146">
            <v>431137</v>
          </cell>
          <cell r="B3146" t="str">
            <v>CONJUNTO MOTOR-BOMBA SUBMERSÍVEL VERTICAL PARA ÁGUAS RESIDUAIS, Q= 3 A 20 M³/H, HMAN= 13 A 5 MCA, POTÊNCIA DE 1 CV</v>
          </cell>
          <cell r="C3146" t="str">
            <v>UN</v>
          </cell>
          <cell r="D3146">
            <v>1600</v>
          </cell>
          <cell r="E3146">
            <v>231.7000000000001</v>
          </cell>
          <cell r="F3146">
            <v>1831.7</v>
          </cell>
        </row>
        <row r="3147">
          <cell r="A3147">
            <v>431138</v>
          </cell>
          <cell r="B3147" t="str">
            <v>CONJUNTO MOTOR-BOMBA SUBMERSÍVEL VERTICAL PARA ÁGUAS RESIDUAIS, Q= 10 A 50 M³/H, HMAN= 22 A 4 MCA, POTÊNCIA 4 CV</v>
          </cell>
          <cell r="C3147" t="str">
            <v>UN</v>
          </cell>
          <cell r="D3147">
            <v>4256.74</v>
          </cell>
          <cell r="E3147">
            <v>231.7000000000001</v>
          </cell>
          <cell r="F3147">
            <v>4488.4399999999996</v>
          </cell>
        </row>
        <row r="3148">
          <cell r="A3148">
            <v>431139</v>
          </cell>
          <cell r="B3148" t="str">
            <v>CONJUNTO MOTOR-BOMBA SUBMERSÍVEL VERTICAL PARA ÁGUAS RESIDUAIS, Q= 8 A 45 M³/H, HMAN= 10,5 A 3,5 MCA, POTÊNCIA 1,5 CV</v>
          </cell>
          <cell r="C3148" t="str">
            <v>UN</v>
          </cell>
          <cell r="D3148">
            <v>2142.36</v>
          </cell>
          <cell r="E3148">
            <v>231.69999999999965</v>
          </cell>
          <cell r="F3148">
            <v>2374.06</v>
          </cell>
        </row>
        <row r="3149">
          <cell r="A3149">
            <v>431140</v>
          </cell>
          <cell r="B3149" t="str">
            <v>CONJUNTO MOTOR-BOMBA SUBMERSÍVEL VERTICAL PARA ESGOTO, Q= 3,4 A 86,3 M³/H, HMAN= 14 A 5 MCA, POTÊNCIA 5 CV</v>
          </cell>
          <cell r="C3149" t="str">
            <v>UN</v>
          </cell>
          <cell r="D3149">
            <v>8569.7199999999993</v>
          </cell>
          <cell r="E3149">
            <v>231.70000000000101</v>
          </cell>
          <cell r="F3149">
            <v>8801.42</v>
          </cell>
        </row>
        <row r="3150">
          <cell r="A3150">
            <v>431141</v>
          </cell>
          <cell r="B3150" t="str">
            <v>CONJUNTO MOTOR-BOMBA SUBMERSÍVEL VERTICAL PARA ESGOTO, Q= 9,1 A 113,6M³/H, HMAN= 20 A 15 MCA, POTÊNCIA 10 CV</v>
          </cell>
          <cell r="C3150" t="str">
            <v>UN</v>
          </cell>
          <cell r="D3150">
            <v>13694.02</v>
          </cell>
          <cell r="E3150">
            <v>231.69999999999919</v>
          </cell>
          <cell r="F3150">
            <v>13925.72</v>
          </cell>
        </row>
        <row r="3151">
          <cell r="A3151">
            <v>431142</v>
          </cell>
          <cell r="B3151" t="str">
            <v>CONJUNTO MOTOR-BOMBA SUBMERSÍVEL VERTICAL PARA ESGOTO, Q=9,3 A 69,0 M³/H, HMAN=15 A 7 MCA, POTÊNCIA 3CV, DIÂMETRO DE SÓLIDOS 50/65MM</v>
          </cell>
          <cell r="C3151" t="str">
            <v>UN</v>
          </cell>
          <cell r="D3151">
            <v>4953.4399999999996</v>
          </cell>
          <cell r="E3151">
            <v>231.70000000000101</v>
          </cell>
          <cell r="F3151">
            <v>5185.1400000000003</v>
          </cell>
        </row>
        <row r="3152">
          <cell r="A3152">
            <v>431146</v>
          </cell>
          <cell r="B3152" t="str">
            <v>CONJUNTO MOTOR-BOMBA SUBMERSÍVEL VERTICAL PARA ESGOTO, Q= 40 M³/H, HMAN= 40 MCA, DIÂMETRO DE SÓLIDOS ATÉ 50 MM</v>
          </cell>
          <cell r="C3152" t="str">
            <v>UN</v>
          </cell>
          <cell r="D3152">
            <v>15014.43</v>
          </cell>
          <cell r="E3152">
            <v>231.69999999999919</v>
          </cell>
          <cell r="F3152">
            <v>15246.13</v>
          </cell>
        </row>
        <row r="3153">
          <cell r="A3153">
            <v>432000</v>
          </cell>
          <cell r="B3153" t="str">
            <v>REPAROS, CONSERVAÇÕES E COMPLEMENTOS - GRUPO 43</v>
          </cell>
          <cell r="C3153">
            <v>0</v>
          </cell>
          <cell r="D3153">
            <v>0</v>
          </cell>
          <cell r="E3153">
            <v>0</v>
          </cell>
          <cell r="F3153">
            <v>0</v>
          </cell>
        </row>
        <row r="3154">
          <cell r="A3154">
            <v>432013</v>
          </cell>
          <cell r="B3154" t="str">
            <v>CAIXA DE PASSAGEM PARA CONDICIONAMENTO DE AR TIPO SPLIT, COM SAÍDA DE DRENO ÚNICO NA VERTICAL - 39 X 22 X 6 CM</v>
          </cell>
          <cell r="C3154" t="str">
            <v>UN</v>
          </cell>
          <cell r="D3154">
            <v>28.68</v>
          </cell>
          <cell r="E3154">
            <v>8.0099999999999962</v>
          </cell>
          <cell r="F3154">
            <v>36.69</v>
          </cell>
        </row>
        <row r="3155">
          <cell r="A3155">
            <v>432014</v>
          </cell>
          <cell r="B3155" t="str">
            <v>BOMBA DE REMOÇÃO DE CONDENSADOS PARA CONDICIONADORES DE AR</v>
          </cell>
          <cell r="C3155" t="str">
            <v>UN</v>
          </cell>
          <cell r="D3155">
            <v>542.66999999999996</v>
          </cell>
          <cell r="E3155">
            <v>28.259999999999977</v>
          </cell>
          <cell r="F3155">
            <v>570.92999999999995</v>
          </cell>
        </row>
        <row r="3156">
          <cell r="A3156">
            <v>432020</v>
          </cell>
          <cell r="B3156" t="str">
            <v>CONTROLADOR DE TEMPERATURA ANALÓGICO</v>
          </cell>
          <cell r="C3156" t="str">
            <v>UN</v>
          </cell>
          <cell r="D3156">
            <v>150.38</v>
          </cell>
          <cell r="E3156">
            <v>14.140000000000011</v>
          </cell>
          <cell r="F3156">
            <v>164.52</v>
          </cell>
        </row>
        <row r="3157">
          <cell r="A3157">
            <v>432021</v>
          </cell>
          <cell r="B3157" t="str">
            <v>BOMBA DE CIRCULAÇÃO PARA ÁGUA QUENTE</v>
          </cell>
          <cell r="C3157" t="str">
            <v>UN</v>
          </cell>
          <cell r="D3157">
            <v>390.2</v>
          </cell>
          <cell r="E3157">
            <v>14.139999999999983</v>
          </cell>
          <cell r="F3157">
            <v>404.34</v>
          </cell>
        </row>
        <row r="3158">
          <cell r="A3158">
            <v>440000</v>
          </cell>
          <cell r="B3158" t="str">
            <v>APARELHOS E METAIS SANITÁRIOS</v>
          </cell>
          <cell r="C3158">
            <v>0</v>
          </cell>
          <cell r="D3158">
            <v>0</v>
          </cell>
          <cell r="E3158">
            <v>0</v>
          </cell>
          <cell r="F3158">
            <v>0</v>
          </cell>
        </row>
        <row r="3159">
          <cell r="A3159">
            <v>440100</v>
          </cell>
          <cell r="B3159" t="str">
            <v>APARELHOS E LOUÇAS</v>
          </cell>
          <cell r="C3159">
            <v>0</v>
          </cell>
          <cell r="D3159">
            <v>0</v>
          </cell>
          <cell r="E3159">
            <v>0</v>
          </cell>
          <cell r="F3159">
            <v>0</v>
          </cell>
        </row>
        <row r="3160">
          <cell r="A3160">
            <v>440103</v>
          </cell>
          <cell r="B3160" t="str">
            <v>BACIA TURCA DE LOUÇA - 6 LITROS</v>
          </cell>
          <cell r="C3160" t="str">
            <v>UN</v>
          </cell>
          <cell r="D3160">
            <v>313.01</v>
          </cell>
          <cell r="E3160">
            <v>35.510000000000012</v>
          </cell>
          <cell r="F3160">
            <v>348.52</v>
          </cell>
        </row>
        <row r="3161">
          <cell r="A3161">
            <v>440104</v>
          </cell>
          <cell r="B3161" t="str">
            <v>BACIA SIFONADA COM CAIXA DE DESCARGA ACOPLADA E TAMPA - INFANTIL</v>
          </cell>
          <cell r="C3161" t="str">
            <v>UN</v>
          </cell>
          <cell r="D3161">
            <v>608.76</v>
          </cell>
          <cell r="E3161">
            <v>41.34999999999998</v>
          </cell>
          <cell r="F3161">
            <v>650.11</v>
          </cell>
        </row>
        <row r="3162">
          <cell r="A3162">
            <v>440105</v>
          </cell>
          <cell r="B3162" t="str">
            <v>BACIA SIFONADA DE LOUÇA SEM TAMPA - 6 LITROS</v>
          </cell>
          <cell r="C3162" t="str">
            <v>UN</v>
          </cell>
          <cell r="D3162">
            <v>146.16999999999999</v>
          </cell>
          <cell r="E3162">
            <v>35.510000000000012</v>
          </cell>
          <cell r="F3162">
            <v>181.68</v>
          </cell>
        </row>
        <row r="3163">
          <cell r="A3163">
            <v>440107</v>
          </cell>
          <cell r="B3163" t="str">
            <v>BACIA SIFONADA DE LOUÇA SEM TAMPA COM SAÍDA HORIZONTAL - 6 LITROS</v>
          </cell>
          <cell r="C3163" t="str">
            <v>UN</v>
          </cell>
          <cell r="D3163">
            <v>252.49</v>
          </cell>
          <cell r="E3163">
            <v>35.510000000000012</v>
          </cell>
          <cell r="F3163">
            <v>288</v>
          </cell>
        </row>
        <row r="3164">
          <cell r="A3164">
            <v>440110</v>
          </cell>
          <cell r="B3164" t="str">
            <v>LAVATÓRIO DE LOUÇA SEM COLUNA</v>
          </cell>
          <cell r="C3164" t="str">
            <v>UN</v>
          </cell>
          <cell r="D3164">
            <v>54.85</v>
          </cell>
          <cell r="E3164">
            <v>41.349999999999994</v>
          </cell>
          <cell r="F3164">
            <v>96.2</v>
          </cell>
        </row>
        <row r="3165">
          <cell r="A3165">
            <v>440111</v>
          </cell>
          <cell r="B3165" t="str">
            <v>LAVATÓRIO DE LOUÇA COM COLUNA</v>
          </cell>
          <cell r="C3165" t="str">
            <v>UN</v>
          </cell>
          <cell r="D3165">
            <v>151.11000000000001</v>
          </cell>
          <cell r="E3165">
            <v>41.350000000000009</v>
          </cell>
          <cell r="F3165">
            <v>192.46</v>
          </cell>
        </row>
        <row r="3166">
          <cell r="A3166">
            <v>440116</v>
          </cell>
          <cell r="B3166" t="str">
            <v>LAVATÓRIO DE LOUÇA PEQUENO COM COLUNA SUSPENSA - LINHA ESPECIAL</v>
          </cell>
          <cell r="C3166" t="str">
            <v>UN</v>
          </cell>
          <cell r="D3166">
            <v>358.23</v>
          </cell>
          <cell r="E3166">
            <v>41.34999999999998</v>
          </cell>
          <cell r="F3166">
            <v>399.58</v>
          </cell>
        </row>
        <row r="3167">
          <cell r="A3167">
            <v>440117</v>
          </cell>
          <cell r="B3167" t="str">
            <v>LAVATÓRIO EM POLIPROPILENO</v>
          </cell>
          <cell r="C3167" t="str">
            <v>UN</v>
          </cell>
          <cell r="D3167">
            <v>22.85</v>
          </cell>
          <cell r="E3167">
            <v>14.84</v>
          </cell>
          <cell r="F3167">
            <v>37.69</v>
          </cell>
        </row>
        <row r="3168">
          <cell r="A3168">
            <v>440120</v>
          </cell>
          <cell r="B3168" t="str">
            <v>MICTÓRIO DE LOUÇA SIFONADO AUTO ASPIRANTE</v>
          </cell>
          <cell r="C3168" t="str">
            <v>UN</v>
          </cell>
          <cell r="D3168">
            <v>307.79000000000002</v>
          </cell>
          <cell r="E3168">
            <v>41.34999999999998</v>
          </cell>
          <cell r="F3168">
            <v>349.14</v>
          </cell>
        </row>
        <row r="3169">
          <cell r="A3169">
            <v>440124</v>
          </cell>
          <cell r="B3169" t="str">
            <v>LAVATÓRIO EM LOUÇA COM COLUNA SUSPENSA</v>
          </cell>
          <cell r="C3169" t="str">
            <v>UN</v>
          </cell>
          <cell r="D3169">
            <v>275.85000000000002</v>
          </cell>
          <cell r="E3169">
            <v>41.34999999999998</v>
          </cell>
          <cell r="F3169">
            <v>317.2</v>
          </cell>
        </row>
        <row r="3170">
          <cell r="A3170">
            <v>440127</v>
          </cell>
          <cell r="B3170" t="str">
            <v>CUBA DE LOUÇA DE EMBUTIR OVAL</v>
          </cell>
          <cell r="C3170" t="str">
            <v>UN</v>
          </cell>
          <cell r="D3170">
            <v>86.66</v>
          </cell>
          <cell r="E3170">
            <v>14.84</v>
          </cell>
          <cell r="F3170">
            <v>101.5</v>
          </cell>
        </row>
        <row r="3171">
          <cell r="A3171">
            <v>440131</v>
          </cell>
          <cell r="B3171" t="str">
            <v>TANQUE DE LOUÇA COM COLUNA DE 30 LITROS</v>
          </cell>
          <cell r="C3171" t="str">
            <v>UN</v>
          </cell>
          <cell r="D3171">
            <v>391.42</v>
          </cell>
          <cell r="E3171">
            <v>88.989999999999981</v>
          </cell>
          <cell r="F3171">
            <v>480.41</v>
          </cell>
        </row>
        <row r="3172">
          <cell r="A3172">
            <v>440134</v>
          </cell>
          <cell r="B3172" t="str">
            <v>TANQUE SIMPLES EM CONCRETO PRÉ-MOLDADO</v>
          </cell>
          <cell r="C3172" t="str">
            <v>UN</v>
          </cell>
          <cell r="D3172">
            <v>48.65</v>
          </cell>
          <cell r="E3172">
            <v>29.659999999999997</v>
          </cell>
          <cell r="F3172">
            <v>78.31</v>
          </cell>
        </row>
        <row r="3173">
          <cell r="A3173">
            <v>440136</v>
          </cell>
          <cell r="B3173" t="str">
            <v>TANQUE DE LOUÇA COM COLUNA DE 18 A 20 LITROS</v>
          </cell>
          <cell r="C3173" t="str">
            <v>UN</v>
          </cell>
          <cell r="D3173">
            <v>313.04000000000002</v>
          </cell>
          <cell r="E3173">
            <v>88.989999999999924</v>
          </cell>
          <cell r="F3173">
            <v>402.03</v>
          </cell>
        </row>
        <row r="3174">
          <cell r="A3174">
            <v>440137</v>
          </cell>
          <cell r="B3174" t="str">
            <v>TANQUE EM GRANITO SINTÉTICO, LINHA COMERCIAL - SEM PERTENCES</v>
          </cell>
          <cell r="C3174" t="str">
            <v>UN</v>
          </cell>
          <cell r="D3174">
            <v>126.48</v>
          </cell>
          <cell r="E3174">
            <v>29.659999999999997</v>
          </cell>
          <cell r="F3174">
            <v>156.13999999999999</v>
          </cell>
        </row>
        <row r="3175">
          <cell r="A3175">
            <v>440160</v>
          </cell>
          <cell r="B3175" t="str">
            <v>PIA COM CUBA SIMPLES EM MÁRMORE SINTÉTICO, LINHA COMERCIAL - SEM PERTENCES</v>
          </cell>
          <cell r="C3175" t="str">
            <v>M²</v>
          </cell>
          <cell r="D3175">
            <v>166.35</v>
          </cell>
          <cell r="E3175">
            <v>53.33000000000002</v>
          </cell>
          <cell r="F3175">
            <v>219.68</v>
          </cell>
        </row>
        <row r="3176">
          <cell r="A3176">
            <v>440161</v>
          </cell>
          <cell r="B3176" t="str">
            <v>LAVATÓRIO DE LOUÇA PARA CANTO, SEM COLUNA - SEM PERTENCES</v>
          </cell>
          <cell r="C3176" t="str">
            <v>UN</v>
          </cell>
          <cell r="D3176">
            <v>100.81</v>
          </cell>
          <cell r="E3176">
            <v>14.84</v>
          </cell>
          <cell r="F3176">
            <v>115.65</v>
          </cell>
        </row>
        <row r="3177">
          <cell r="A3177">
            <v>440167</v>
          </cell>
          <cell r="B3177" t="str">
            <v>CAIXA DE DESCARGA EM PLÁSTICO, DE SOBREPOR, CAPACIDADE 6 LITROS COM ENGATE FLEXÍVEL</v>
          </cell>
          <cell r="C3177" t="str">
            <v>UN</v>
          </cell>
          <cell r="D3177">
            <v>38.880000000000003</v>
          </cell>
          <cell r="E3177">
            <v>9.7999999999999936</v>
          </cell>
          <cell r="F3177">
            <v>48.68</v>
          </cell>
        </row>
        <row r="3178">
          <cell r="A3178">
            <v>440168</v>
          </cell>
          <cell r="B3178" t="str">
            <v>CAIXA DE DESCARGA EM PLÁSTICO, DE SOBREPOR, CAPACIDADE 9 LITROS COM ENGATE FLEXÍVEL</v>
          </cell>
          <cell r="C3178" t="str">
            <v>UN</v>
          </cell>
          <cell r="D3178">
            <v>42.98</v>
          </cell>
          <cell r="E3178">
            <v>9.8000000000000007</v>
          </cell>
          <cell r="F3178">
            <v>52.78</v>
          </cell>
        </row>
        <row r="3179">
          <cell r="A3179">
            <v>440169</v>
          </cell>
          <cell r="B3179" t="str">
            <v>TANQUE DE LOUÇA SEM COLUNA DE 30 LITROS</v>
          </cell>
          <cell r="C3179" t="str">
            <v>UN</v>
          </cell>
          <cell r="D3179">
            <v>312.35000000000002</v>
          </cell>
          <cell r="E3179">
            <v>88.989999999999981</v>
          </cell>
          <cell r="F3179">
            <v>401.34</v>
          </cell>
        </row>
        <row r="3180">
          <cell r="A3180">
            <v>440170</v>
          </cell>
          <cell r="B3180" t="str">
            <v>BANHEIRA PARA IMERSÃO SEM HIDROMASSAGEM</v>
          </cell>
          <cell r="C3180" t="str">
            <v>UN</v>
          </cell>
          <cell r="D3180">
            <v>1318</v>
          </cell>
          <cell r="E3180">
            <v>62.290000000000063</v>
          </cell>
          <cell r="F3180">
            <v>1380.29</v>
          </cell>
        </row>
        <row r="3181">
          <cell r="A3181">
            <v>440180</v>
          </cell>
          <cell r="B3181" t="str">
            <v>BACIA SIFONADA COM CAIXA DE DESCARGA ACOPLADA SEM TAMPA - 6 LITROS</v>
          </cell>
          <cell r="C3181" t="str">
            <v>CJ</v>
          </cell>
          <cell r="D3181">
            <v>395.45</v>
          </cell>
          <cell r="E3181">
            <v>35.510000000000012</v>
          </cell>
          <cell r="F3181">
            <v>430.96</v>
          </cell>
        </row>
        <row r="3182">
          <cell r="A3182">
            <v>440185</v>
          </cell>
          <cell r="B3182" t="str">
            <v>CUBA DE LOUÇA DE EMBUTIR REDONDA</v>
          </cell>
          <cell r="C3182" t="str">
            <v>UN</v>
          </cell>
          <cell r="D3182">
            <v>69.349999999999994</v>
          </cell>
          <cell r="E3182">
            <v>14.84</v>
          </cell>
          <cell r="F3182">
            <v>84.19</v>
          </cell>
        </row>
        <row r="3183">
          <cell r="A3183">
            <v>440200</v>
          </cell>
          <cell r="B3183" t="str">
            <v>BANCADAS E TAMPOS</v>
          </cell>
          <cell r="C3183">
            <v>0</v>
          </cell>
          <cell r="D3183">
            <v>0</v>
          </cell>
          <cell r="E3183">
            <v>0</v>
          </cell>
          <cell r="F3183">
            <v>0</v>
          </cell>
        </row>
        <row r="3184">
          <cell r="A3184">
            <v>440206</v>
          </cell>
          <cell r="B3184" t="str">
            <v>TAMPO/BANCADA EM GRANITO COM ESPESSURA DE 3 CM</v>
          </cell>
          <cell r="C3184" t="str">
            <v>M²</v>
          </cell>
          <cell r="D3184">
            <v>839.04</v>
          </cell>
          <cell r="E3184">
            <v>53.330000000000076</v>
          </cell>
          <cell r="F3184">
            <v>892.37</v>
          </cell>
        </row>
        <row r="3185">
          <cell r="A3185">
            <v>440210</v>
          </cell>
          <cell r="B3185" t="str">
            <v>TAMPO/BANCADA EM MÁRMORE NACIONAL ESPESSURA DE 3 CM</v>
          </cell>
          <cell r="C3185" t="str">
            <v>M²</v>
          </cell>
          <cell r="D3185">
            <v>871.64</v>
          </cell>
          <cell r="E3185">
            <v>53.330000000000076</v>
          </cell>
          <cell r="F3185">
            <v>924.97</v>
          </cell>
        </row>
        <row r="3186">
          <cell r="A3186">
            <v>440220</v>
          </cell>
          <cell r="B3186" t="str">
            <v>TAMPO/BANCADA EM CONCRETO ARMADO, REVESTIDO EM AÇO INOXIDÁVEL FOSCO POLIDO</v>
          </cell>
          <cell r="C3186" t="str">
            <v>M²</v>
          </cell>
          <cell r="D3186">
            <v>674.15</v>
          </cell>
          <cell r="E3186">
            <v>106.90999999999994</v>
          </cell>
          <cell r="F3186">
            <v>781.06</v>
          </cell>
        </row>
        <row r="3187">
          <cell r="A3187">
            <v>440221</v>
          </cell>
          <cell r="B3187" t="str">
            <v>TAMPO/BANCADA EM GRANITO AMÊNDOA, ESPESSURA DE 2 CM</v>
          </cell>
          <cell r="C3187" t="str">
            <v>M²</v>
          </cell>
          <cell r="D3187">
            <v>407.26</v>
          </cell>
          <cell r="E3187">
            <v>53.329999999999963</v>
          </cell>
          <cell r="F3187">
            <v>460.59</v>
          </cell>
        </row>
        <row r="3188">
          <cell r="A3188">
            <v>440300</v>
          </cell>
          <cell r="B3188" t="str">
            <v>ACESSÓRIOS E METAIS</v>
          </cell>
          <cell r="C3188">
            <v>0</v>
          </cell>
          <cell r="D3188">
            <v>0</v>
          </cell>
          <cell r="E3188">
            <v>0</v>
          </cell>
          <cell r="F3188">
            <v>0</v>
          </cell>
        </row>
        <row r="3189">
          <cell r="A3189">
            <v>440301</v>
          </cell>
          <cell r="B3189" t="str">
            <v>DISPENSER TOALHEIRO EM ABS E POLICARBONATO PARA BOBINA DE 20CM X 20M, COM ALAVANCA</v>
          </cell>
          <cell r="C3189" t="str">
            <v>UN</v>
          </cell>
          <cell r="D3189">
            <v>211.86</v>
          </cell>
          <cell r="E3189">
            <v>3.6599999999999975</v>
          </cell>
          <cell r="F3189">
            <v>215.52</v>
          </cell>
        </row>
        <row r="3190">
          <cell r="A3190">
            <v>440302</v>
          </cell>
          <cell r="B3190" t="str">
            <v>MEIA SABONETEIRA DE LOUÇA DE EMBUTIR</v>
          </cell>
          <cell r="C3190" t="str">
            <v>UN</v>
          </cell>
          <cell r="D3190">
            <v>23.37</v>
          </cell>
          <cell r="E3190">
            <v>8.8000000000000007</v>
          </cell>
          <cell r="F3190">
            <v>32.17</v>
          </cell>
        </row>
        <row r="3191">
          <cell r="A3191">
            <v>440303</v>
          </cell>
          <cell r="B3191" t="str">
            <v>DISPENSER TOALHEIRO METÁLICO ESMALTADO PARA BOBINA DE 25CM X 50M, SEM ALAVANCA</v>
          </cell>
          <cell r="C3191" t="str">
            <v>UN</v>
          </cell>
          <cell r="D3191">
            <v>41.13</v>
          </cell>
          <cell r="E3191">
            <v>3.6599999999999975</v>
          </cell>
          <cell r="F3191">
            <v>44.79</v>
          </cell>
        </row>
        <row r="3192">
          <cell r="A3192">
            <v>440304</v>
          </cell>
          <cell r="B3192" t="str">
            <v>SABONETEIRA DE LOUÇA DE EMBUTIR</v>
          </cell>
          <cell r="C3192" t="str">
            <v>UN</v>
          </cell>
          <cell r="D3192">
            <v>26.72</v>
          </cell>
          <cell r="E3192">
            <v>8.8000000000000078</v>
          </cell>
          <cell r="F3192">
            <v>35.520000000000003</v>
          </cell>
        </row>
        <row r="3193">
          <cell r="A3193">
            <v>440305</v>
          </cell>
          <cell r="B3193" t="str">
            <v>DISPENSER PAPEL HIGIENICO EM ABS PARA ROLÃO 300/600M, COM VISOR</v>
          </cell>
          <cell r="C3193" t="str">
            <v>UN</v>
          </cell>
          <cell r="D3193">
            <v>38.44</v>
          </cell>
          <cell r="E3193">
            <v>3.6600000000000046</v>
          </cell>
          <cell r="F3193">
            <v>42.1</v>
          </cell>
        </row>
        <row r="3194">
          <cell r="A3194">
            <v>440308</v>
          </cell>
          <cell r="B3194" t="str">
            <v>PORTA-PAPEL DE LOUÇA DE EMBUTIR</v>
          </cell>
          <cell r="C3194" t="str">
            <v>UN</v>
          </cell>
          <cell r="D3194">
            <v>30.33</v>
          </cell>
          <cell r="E3194">
            <v>8.8000000000000078</v>
          </cell>
          <cell r="F3194">
            <v>39.130000000000003</v>
          </cell>
        </row>
        <row r="3195">
          <cell r="A3195">
            <v>440309</v>
          </cell>
          <cell r="B3195" t="str">
            <v>CABIDE CROMADO PARA BANHEIRO</v>
          </cell>
          <cell r="C3195" t="str">
            <v>UN</v>
          </cell>
          <cell r="D3195">
            <v>28.82</v>
          </cell>
          <cell r="E3195">
            <v>3.6599999999999975</v>
          </cell>
          <cell r="F3195">
            <v>32.479999999999997</v>
          </cell>
        </row>
        <row r="3196">
          <cell r="A3196">
            <v>440310</v>
          </cell>
          <cell r="B3196" t="str">
            <v>CABIDE DE LOUÇA COM 2 GANCHOS</v>
          </cell>
          <cell r="C3196" t="str">
            <v>UN</v>
          </cell>
          <cell r="D3196">
            <v>7.72</v>
          </cell>
          <cell r="E3196">
            <v>8.8000000000000007</v>
          </cell>
          <cell r="F3196">
            <v>16.52</v>
          </cell>
        </row>
        <row r="3197">
          <cell r="A3197">
            <v>440312</v>
          </cell>
          <cell r="B3197" t="str">
            <v>PORTA-TOALHAS COM BASTÃO</v>
          </cell>
          <cell r="C3197" t="str">
            <v>UN</v>
          </cell>
          <cell r="D3197">
            <v>21.25</v>
          </cell>
          <cell r="E3197">
            <v>8.8000000000000007</v>
          </cell>
          <cell r="F3197">
            <v>30.05</v>
          </cell>
        </row>
        <row r="3198">
          <cell r="A3198">
            <v>440313</v>
          </cell>
          <cell r="B3198" t="str">
            <v>SABONETEIRA TIPO DISPENSER, PARA REFIL DE 800 ML</v>
          </cell>
          <cell r="C3198" t="str">
            <v>UN</v>
          </cell>
          <cell r="D3198">
            <v>22.12</v>
          </cell>
          <cell r="E3198">
            <v>3.660000000000001</v>
          </cell>
          <cell r="F3198">
            <v>25.78</v>
          </cell>
        </row>
        <row r="3199">
          <cell r="A3199">
            <v>440318</v>
          </cell>
          <cell r="B3199" t="str">
            <v>DISPENSER TOALHEIRO EM ABS, PARA FOLHAS</v>
          </cell>
          <cell r="C3199" t="str">
            <v>UN</v>
          </cell>
          <cell r="D3199">
            <v>32.51</v>
          </cell>
          <cell r="E3199">
            <v>3.6600000000000046</v>
          </cell>
          <cell r="F3199">
            <v>36.17</v>
          </cell>
        </row>
        <row r="3200">
          <cell r="A3200">
            <v>440321</v>
          </cell>
          <cell r="B3200" t="str">
            <v>DUCHA CROMADA SIMPLES</v>
          </cell>
          <cell r="C3200" t="str">
            <v>UN</v>
          </cell>
          <cell r="D3200">
            <v>66.459999999999994</v>
          </cell>
          <cell r="E3200">
            <v>14.84</v>
          </cell>
          <cell r="F3200">
            <v>81.3</v>
          </cell>
        </row>
        <row r="3201">
          <cell r="A3201">
            <v>440326</v>
          </cell>
          <cell r="B3201" t="str">
            <v>ARMÁRIO, PARA LAVATÓRIO, DE EMBUTIR PLÁSTICO</v>
          </cell>
          <cell r="C3201" t="str">
            <v>UN</v>
          </cell>
          <cell r="D3201">
            <v>61.83</v>
          </cell>
          <cell r="E3201">
            <v>26.66</v>
          </cell>
          <cell r="F3201">
            <v>88.49</v>
          </cell>
        </row>
        <row r="3202">
          <cell r="A3202">
            <v>440330</v>
          </cell>
          <cell r="B3202" t="str">
            <v>TORNEIRA VOLANTE TIPO ALAVANCA</v>
          </cell>
          <cell r="C3202" t="str">
            <v>UN</v>
          </cell>
          <cell r="D3202">
            <v>196.8</v>
          </cell>
          <cell r="E3202">
            <v>11.239999999999974</v>
          </cell>
          <cell r="F3202">
            <v>208.04</v>
          </cell>
        </row>
        <row r="3203">
          <cell r="A3203">
            <v>440331</v>
          </cell>
          <cell r="B3203" t="str">
            <v>TORNEIRA DE MESA PARA LAVATÓRIO, ACIONAMENTO HIDROMECÂNICO, COM REGISTRO INTEGRADO REGULADOR DE VAZÃO, EM LATÃO CROMADO, DN= 1/2´</v>
          </cell>
          <cell r="C3203" t="str">
            <v>UN</v>
          </cell>
          <cell r="D3203">
            <v>534.38</v>
          </cell>
          <cell r="E3203">
            <v>11.239999999999974</v>
          </cell>
          <cell r="F3203">
            <v>545.62</v>
          </cell>
        </row>
        <row r="3204">
          <cell r="A3204">
            <v>440336</v>
          </cell>
          <cell r="B3204" t="str">
            <v>DUCHA HIGIÊNICA CROMADA</v>
          </cell>
          <cell r="C3204" t="str">
            <v>UN</v>
          </cell>
          <cell r="D3204">
            <v>263.60000000000002</v>
          </cell>
          <cell r="E3204">
            <v>14.839999999999971</v>
          </cell>
          <cell r="F3204">
            <v>278.44</v>
          </cell>
        </row>
        <row r="3205">
          <cell r="A3205">
            <v>440337</v>
          </cell>
          <cell r="B3205" t="str">
            <v>TORNEIRA CURTA COM ROSCA PARA USO GERAL, EM LATÃO FUNDIDO SEM ACABAMENTO, DN= 1/2´</v>
          </cell>
          <cell r="C3205" t="str">
            <v>UN</v>
          </cell>
          <cell r="D3205">
            <v>17.78</v>
          </cell>
          <cell r="E3205">
            <v>10.34</v>
          </cell>
          <cell r="F3205">
            <v>28.12</v>
          </cell>
        </row>
        <row r="3206">
          <cell r="A3206">
            <v>440338</v>
          </cell>
          <cell r="B3206" t="str">
            <v>TORNEIRA CURTA COM ROSCA PARA USO GERAL, EM LATÃO FUNDIDO SEM ACABAMENTO, DN= 3/4´</v>
          </cell>
          <cell r="C3206" t="str">
            <v>UN</v>
          </cell>
          <cell r="D3206">
            <v>17.600000000000001</v>
          </cell>
          <cell r="E3206">
            <v>10.34</v>
          </cell>
          <cell r="F3206">
            <v>27.94</v>
          </cell>
        </row>
        <row r="3207">
          <cell r="A3207">
            <v>440339</v>
          </cell>
          <cell r="B3207" t="str">
            <v>TORNEIRA CURTA COM ROSCA PARA USO GERAL, EM LATÃO FUNDIDO CROMADO, DN= 1/2´</v>
          </cell>
          <cell r="C3207" t="str">
            <v>UN</v>
          </cell>
          <cell r="D3207">
            <v>22.55</v>
          </cell>
          <cell r="E3207">
            <v>10.339999999999996</v>
          </cell>
          <cell r="F3207">
            <v>32.89</v>
          </cell>
        </row>
        <row r="3208">
          <cell r="A3208">
            <v>440340</v>
          </cell>
          <cell r="B3208" t="str">
            <v>TORNEIRA CURTA COM ROSCA PARA USO GERAL, EM LATÃO FUNDIDO CROMADO, DN= 3/4´</v>
          </cell>
          <cell r="C3208" t="str">
            <v>UN</v>
          </cell>
          <cell r="D3208">
            <v>21.93</v>
          </cell>
          <cell r="E3208">
            <v>10.340000000000003</v>
          </cell>
          <cell r="F3208">
            <v>32.270000000000003</v>
          </cell>
        </row>
        <row r="3209">
          <cell r="A3209">
            <v>440341</v>
          </cell>
          <cell r="B3209" t="str">
            <v>TORNEIRA CURTA SEM ROSCA PARA USO GERAL, EM LATÃO FUNDIDO SEM ACABAMENTO, DN= 1/2´</v>
          </cell>
          <cell r="C3209" t="str">
            <v>UN</v>
          </cell>
          <cell r="D3209">
            <v>14.45</v>
          </cell>
          <cell r="E3209">
            <v>10.34</v>
          </cell>
          <cell r="F3209">
            <v>24.79</v>
          </cell>
        </row>
        <row r="3210">
          <cell r="A3210">
            <v>440342</v>
          </cell>
          <cell r="B3210" t="str">
            <v>TORNEIRA CURTA SEM ROSCA PARA USO GERAL, EM LATÃO FUNDIDO SEM ACABAMENTO, DN= 3/4´</v>
          </cell>
          <cell r="C3210" t="str">
            <v>UN</v>
          </cell>
          <cell r="D3210">
            <v>14.45</v>
          </cell>
          <cell r="E3210">
            <v>10.34</v>
          </cell>
          <cell r="F3210">
            <v>24.79</v>
          </cell>
        </row>
        <row r="3211">
          <cell r="A3211">
            <v>440343</v>
          </cell>
          <cell r="B3211" t="str">
            <v>TORNEIRA CURTA SEM ROSCA PARA USO GERAL, EM LATÃO FUNDIDO CROMADO, DN= 1/2´</v>
          </cell>
          <cell r="C3211" t="str">
            <v>UN</v>
          </cell>
          <cell r="D3211">
            <v>18.899999999999999</v>
          </cell>
          <cell r="E3211">
            <v>10.34</v>
          </cell>
          <cell r="F3211">
            <v>29.24</v>
          </cell>
        </row>
        <row r="3212">
          <cell r="A3212">
            <v>440344</v>
          </cell>
          <cell r="B3212" t="str">
            <v>TORNEIRA CURTA SEM ROSCA PARA USO GERAL, EM LATÃO FUNDIDO CROMADO, DN= 3/4´</v>
          </cell>
          <cell r="C3212" t="str">
            <v>UN</v>
          </cell>
          <cell r="D3212">
            <v>23.71</v>
          </cell>
          <cell r="E3212">
            <v>10.339999999999996</v>
          </cell>
          <cell r="F3212">
            <v>34.049999999999997</v>
          </cell>
        </row>
        <row r="3213">
          <cell r="A3213">
            <v>440345</v>
          </cell>
          <cell r="B3213" t="str">
            <v>TORNEIRA LONGA SEM ROSCA PARA USO GERAL, EM LATÃO FUNDIDO CROMADO</v>
          </cell>
          <cell r="C3213" t="str">
            <v>UN</v>
          </cell>
          <cell r="D3213">
            <v>29.26</v>
          </cell>
          <cell r="E3213">
            <v>10.340000000000003</v>
          </cell>
          <cell r="F3213">
            <v>39.6</v>
          </cell>
        </row>
        <row r="3214">
          <cell r="A3214">
            <v>440346</v>
          </cell>
          <cell r="B3214" t="str">
            <v>TORNEIRA PARA LAVATÓRIO EM LATÃO FUNDIDO CROMADO, DN= 1/2´</v>
          </cell>
          <cell r="C3214" t="str">
            <v>UN</v>
          </cell>
          <cell r="D3214">
            <v>32.42</v>
          </cell>
          <cell r="E3214">
            <v>11.239999999999995</v>
          </cell>
          <cell r="F3214">
            <v>43.66</v>
          </cell>
        </row>
        <row r="3215">
          <cell r="A3215">
            <v>440347</v>
          </cell>
          <cell r="B3215" t="str">
            <v>TORNEIRA DE PAREDE PARA PIA COM BICA MÓVEL E AREJADOR, EM LATÃO FUNDIDO CROMADO</v>
          </cell>
          <cell r="C3215" t="str">
            <v>UN</v>
          </cell>
          <cell r="D3215">
            <v>43.77</v>
          </cell>
          <cell r="E3215">
            <v>10.339999999999996</v>
          </cell>
          <cell r="F3215">
            <v>54.11</v>
          </cell>
        </row>
        <row r="3216">
          <cell r="A3216">
            <v>440348</v>
          </cell>
          <cell r="B3216" t="str">
            <v>TORNEIRA DE MESA PARA LAVATÓRIO COMPACTA, ACIONAMENTO HIDROMECÂNICO, EM LATÃO CROMADO, DN= 1/2´</v>
          </cell>
          <cell r="C3216" t="str">
            <v>UN</v>
          </cell>
          <cell r="D3216">
            <v>168.68</v>
          </cell>
          <cell r="E3216">
            <v>11.239999999999974</v>
          </cell>
          <cell r="F3216">
            <v>179.92</v>
          </cell>
        </row>
        <row r="3217">
          <cell r="A3217">
            <v>440350</v>
          </cell>
          <cell r="B3217" t="str">
            <v>APARELHO MISTURADOR DE PAREDE, PARA PIA, COM BICA MÓVEL, ACABAMENTO CROMADO</v>
          </cell>
          <cell r="C3217" t="str">
            <v>UN</v>
          </cell>
          <cell r="D3217">
            <v>343.4</v>
          </cell>
          <cell r="E3217">
            <v>41.52000000000006</v>
          </cell>
          <cell r="F3217">
            <v>384.92</v>
          </cell>
        </row>
        <row r="3218">
          <cell r="A3218">
            <v>440351</v>
          </cell>
          <cell r="B3218" t="str">
            <v>TORNEIRA DE PAREDE ANTIVANDALISMO, DN= 3/4´</v>
          </cell>
          <cell r="C3218" t="str">
            <v>UN</v>
          </cell>
          <cell r="D3218">
            <v>206.85</v>
          </cell>
          <cell r="E3218">
            <v>23.679999999999993</v>
          </cell>
          <cell r="F3218">
            <v>230.53</v>
          </cell>
        </row>
        <row r="3219">
          <cell r="A3219">
            <v>440359</v>
          </cell>
          <cell r="B3219" t="str">
            <v>TORNEIRA DE MESA PARA PIA COM BICA MÓVEL E AREJADOR EM LATÃO FUNDIDO CROMADO</v>
          </cell>
          <cell r="C3219" t="str">
            <v>UN</v>
          </cell>
          <cell r="D3219">
            <v>110.69</v>
          </cell>
          <cell r="E3219">
            <v>11.240000000000002</v>
          </cell>
          <cell r="F3219">
            <v>121.93</v>
          </cell>
        </row>
        <row r="3220">
          <cell r="A3220">
            <v>440363</v>
          </cell>
          <cell r="B3220" t="str">
            <v>TORNEIRA DE ACIONAMENTO RESTRITO, EM LATÃO CROMADO, DN= 1/2´ OU 3/4´</v>
          </cell>
          <cell r="C3220" t="str">
            <v>UN</v>
          </cell>
          <cell r="D3220">
            <v>36.700000000000003</v>
          </cell>
          <cell r="E3220">
            <v>10.339999999999996</v>
          </cell>
          <cell r="F3220">
            <v>47.04</v>
          </cell>
        </row>
        <row r="3221">
          <cell r="A3221">
            <v>440364</v>
          </cell>
          <cell r="B3221" t="str">
            <v>TORNEIRA DE PAREDE ACIONAMENTO HIDROMECÂNICO, EM LATÃO CROMADO, DN= 1/2´ OU 3/4´</v>
          </cell>
          <cell r="C3221" t="str">
            <v>UN</v>
          </cell>
          <cell r="D3221">
            <v>235.44</v>
          </cell>
          <cell r="E3221">
            <v>10.339999999999996</v>
          </cell>
          <cell r="F3221">
            <v>245.78</v>
          </cell>
        </row>
        <row r="3222">
          <cell r="A3222">
            <v>440367</v>
          </cell>
          <cell r="B3222" t="str">
            <v>CAIXA DE DESCARGA DE EMBUTIR, ACIONAMENTO FRONTAL, COMPLETA</v>
          </cell>
          <cell r="C3222" t="str">
            <v>CJ</v>
          </cell>
          <cell r="D3222">
            <v>475.92</v>
          </cell>
          <cell r="E3222">
            <v>41.509999999999891</v>
          </cell>
          <cell r="F3222">
            <v>517.42999999999995</v>
          </cell>
        </row>
        <row r="3223">
          <cell r="A3223">
            <v>440369</v>
          </cell>
          <cell r="B3223" t="str">
            <v>TORNEIRA DE PAREDE EM ABS, DN 1/2´ OU 3/4´, 10CM</v>
          </cell>
          <cell r="C3223" t="str">
            <v>UN</v>
          </cell>
          <cell r="D3223">
            <v>2.2000000000000002</v>
          </cell>
          <cell r="E3223">
            <v>10.34</v>
          </cell>
          <cell r="F3223">
            <v>12.54</v>
          </cell>
        </row>
        <row r="3224">
          <cell r="A3224">
            <v>440370</v>
          </cell>
          <cell r="B3224" t="str">
            <v>TORNEIRA DE PAREDE EM ABS, DN 1/2´ OU 3/4´, 15CM</v>
          </cell>
          <cell r="C3224" t="str">
            <v>UN</v>
          </cell>
          <cell r="D3224">
            <v>2.2599999999999998</v>
          </cell>
          <cell r="E3224">
            <v>10.34</v>
          </cell>
          <cell r="F3224">
            <v>12.6</v>
          </cell>
        </row>
        <row r="3225">
          <cell r="A3225">
            <v>440372</v>
          </cell>
          <cell r="B3225" t="str">
            <v>TORNEIRA DE MESA PARA LAVATÓRIO, ACIONAMENTO HIDROMECÂNICO COM ALAVANCA, REGISTRO INTEGRADO REGULADOR DE VAZÃO, EM LATÃO CROMADO, DN= 1/2´</v>
          </cell>
          <cell r="C3225" t="str">
            <v>UN</v>
          </cell>
          <cell r="D3225">
            <v>276.82</v>
          </cell>
          <cell r="E3225">
            <v>11.24000000000003</v>
          </cell>
          <cell r="F3225">
            <v>288.06</v>
          </cell>
        </row>
        <row r="3226">
          <cell r="A3226">
            <v>440387</v>
          </cell>
          <cell r="B3226" t="str">
            <v>DUCHA HIGIÊNICA BRANCA DE PVC</v>
          </cell>
          <cell r="C3226" t="str">
            <v>UN</v>
          </cell>
          <cell r="D3226">
            <v>61.02</v>
          </cell>
          <cell r="E3226">
            <v>14.84</v>
          </cell>
          <cell r="F3226">
            <v>75.86</v>
          </cell>
        </row>
        <row r="3227">
          <cell r="A3227">
            <v>440390</v>
          </cell>
          <cell r="B3227" t="str">
            <v>SECADOR DE MÃOS EM ABS</v>
          </cell>
          <cell r="C3227" t="str">
            <v>UN</v>
          </cell>
          <cell r="D3227">
            <v>568</v>
          </cell>
          <cell r="E3227">
            <v>3.6599999999999406</v>
          </cell>
          <cell r="F3227">
            <v>571.66</v>
          </cell>
        </row>
        <row r="3228">
          <cell r="A3228">
            <v>440392</v>
          </cell>
          <cell r="B3228" t="str">
            <v>DUCHA HIGIÊNICA COM REGISTRO</v>
          </cell>
          <cell r="C3228" t="str">
            <v>UN</v>
          </cell>
          <cell r="D3228">
            <v>210.6</v>
          </cell>
          <cell r="E3228">
            <v>14.84</v>
          </cell>
          <cell r="F3228">
            <v>225.44</v>
          </cell>
        </row>
        <row r="3229">
          <cell r="A3229">
            <v>440393</v>
          </cell>
          <cell r="B3229" t="str">
            <v>DESVIADOR PARA DUCHA ELÉTRICA</v>
          </cell>
          <cell r="C3229" t="str">
            <v>UN</v>
          </cell>
          <cell r="D3229">
            <v>48</v>
          </cell>
          <cell r="E3229">
            <v>17.980000000000008</v>
          </cell>
          <cell r="F3229">
            <v>65.98</v>
          </cell>
        </row>
        <row r="3230">
          <cell r="A3230">
            <v>440394</v>
          </cell>
          <cell r="B3230" t="str">
            <v>VÁLVULA DUPLA PARA BANCADA DE LABORATÓRIO, USO EM GLP, COM BICO PARA MANGUEIRA - DIÂMETRO DE 1/4´ A 1/2´</v>
          </cell>
          <cell r="C3230" t="str">
            <v>UN</v>
          </cell>
          <cell r="D3230">
            <v>180.7</v>
          </cell>
          <cell r="E3230">
            <v>14.84</v>
          </cell>
          <cell r="F3230">
            <v>195.54</v>
          </cell>
        </row>
        <row r="3231">
          <cell r="A3231">
            <v>440395</v>
          </cell>
          <cell r="B3231" t="str">
            <v>VÁLVULA PARA CUBA DE LABORATÓRIO, COM NUCA GIRATÓRIA E BICO ESCALONADO PARA MANGUEIRA</v>
          </cell>
          <cell r="C3231" t="str">
            <v>UN</v>
          </cell>
          <cell r="D3231">
            <v>191.95</v>
          </cell>
          <cell r="E3231">
            <v>14.84</v>
          </cell>
          <cell r="F3231">
            <v>206.79</v>
          </cell>
        </row>
        <row r="3232">
          <cell r="A3232">
            <v>440400</v>
          </cell>
          <cell r="B3232" t="str">
            <v>PRATELEIRAS</v>
          </cell>
          <cell r="C3232">
            <v>0</v>
          </cell>
          <cell r="D3232">
            <v>0</v>
          </cell>
          <cell r="E3232">
            <v>0</v>
          </cell>
          <cell r="F3232">
            <v>0</v>
          </cell>
        </row>
        <row r="3233">
          <cell r="A3233">
            <v>440403</v>
          </cell>
          <cell r="B3233" t="str">
            <v>PRATELEIRA EM GRANITO COM ESPESSURA DE 2 CM</v>
          </cell>
          <cell r="C3233" t="str">
            <v>M²</v>
          </cell>
          <cell r="D3233">
            <v>318.86</v>
          </cell>
          <cell r="E3233">
            <v>17.329999999999984</v>
          </cell>
          <cell r="F3233">
            <v>336.19</v>
          </cell>
        </row>
        <row r="3234">
          <cell r="A3234">
            <v>440404</v>
          </cell>
          <cell r="B3234" t="str">
            <v>PRATELEIRA EM GRANILITE</v>
          </cell>
          <cell r="C3234" t="str">
            <v>M²</v>
          </cell>
          <cell r="D3234">
            <v>146.05000000000001</v>
          </cell>
          <cell r="E3234">
            <v>53.329999999999991</v>
          </cell>
          <cell r="F3234">
            <v>199.38</v>
          </cell>
        </row>
        <row r="3235">
          <cell r="A3235">
            <v>440405</v>
          </cell>
          <cell r="B3235" t="str">
            <v>PRATELEIRA EM GRANITO COM ESPESSURA DE 3 CM</v>
          </cell>
          <cell r="C3235" t="str">
            <v>M²</v>
          </cell>
          <cell r="D3235">
            <v>514.85</v>
          </cell>
          <cell r="E3235">
            <v>17.329999999999927</v>
          </cell>
          <cell r="F3235">
            <v>532.17999999999995</v>
          </cell>
        </row>
        <row r="3236">
          <cell r="A3236">
            <v>440600</v>
          </cell>
          <cell r="B3236" t="str">
            <v>APARELHOS DE AÇO INOXIDÁVEL</v>
          </cell>
          <cell r="C3236">
            <v>0</v>
          </cell>
          <cell r="D3236">
            <v>0</v>
          </cell>
          <cell r="E3236">
            <v>0</v>
          </cell>
          <cell r="F3236">
            <v>0</v>
          </cell>
        </row>
        <row r="3237">
          <cell r="A3237">
            <v>440601</v>
          </cell>
          <cell r="B3237" t="str">
            <v>LAVATÓRIO COLETIVO EM AÇO INOXIDÁVEL</v>
          </cell>
          <cell r="C3237" t="str">
            <v>M</v>
          </cell>
          <cell r="D3237">
            <v>696.02</v>
          </cell>
          <cell r="E3237">
            <v>41.34999999999998</v>
          </cell>
          <cell r="F3237">
            <v>737.37</v>
          </cell>
        </row>
        <row r="3238">
          <cell r="A3238">
            <v>440610</v>
          </cell>
          <cell r="B3238" t="str">
            <v>MICTÓRIO COLETIVO EM AÇO INOXIDÁVEL</v>
          </cell>
          <cell r="C3238" t="str">
            <v>M</v>
          </cell>
          <cell r="D3238">
            <v>464.19</v>
          </cell>
          <cell r="E3238">
            <v>40.990000000000023</v>
          </cell>
          <cell r="F3238">
            <v>505.18</v>
          </cell>
        </row>
        <row r="3239">
          <cell r="A3239">
            <v>440620</v>
          </cell>
          <cell r="B3239" t="str">
            <v>TANQUE EM AÇO INOXIDÁVEL</v>
          </cell>
          <cell r="C3239" t="str">
            <v>UN</v>
          </cell>
          <cell r="D3239">
            <v>617.42999999999995</v>
          </cell>
          <cell r="E3239">
            <v>88.990000000000038</v>
          </cell>
          <cell r="F3239">
            <v>706.42</v>
          </cell>
        </row>
        <row r="3240">
          <cell r="A3240">
            <v>440625</v>
          </cell>
          <cell r="B3240" t="str">
            <v>CUBA EM AÇO INOXIDÁVEL SIMPLES DE 300 X 140MM</v>
          </cell>
          <cell r="C3240" t="str">
            <v>UN</v>
          </cell>
          <cell r="D3240">
            <v>100.54</v>
          </cell>
          <cell r="E3240">
            <v>14.839999999999986</v>
          </cell>
          <cell r="F3240">
            <v>115.38</v>
          </cell>
        </row>
        <row r="3241">
          <cell r="A3241">
            <v>440630</v>
          </cell>
          <cell r="B3241" t="str">
            <v>CUBA EM AÇO INOXIDÁVEL SIMPLES DE 400X340X140MM</v>
          </cell>
          <cell r="C3241" t="str">
            <v>UN</v>
          </cell>
          <cell r="D3241">
            <v>146.54</v>
          </cell>
          <cell r="E3241">
            <v>14.84</v>
          </cell>
          <cell r="F3241">
            <v>161.38</v>
          </cell>
        </row>
        <row r="3242">
          <cell r="A3242">
            <v>440631</v>
          </cell>
          <cell r="B3242" t="str">
            <v>CUBA EM AÇO INOXIDÁVEL SIMPLES DE 465X300X140MM</v>
          </cell>
          <cell r="C3242" t="str">
            <v>UN</v>
          </cell>
          <cell r="D3242">
            <v>156.19999999999999</v>
          </cell>
          <cell r="E3242">
            <v>14.84</v>
          </cell>
          <cell r="F3242">
            <v>171.04</v>
          </cell>
        </row>
        <row r="3243">
          <cell r="A3243">
            <v>440632</v>
          </cell>
          <cell r="B3243" t="str">
            <v>CUBA EM AÇO INOXIDÁVEL SIMPLES DE 560X330X140MM</v>
          </cell>
          <cell r="C3243" t="str">
            <v>UN</v>
          </cell>
          <cell r="D3243">
            <v>174.52</v>
          </cell>
          <cell r="E3243">
            <v>14.84</v>
          </cell>
          <cell r="F3243">
            <v>189.36</v>
          </cell>
        </row>
        <row r="3244">
          <cell r="A3244">
            <v>440633</v>
          </cell>
          <cell r="B3244" t="str">
            <v>CUBA EM AÇO INOXIDÁVEL SIMPLES DE 500X400X400MM</v>
          </cell>
          <cell r="C3244" t="str">
            <v>UN</v>
          </cell>
          <cell r="D3244">
            <v>512.87</v>
          </cell>
          <cell r="E3244">
            <v>14.840000000000028</v>
          </cell>
          <cell r="F3244">
            <v>527.71</v>
          </cell>
        </row>
        <row r="3245">
          <cell r="A3245">
            <v>440636</v>
          </cell>
          <cell r="B3245" t="str">
            <v>CUBA EM AÇO INOXIDÁVEL SIMPLES DE 500X400X200MM</v>
          </cell>
          <cell r="C3245" t="str">
            <v>UN</v>
          </cell>
          <cell r="D3245">
            <v>343</v>
          </cell>
          <cell r="E3245">
            <v>14.839999999999971</v>
          </cell>
          <cell r="F3245">
            <v>357.84</v>
          </cell>
        </row>
        <row r="3246">
          <cell r="A3246">
            <v>440640</v>
          </cell>
          <cell r="B3246" t="str">
            <v>CUBA EM AÇO INOXIDÁVEL SIMPLES DE 500X400X300MM</v>
          </cell>
          <cell r="C3246" t="str">
            <v>UN</v>
          </cell>
          <cell r="D3246">
            <v>395.26</v>
          </cell>
          <cell r="E3246">
            <v>14.840000000000028</v>
          </cell>
          <cell r="F3246">
            <v>410.1</v>
          </cell>
        </row>
        <row r="3247">
          <cell r="A3247">
            <v>440641</v>
          </cell>
          <cell r="B3247" t="str">
            <v>CUBA EM AÇO INOXIDÁVEL SIMPLES DE 600X500X300MM</v>
          </cell>
          <cell r="C3247" t="str">
            <v>UN</v>
          </cell>
          <cell r="D3247">
            <v>522.19000000000005</v>
          </cell>
          <cell r="E3247">
            <v>14.839999999999915</v>
          </cell>
          <cell r="F3247">
            <v>537.03</v>
          </cell>
        </row>
        <row r="3248">
          <cell r="A3248">
            <v>440647</v>
          </cell>
          <cell r="B3248" t="str">
            <v>CUBA EM AÇO INOXIDÁVEL SIMPLES DE 600X500X350MM</v>
          </cell>
          <cell r="C3248" t="str">
            <v>UN</v>
          </cell>
          <cell r="D3248">
            <v>750.34</v>
          </cell>
          <cell r="E3248">
            <v>14.839999999999915</v>
          </cell>
          <cell r="F3248">
            <v>765.18</v>
          </cell>
        </row>
        <row r="3249">
          <cell r="A3249">
            <v>440652</v>
          </cell>
          <cell r="B3249" t="str">
            <v>CUBA EM AÇO INOXIDÁVEL SIMPLES DE 600X500X400MM</v>
          </cell>
          <cell r="C3249" t="str">
            <v>UN</v>
          </cell>
          <cell r="D3249">
            <v>642.99</v>
          </cell>
          <cell r="E3249">
            <v>14.840000000000028</v>
          </cell>
          <cell r="F3249">
            <v>657.83</v>
          </cell>
        </row>
        <row r="3250">
          <cell r="A3250">
            <v>440657</v>
          </cell>
          <cell r="B3250" t="str">
            <v>CUBA EM AÇO INOXIDÁVEL SIMPLES DE 700X600X450MM</v>
          </cell>
          <cell r="C3250" t="str">
            <v>UN</v>
          </cell>
          <cell r="D3250">
            <v>944.89</v>
          </cell>
          <cell r="E3250">
            <v>14.840000000000028</v>
          </cell>
          <cell r="F3250">
            <v>959.73</v>
          </cell>
        </row>
        <row r="3251">
          <cell r="A3251">
            <v>440660</v>
          </cell>
          <cell r="B3251" t="str">
            <v>CUBA EM AÇO INOXIDÁVEL SIMPLES DE 1400X900X500MM</v>
          </cell>
          <cell r="C3251" t="str">
            <v>UN</v>
          </cell>
          <cell r="D3251">
            <v>2250.2800000000002</v>
          </cell>
          <cell r="E3251">
            <v>29.660000000000053</v>
          </cell>
          <cell r="F3251">
            <v>2279.94</v>
          </cell>
        </row>
        <row r="3252">
          <cell r="A3252">
            <v>440661</v>
          </cell>
          <cell r="B3252" t="str">
            <v>CUBA EM AÇO INOXIDÁVEL SIMPLES DE 1100X600X400MM</v>
          </cell>
          <cell r="C3252" t="str">
            <v>UN</v>
          </cell>
          <cell r="D3252">
            <v>1531.2</v>
          </cell>
          <cell r="E3252">
            <v>14.840000000000028</v>
          </cell>
          <cell r="F3252">
            <v>1546.04</v>
          </cell>
        </row>
        <row r="3253">
          <cell r="A3253">
            <v>440670</v>
          </cell>
          <cell r="B3253" t="str">
            <v>CUBA EM AÇO INOXIDÁVEL DUPLA DE 715X400X140MM</v>
          </cell>
          <cell r="C3253" t="str">
            <v>UN</v>
          </cell>
          <cell r="D3253">
            <v>419.95</v>
          </cell>
          <cell r="E3253">
            <v>14.840000000000028</v>
          </cell>
          <cell r="F3253">
            <v>434.79</v>
          </cell>
        </row>
        <row r="3254">
          <cell r="A3254">
            <v>440671</v>
          </cell>
          <cell r="B3254" t="str">
            <v>CUBA EM AÇO INOXIDÁVEL DUPLA DE 835X340X140MM</v>
          </cell>
          <cell r="C3254" t="str">
            <v>UN</v>
          </cell>
          <cell r="D3254">
            <v>415.19</v>
          </cell>
          <cell r="E3254">
            <v>14.839999999999971</v>
          </cell>
          <cell r="F3254">
            <v>430.03</v>
          </cell>
        </row>
        <row r="3255">
          <cell r="A3255">
            <v>440675</v>
          </cell>
          <cell r="B3255" t="str">
            <v>CUBA EM AÇO INOXIDÁVEL DUPLA DE 1020X400X250MM</v>
          </cell>
          <cell r="C3255" t="str">
            <v>UN</v>
          </cell>
          <cell r="D3255">
            <v>523.71</v>
          </cell>
          <cell r="E3255">
            <v>14.839999999999915</v>
          </cell>
          <cell r="F3255">
            <v>538.54999999999995</v>
          </cell>
        </row>
        <row r="3256">
          <cell r="A3256">
            <v>442000</v>
          </cell>
          <cell r="B3256" t="str">
            <v>REPAROS, CONSERVAÇÕES E COMPLEMENTOS - GRUPO 44</v>
          </cell>
          <cell r="C3256">
            <v>0</v>
          </cell>
          <cell r="D3256">
            <v>0</v>
          </cell>
          <cell r="E3256">
            <v>0</v>
          </cell>
          <cell r="F3256">
            <v>0</v>
          </cell>
        </row>
        <row r="3257">
          <cell r="A3257">
            <v>442001</v>
          </cell>
          <cell r="B3257" t="str">
            <v>SIFÃO PLÁSTICO SANFONADO UNIVERSAL DE 1´</v>
          </cell>
          <cell r="C3257" t="str">
            <v>UN</v>
          </cell>
          <cell r="D3257">
            <v>7.43</v>
          </cell>
          <cell r="E3257">
            <v>11.86</v>
          </cell>
          <cell r="F3257">
            <v>19.29</v>
          </cell>
        </row>
        <row r="3258">
          <cell r="A3258">
            <v>442002</v>
          </cell>
          <cell r="B3258" t="str">
            <v>RECOLOCAÇÃO DE TORNEIRAS</v>
          </cell>
          <cell r="C3258" t="str">
            <v>UN</v>
          </cell>
          <cell r="D3258">
            <v>0.05</v>
          </cell>
          <cell r="E3258">
            <v>14.84</v>
          </cell>
          <cell r="F3258">
            <v>14.89</v>
          </cell>
        </row>
        <row r="3259">
          <cell r="A3259">
            <v>442004</v>
          </cell>
          <cell r="B3259" t="str">
            <v>RECOLOCAÇÃO DE SIFÕES</v>
          </cell>
          <cell r="C3259" t="str">
            <v>UN</v>
          </cell>
          <cell r="D3259">
            <v>0.05</v>
          </cell>
          <cell r="E3259">
            <v>14.84</v>
          </cell>
          <cell r="F3259">
            <v>14.89</v>
          </cell>
        </row>
        <row r="3260">
          <cell r="A3260">
            <v>442006</v>
          </cell>
          <cell r="B3260" t="str">
            <v>RECOLOCAÇÃO DE APARELHOS SANITÁRIOS, INCLUINDO ACESSÓRIOS</v>
          </cell>
          <cell r="C3260" t="str">
            <v>UN</v>
          </cell>
          <cell r="D3260">
            <v>0.5</v>
          </cell>
          <cell r="E3260">
            <v>41.35</v>
          </cell>
          <cell r="F3260">
            <v>41.85</v>
          </cell>
        </row>
        <row r="3261">
          <cell r="A3261">
            <v>442008</v>
          </cell>
          <cell r="B3261" t="str">
            <v>RECOLOCAÇÃO DE CAIXAS DE DESCARGA DE SOBREPOR</v>
          </cell>
          <cell r="C3261" t="str">
            <v>UN</v>
          </cell>
          <cell r="D3261">
            <v>0</v>
          </cell>
          <cell r="E3261">
            <v>74.17</v>
          </cell>
          <cell r="F3261">
            <v>74.17</v>
          </cell>
        </row>
        <row r="3262">
          <cell r="A3262">
            <v>442010</v>
          </cell>
          <cell r="B3262" t="str">
            <v>ENGATE FLEXÍVEL METÁLICO DN= 1/2´</v>
          </cell>
          <cell r="C3262" t="str">
            <v>UN</v>
          </cell>
          <cell r="D3262">
            <v>26.84</v>
          </cell>
          <cell r="E3262">
            <v>3.580000000000001</v>
          </cell>
          <cell r="F3262">
            <v>30.42</v>
          </cell>
        </row>
        <row r="3263">
          <cell r="A3263">
            <v>442011</v>
          </cell>
          <cell r="B3263" t="str">
            <v>ENGATE FLEXÍVEL DE PVC DN= 1/2´</v>
          </cell>
          <cell r="C3263" t="str">
            <v>UN</v>
          </cell>
          <cell r="D3263">
            <v>4.17</v>
          </cell>
          <cell r="E3263">
            <v>3.580000000000001</v>
          </cell>
          <cell r="F3263">
            <v>7.75</v>
          </cell>
        </row>
        <row r="3264">
          <cell r="A3264">
            <v>442012</v>
          </cell>
          <cell r="B3264" t="str">
            <v>CANOPLA PARA VÁLVULA DE DESCARGA</v>
          </cell>
          <cell r="C3264" t="str">
            <v>UN</v>
          </cell>
          <cell r="D3264">
            <v>79.400000000000006</v>
          </cell>
          <cell r="E3264">
            <v>1.9899999999999887</v>
          </cell>
          <cell r="F3264">
            <v>81.39</v>
          </cell>
        </row>
        <row r="3265">
          <cell r="A3265">
            <v>442013</v>
          </cell>
          <cell r="B3265" t="str">
            <v>TUBO DE LIGAÇÃO PARA MICTÓRIO, DN= 1/2´</v>
          </cell>
          <cell r="C3265" t="str">
            <v>UN</v>
          </cell>
          <cell r="D3265">
            <v>36.29</v>
          </cell>
          <cell r="E3265">
            <v>3.5799999999999992</v>
          </cell>
          <cell r="F3265">
            <v>39.869999999999997</v>
          </cell>
        </row>
        <row r="3266">
          <cell r="A3266">
            <v>442015</v>
          </cell>
          <cell r="B3266" t="str">
            <v>ACABAMENTO CROMADO PARA REGISTRO</v>
          </cell>
          <cell r="C3266" t="str">
            <v>UN</v>
          </cell>
          <cell r="D3266">
            <v>28.97</v>
          </cell>
          <cell r="E3266">
            <v>1.9900000000000029</v>
          </cell>
          <cell r="F3266">
            <v>30.96</v>
          </cell>
        </row>
        <row r="3267">
          <cell r="A3267">
            <v>442016</v>
          </cell>
          <cell r="B3267" t="str">
            <v>BOTÃO PARA VÁLVULA DE DESCARGA</v>
          </cell>
          <cell r="C3267" t="str">
            <v>UN</v>
          </cell>
          <cell r="D3267">
            <v>31.34</v>
          </cell>
          <cell r="E3267">
            <v>1.9899999999999958</v>
          </cell>
          <cell r="F3267">
            <v>33.33</v>
          </cell>
        </row>
        <row r="3268">
          <cell r="A3268">
            <v>442018</v>
          </cell>
          <cell r="B3268" t="str">
            <v>REPARO PARA VÁLVULA DE DESCARGA</v>
          </cell>
          <cell r="C3268" t="str">
            <v>UN</v>
          </cell>
          <cell r="D3268">
            <v>36.54</v>
          </cell>
          <cell r="E3268">
            <v>26.7</v>
          </cell>
          <cell r="F3268">
            <v>63.24</v>
          </cell>
        </row>
        <row r="3269">
          <cell r="A3269">
            <v>442020</v>
          </cell>
          <cell r="B3269" t="str">
            <v>SIFÃO DE METAL CROMADO DE 1 1/2´ X 2´</v>
          </cell>
          <cell r="C3269" t="str">
            <v>UN</v>
          </cell>
          <cell r="D3269">
            <v>114.47</v>
          </cell>
          <cell r="E3269">
            <v>14.84</v>
          </cell>
          <cell r="F3269">
            <v>129.31</v>
          </cell>
        </row>
        <row r="3270">
          <cell r="A3270">
            <v>442022</v>
          </cell>
          <cell r="B3270" t="str">
            <v>SIFÃO DE METAL CROMADO DE 1´ X 1 1/2´</v>
          </cell>
          <cell r="C3270" t="str">
            <v>UN</v>
          </cell>
          <cell r="D3270">
            <v>117.79</v>
          </cell>
          <cell r="E3270">
            <v>14.84</v>
          </cell>
          <cell r="F3270">
            <v>132.63</v>
          </cell>
        </row>
        <row r="3271">
          <cell r="A3271">
            <v>442023</v>
          </cell>
          <cell r="B3271" t="str">
            <v>TUBO DE LIGAÇÃO PARA SANITÁRIO</v>
          </cell>
          <cell r="C3271" t="str">
            <v>UN</v>
          </cell>
          <cell r="D3271">
            <v>26.05</v>
          </cell>
          <cell r="E3271">
            <v>3.5799999999999974</v>
          </cell>
          <cell r="F3271">
            <v>29.63</v>
          </cell>
        </row>
        <row r="3272">
          <cell r="A3272">
            <v>442024</v>
          </cell>
          <cell r="B3272" t="str">
            <v>SIFÃO PLÁSTICO COM COPO, RÍGIDO, DE 1´ X 1 1/2´</v>
          </cell>
          <cell r="C3272" t="str">
            <v>UN</v>
          </cell>
          <cell r="D3272">
            <v>13.3</v>
          </cell>
          <cell r="E3272">
            <v>11.86</v>
          </cell>
          <cell r="F3272">
            <v>25.16</v>
          </cell>
        </row>
        <row r="3273">
          <cell r="A3273">
            <v>442026</v>
          </cell>
          <cell r="B3273" t="str">
            <v>SIFÃO PLÁSTICO COM COPO, RÍGIDO, DE 1 1/4´ X 2´</v>
          </cell>
          <cell r="C3273" t="str">
            <v>UN</v>
          </cell>
          <cell r="D3273">
            <v>14.21</v>
          </cell>
          <cell r="E3273">
            <v>11.86</v>
          </cell>
          <cell r="F3273">
            <v>26.07</v>
          </cell>
        </row>
        <row r="3274">
          <cell r="A3274">
            <v>442028</v>
          </cell>
          <cell r="B3274" t="str">
            <v>TAMPA DE PLÁSTICO PARA BACIA SANITÁRIA</v>
          </cell>
          <cell r="C3274" t="str">
            <v>UN</v>
          </cell>
          <cell r="D3274">
            <v>23.18</v>
          </cell>
          <cell r="E3274">
            <v>1.7500000000000004</v>
          </cell>
          <cell r="F3274">
            <v>24.93</v>
          </cell>
        </row>
        <row r="3275">
          <cell r="A3275">
            <v>442030</v>
          </cell>
          <cell r="B3275" t="str">
            <v>BOLSA PARA BACIA SANITÁRIA</v>
          </cell>
          <cell r="C3275" t="str">
            <v>UN</v>
          </cell>
          <cell r="D3275">
            <v>3.21</v>
          </cell>
          <cell r="E3275">
            <v>5.0399999999999991</v>
          </cell>
          <cell r="F3275">
            <v>8.25</v>
          </cell>
        </row>
        <row r="3276">
          <cell r="A3276">
            <v>442031</v>
          </cell>
          <cell r="B3276" t="str">
            <v>FILTRO DE PRESSÃO EM ABS, PARA 360 L/H</v>
          </cell>
          <cell r="C3276" t="str">
            <v>UN</v>
          </cell>
          <cell r="D3276">
            <v>263.99</v>
          </cell>
          <cell r="E3276">
            <v>20.679999999999993</v>
          </cell>
          <cell r="F3276">
            <v>284.67</v>
          </cell>
        </row>
        <row r="3277">
          <cell r="A3277">
            <v>442039</v>
          </cell>
          <cell r="B3277" t="str">
            <v>VÁLVULA DE PVC PARA LAVATÓRIO</v>
          </cell>
          <cell r="C3277" t="str">
            <v>UN</v>
          </cell>
          <cell r="D3277">
            <v>3.45</v>
          </cell>
          <cell r="E3277">
            <v>1.1699999999999995</v>
          </cell>
          <cell r="F3277">
            <v>4.62</v>
          </cell>
        </row>
        <row r="3278">
          <cell r="A3278">
            <v>442062</v>
          </cell>
          <cell r="B3278" t="str">
            <v>VÁLVULA AMERICANA</v>
          </cell>
          <cell r="C3278" t="str">
            <v>UN</v>
          </cell>
          <cell r="D3278">
            <v>30.92</v>
          </cell>
          <cell r="E3278">
            <v>1.2100000000000002</v>
          </cell>
          <cell r="F3278">
            <v>32.130000000000003</v>
          </cell>
        </row>
        <row r="3279">
          <cell r="A3279">
            <v>442064</v>
          </cell>
          <cell r="B3279" t="str">
            <v>VÁLVULA DE METAL CROMADO DE 1 1/2´</v>
          </cell>
          <cell r="C3279" t="str">
            <v>UN</v>
          </cell>
          <cell r="D3279">
            <v>50.46</v>
          </cell>
          <cell r="E3279">
            <v>5.9399999999999959</v>
          </cell>
          <cell r="F3279">
            <v>56.4</v>
          </cell>
        </row>
        <row r="3280">
          <cell r="A3280">
            <v>442065</v>
          </cell>
          <cell r="B3280" t="str">
            <v>VÁLVULA DE METAL CROMADO DE 1´</v>
          </cell>
          <cell r="C3280" t="str">
            <v>UN</v>
          </cell>
          <cell r="D3280">
            <v>23.82</v>
          </cell>
          <cell r="E3280">
            <v>5.9399999999999995</v>
          </cell>
          <cell r="F3280">
            <v>29.76</v>
          </cell>
        </row>
        <row r="3281">
          <cell r="A3281">
            <v>442070</v>
          </cell>
          <cell r="B3281" t="str">
            <v>ESPARGIDOR DE FERRO GALVANIZADO PARA MICTÓRIO TIPO COCHO</v>
          </cell>
          <cell r="C3281" t="str">
            <v>M</v>
          </cell>
          <cell r="D3281">
            <v>13.29</v>
          </cell>
          <cell r="E3281">
            <v>32.619999999999997</v>
          </cell>
          <cell r="F3281">
            <v>45.91</v>
          </cell>
        </row>
        <row r="3282">
          <cell r="A3282">
            <v>450000</v>
          </cell>
          <cell r="B3282" t="str">
            <v>ENTRADA DE ÁGUA, INCÊNDIO E GÁS</v>
          </cell>
          <cell r="C3282">
            <v>0</v>
          </cell>
          <cell r="D3282">
            <v>0</v>
          </cell>
          <cell r="E3282">
            <v>0</v>
          </cell>
          <cell r="F3282">
            <v>0</v>
          </cell>
        </row>
        <row r="3283">
          <cell r="A3283">
            <v>450100</v>
          </cell>
          <cell r="B3283" t="str">
            <v>ENTRADA DE ÁGUA</v>
          </cell>
          <cell r="C3283">
            <v>0</v>
          </cell>
          <cell r="D3283">
            <v>0</v>
          </cell>
          <cell r="E3283">
            <v>0</v>
          </cell>
          <cell r="F3283">
            <v>0</v>
          </cell>
        </row>
        <row r="3284">
          <cell r="A3284">
            <v>450102</v>
          </cell>
          <cell r="B3284" t="str">
            <v>ENTRADA COMPLETA DE ÁGUA COM ABRIGO E REGISTRO DE GAVETA, DN= 3/4´</v>
          </cell>
          <cell r="C3284" t="str">
            <v>UN</v>
          </cell>
          <cell r="D3284">
            <v>452.27</v>
          </cell>
          <cell r="E3284">
            <v>360.21000000000004</v>
          </cell>
          <cell r="F3284">
            <v>812.48</v>
          </cell>
        </row>
        <row r="3285">
          <cell r="A3285">
            <v>450103</v>
          </cell>
          <cell r="B3285" t="str">
            <v>ENTRADA COMPLETA DE ÁGUA COM ABRIGO E REGISTRO DE GAVETA, DN= 3´</v>
          </cell>
          <cell r="C3285" t="str">
            <v>UN</v>
          </cell>
          <cell r="D3285">
            <v>1753.24</v>
          </cell>
          <cell r="E3285">
            <v>630.89999999999986</v>
          </cell>
          <cell r="F3285">
            <v>2384.14</v>
          </cell>
        </row>
        <row r="3286">
          <cell r="A3286">
            <v>450104</v>
          </cell>
          <cell r="B3286" t="str">
            <v>ENTRADA COMPLETA DE ÁGUA COM ABRIGO E REGISTRO DE GAVETA, DN= 1´</v>
          </cell>
          <cell r="C3286" t="str">
            <v>UN</v>
          </cell>
          <cell r="D3286">
            <v>476.93</v>
          </cell>
          <cell r="E3286">
            <v>360.21000000000004</v>
          </cell>
          <cell r="F3286">
            <v>837.14</v>
          </cell>
        </row>
        <row r="3287">
          <cell r="A3287">
            <v>450105</v>
          </cell>
          <cell r="B3287" t="str">
            <v>ENTRADA COMPLETA DE ÁGUA COM ABRIGO E REGISTRO DE GAVETA, DN= 2´</v>
          </cell>
          <cell r="C3287" t="str">
            <v>UN</v>
          </cell>
          <cell r="D3287">
            <v>1433.85</v>
          </cell>
          <cell r="E3287">
            <v>630.90000000000032</v>
          </cell>
          <cell r="F3287">
            <v>2064.75</v>
          </cell>
        </row>
        <row r="3288">
          <cell r="A3288">
            <v>450106</v>
          </cell>
          <cell r="B3288" t="str">
            <v>ENTRADA COMPLETA DE ÁGUA COM ABRIGO E REGISTRO DE GAVETA, DN= 1 1/2´</v>
          </cell>
          <cell r="C3288" t="str">
            <v>UN</v>
          </cell>
          <cell r="D3288">
            <v>1377.72</v>
          </cell>
          <cell r="E3288">
            <v>630.89999999999986</v>
          </cell>
          <cell r="F3288">
            <v>2008.62</v>
          </cell>
        </row>
        <row r="3289">
          <cell r="A3289">
            <v>450108</v>
          </cell>
          <cell r="B3289" t="str">
            <v>ENTRADA COMPLETA DE ÁGUA COM ABRIGO E REGISTRO DE GAVETA, DN= 2 1/2´</v>
          </cell>
          <cell r="C3289" t="str">
            <v>UN</v>
          </cell>
          <cell r="D3289">
            <v>1589.71</v>
          </cell>
          <cell r="E3289">
            <v>630.89999999999986</v>
          </cell>
          <cell r="F3289">
            <v>2220.61</v>
          </cell>
        </row>
        <row r="3290">
          <cell r="A3290">
            <v>450200</v>
          </cell>
          <cell r="B3290" t="str">
            <v>ENTRADA DE GÁS</v>
          </cell>
          <cell r="C3290">
            <v>0</v>
          </cell>
          <cell r="D3290">
            <v>0</v>
          </cell>
          <cell r="E3290">
            <v>0</v>
          </cell>
          <cell r="F3290">
            <v>0</v>
          </cell>
        </row>
        <row r="3291">
          <cell r="A3291">
            <v>450202</v>
          </cell>
          <cell r="B3291" t="str">
            <v>ENTRADA COMPLETA DE GÁS GLP DOMICILIAR COM 2 BUJÕES DE 13 KG</v>
          </cell>
          <cell r="C3291" t="str">
            <v>UN</v>
          </cell>
          <cell r="D3291">
            <v>1031.9100000000001</v>
          </cell>
          <cell r="E3291">
            <v>455.15999999999985</v>
          </cell>
          <cell r="F3291">
            <v>1487.07</v>
          </cell>
        </row>
        <row r="3292">
          <cell r="A3292">
            <v>450204</v>
          </cell>
          <cell r="B3292" t="str">
            <v>ENTRADA COMPLETA DE GÁS GLP COM 2 CILÍNDROS DE 45 KG</v>
          </cell>
          <cell r="C3292" t="str">
            <v>UN</v>
          </cell>
          <cell r="D3292">
            <v>2863.24</v>
          </cell>
          <cell r="E3292">
            <v>977.90000000000009</v>
          </cell>
          <cell r="F3292">
            <v>3841.14</v>
          </cell>
        </row>
        <row r="3293">
          <cell r="A3293">
            <v>450206</v>
          </cell>
          <cell r="B3293" t="str">
            <v>ENTRADA COMPLETA DE GÁS GLP COM 4 CILÍNDROS DE 45 KG</v>
          </cell>
          <cell r="C3293" t="str">
            <v>UN</v>
          </cell>
          <cell r="D3293">
            <v>4840.8</v>
          </cell>
          <cell r="E3293">
            <v>1288.9499999999996</v>
          </cell>
          <cell r="F3293">
            <v>6129.75</v>
          </cell>
        </row>
        <row r="3294">
          <cell r="A3294">
            <v>450208</v>
          </cell>
          <cell r="B3294" t="str">
            <v>ENTRADA COMPLETA DE GÁS GLP COM 6 CILÍNDROS DE 45 KG</v>
          </cell>
          <cell r="C3294" t="str">
            <v>UN</v>
          </cell>
          <cell r="D3294">
            <v>6809.37</v>
          </cell>
          <cell r="E3294">
            <v>1562.5999999999992</v>
          </cell>
          <cell r="F3294">
            <v>8371.9699999999993</v>
          </cell>
        </row>
        <row r="3295">
          <cell r="A3295">
            <v>450220</v>
          </cell>
          <cell r="B3295" t="str">
            <v>ABRIGO PADRONIZADO DE GÁS GLP ENCANADO</v>
          </cell>
          <cell r="C3295" t="str">
            <v>UN</v>
          </cell>
          <cell r="D3295">
            <v>321.5</v>
          </cell>
          <cell r="E3295">
            <v>310.3300000000001</v>
          </cell>
          <cell r="F3295">
            <v>631.83000000000004</v>
          </cell>
        </row>
        <row r="3296">
          <cell r="A3296">
            <v>450300</v>
          </cell>
          <cell r="B3296" t="str">
            <v>HIDRÔMETRO</v>
          </cell>
          <cell r="C3296">
            <v>0</v>
          </cell>
          <cell r="D3296">
            <v>0</v>
          </cell>
          <cell r="E3296">
            <v>0</v>
          </cell>
          <cell r="F3296">
            <v>0</v>
          </cell>
        </row>
        <row r="3297">
          <cell r="A3297">
            <v>450301</v>
          </cell>
          <cell r="B3297" t="str">
            <v>HIDRÔMETRO EM FERRO FUNDIDO, DIÂMETRO 50 MM (2´)</v>
          </cell>
          <cell r="C3297" t="str">
            <v>UN</v>
          </cell>
          <cell r="D3297">
            <v>1961.99</v>
          </cell>
          <cell r="E3297">
            <v>22.239999999999927</v>
          </cell>
          <cell r="F3297">
            <v>1984.23</v>
          </cell>
        </row>
        <row r="3298">
          <cell r="A3298">
            <v>450302</v>
          </cell>
          <cell r="B3298" t="str">
            <v>HIDRÔMETRO EM FERRO FUNDIDO, DIÂMETRO 80 MM (3´)</v>
          </cell>
          <cell r="C3298" t="str">
            <v>UN</v>
          </cell>
          <cell r="D3298">
            <v>2602.36</v>
          </cell>
          <cell r="E3298">
            <v>22.239999999999927</v>
          </cell>
          <cell r="F3298">
            <v>2624.6</v>
          </cell>
        </row>
        <row r="3299">
          <cell r="A3299">
            <v>450303</v>
          </cell>
          <cell r="B3299" t="str">
            <v>HIDRÔMETRO EM FERRO FUNDIDO, DIÂMETRO 100 MM (4´)</v>
          </cell>
          <cell r="C3299" t="str">
            <v>UN</v>
          </cell>
          <cell r="D3299">
            <v>3059.78</v>
          </cell>
          <cell r="E3299">
            <v>22.239999999999927</v>
          </cell>
          <cell r="F3299">
            <v>3082.02</v>
          </cell>
        </row>
        <row r="3300">
          <cell r="A3300">
            <v>450304</v>
          </cell>
          <cell r="B3300" t="str">
            <v>HIDRÔMETRO EM FERRO FUNDIDO, DIÂMETRO 150 MM (6´)</v>
          </cell>
          <cell r="C3300" t="str">
            <v>UN</v>
          </cell>
          <cell r="D3300">
            <v>4481.01</v>
          </cell>
          <cell r="E3300">
            <v>22.239999999999927</v>
          </cell>
          <cell r="F3300">
            <v>4503.25</v>
          </cell>
        </row>
        <row r="3301">
          <cell r="A3301">
            <v>450310</v>
          </cell>
          <cell r="B3301" t="str">
            <v>HIDRÔMETRO EM BRONZE, DIÂMETRO DE 25 MM (1´)</v>
          </cell>
          <cell r="C3301" t="str">
            <v>CJ</v>
          </cell>
          <cell r="D3301">
            <v>400.51</v>
          </cell>
          <cell r="E3301">
            <v>35.60000000000003</v>
          </cell>
          <cell r="F3301">
            <v>436.11</v>
          </cell>
        </row>
        <row r="3302">
          <cell r="A3302">
            <v>450311</v>
          </cell>
          <cell r="B3302" t="str">
            <v>HIDRÔMETRO EM BRONZE, DIÂMETRO DE 40 MM (1 1/2´)</v>
          </cell>
          <cell r="C3302" t="str">
            <v>CJ</v>
          </cell>
          <cell r="D3302">
            <v>676.7</v>
          </cell>
          <cell r="E3302">
            <v>35.599999999999859</v>
          </cell>
          <cell r="F3302">
            <v>712.3</v>
          </cell>
        </row>
        <row r="3303">
          <cell r="A3303">
            <v>450320</v>
          </cell>
          <cell r="B3303" t="str">
            <v>FILTRO TIPO CESTO PARA HIDRÔMETRO DE 50 MM (2´)</v>
          </cell>
          <cell r="C3303" t="str">
            <v>UN</v>
          </cell>
          <cell r="D3303">
            <v>946.62</v>
          </cell>
          <cell r="E3303">
            <v>22.240000000000041</v>
          </cell>
          <cell r="F3303">
            <v>968.86</v>
          </cell>
        </row>
        <row r="3304">
          <cell r="A3304">
            <v>450321</v>
          </cell>
          <cell r="B3304" t="str">
            <v>FILTRO TIPO CESTO PARA HIDRÔMETRO DE 80 MM (3´)</v>
          </cell>
          <cell r="C3304" t="str">
            <v>UN</v>
          </cell>
          <cell r="D3304">
            <v>1379.05</v>
          </cell>
          <cell r="E3304">
            <v>22.239999999999927</v>
          </cell>
          <cell r="F3304">
            <v>1401.29</v>
          </cell>
        </row>
        <row r="3305">
          <cell r="A3305">
            <v>450322</v>
          </cell>
          <cell r="B3305" t="str">
            <v>FILTRO TIPO CESTO PARA HIDRÔMETRO DE 100 MM (4´)</v>
          </cell>
          <cell r="C3305" t="str">
            <v>UN</v>
          </cell>
          <cell r="D3305">
            <v>1744.6</v>
          </cell>
          <cell r="E3305">
            <v>22.239999999999927</v>
          </cell>
          <cell r="F3305">
            <v>1766.84</v>
          </cell>
        </row>
        <row r="3306">
          <cell r="A3306">
            <v>450323</v>
          </cell>
          <cell r="B3306" t="str">
            <v>FILTRO TIPO CESTO PARA HIDRÔMETRO DE 150 MM (6´)</v>
          </cell>
          <cell r="C3306" t="str">
            <v>UN</v>
          </cell>
          <cell r="D3306">
            <v>3211.95</v>
          </cell>
          <cell r="E3306">
            <v>22.240000000000382</v>
          </cell>
          <cell r="F3306">
            <v>3234.19</v>
          </cell>
        </row>
        <row r="3307">
          <cell r="A3307">
            <v>452000</v>
          </cell>
          <cell r="B3307" t="str">
            <v>REPAROS, CONSERVAÇÕES E COMPLEMENTOS - GRUPO 45</v>
          </cell>
          <cell r="C3307">
            <v>0</v>
          </cell>
          <cell r="D3307">
            <v>0</v>
          </cell>
          <cell r="E3307">
            <v>0</v>
          </cell>
          <cell r="F3307">
            <v>0</v>
          </cell>
        </row>
        <row r="3308">
          <cell r="A3308">
            <v>452002</v>
          </cell>
          <cell r="B3308" t="str">
            <v>CILÍNDRO DE GÁS (GLP) DE 45 KG, COM CARGA</v>
          </cell>
          <cell r="C3308" t="str">
            <v>UN</v>
          </cell>
          <cell r="D3308">
            <v>630.4</v>
          </cell>
          <cell r="E3308">
            <v>0</v>
          </cell>
          <cell r="F3308">
            <v>630.4</v>
          </cell>
        </row>
        <row r="3309">
          <cell r="A3309">
            <v>460000</v>
          </cell>
          <cell r="B3309" t="str">
            <v>TUBULAÇÃO E CONDUTORES PARA ÍIQUIDOS E GASES</v>
          </cell>
          <cell r="C3309">
            <v>0</v>
          </cell>
          <cell r="D3309">
            <v>0</v>
          </cell>
          <cell r="E3309">
            <v>0</v>
          </cell>
          <cell r="F3309">
            <v>0</v>
          </cell>
        </row>
        <row r="3310">
          <cell r="A3310">
            <v>460100</v>
          </cell>
          <cell r="B3310" t="str">
            <v>TUBULAÇÃO COM CONEXÕES EM PVC RÍGIDO MARROM PARA SISTEMAS PREDIAIS DE ÁGUA FRIA</v>
          </cell>
          <cell r="C3310">
            <v>0</v>
          </cell>
          <cell r="D3310">
            <v>0</v>
          </cell>
          <cell r="E3310">
            <v>0</v>
          </cell>
          <cell r="F3310">
            <v>0</v>
          </cell>
        </row>
        <row r="3311">
          <cell r="A3311">
            <v>460101</v>
          </cell>
          <cell r="B3311" t="str">
            <v>TUBO DE PVC RÍGIDO SOLDÁVEL MARROM, DN= 20 MM, (1/2´), INCLUSIVE CONEXÕES</v>
          </cell>
          <cell r="C3311" t="str">
            <v>M</v>
          </cell>
          <cell r="D3311">
            <v>3.46</v>
          </cell>
          <cell r="E3311">
            <v>14.84</v>
          </cell>
          <cell r="F3311">
            <v>18.3</v>
          </cell>
        </row>
        <row r="3312">
          <cell r="A3312">
            <v>460102</v>
          </cell>
          <cell r="B3312" t="str">
            <v>TUBO DE PVC RÍGIDO SOLDÁVEL MARROM, DN= 25 MM, (3/4´), INCLUSIVE CONEXÕES</v>
          </cell>
          <cell r="C3312" t="str">
            <v>M</v>
          </cell>
          <cell r="D3312">
            <v>4.28</v>
          </cell>
          <cell r="E3312">
            <v>14.84</v>
          </cell>
          <cell r="F3312">
            <v>19.12</v>
          </cell>
        </row>
        <row r="3313">
          <cell r="A3313">
            <v>460103</v>
          </cell>
          <cell r="B3313" t="str">
            <v>TUBO DE PVC RÍGIDO SOLDÁVEL MARROM, DN= 32 MM, (1´), INCLUSIVE CONEXÕES</v>
          </cell>
          <cell r="C3313" t="str">
            <v>M</v>
          </cell>
          <cell r="D3313">
            <v>9.33</v>
          </cell>
          <cell r="E3313">
            <v>14.84</v>
          </cell>
          <cell r="F3313">
            <v>24.17</v>
          </cell>
        </row>
        <row r="3314">
          <cell r="A3314">
            <v>460104</v>
          </cell>
          <cell r="B3314" t="str">
            <v>TUBO DE PVC RÍGIDO SOLDÁVEL MARROM, DN= 40 MM, (1 1/4´), INCLUSIVE CONEXÕES</v>
          </cell>
          <cell r="C3314" t="str">
            <v>M</v>
          </cell>
          <cell r="D3314">
            <v>13.64</v>
          </cell>
          <cell r="E3314">
            <v>14.84</v>
          </cell>
          <cell r="F3314">
            <v>28.48</v>
          </cell>
        </row>
        <row r="3315">
          <cell r="A3315">
            <v>460105</v>
          </cell>
          <cell r="B3315" t="str">
            <v>TUBO DE PVC RÍGIDO SOLDÁVEL MARROM, DN= 50 MM, (1 1/2´), INCLUSIVE CONEXÕES</v>
          </cell>
          <cell r="C3315" t="str">
            <v>M</v>
          </cell>
          <cell r="D3315">
            <v>14.55</v>
          </cell>
          <cell r="E3315">
            <v>17.799999999999997</v>
          </cell>
          <cell r="F3315">
            <v>32.35</v>
          </cell>
        </row>
        <row r="3316">
          <cell r="A3316">
            <v>460106</v>
          </cell>
          <cell r="B3316" t="str">
            <v>TUBO DE PVC RÍGIDO SOLDÁVEL MARROM, DN= 60 MM, (2´), INCLUSIVE CONEXÕES</v>
          </cell>
          <cell r="C3316" t="str">
            <v>M</v>
          </cell>
          <cell r="D3316">
            <v>23.27</v>
          </cell>
          <cell r="E3316">
            <v>20.759999999999998</v>
          </cell>
          <cell r="F3316">
            <v>44.03</v>
          </cell>
        </row>
        <row r="3317">
          <cell r="A3317">
            <v>460107</v>
          </cell>
          <cell r="B3317" t="str">
            <v>TUBO DE PVC RÍGIDO SOLDÁVEL MARROM, DN= 75 MM, (2 1/2´), INCLUSIVE CONEXÕES</v>
          </cell>
          <cell r="C3317" t="str">
            <v>M</v>
          </cell>
          <cell r="D3317">
            <v>33.19</v>
          </cell>
          <cell r="E3317">
            <v>26.700000000000006</v>
          </cell>
          <cell r="F3317">
            <v>59.89</v>
          </cell>
        </row>
        <row r="3318">
          <cell r="A3318">
            <v>460108</v>
          </cell>
          <cell r="B3318" t="str">
            <v>TUBO DE PVC RÍGIDO SOLDÁVEL MARROM, DN= 85 MM, (3´), INCLUSIVE CONEXÕES</v>
          </cell>
          <cell r="C3318" t="str">
            <v>M</v>
          </cell>
          <cell r="D3318">
            <v>39.409999999999997</v>
          </cell>
          <cell r="E3318">
            <v>29.659999999999997</v>
          </cell>
          <cell r="F3318">
            <v>69.069999999999993</v>
          </cell>
        </row>
        <row r="3319">
          <cell r="A3319">
            <v>460109</v>
          </cell>
          <cell r="B3319" t="str">
            <v>TUBO DE PVC RÍGIDO SOLDÁVEL MARROM, DN= 110 MM, (4´), INCLUSIVE CONEXÕES</v>
          </cell>
          <cell r="C3319" t="str">
            <v>M</v>
          </cell>
          <cell r="D3319">
            <v>78.06</v>
          </cell>
          <cell r="E3319">
            <v>32.620000000000005</v>
          </cell>
          <cell r="F3319">
            <v>110.68</v>
          </cell>
        </row>
        <row r="3320">
          <cell r="A3320">
            <v>460200</v>
          </cell>
          <cell r="B3320" t="str">
            <v>TUBULAÇÃO COM CONEXÕES EM PVC RÍGIDO BRANCO PARA ESGOTO DOMICILIAR</v>
          </cell>
          <cell r="C3320">
            <v>0</v>
          </cell>
          <cell r="D3320">
            <v>0</v>
          </cell>
          <cell r="E3320">
            <v>0</v>
          </cell>
          <cell r="F3320">
            <v>0</v>
          </cell>
        </row>
        <row r="3321">
          <cell r="A3321">
            <v>460201</v>
          </cell>
          <cell r="B3321" t="str">
            <v>TUBO DE PVC RÍGIDO BRANCO, PONTAS LISAS, SOLDÁVEL, LINHA ESGOTO SÉRIE NORMAL, DN= 40 MM, INCLUSIVE CONEXÕES</v>
          </cell>
          <cell r="C3321" t="str">
            <v>M</v>
          </cell>
          <cell r="D3321">
            <v>7.24</v>
          </cell>
          <cell r="E3321">
            <v>14.84</v>
          </cell>
          <cell r="F3321">
            <v>22.08</v>
          </cell>
        </row>
        <row r="3322">
          <cell r="A3322">
            <v>460205</v>
          </cell>
          <cell r="B3322" t="str">
            <v>TUBO DE PVC RÍGIDO BRANCO PXB COM VIROLA E ANEL DE BORRACHA, LINHA ESGOTO SÉRIE NORMAL, DN= 50 MM, INCLUSIVE CONEXÕES</v>
          </cell>
          <cell r="C3322" t="str">
            <v>M</v>
          </cell>
          <cell r="D3322">
            <v>10.49</v>
          </cell>
          <cell r="E3322">
            <v>17.799999999999997</v>
          </cell>
          <cell r="F3322">
            <v>28.29</v>
          </cell>
        </row>
        <row r="3323">
          <cell r="A3323">
            <v>460206</v>
          </cell>
          <cell r="B3323" t="str">
            <v>TUBO DE PVC RÍGIDO BRANCO PXB COM VIROLA E ANEL DE BORRACHA, LINHA ESGOTO SÉRIE NORMAL, DN= 75 MM, INCLUSIVE CONEXÕES</v>
          </cell>
          <cell r="C3323" t="str">
            <v>M</v>
          </cell>
          <cell r="D3323">
            <v>16.14</v>
          </cell>
          <cell r="E3323">
            <v>26.700000000000006</v>
          </cell>
          <cell r="F3323">
            <v>42.84</v>
          </cell>
        </row>
        <row r="3324">
          <cell r="A3324">
            <v>460207</v>
          </cell>
          <cell r="B3324" t="str">
            <v>TUBO DE PVC RÍGIDO BRANCO PXB COM VIROLA E ANEL DE BORRACHA, LINHA ESGOTO SÉRIE NORMAL, DN= 100 MM, INCLUSIVE CONEXÕES</v>
          </cell>
          <cell r="C3324" t="str">
            <v>M</v>
          </cell>
          <cell r="D3324">
            <v>15.84</v>
          </cell>
          <cell r="E3324">
            <v>32.619999999999997</v>
          </cell>
          <cell r="F3324">
            <v>48.46</v>
          </cell>
        </row>
        <row r="3325">
          <cell r="A3325">
            <v>460300</v>
          </cell>
          <cell r="B3325" t="str">
            <v>TUBULAÇÃO C/CONEXÕES EM PVC RÍGIDO BRANCO SÉRIE R - A.P E ESGOTO DOMICILIAR</v>
          </cell>
          <cell r="C3325">
            <v>0</v>
          </cell>
          <cell r="D3325">
            <v>0</v>
          </cell>
          <cell r="E3325">
            <v>0</v>
          </cell>
          <cell r="F3325">
            <v>0</v>
          </cell>
        </row>
        <row r="3326">
          <cell r="A3326">
            <v>460304</v>
          </cell>
          <cell r="B3326" t="str">
            <v>TUBO DE PVC RÍGIDO PXB COM VIROLA E ANEL DE BORRACHA, LINHA ESGOTO SÉRIE REFORÇADA ´R´, DN= 75 MM, INCLUSIVE CONEXÕES</v>
          </cell>
          <cell r="C3326" t="str">
            <v>M</v>
          </cell>
          <cell r="D3326">
            <v>18.2</v>
          </cell>
          <cell r="E3326">
            <v>26.7</v>
          </cell>
          <cell r="F3326">
            <v>44.9</v>
          </cell>
        </row>
        <row r="3327">
          <cell r="A3327">
            <v>460305</v>
          </cell>
          <cell r="B3327" t="str">
            <v>TUBO DE PVC RÍGIDO PXB COM VIROLA E ANEL DE BORRACHA, LINHA ESGOTO SÉRIE REFORÇADA ´R´, DN= 100 MM, INCLUSIVE CONEXÕES</v>
          </cell>
          <cell r="C3327" t="str">
            <v>M</v>
          </cell>
          <cell r="D3327">
            <v>26.06</v>
          </cell>
          <cell r="E3327">
            <v>32.619999999999997</v>
          </cell>
          <cell r="F3327">
            <v>58.68</v>
          </cell>
        </row>
        <row r="3328">
          <cell r="A3328">
            <v>460306</v>
          </cell>
          <cell r="B3328" t="str">
            <v>TUBO DE PVC RÍGIDO PXB COM VIROLA E ANEL DE BORRACHA, LINHA ESGOTO SÉRIE REFORÇADA ´R´. DN= 150 MM, INCLUSIVE CONEXÕES</v>
          </cell>
          <cell r="C3328" t="str">
            <v>M</v>
          </cell>
          <cell r="D3328">
            <v>56.12</v>
          </cell>
          <cell r="E3328">
            <v>32.620000000000005</v>
          </cell>
          <cell r="F3328">
            <v>88.74</v>
          </cell>
        </row>
        <row r="3329">
          <cell r="A3329">
            <v>460308</v>
          </cell>
          <cell r="B3329" t="str">
            <v>TUBO DE PVC RÍGIDO, PONTAS LISAS, SOLDÁVEL, LINHA ESGOTO SÉRIE REFORÇADA ´R´, DN= 40 MM, INCLUSIVE CONEXÕES</v>
          </cell>
          <cell r="C3329" t="str">
            <v>M</v>
          </cell>
          <cell r="D3329">
            <v>10.9</v>
          </cell>
          <cell r="E3329">
            <v>14.839999999999996</v>
          </cell>
          <cell r="F3329">
            <v>25.74</v>
          </cell>
        </row>
        <row r="3330">
          <cell r="A3330">
            <v>460309</v>
          </cell>
          <cell r="B3330" t="str">
            <v>TUBO DE PVC RÍGIDO PXB COM VIROLA E ANEL DE BORRACHA, LINHA ESGOTO SÉRIE REFORÇADA ´R´, DN= 50 MM, INCLUSIVE CONEXÕES</v>
          </cell>
          <cell r="C3330" t="str">
            <v>M</v>
          </cell>
          <cell r="D3330">
            <v>12.78</v>
          </cell>
          <cell r="E3330">
            <v>17.799999999999997</v>
          </cell>
          <cell r="F3330">
            <v>30.58</v>
          </cell>
        </row>
        <row r="3331">
          <cell r="A3331">
            <v>460400</v>
          </cell>
          <cell r="B3331" t="str">
            <v>TUBULAÇÃO C/CONEXÕES EM PVC RÍGIDO C/JUNTA ELÁSTICA - ADUÇÃO E DISTRIBUIÇÃO ÁGUA</v>
          </cell>
          <cell r="C3331">
            <v>0</v>
          </cell>
          <cell r="D3331">
            <v>0</v>
          </cell>
          <cell r="E3331">
            <v>0</v>
          </cell>
          <cell r="F3331">
            <v>0</v>
          </cell>
        </row>
        <row r="3332">
          <cell r="A3332">
            <v>460401</v>
          </cell>
          <cell r="B3332" t="str">
            <v>TUBO DE PVC RÍGIDO TIPO PBA CLASSE 15, DN= 50MM, (DE= 60MM), INCLUSIVE CONEXÕES</v>
          </cell>
          <cell r="C3332" t="str">
            <v>M</v>
          </cell>
          <cell r="D3332">
            <v>10.130000000000001</v>
          </cell>
          <cell r="E3332">
            <v>10.339999999999996</v>
          </cell>
          <cell r="F3332">
            <v>20.47</v>
          </cell>
        </row>
        <row r="3333">
          <cell r="A3333">
            <v>460402</v>
          </cell>
          <cell r="B3333" t="str">
            <v>TUBO DE PVC RÍGIDO TIPO PBA CLASSE 15, DN= 75MM, (DE= 85MM), INCLUSIVE CONEXÕES</v>
          </cell>
          <cell r="C3333" t="str">
            <v>M</v>
          </cell>
          <cell r="D3333">
            <v>19.170000000000002</v>
          </cell>
          <cell r="E3333">
            <v>10.34</v>
          </cell>
          <cell r="F3333">
            <v>29.51</v>
          </cell>
        </row>
        <row r="3334">
          <cell r="A3334">
            <v>460403</v>
          </cell>
          <cell r="B3334" t="str">
            <v>TUBO DE PVC RÍGIDO TIPO PBA CLASSE 15, DN= 100MM, (DE= 110MM), INCLUSIVE CONEXÕES</v>
          </cell>
          <cell r="C3334" t="str">
            <v>M</v>
          </cell>
          <cell r="D3334">
            <v>34.18</v>
          </cell>
          <cell r="E3334">
            <v>10.340000000000003</v>
          </cell>
          <cell r="F3334">
            <v>44.52</v>
          </cell>
        </row>
        <row r="3335">
          <cell r="A3335">
            <v>460404</v>
          </cell>
          <cell r="B3335" t="str">
            <v>TUBO DE PVC RÍGIDO DEFOFO, DN= 100MM (DE= 118MM), INCLUSIVE CONEXÕES</v>
          </cell>
          <cell r="C3335" t="str">
            <v>M</v>
          </cell>
          <cell r="D3335">
            <v>36.409999999999997</v>
          </cell>
          <cell r="E3335">
            <v>10.340000000000003</v>
          </cell>
          <cell r="F3335">
            <v>46.75</v>
          </cell>
        </row>
        <row r="3336">
          <cell r="A3336">
            <v>460405</v>
          </cell>
          <cell r="B3336" t="str">
            <v>TUBO DE PVC RÍGIDO DEFOFO, DN= 150MM (DE= 170MM), INCLUSIVE CONEXÕES</v>
          </cell>
          <cell r="C3336" t="str">
            <v>M</v>
          </cell>
          <cell r="D3336">
            <v>75.239999999999995</v>
          </cell>
          <cell r="E3336">
            <v>10.340000000000011</v>
          </cell>
          <cell r="F3336">
            <v>85.58</v>
          </cell>
        </row>
        <row r="3337">
          <cell r="A3337">
            <v>460407</v>
          </cell>
          <cell r="B3337" t="str">
            <v>TUBO DE PVC RÍGIDO DEFOFO, DN= 200MM (DE= 222MM), INCLUSIVE CONEXÕES</v>
          </cell>
          <cell r="C3337" t="str">
            <v>M</v>
          </cell>
          <cell r="D3337">
            <v>118.62</v>
          </cell>
          <cell r="E3337">
            <v>20.679999999999993</v>
          </cell>
          <cell r="F3337">
            <v>139.30000000000001</v>
          </cell>
        </row>
        <row r="3338">
          <cell r="A3338">
            <v>460408</v>
          </cell>
          <cell r="B3338" t="str">
            <v>TUBO DE PVC RÍGIDO DEFOFO, DN= 250MM (DE= 274MM), INCLUSIVE CONEXÕES</v>
          </cell>
          <cell r="C3338" t="str">
            <v>M</v>
          </cell>
          <cell r="D3338">
            <v>183.79</v>
          </cell>
          <cell r="E3338">
            <v>20.680000000000021</v>
          </cell>
          <cell r="F3338">
            <v>204.47</v>
          </cell>
        </row>
        <row r="3339">
          <cell r="A3339">
            <v>460409</v>
          </cell>
          <cell r="B3339" t="str">
            <v>TUBO DE PVC RÍGIDO DEFOFO, DN= 300MM (DE= 326MM), INCLUSIVE CONEXÕES</v>
          </cell>
          <cell r="C3339" t="str">
            <v>M</v>
          </cell>
          <cell r="D3339">
            <v>260.79000000000002</v>
          </cell>
          <cell r="E3339">
            <v>20.679999999999993</v>
          </cell>
          <cell r="F3339">
            <v>281.47000000000003</v>
          </cell>
        </row>
        <row r="3340">
          <cell r="A3340">
            <v>460500</v>
          </cell>
          <cell r="B3340" t="str">
            <v>TUBULAÇÃO C/CONEXÕES EM PVC RÍGIDO COM JUNTA ELÁSTICA - REDE DE ESGOTO</v>
          </cell>
          <cell r="C3340">
            <v>0</v>
          </cell>
          <cell r="D3340">
            <v>0</v>
          </cell>
          <cell r="E3340">
            <v>0</v>
          </cell>
          <cell r="F3340">
            <v>0</v>
          </cell>
        </row>
        <row r="3341">
          <cell r="A3341">
            <v>460502</v>
          </cell>
          <cell r="B3341" t="str">
            <v>TUBO PVC RÍGIDO, JUNTA ELÁSTICA, TIPO VINILFORT, DN= 100 MM, INCLUSIVE CONEXÕES</v>
          </cell>
          <cell r="C3341" t="str">
            <v>M</v>
          </cell>
          <cell r="D3341">
            <v>14.25</v>
          </cell>
          <cell r="E3341">
            <v>10.34</v>
          </cell>
          <cell r="F3341">
            <v>24.59</v>
          </cell>
        </row>
        <row r="3342">
          <cell r="A3342">
            <v>460504</v>
          </cell>
          <cell r="B3342" t="str">
            <v>TUBO PVC RÍGIDO, JUNTA ELÁSTICA, TIPO VINILFORT, DN= 150 MM, INCLUSIVE CONEXÕES</v>
          </cell>
          <cell r="C3342" t="str">
            <v>M</v>
          </cell>
          <cell r="D3342">
            <v>29.81</v>
          </cell>
          <cell r="E3342">
            <v>10.340000000000003</v>
          </cell>
          <cell r="F3342">
            <v>40.15</v>
          </cell>
        </row>
        <row r="3343">
          <cell r="A3343">
            <v>460505</v>
          </cell>
          <cell r="B3343" t="str">
            <v>TUBO PVC RÍGIDO, JUNTA ELÁSTICA, TIPO VINILFORT, DN= 200 MM, INCLUSIVE CONEXÕES</v>
          </cell>
          <cell r="C3343" t="str">
            <v>M</v>
          </cell>
          <cell r="D3343">
            <v>47.33</v>
          </cell>
          <cell r="E3343">
            <v>20.680000000000007</v>
          </cell>
          <cell r="F3343">
            <v>68.010000000000005</v>
          </cell>
        </row>
        <row r="3344">
          <cell r="A3344">
            <v>460506</v>
          </cell>
          <cell r="B3344" t="str">
            <v>TUBO PVC RÍGIDO, JUNTA ELÁSTICA, TIPO VINILFORT, DN= 250 MM, INCLUSIVE CONEXÕES</v>
          </cell>
          <cell r="C3344" t="str">
            <v>M</v>
          </cell>
          <cell r="D3344">
            <v>78.14</v>
          </cell>
          <cell r="E3344">
            <v>20.679999999999993</v>
          </cell>
          <cell r="F3344">
            <v>98.82</v>
          </cell>
        </row>
        <row r="3345">
          <cell r="A3345">
            <v>460507</v>
          </cell>
          <cell r="B3345" t="str">
            <v>TUBO PVC RÍGIDO, JUNTA ELÁSTICA, TIPO VINILFORT, DN= 300 MM, INCLUSIVE CONEXÕES</v>
          </cell>
          <cell r="C3345" t="str">
            <v>M</v>
          </cell>
          <cell r="D3345">
            <v>124.61</v>
          </cell>
          <cell r="E3345">
            <v>20.679999999999993</v>
          </cell>
          <cell r="F3345">
            <v>145.29</v>
          </cell>
        </row>
        <row r="3346">
          <cell r="A3346">
            <v>460508</v>
          </cell>
          <cell r="B3346" t="str">
            <v>TUBO PVC RÍGIDO, JUNTA ELÁSTICA, TIPO VINILFORT, DN= 350 MM, INCLUSIVE CONEXÕES</v>
          </cell>
          <cell r="C3346" t="str">
            <v>M</v>
          </cell>
          <cell r="D3346">
            <v>187.28</v>
          </cell>
          <cell r="E3346">
            <v>20.680000000000021</v>
          </cell>
          <cell r="F3346">
            <v>207.96</v>
          </cell>
        </row>
        <row r="3347">
          <cell r="A3347">
            <v>460509</v>
          </cell>
          <cell r="B3347" t="str">
            <v>TUBO PVC RÍGIDO, JUNTA ELÁSTICA, TIPO VINILFORT, DN= 400 MM, INCLUSIVE CONEXÕES</v>
          </cell>
          <cell r="C3347" t="str">
            <v>M</v>
          </cell>
          <cell r="D3347">
            <v>209.7</v>
          </cell>
          <cell r="E3347">
            <v>20.679999999999993</v>
          </cell>
          <cell r="F3347">
            <v>230.38</v>
          </cell>
        </row>
        <row r="3348">
          <cell r="A3348">
            <v>460700</v>
          </cell>
          <cell r="B3348" t="str">
            <v>TUBULAÇÃO COM CONEXÕES EM FERRO GALVANIZADO</v>
          </cell>
          <cell r="C3348">
            <v>0</v>
          </cell>
          <cell r="D3348">
            <v>0</v>
          </cell>
          <cell r="E3348">
            <v>0</v>
          </cell>
          <cell r="F3348">
            <v>0</v>
          </cell>
        </row>
        <row r="3349">
          <cell r="A3349">
            <v>460701</v>
          </cell>
          <cell r="B3349" t="str">
            <v>TUBO DE FERRO GALVANIZADO DN= 1/2´, INCLUSIVE CONEXÕES</v>
          </cell>
          <cell r="C3349" t="str">
            <v>M</v>
          </cell>
          <cell r="D3349">
            <v>16.68</v>
          </cell>
          <cell r="E3349">
            <v>29.660000000000004</v>
          </cell>
          <cell r="F3349">
            <v>46.34</v>
          </cell>
        </row>
        <row r="3350">
          <cell r="A3350">
            <v>460702</v>
          </cell>
          <cell r="B3350" t="str">
            <v>TUBO DE FERRO GALVANIZADO DN= 3/4´, INCLUSIVE CONEXÕES</v>
          </cell>
          <cell r="C3350" t="str">
            <v>M</v>
          </cell>
          <cell r="D3350">
            <v>20.260000000000002</v>
          </cell>
          <cell r="E3350">
            <v>32.619999999999997</v>
          </cell>
          <cell r="F3350">
            <v>52.88</v>
          </cell>
        </row>
        <row r="3351">
          <cell r="A3351">
            <v>460703</v>
          </cell>
          <cell r="B3351" t="str">
            <v>TUBO DE FERRO GALVANIZADO DN= 1´, INCLUSIVE CONEXÕES</v>
          </cell>
          <cell r="C3351" t="str">
            <v>M</v>
          </cell>
          <cell r="D3351">
            <v>28.7</v>
          </cell>
          <cell r="E3351">
            <v>38.560000000000009</v>
          </cell>
          <cell r="F3351">
            <v>67.260000000000005</v>
          </cell>
        </row>
        <row r="3352">
          <cell r="A3352">
            <v>460704</v>
          </cell>
          <cell r="B3352" t="str">
            <v>TUBO DE FERRO GALVANIZADO DN= 1 1/4´, INCLUSIVE CONEXÕES</v>
          </cell>
          <cell r="C3352" t="str">
            <v>M</v>
          </cell>
          <cell r="D3352">
            <v>36.64</v>
          </cell>
          <cell r="E3352">
            <v>41.52</v>
          </cell>
          <cell r="F3352">
            <v>78.16</v>
          </cell>
        </row>
        <row r="3353">
          <cell r="A3353">
            <v>460705</v>
          </cell>
          <cell r="B3353" t="str">
            <v>TUBO DE FERRO GALVANIZADO DN= 1 1/2´, INCLUSIVE CONEXÕES</v>
          </cell>
          <cell r="C3353" t="str">
            <v>M</v>
          </cell>
          <cell r="D3353">
            <v>40.53</v>
          </cell>
          <cell r="E3353">
            <v>47.470000000000006</v>
          </cell>
          <cell r="F3353">
            <v>88</v>
          </cell>
        </row>
        <row r="3354">
          <cell r="A3354">
            <v>460706</v>
          </cell>
          <cell r="B3354" t="str">
            <v>TUBO DE FERRO GALVANIZADO DN= 2´, INCLUSIVE CONEXÕES</v>
          </cell>
          <cell r="C3354" t="str">
            <v>M</v>
          </cell>
          <cell r="D3354">
            <v>55.3</v>
          </cell>
          <cell r="E3354">
            <v>53.39</v>
          </cell>
          <cell r="F3354">
            <v>108.69</v>
          </cell>
        </row>
        <row r="3355">
          <cell r="A3355">
            <v>460707</v>
          </cell>
          <cell r="B3355" t="str">
            <v>TUBO DE FERRO GALVANIZADO DN= 2 1/2´, INCLUSIVE CONEXÕES</v>
          </cell>
          <cell r="C3355" t="str">
            <v>M</v>
          </cell>
          <cell r="D3355">
            <v>70.75</v>
          </cell>
          <cell r="E3355">
            <v>59.330000000000013</v>
          </cell>
          <cell r="F3355">
            <v>130.08000000000001</v>
          </cell>
        </row>
        <row r="3356">
          <cell r="A3356">
            <v>460708</v>
          </cell>
          <cell r="B3356" t="str">
            <v>TUBO DE FERRO GALVANIZADO DN= 3´, INCLUSIVE CONEXÕES</v>
          </cell>
          <cell r="C3356" t="str">
            <v>M</v>
          </cell>
          <cell r="D3356">
            <v>82.51</v>
          </cell>
          <cell r="E3356">
            <v>66.75</v>
          </cell>
          <cell r="F3356">
            <v>149.26</v>
          </cell>
        </row>
        <row r="3357">
          <cell r="A3357">
            <v>460709</v>
          </cell>
          <cell r="B3357" t="str">
            <v>TUBO DE FERRO GALVANIZADO DN= 4´, INCLUSIVE CONEXÕES</v>
          </cell>
          <cell r="C3357" t="str">
            <v>M</v>
          </cell>
          <cell r="D3357">
            <v>119.74</v>
          </cell>
          <cell r="E3357">
            <v>74.169999999999987</v>
          </cell>
          <cell r="F3357">
            <v>193.91</v>
          </cell>
        </row>
        <row r="3358">
          <cell r="A3358">
            <v>460710</v>
          </cell>
          <cell r="B3358" t="str">
            <v>TUBO DE FERRO GALVANIZADO DN= 6´, INCLUSIVE CONEXÕES</v>
          </cell>
          <cell r="C3358" t="str">
            <v>M</v>
          </cell>
          <cell r="D3358">
            <v>187.94</v>
          </cell>
          <cell r="E3358">
            <v>81.570000000000022</v>
          </cell>
          <cell r="F3358">
            <v>269.51</v>
          </cell>
        </row>
        <row r="3359">
          <cell r="A3359">
            <v>460800</v>
          </cell>
          <cell r="B3359" t="str">
            <v>TUBULAÇÃO COM CONEXÕES EM AÇO GALVANIZADO CLASSE SCHEDULE</v>
          </cell>
          <cell r="C3359">
            <v>0</v>
          </cell>
          <cell r="D3359">
            <v>0</v>
          </cell>
          <cell r="E3359">
            <v>0</v>
          </cell>
          <cell r="F3359">
            <v>0</v>
          </cell>
        </row>
        <row r="3360">
          <cell r="A3360">
            <v>460801</v>
          </cell>
          <cell r="B3360" t="str">
            <v>TUBO AÇO GALVANIZADO SEM COSTURA SCHEDULE 40, DN= 3/4´, INCLUSIVE CONEXÕES</v>
          </cell>
          <cell r="C3360" t="str">
            <v>M</v>
          </cell>
          <cell r="D3360">
            <v>34.42</v>
          </cell>
          <cell r="E3360">
            <v>32.620000000000005</v>
          </cell>
          <cell r="F3360">
            <v>67.040000000000006</v>
          </cell>
        </row>
        <row r="3361">
          <cell r="A3361">
            <v>460802</v>
          </cell>
          <cell r="B3361" t="str">
            <v>TUBO AÇO GALVANIZADO SEM COSTURA SCHEDULE 40, DN= 1´, INCLUSIVE CONEXÕES</v>
          </cell>
          <cell r="C3361" t="str">
            <v>M</v>
          </cell>
          <cell r="D3361">
            <v>34.42</v>
          </cell>
          <cell r="E3361">
            <v>38.559999999999995</v>
          </cell>
          <cell r="F3361">
            <v>72.98</v>
          </cell>
        </row>
        <row r="3362">
          <cell r="A3362">
            <v>460803</v>
          </cell>
          <cell r="B3362" t="str">
            <v>TUBO AÇO GALVANIZADO SEM COSTURA SCHEDULE 40, DN= 1 1/4´, INCLUSIVE CONEXÕES</v>
          </cell>
          <cell r="C3362" t="str">
            <v>M</v>
          </cell>
          <cell r="D3362">
            <v>47.26</v>
          </cell>
          <cell r="E3362">
            <v>41.52</v>
          </cell>
          <cell r="F3362">
            <v>88.78</v>
          </cell>
        </row>
        <row r="3363">
          <cell r="A3363">
            <v>460804</v>
          </cell>
          <cell r="B3363" t="str">
            <v>TUBO AÇO GALVANIZADO SEM COSTURA SCHEDULE 40, DN= 1 1/2´, INCLUSIVE CONEXÕES</v>
          </cell>
          <cell r="C3363" t="str">
            <v>M</v>
          </cell>
          <cell r="D3363">
            <v>52.46</v>
          </cell>
          <cell r="E3363">
            <v>47.470000000000006</v>
          </cell>
          <cell r="F3363">
            <v>99.93</v>
          </cell>
        </row>
        <row r="3364">
          <cell r="A3364">
            <v>460805</v>
          </cell>
          <cell r="B3364" t="str">
            <v>TUBO AÇO GALVANIZADO SEM COSTURA SCHEDULE 40, DN= 2´, INCLUSIVE CONEXÕES</v>
          </cell>
          <cell r="C3364" t="str">
            <v>M</v>
          </cell>
          <cell r="D3364">
            <v>63.98</v>
          </cell>
          <cell r="E3364">
            <v>53.390000000000015</v>
          </cell>
          <cell r="F3364">
            <v>117.37</v>
          </cell>
        </row>
        <row r="3365">
          <cell r="A3365">
            <v>460806</v>
          </cell>
          <cell r="B3365" t="str">
            <v>TUBO AÇO GALVANIZADO SEM COSTURA SCHEDULE 40, DN= 1/2´, INCLUSIVE CONEXÕES</v>
          </cell>
          <cell r="C3365" t="str">
            <v>M</v>
          </cell>
          <cell r="D3365">
            <v>28.53</v>
          </cell>
          <cell r="E3365">
            <v>29.659999999999997</v>
          </cell>
          <cell r="F3365">
            <v>58.19</v>
          </cell>
        </row>
        <row r="3366">
          <cell r="A3366">
            <v>460807</v>
          </cell>
          <cell r="B3366" t="str">
            <v>TUBO AÇO GALVANIZADO SEM COSTURA SCHEDULE 40, DN= 2 1/2´, INCLUSIVE CONEXÕES</v>
          </cell>
          <cell r="C3366" t="str">
            <v>M</v>
          </cell>
          <cell r="D3366">
            <v>108.66</v>
          </cell>
          <cell r="E3366">
            <v>59.330000000000013</v>
          </cell>
          <cell r="F3366">
            <v>167.99</v>
          </cell>
        </row>
        <row r="3367">
          <cell r="A3367">
            <v>460808</v>
          </cell>
          <cell r="B3367" t="str">
            <v>TUBO AÇO GALVANIZADO SEM COSTURA SCHEDULE 40, DN= 3´, INCLUSIVE CONEXÕES</v>
          </cell>
          <cell r="C3367" t="str">
            <v>M</v>
          </cell>
          <cell r="D3367">
            <v>127.12</v>
          </cell>
          <cell r="E3367">
            <v>66.75</v>
          </cell>
          <cell r="F3367">
            <v>193.87</v>
          </cell>
        </row>
        <row r="3368">
          <cell r="A3368">
            <v>460810</v>
          </cell>
          <cell r="B3368" t="str">
            <v>TUBO AÇO GALVANIZADO SEM COSTURA SCHEDULE 40, DN= 4´, INCLUSIVE CONEXÕES</v>
          </cell>
          <cell r="C3368" t="str">
            <v>M</v>
          </cell>
          <cell r="D3368">
            <v>167.94</v>
          </cell>
          <cell r="E3368">
            <v>74.170000000000016</v>
          </cell>
          <cell r="F3368">
            <v>242.11</v>
          </cell>
        </row>
        <row r="3369">
          <cell r="A3369">
            <v>460811</v>
          </cell>
          <cell r="B3369" t="str">
            <v>TUBO AÇO GALVANIZADO SEM COSTURA SCHEDULE 40, DN= 6´, INCLUSIVE CONEXÕES</v>
          </cell>
          <cell r="C3369" t="str">
            <v>M</v>
          </cell>
          <cell r="D3369">
            <v>296.98</v>
          </cell>
          <cell r="E3369">
            <v>81.569999999999965</v>
          </cell>
          <cell r="F3369">
            <v>378.55</v>
          </cell>
        </row>
        <row r="3370">
          <cell r="A3370">
            <v>460900</v>
          </cell>
          <cell r="B3370" t="str">
            <v>CONEXÕES E ACESSÓRIOS EM FERRO FUNDIDO, PREDIAL E TRADICIONAL, ESGOTO E PLUVIAL</v>
          </cell>
          <cell r="C3370">
            <v>0</v>
          </cell>
          <cell r="D3370">
            <v>0</v>
          </cell>
          <cell r="E3370">
            <v>0</v>
          </cell>
          <cell r="F3370">
            <v>0</v>
          </cell>
        </row>
        <row r="3371">
          <cell r="A3371">
            <v>460905</v>
          </cell>
          <cell r="B3371" t="str">
            <v>JOELHO 45° EM FERRO FUNDIDO, LINHA PREDIAL TRADICIONAL, DN= 50 MM</v>
          </cell>
          <cell r="C3371" t="str">
            <v>UN</v>
          </cell>
          <cell r="D3371">
            <v>43.49</v>
          </cell>
          <cell r="E3371">
            <v>8.9</v>
          </cell>
          <cell r="F3371">
            <v>52.39</v>
          </cell>
        </row>
        <row r="3372">
          <cell r="A3372">
            <v>460906</v>
          </cell>
          <cell r="B3372" t="str">
            <v>JOELHO 45° EM FERRO FUNDIDO, LINHA PREDIAL TRADICIONAL, DN= 75 MM</v>
          </cell>
          <cell r="C3372" t="str">
            <v>UN</v>
          </cell>
          <cell r="D3372">
            <v>55.97</v>
          </cell>
          <cell r="E3372">
            <v>8.9</v>
          </cell>
          <cell r="F3372">
            <v>64.87</v>
          </cell>
        </row>
        <row r="3373">
          <cell r="A3373">
            <v>460907</v>
          </cell>
          <cell r="B3373" t="str">
            <v>JOELHO 45° EM FERRO FUNDIDO, LINHA PREDIAL TRADICIONAL, DN= 100 MM</v>
          </cell>
          <cell r="C3373" t="str">
            <v>UN</v>
          </cell>
          <cell r="D3373">
            <v>67.069999999999993</v>
          </cell>
          <cell r="E3373">
            <v>11.860000000000007</v>
          </cell>
          <cell r="F3373">
            <v>78.930000000000007</v>
          </cell>
        </row>
        <row r="3374">
          <cell r="A3374">
            <v>460908</v>
          </cell>
          <cell r="B3374" t="str">
            <v>JOELHO 45° EM FERRO FUNDIDO, LINHA PREDIAL TRADICIONAL, DN= 150 MM</v>
          </cell>
          <cell r="C3374" t="str">
            <v>UN</v>
          </cell>
          <cell r="D3374">
            <v>111.95</v>
          </cell>
          <cell r="E3374">
            <v>11.860000000000007</v>
          </cell>
          <cell r="F3374">
            <v>123.81</v>
          </cell>
        </row>
        <row r="3375">
          <cell r="A3375">
            <v>460910</v>
          </cell>
          <cell r="B3375" t="str">
            <v>JOELHO 87° 30´ EM FERRO FUNDIDO, LINHA PREDIAL TRADICIONAL, DN= 50 MM</v>
          </cell>
          <cell r="C3375" t="str">
            <v>UN</v>
          </cell>
          <cell r="D3375">
            <v>55.03</v>
          </cell>
          <cell r="E3375">
            <v>8.8999999999999932</v>
          </cell>
          <cell r="F3375">
            <v>63.93</v>
          </cell>
        </row>
        <row r="3376">
          <cell r="A3376">
            <v>460911</v>
          </cell>
          <cell r="B3376" t="str">
            <v>JOELHO 87° 30´ EM FERRO FUNDIDO, LINHA PREDIAL TRADICIONAL, DN= 75 MM</v>
          </cell>
          <cell r="C3376" t="str">
            <v>UN</v>
          </cell>
          <cell r="D3376">
            <v>72.08</v>
          </cell>
          <cell r="E3376">
            <v>8.9</v>
          </cell>
          <cell r="F3376">
            <v>80.98</v>
          </cell>
        </row>
        <row r="3377">
          <cell r="A3377">
            <v>460912</v>
          </cell>
          <cell r="B3377" t="str">
            <v>JOELHO 87° 30´ EM FERRO FUNDIDO, LINHA PREDIAL TRADICIONAL, DN= 100 MM</v>
          </cell>
          <cell r="C3377" t="str">
            <v>UN</v>
          </cell>
          <cell r="D3377">
            <v>102.28</v>
          </cell>
          <cell r="E3377">
            <v>11.859999999999992</v>
          </cell>
          <cell r="F3377">
            <v>114.14</v>
          </cell>
        </row>
        <row r="3378">
          <cell r="A3378">
            <v>460913</v>
          </cell>
          <cell r="B3378" t="str">
            <v>JOELHO 87° 30´ EM FERRO FUNDIDO, LINHA PREDIAL TRADICIONAL, DN= 150 MM</v>
          </cell>
          <cell r="C3378" t="str">
            <v>UN</v>
          </cell>
          <cell r="D3378">
            <v>168.51</v>
          </cell>
          <cell r="E3378">
            <v>11.860000000000007</v>
          </cell>
          <cell r="F3378">
            <v>180.37</v>
          </cell>
        </row>
        <row r="3379">
          <cell r="A3379">
            <v>460915</v>
          </cell>
          <cell r="B3379" t="str">
            <v>LUVA BOLSA E BOLSA EM FERRO FUNDIDO, LINHA PREDIAL TRADICIONAL, DN= 50 MM</v>
          </cell>
          <cell r="C3379" t="str">
            <v>UN</v>
          </cell>
          <cell r="D3379">
            <v>38.1</v>
          </cell>
          <cell r="E3379">
            <v>8.9</v>
          </cell>
          <cell r="F3379">
            <v>47</v>
          </cell>
        </row>
        <row r="3380">
          <cell r="A3380">
            <v>460916</v>
          </cell>
          <cell r="B3380" t="str">
            <v>LUVA BOLSA E BOLSA EM FERRO FUNDIDO, LINHA PREDIAL TRADICIONAL, DN= 75 MM</v>
          </cell>
          <cell r="C3380" t="str">
            <v>UN</v>
          </cell>
          <cell r="D3380">
            <v>46</v>
          </cell>
          <cell r="E3380">
            <v>8.9</v>
          </cell>
          <cell r="F3380">
            <v>54.9</v>
          </cell>
        </row>
        <row r="3381">
          <cell r="A3381">
            <v>460917</v>
          </cell>
          <cell r="B3381" t="str">
            <v>LUVA BOLSA E BOLSA EM FERRO FUNDIDO, LINHA PREDIAL TRADICIONAL, DN= 100 MM</v>
          </cell>
          <cell r="C3381" t="str">
            <v>UN</v>
          </cell>
          <cell r="D3381">
            <v>55.77</v>
          </cell>
          <cell r="E3381">
            <v>11.859999999999992</v>
          </cell>
          <cell r="F3381">
            <v>67.63</v>
          </cell>
        </row>
        <row r="3382">
          <cell r="A3382">
            <v>460918</v>
          </cell>
          <cell r="B3382" t="str">
            <v>LUVA BOLSA E BOLSA EM FERRO FUNDIDO, LINHA PREDIAL TRADICIONAL, DN= 150 MM</v>
          </cell>
          <cell r="C3382" t="str">
            <v>UN</v>
          </cell>
          <cell r="D3382">
            <v>76.760000000000005</v>
          </cell>
          <cell r="E3382">
            <v>11.860000000000007</v>
          </cell>
          <cell r="F3382">
            <v>88.62</v>
          </cell>
        </row>
        <row r="3383">
          <cell r="A3383">
            <v>460920</v>
          </cell>
          <cell r="B3383" t="str">
            <v>PLACA CEGA EM FERRO FUNDIDO, LINHA PREDIAL TRADICIONAL, DN= 75 MM</v>
          </cell>
          <cell r="C3383" t="str">
            <v>UN</v>
          </cell>
          <cell r="D3383">
            <v>31.83</v>
          </cell>
          <cell r="E3383">
            <v>8.9</v>
          </cell>
          <cell r="F3383">
            <v>40.729999999999997</v>
          </cell>
        </row>
        <row r="3384">
          <cell r="A3384">
            <v>460921</v>
          </cell>
          <cell r="B3384" t="str">
            <v>PLACA CEGA EM FERRO FUNDIDO, LINHA PREDIAL TRADICIONAL, DN= 100 MM</v>
          </cell>
          <cell r="C3384" t="str">
            <v>UN</v>
          </cell>
          <cell r="D3384">
            <v>37.380000000000003</v>
          </cell>
          <cell r="E3384">
            <v>11.86</v>
          </cell>
          <cell r="F3384">
            <v>49.24</v>
          </cell>
        </row>
        <row r="3385">
          <cell r="A3385">
            <v>460923</v>
          </cell>
          <cell r="B3385" t="str">
            <v>JUNÇÃO 45° EM FERRO FUNDIDO, LINHA PREDIAL TRADICIONAL, DN= 50 X 50 MM</v>
          </cell>
          <cell r="C3385" t="str">
            <v>UN</v>
          </cell>
          <cell r="D3385">
            <v>67.88</v>
          </cell>
          <cell r="E3385">
            <v>8.9</v>
          </cell>
          <cell r="F3385">
            <v>76.78</v>
          </cell>
        </row>
        <row r="3386">
          <cell r="A3386">
            <v>460924</v>
          </cell>
          <cell r="B3386" t="str">
            <v>JUNÇÃO 45° EM FERRO FUNDIDO, LINHA PREDIAL TRADICIONAL, DN= 75 X 50 MM</v>
          </cell>
          <cell r="C3386" t="str">
            <v>UN</v>
          </cell>
          <cell r="D3386">
            <v>87.01</v>
          </cell>
          <cell r="E3386">
            <v>11.860000000000007</v>
          </cell>
          <cell r="F3386">
            <v>98.87</v>
          </cell>
        </row>
        <row r="3387">
          <cell r="A3387">
            <v>460925</v>
          </cell>
          <cell r="B3387" t="str">
            <v>JUNÇÃO 45° EM FERRO FUNDIDO, LINHA PREDIAL TRADICIONAL, DN= 75 X 75 MM</v>
          </cell>
          <cell r="C3387" t="str">
            <v>UN</v>
          </cell>
          <cell r="D3387">
            <v>97.57</v>
          </cell>
          <cell r="E3387">
            <v>11.860000000000007</v>
          </cell>
          <cell r="F3387">
            <v>109.43</v>
          </cell>
        </row>
        <row r="3388">
          <cell r="A3388">
            <v>460926</v>
          </cell>
          <cell r="B3388" t="str">
            <v>JUNÇÃO 45° EM FERRO FUNDIDO, LINHA PREDIAL TRADICIONAL, DN= 100 X 50 MM</v>
          </cell>
          <cell r="C3388" t="str">
            <v>UN</v>
          </cell>
          <cell r="D3388">
            <v>101.93</v>
          </cell>
          <cell r="E3388">
            <v>11.859999999999992</v>
          </cell>
          <cell r="F3388">
            <v>113.79</v>
          </cell>
        </row>
        <row r="3389">
          <cell r="A3389">
            <v>460927</v>
          </cell>
          <cell r="B3389" t="str">
            <v>JUNÇÃO 45° EM FERRO FUNDIDO, LINHA PREDIAL TRADICIONAL, DN= 100 X 75 MM</v>
          </cell>
          <cell r="C3389" t="str">
            <v>UN</v>
          </cell>
          <cell r="D3389">
            <v>113.07</v>
          </cell>
          <cell r="E3389">
            <v>11.860000000000007</v>
          </cell>
          <cell r="F3389">
            <v>124.93</v>
          </cell>
        </row>
        <row r="3390">
          <cell r="A3390">
            <v>460928</v>
          </cell>
          <cell r="B3390" t="str">
            <v>JUNÇÃO 45° EM FERRO FUNDIDO, LINHA PREDIAL TRADICIONAL, DN= 100 X 100 MM</v>
          </cell>
          <cell r="C3390" t="str">
            <v>UN</v>
          </cell>
          <cell r="D3390">
            <v>134.53</v>
          </cell>
          <cell r="E3390">
            <v>11.859999999999978</v>
          </cell>
          <cell r="F3390">
            <v>146.38999999999999</v>
          </cell>
        </row>
        <row r="3391">
          <cell r="A3391">
            <v>460929</v>
          </cell>
          <cell r="B3391" t="str">
            <v>JUNÇÃO 45° EM FERRO FUNDIDO, LINHA PREDIAL TRADICIONAL, DN= 150 X 100 MM</v>
          </cell>
          <cell r="C3391" t="str">
            <v>UN</v>
          </cell>
          <cell r="D3391">
            <v>156.44</v>
          </cell>
          <cell r="E3391">
            <v>14.84</v>
          </cell>
          <cell r="F3391">
            <v>171.28</v>
          </cell>
        </row>
        <row r="3392">
          <cell r="A3392">
            <v>460930</v>
          </cell>
          <cell r="B3392" t="str">
            <v>JUNÇÃO DUPLA 45° EM FERRO FUNDIDO, LINHA PREDIAL TRADICIONAL, DN= 100 MM</v>
          </cell>
          <cell r="C3392" t="str">
            <v>UN</v>
          </cell>
          <cell r="D3392">
            <v>164.05</v>
          </cell>
          <cell r="E3392">
            <v>11.859999999999978</v>
          </cell>
          <cell r="F3392">
            <v>175.91</v>
          </cell>
        </row>
        <row r="3393">
          <cell r="A3393">
            <v>460932</v>
          </cell>
          <cell r="B3393" t="str">
            <v>TE SANITÁRIO 87° 30´ EM FERRO FUNDIDO, LINHA PREDIAL TRADICIONAL, DN= 50 X 50 MM</v>
          </cell>
          <cell r="C3393" t="str">
            <v>UN</v>
          </cell>
          <cell r="D3393">
            <v>61.37</v>
          </cell>
          <cell r="E3393">
            <v>8.9</v>
          </cell>
          <cell r="F3393">
            <v>70.27</v>
          </cell>
        </row>
        <row r="3394">
          <cell r="A3394">
            <v>460933</v>
          </cell>
          <cell r="B3394" t="str">
            <v>TE SANITÁRIO 87° 30´ EM FERRO FUNDIDO, LINHA PREDIAL TRADICIONAL, DN= 75 X 50 MM</v>
          </cell>
          <cell r="C3394" t="str">
            <v>UN</v>
          </cell>
          <cell r="D3394">
            <v>76.099999999999994</v>
          </cell>
          <cell r="E3394">
            <v>11.859999999999992</v>
          </cell>
          <cell r="F3394">
            <v>87.96</v>
          </cell>
        </row>
        <row r="3395">
          <cell r="A3395">
            <v>460934</v>
          </cell>
          <cell r="B3395" t="str">
            <v>TE SANITÁRIO 87° 30´ EM FERRO FUNDIDO, LINHA PREDIAL TRADICIONAL, DN= 75 X 75 MM</v>
          </cell>
          <cell r="C3395" t="str">
            <v>UN</v>
          </cell>
          <cell r="D3395">
            <v>84.68</v>
          </cell>
          <cell r="E3395">
            <v>11.859999999999992</v>
          </cell>
          <cell r="F3395">
            <v>96.54</v>
          </cell>
        </row>
        <row r="3396">
          <cell r="A3396">
            <v>460935</v>
          </cell>
          <cell r="B3396" t="str">
            <v>TE SANITÁRIO 87° 30´ EM FERRO FUNDIDO, LINHA PREDIAL TRADICIONAL, DN= 100 X 50 MM</v>
          </cell>
          <cell r="C3396" t="str">
            <v>UN</v>
          </cell>
          <cell r="D3396">
            <v>83.65</v>
          </cell>
          <cell r="E3396">
            <v>11.859999999999992</v>
          </cell>
          <cell r="F3396">
            <v>95.51</v>
          </cell>
        </row>
        <row r="3397">
          <cell r="A3397">
            <v>460936</v>
          </cell>
          <cell r="B3397" t="str">
            <v>TE SANITÁRIO 87° 30´ EM FERRO FUNDIDO, LINHA PREDIAL TRADICIONAL, DN= 100 X 75 MM</v>
          </cell>
          <cell r="C3397" t="str">
            <v>UN</v>
          </cell>
          <cell r="D3397">
            <v>92.96</v>
          </cell>
          <cell r="E3397">
            <v>11.860000000000007</v>
          </cell>
          <cell r="F3397">
            <v>104.82</v>
          </cell>
        </row>
        <row r="3398">
          <cell r="A3398">
            <v>460937</v>
          </cell>
          <cell r="B3398" t="str">
            <v>TE SANITÁRIO 87° 30´ EM FERRO FUNDIDO, LINHA PREDIAL TRADICIONAL, DN= 100 X 100 MM</v>
          </cell>
          <cell r="C3398" t="str">
            <v>UN</v>
          </cell>
          <cell r="D3398">
            <v>119.02</v>
          </cell>
          <cell r="E3398">
            <v>11.860000000000007</v>
          </cell>
          <cell r="F3398">
            <v>130.88</v>
          </cell>
        </row>
        <row r="3399">
          <cell r="A3399">
            <v>460940</v>
          </cell>
          <cell r="B3399" t="str">
            <v>BUCHA DE REDUÇÃO EM FERRO FUNDIDO, LINHA PREDIAL TRADICIONAL, DN= 75 X 50 MM</v>
          </cell>
          <cell r="C3399" t="str">
            <v>UN</v>
          </cell>
          <cell r="D3399">
            <v>27.65</v>
          </cell>
          <cell r="E3399">
            <v>11.86</v>
          </cell>
          <cell r="F3399">
            <v>39.51</v>
          </cell>
        </row>
        <row r="3400">
          <cell r="A3400">
            <v>460941</v>
          </cell>
          <cell r="B3400" t="str">
            <v>BUCHA DE REDUÇÃO EM FERRO FUNDIDO, LINHA PREDIAL TRADICIONAL, DN= 100 X 75 MM</v>
          </cell>
          <cell r="C3400" t="str">
            <v>UN</v>
          </cell>
          <cell r="D3400">
            <v>30.48</v>
          </cell>
          <cell r="E3400">
            <v>11.860000000000007</v>
          </cell>
          <cell r="F3400">
            <v>42.34</v>
          </cell>
        </row>
        <row r="3401">
          <cell r="A3401">
            <v>460942</v>
          </cell>
          <cell r="B3401" t="str">
            <v>BUCHA DE REDUÇÃO EM FERRO FUNDIDO, LINHA PREDIAL TRADICIONAL, DN= 150 X 100 MM</v>
          </cell>
          <cell r="C3401" t="str">
            <v>UN</v>
          </cell>
          <cell r="D3401">
            <v>84.3</v>
          </cell>
          <cell r="E3401">
            <v>14.84</v>
          </cell>
          <cell r="F3401">
            <v>99.14</v>
          </cell>
        </row>
        <row r="3402">
          <cell r="A3402">
            <v>461000</v>
          </cell>
          <cell r="B3402" t="str">
            <v>TUBULAÇÃO COM CONEXÕES EM COBRE PARA ÁGUA QUENTE, GÁS E VAPOR</v>
          </cell>
          <cell r="C3402">
            <v>0</v>
          </cell>
          <cell r="D3402">
            <v>0</v>
          </cell>
          <cell r="E3402">
            <v>0</v>
          </cell>
          <cell r="F3402">
            <v>0</v>
          </cell>
        </row>
        <row r="3403">
          <cell r="A3403">
            <v>461001</v>
          </cell>
          <cell r="B3403" t="str">
            <v>TUBO DE COBRE CLASSE A, DN= 15MM (1/2´), INCLUSIVE CONEXÕES</v>
          </cell>
          <cell r="C3403" t="str">
            <v>M</v>
          </cell>
          <cell r="D3403">
            <v>30.27</v>
          </cell>
          <cell r="E3403">
            <v>9.8000000000000007</v>
          </cell>
          <cell r="F3403">
            <v>40.07</v>
          </cell>
        </row>
        <row r="3404">
          <cell r="A3404">
            <v>461002</v>
          </cell>
          <cell r="B3404" t="str">
            <v>TUBO DE COBRE CLASSE A, DN= 22MM (3/4´), INCLUSIVE CONEXÕES</v>
          </cell>
          <cell r="C3404" t="str">
            <v>M</v>
          </cell>
          <cell r="D3404">
            <v>46.7</v>
          </cell>
          <cell r="E3404">
            <v>10.669999999999993</v>
          </cell>
          <cell r="F3404">
            <v>57.37</v>
          </cell>
        </row>
        <row r="3405">
          <cell r="A3405">
            <v>461003</v>
          </cell>
          <cell r="B3405" t="str">
            <v>TUBO DE COBRE CLASSE A, DN= 28MM (1´), INCLUSIVE CONEXÕES</v>
          </cell>
          <cell r="C3405" t="str">
            <v>M</v>
          </cell>
          <cell r="D3405">
            <v>55.56</v>
          </cell>
          <cell r="E3405">
            <v>13.339999999999998</v>
          </cell>
          <cell r="F3405">
            <v>68.900000000000006</v>
          </cell>
        </row>
        <row r="3406">
          <cell r="A3406">
            <v>461004</v>
          </cell>
          <cell r="B3406" t="str">
            <v>TUBO DE COBRE CLASSE A, DN= 35MM (1 1/4´), INCLUSIVE CONEXÕES</v>
          </cell>
          <cell r="C3406" t="str">
            <v>M</v>
          </cell>
          <cell r="D3406">
            <v>85.22</v>
          </cell>
          <cell r="E3406">
            <v>15.129999999999992</v>
          </cell>
          <cell r="F3406">
            <v>100.35</v>
          </cell>
        </row>
        <row r="3407">
          <cell r="A3407">
            <v>461005</v>
          </cell>
          <cell r="B3407" t="str">
            <v>TUBO DE COBRE CLASSE A, DN= 42MM (1 1/2´), INCLUSIVE CONEXÕES</v>
          </cell>
          <cell r="C3407" t="str">
            <v>M</v>
          </cell>
          <cell r="D3407">
            <v>96.36</v>
          </cell>
          <cell r="E3407">
            <v>15.129999999999992</v>
          </cell>
          <cell r="F3407">
            <v>111.49</v>
          </cell>
        </row>
        <row r="3408">
          <cell r="A3408">
            <v>461006</v>
          </cell>
          <cell r="B3408" t="str">
            <v>TUBO DE COBRE CLASSE A, DN= 54MM (2´), INCLUSIVE CONEXÕES</v>
          </cell>
          <cell r="C3408" t="str">
            <v>M</v>
          </cell>
          <cell r="D3408">
            <v>133.81</v>
          </cell>
          <cell r="E3408">
            <v>20.469999999999985</v>
          </cell>
          <cell r="F3408">
            <v>154.28</v>
          </cell>
        </row>
        <row r="3409">
          <cell r="A3409">
            <v>461007</v>
          </cell>
          <cell r="B3409" t="str">
            <v>TUBO DE COBRE CLASSE A, DN= 66MM (2 1/2´), INCLUSIVE CONEXÕES</v>
          </cell>
          <cell r="C3409" t="str">
            <v>M</v>
          </cell>
          <cell r="D3409">
            <v>172.44</v>
          </cell>
          <cell r="E3409">
            <v>24.03</v>
          </cell>
          <cell r="F3409">
            <v>196.47</v>
          </cell>
        </row>
        <row r="3410">
          <cell r="A3410">
            <v>461008</v>
          </cell>
          <cell r="B3410" t="str">
            <v>TUBO DE COBRE CLASSE A, DN= 79MM (3´), INCLUSIVE CONEXÕES</v>
          </cell>
          <cell r="C3410" t="str">
            <v>M</v>
          </cell>
          <cell r="D3410">
            <v>234.04</v>
          </cell>
          <cell r="E3410">
            <v>25.81000000000002</v>
          </cell>
          <cell r="F3410">
            <v>259.85000000000002</v>
          </cell>
        </row>
        <row r="3411">
          <cell r="A3411">
            <v>461009</v>
          </cell>
          <cell r="B3411" t="str">
            <v>TUBO DE COBRE CLASSE A, DN= 104MM (4´), INCLUSIVE CONEXÕES</v>
          </cell>
          <cell r="C3411" t="str">
            <v>M</v>
          </cell>
          <cell r="D3411">
            <v>320.5</v>
          </cell>
          <cell r="E3411">
            <v>29.370000000000012</v>
          </cell>
          <cell r="F3411">
            <v>349.87</v>
          </cell>
        </row>
        <row r="3412">
          <cell r="A3412">
            <v>461020</v>
          </cell>
          <cell r="B3412" t="str">
            <v>TUBO DE COBRE CLASSE E, DN= 22MM (3/4´), INCLUSIVE CONEXÕES</v>
          </cell>
          <cell r="C3412" t="str">
            <v>M</v>
          </cell>
          <cell r="D3412">
            <v>33.659999999999997</v>
          </cell>
          <cell r="E3412">
            <v>10.67</v>
          </cell>
          <cell r="F3412">
            <v>44.33</v>
          </cell>
        </row>
        <row r="3413">
          <cell r="A3413">
            <v>461021</v>
          </cell>
          <cell r="B3413" t="str">
            <v>TUBO DE COBRE CLASSE E, DN= 28MM (1´), INCLUSIVE CONEXÕES</v>
          </cell>
          <cell r="C3413" t="str">
            <v>M</v>
          </cell>
          <cell r="D3413">
            <v>40.07</v>
          </cell>
          <cell r="E3413">
            <v>13.339999999999998</v>
          </cell>
          <cell r="F3413">
            <v>53.41</v>
          </cell>
        </row>
        <row r="3414">
          <cell r="A3414">
            <v>461022</v>
          </cell>
          <cell r="B3414" t="str">
            <v>TUBO DE COBRE CLASSE E, DN= 35MM (1 1/4´), INCLUSIVE CONEXÕES</v>
          </cell>
          <cell r="C3414" t="str">
            <v>M</v>
          </cell>
          <cell r="D3414">
            <v>57.79</v>
          </cell>
          <cell r="E3414">
            <v>15.130000000000006</v>
          </cell>
          <cell r="F3414">
            <v>72.92</v>
          </cell>
        </row>
        <row r="3415">
          <cell r="A3415">
            <v>461023</v>
          </cell>
          <cell r="B3415" t="str">
            <v>TUBO DE COBRE CLASSE E, DN= 42MM (1 1/2´), INCLUSIVE CONEXÕES</v>
          </cell>
          <cell r="C3415" t="str">
            <v>M</v>
          </cell>
          <cell r="D3415">
            <v>73.2</v>
          </cell>
          <cell r="E3415">
            <v>15.129999999999992</v>
          </cell>
          <cell r="F3415">
            <v>88.33</v>
          </cell>
        </row>
        <row r="3416">
          <cell r="A3416">
            <v>461024</v>
          </cell>
          <cell r="B3416" t="str">
            <v>TUBO DE COBRE CLASSE E, DN= 54MM (2´), INCLUSIVE CONEXÕES</v>
          </cell>
          <cell r="C3416" t="str">
            <v>M</v>
          </cell>
          <cell r="D3416">
            <v>103.18</v>
          </cell>
          <cell r="E3416">
            <v>20.47</v>
          </cell>
          <cell r="F3416">
            <v>123.65</v>
          </cell>
        </row>
        <row r="3417">
          <cell r="A3417">
            <v>461025</v>
          </cell>
          <cell r="B3417" t="str">
            <v>TUBO DE COBRE CLASSE E, DN= 66MM (2 1/2´), INCLUSIVE CONEXÕES</v>
          </cell>
          <cell r="C3417" t="str">
            <v>M</v>
          </cell>
          <cell r="D3417">
            <v>143.31</v>
          </cell>
          <cell r="E3417">
            <v>24.03</v>
          </cell>
          <cell r="F3417">
            <v>167.34</v>
          </cell>
        </row>
        <row r="3418">
          <cell r="A3418">
            <v>461200</v>
          </cell>
          <cell r="B3418" t="str">
            <v>TUBULAÇÃO EM CONCRETO PARA REDE DE ÁGUAS PLUVIAIS</v>
          </cell>
          <cell r="C3418">
            <v>0</v>
          </cell>
          <cell r="D3418">
            <v>0</v>
          </cell>
          <cell r="E3418">
            <v>0</v>
          </cell>
          <cell r="F3418">
            <v>0</v>
          </cell>
        </row>
        <row r="3419">
          <cell r="A3419">
            <v>461201</v>
          </cell>
          <cell r="B3419" t="str">
            <v>TUBO DE CONCRETO (PS-1), DN= 300MM</v>
          </cell>
          <cell r="C3419" t="str">
            <v>M</v>
          </cell>
          <cell r="D3419">
            <v>32.950000000000003</v>
          </cell>
          <cell r="E3419">
            <v>19.589999999999996</v>
          </cell>
          <cell r="F3419">
            <v>52.54</v>
          </cell>
        </row>
        <row r="3420">
          <cell r="A3420">
            <v>461202</v>
          </cell>
          <cell r="B3420" t="str">
            <v>TUBO DE CONCRETO (PS-1), DN= 400MM</v>
          </cell>
          <cell r="C3420" t="str">
            <v>M</v>
          </cell>
          <cell r="D3420">
            <v>41.58</v>
          </cell>
          <cell r="E3420">
            <v>22.730000000000004</v>
          </cell>
          <cell r="F3420">
            <v>64.31</v>
          </cell>
        </row>
        <row r="3421">
          <cell r="A3421">
            <v>461203</v>
          </cell>
          <cell r="B3421" t="str">
            <v>TUBO DE CONCRETO (PS-1), DN= 500MM</v>
          </cell>
          <cell r="C3421" t="str">
            <v>M</v>
          </cell>
          <cell r="D3421">
            <v>60.44</v>
          </cell>
          <cell r="E3421">
            <v>28.04999999999999</v>
          </cell>
          <cell r="F3421">
            <v>88.49</v>
          </cell>
        </row>
        <row r="3422">
          <cell r="A3422">
            <v>461204</v>
          </cell>
          <cell r="B3422" t="str">
            <v>TUBO DE CONCRETO (PS-1), DN= 600MM</v>
          </cell>
          <cell r="C3422" t="str">
            <v>M</v>
          </cell>
          <cell r="D3422">
            <v>75.39</v>
          </cell>
          <cell r="E3422">
            <v>31.92</v>
          </cell>
          <cell r="F3422">
            <v>107.31</v>
          </cell>
        </row>
        <row r="3423">
          <cell r="A3423">
            <v>461205</v>
          </cell>
          <cell r="B3423" t="str">
            <v>TUBO DE CONCRETO (PS-2), DN= 300MM</v>
          </cell>
          <cell r="C3423" t="str">
            <v>M</v>
          </cell>
          <cell r="D3423">
            <v>34.869999999999997</v>
          </cell>
          <cell r="E3423">
            <v>19.590000000000003</v>
          </cell>
          <cell r="F3423">
            <v>54.46</v>
          </cell>
        </row>
        <row r="3424">
          <cell r="A3424">
            <v>461206</v>
          </cell>
          <cell r="B3424" t="str">
            <v>TUBO DE CONCRETO (PS-2), DN= 400MM</v>
          </cell>
          <cell r="C3424" t="str">
            <v>M</v>
          </cell>
          <cell r="D3424">
            <v>44.58</v>
          </cell>
          <cell r="E3424">
            <v>22.730000000000004</v>
          </cell>
          <cell r="F3424">
            <v>67.31</v>
          </cell>
        </row>
        <row r="3425">
          <cell r="A3425">
            <v>461207</v>
          </cell>
          <cell r="B3425" t="str">
            <v>TUBO DE CONCRETO (PS-2), DN= 500MM</v>
          </cell>
          <cell r="C3425" t="str">
            <v>M</v>
          </cell>
          <cell r="D3425">
            <v>64.23</v>
          </cell>
          <cell r="E3425">
            <v>28.050000000000004</v>
          </cell>
          <cell r="F3425">
            <v>92.28</v>
          </cell>
        </row>
        <row r="3426">
          <cell r="A3426">
            <v>461208</v>
          </cell>
          <cell r="B3426" t="str">
            <v>TUBO DE CONCRETO (PA-1), DN= 600MM</v>
          </cell>
          <cell r="C3426" t="str">
            <v>M</v>
          </cell>
          <cell r="D3426">
            <v>85.19</v>
          </cell>
          <cell r="E3426">
            <v>31.92</v>
          </cell>
          <cell r="F3426">
            <v>117.11</v>
          </cell>
        </row>
        <row r="3427">
          <cell r="A3427">
            <v>461209</v>
          </cell>
          <cell r="B3427" t="str">
            <v>TUBO DE CONCRETO (PA-1), DN= 700MM</v>
          </cell>
          <cell r="C3427" t="str">
            <v>M</v>
          </cell>
          <cell r="D3427">
            <v>132.71</v>
          </cell>
          <cell r="E3427">
            <v>35.799999999999983</v>
          </cell>
          <cell r="F3427">
            <v>168.51</v>
          </cell>
        </row>
        <row r="3428">
          <cell r="A3428">
            <v>461210</v>
          </cell>
          <cell r="B3428" t="str">
            <v>TUBO DE CONCRETO (PA-1), DN= 800MM</v>
          </cell>
          <cell r="C3428" t="str">
            <v>M</v>
          </cell>
          <cell r="D3428">
            <v>168.62</v>
          </cell>
          <cell r="E3428">
            <v>41.139999999999979</v>
          </cell>
          <cell r="F3428">
            <v>209.76</v>
          </cell>
        </row>
        <row r="3429">
          <cell r="A3429">
            <v>461211</v>
          </cell>
          <cell r="B3429" t="str">
            <v>TUBO DE CONCRETO (PA-1), DN= 900MM</v>
          </cell>
          <cell r="C3429" t="str">
            <v>M</v>
          </cell>
          <cell r="D3429">
            <v>229.08</v>
          </cell>
          <cell r="E3429">
            <v>46.47000000000002</v>
          </cell>
          <cell r="F3429">
            <v>275.55</v>
          </cell>
        </row>
        <row r="3430">
          <cell r="A3430">
            <v>461212</v>
          </cell>
          <cell r="B3430" t="str">
            <v>TUBO DE CONCRETO (PA-1), DN= 1000MM</v>
          </cell>
          <cell r="C3430" t="str">
            <v>M</v>
          </cell>
          <cell r="D3430">
            <v>239.05</v>
          </cell>
          <cell r="E3430">
            <v>51.789999999999971</v>
          </cell>
          <cell r="F3430">
            <v>290.83999999999997</v>
          </cell>
        </row>
        <row r="3431">
          <cell r="A3431">
            <v>461214</v>
          </cell>
          <cell r="B3431" t="str">
            <v>TUBO DE CONCRETO (PA-1), DN= 1200MM</v>
          </cell>
          <cell r="C3431" t="str">
            <v>M</v>
          </cell>
          <cell r="D3431">
            <v>355.11</v>
          </cell>
          <cell r="E3431">
            <v>77.439999999999984</v>
          </cell>
          <cell r="F3431">
            <v>432.55</v>
          </cell>
        </row>
        <row r="3432">
          <cell r="A3432">
            <v>461215</v>
          </cell>
          <cell r="B3432" t="str">
            <v>TUBO DE CONCRETO (PA-2), DN= 600MM</v>
          </cell>
          <cell r="C3432" t="str">
            <v>M</v>
          </cell>
          <cell r="D3432">
            <v>90.78</v>
          </cell>
          <cell r="E3432">
            <v>31.92</v>
          </cell>
          <cell r="F3432">
            <v>122.7</v>
          </cell>
        </row>
        <row r="3433">
          <cell r="A3433">
            <v>461216</v>
          </cell>
          <cell r="B3433" t="str">
            <v>TUBO DE CONCRETO (PA-2), DN= 800MM</v>
          </cell>
          <cell r="C3433" t="str">
            <v>M</v>
          </cell>
          <cell r="D3433">
            <v>171.65</v>
          </cell>
          <cell r="E3433">
            <v>41.139999999999979</v>
          </cell>
          <cell r="F3433">
            <v>212.79</v>
          </cell>
        </row>
        <row r="3434">
          <cell r="A3434">
            <v>461217</v>
          </cell>
          <cell r="B3434" t="str">
            <v>TUBO DE CONCRETO (PA-2), DN= 1000MM</v>
          </cell>
          <cell r="C3434" t="str">
            <v>M</v>
          </cell>
          <cell r="D3434">
            <v>250.53</v>
          </cell>
          <cell r="E3434">
            <v>51.789999999999971</v>
          </cell>
          <cell r="F3434">
            <v>302.32</v>
          </cell>
        </row>
        <row r="3435">
          <cell r="A3435">
            <v>461218</v>
          </cell>
          <cell r="B3435" t="str">
            <v>TUBO DE CONCRETO (PA-3), DN= 600MM</v>
          </cell>
          <cell r="C3435" t="str">
            <v>M</v>
          </cell>
          <cell r="D3435">
            <v>133.02000000000001</v>
          </cell>
          <cell r="E3435">
            <v>31.919999999999987</v>
          </cell>
          <cell r="F3435">
            <v>164.94</v>
          </cell>
        </row>
        <row r="3436">
          <cell r="A3436">
            <v>461219</v>
          </cell>
          <cell r="B3436" t="str">
            <v>TUBO DE CONCRETO (PA-3), DN= 800MM</v>
          </cell>
          <cell r="C3436" t="str">
            <v>M</v>
          </cell>
          <cell r="D3436">
            <v>228.74</v>
          </cell>
          <cell r="E3436">
            <v>41.140000000000008</v>
          </cell>
          <cell r="F3436">
            <v>269.88</v>
          </cell>
        </row>
        <row r="3437">
          <cell r="A3437">
            <v>461220</v>
          </cell>
          <cell r="B3437" t="str">
            <v>TUBO DE CONCRETO (PA-3), DN= 1000MM</v>
          </cell>
          <cell r="C3437" t="str">
            <v>M</v>
          </cell>
          <cell r="D3437">
            <v>332.9</v>
          </cell>
          <cell r="E3437">
            <v>51.790000000000028</v>
          </cell>
          <cell r="F3437">
            <v>384.69</v>
          </cell>
        </row>
        <row r="3438">
          <cell r="A3438">
            <v>461221</v>
          </cell>
          <cell r="B3438" t="str">
            <v>MEIO TUBO DE CONCRETO, DN= 300MM</v>
          </cell>
          <cell r="C3438" t="str">
            <v>M</v>
          </cell>
          <cell r="D3438">
            <v>21.4</v>
          </cell>
          <cell r="E3438">
            <v>18.97</v>
          </cell>
          <cell r="F3438">
            <v>40.369999999999997</v>
          </cell>
        </row>
        <row r="3439">
          <cell r="A3439">
            <v>461222</v>
          </cell>
          <cell r="B3439" t="str">
            <v>MEIO TUBO DE CONCRETO, DN= 400MM</v>
          </cell>
          <cell r="C3439" t="str">
            <v>M</v>
          </cell>
          <cell r="D3439">
            <v>26.62</v>
          </cell>
          <cell r="E3439">
            <v>24.169999999999998</v>
          </cell>
          <cell r="F3439">
            <v>50.79</v>
          </cell>
        </row>
        <row r="3440">
          <cell r="A3440">
            <v>461223</v>
          </cell>
          <cell r="B3440" t="str">
            <v>MEIO TUBO DE CONCRETO, DN= 500MM</v>
          </cell>
          <cell r="C3440" t="str">
            <v>M</v>
          </cell>
          <cell r="D3440">
            <v>35.53</v>
          </cell>
          <cell r="E3440">
            <v>31.789999999999992</v>
          </cell>
          <cell r="F3440">
            <v>67.319999999999993</v>
          </cell>
        </row>
        <row r="3441">
          <cell r="A3441">
            <v>461224</v>
          </cell>
          <cell r="B3441" t="str">
            <v>MEIO TUBO DE CONCRETO, DN= 600MM</v>
          </cell>
          <cell r="C3441" t="str">
            <v>M</v>
          </cell>
          <cell r="D3441">
            <v>46.73</v>
          </cell>
          <cell r="E3441">
            <v>40.839999999999996</v>
          </cell>
          <cell r="F3441">
            <v>87.57</v>
          </cell>
        </row>
        <row r="3442">
          <cell r="A3442">
            <v>461225</v>
          </cell>
          <cell r="B3442" t="str">
            <v>TUBO DE CONCRETO (PA-2), DN= 1500MM</v>
          </cell>
          <cell r="C3442" t="str">
            <v>M</v>
          </cell>
          <cell r="D3442">
            <v>567.35</v>
          </cell>
          <cell r="E3442">
            <v>116.16</v>
          </cell>
          <cell r="F3442">
            <v>683.51</v>
          </cell>
        </row>
        <row r="3443">
          <cell r="A3443">
            <v>461226</v>
          </cell>
          <cell r="B3443" t="str">
            <v>TUBO DE CONCRETO (PA-1), DN= 400MM</v>
          </cell>
          <cell r="C3443" t="str">
            <v>M</v>
          </cell>
          <cell r="D3443">
            <v>57.22</v>
          </cell>
          <cell r="E3443">
            <v>22.730000000000004</v>
          </cell>
          <cell r="F3443">
            <v>79.95</v>
          </cell>
        </row>
        <row r="3444">
          <cell r="A3444">
            <v>461227</v>
          </cell>
          <cell r="B3444" t="str">
            <v>TUBO DE CONCRETO (PA-2), DN= 400MM</v>
          </cell>
          <cell r="C3444" t="str">
            <v>M</v>
          </cell>
          <cell r="D3444">
            <v>56.2</v>
          </cell>
          <cell r="E3444">
            <v>22.730000000000004</v>
          </cell>
          <cell r="F3444">
            <v>78.930000000000007</v>
          </cell>
        </row>
        <row r="3445">
          <cell r="A3445">
            <v>461228</v>
          </cell>
          <cell r="B3445" t="str">
            <v>TUBO DE CONCRETO (PA-3), DN= 400MM</v>
          </cell>
          <cell r="C3445" t="str">
            <v>M</v>
          </cell>
          <cell r="D3445">
            <v>76.400000000000006</v>
          </cell>
          <cell r="E3445">
            <v>22.72999999999999</v>
          </cell>
          <cell r="F3445">
            <v>99.13</v>
          </cell>
        </row>
        <row r="3446">
          <cell r="A3446">
            <v>461229</v>
          </cell>
          <cell r="B3446" t="str">
            <v>TUBO DE CONCRETO (PA-2), DN= 700MM</v>
          </cell>
          <cell r="C3446" t="str">
            <v>M</v>
          </cell>
          <cell r="D3446">
            <v>136.59</v>
          </cell>
          <cell r="E3446">
            <v>35.799999999999983</v>
          </cell>
          <cell r="F3446">
            <v>172.39</v>
          </cell>
        </row>
        <row r="3447">
          <cell r="A3447">
            <v>461230</v>
          </cell>
          <cell r="B3447" t="str">
            <v>TUBO DE CONCRETO (PA-2), DN= 500MM</v>
          </cell>
          <cell r="C3447" t="str">
            <v>M</v>
          </cell>
          <cell r="D3447">
            <v>79.84</v>
          </cell>
          <cell r="E3447">
            <v>28.04999999999999</v>
          </cell>
          <cell r="F3447">
            <v>107.89</v>
          </cell>
        </row>
        <row r="3448">
          <cell r="A3448">
            <v>461231</v>
          </cell>
          <cell r="B3448" t="str">
            <v>TUBO DE CONCRETO (PA-2), DN= 900MM</v>
          </cell>
          <cell r="C3448" t="str">
            <v>M</v>
          </cell>
          <cell r="D3448">
            <v>231.99</v>
          </cell>
          <cell r="E3448">
            <v>46.469999999999963</v>
          </cell>
          <cell r="F3448">
            <v>278.45999999999998</v>
          </cell>
        </row>
        <row r="3449">
          <cell r="A3449">
            <v>461232</v>
          </cell>
          <cell r="B3449" t="str">
            <v>TUBO DE CONCRETO (PA-1), DN= 300MM</v>
          </cell>
          <cell r="C3449" t="str">
            <v>M</v>
          </cell>
          <cell r="D3449">
            <v>52.03</v>
          </cell>
          <cell r="E3449">
            <v>19.590000000000011</v>
          </cell>
          <cell r="F3449">
            <v>71.62</v>
          </cell>
        </row>
        <row r="3450">
          <cell r="A3450">
            <v>461233</v>
          </cell>
          <cell r="B3450" t="str">
            <v>TUBO DE CONCRETO (PA-2), DN= 300MM</v>
          </cell>
          <cell r="C3450" t="str">
            <v>M</v>
          </cell>
          <cell r="D3450">
            <v>53.07</v>
          </cell>
          <cell r="E3450">
            <v>19.589999999999996</v>
          </cell>
          <cell r="F3450">
            <v>72.66</v>
          </cell>
        </row>
        <row r="3451">
          <cell r="A3451">
            <v>461234</v>
          </cell>
          <cell r="B3451" t="str">
            <v>MEIO TUBO DE CONCRETO, DN= 200MM</v>
          </cell>
          <cell r="C3451" t="str">
            <v>M</v>
          </cell>
          <cell r="D3451">
            <v>13.48</v>
          </cell>
          <cell r="E3451">
            <v>6.91</v>
          </cell>
          <cell r="F3451">
            <v>20.39</v>
          </cell>
        </row>
        <row r="3452">
          <cell r="A3452">
            <v>461300</v>
          </cell>
          <cell r="B3452" t="str">
            <v>TUBULAÇÃO COM CONEXÕES EM PEAD CORRUGADO PERFURADO PARA REDE DRENAGEM</v>
          </cell>
          <cell r="C3452">
            <v>0</v>
          </cell>
          <cell r="D3452">
            <v>0</v>
          </cell>
          <cell r="E3452">
            <v>0</v>
          </cell>
          <cell r="F3452">
            <v>0</v>
          </cell>
        </row>
        <row r="3453">
          <cell r="A3453">
            <v>461301</v>
          </cell>
          <cell r="B3453" t="str">
            <v>TUBO EM POLIETILENO DE ALTA DENSIDADE CORRUGADO PERFURADO, DN= 3´, INCLUSIVE CONEXÕES</v>
          </cell>
          <cell r="C3453" t="str">
            <v>M</v>
          </cell>
          <cell r="D3453">
            <v>11.25</v>
          </cell>
          <cell r="E3453">
            <v>0.98999999999999955</v>
          </cell>
          <cell r="F3453">
            <v>12.24</v>
          </cell>
        </row>
        <row r="3454">
          <cell r="A3454">
            <v>461302</v>
          </cell>
          <cell r="B3454" t="str">
            <v>TUBO EM POLIETILENO DE ALTA DENSIDADE CORRUGADO PERFURADO, DN= 4´, INCLUSIVE CONEXÕES</v>
          </cell>
          <cell r="C3454" t="str">
            <v>M</v>
          </cell>
          <cell r="D3454">
            <v>13.95</v>
          </cell>
          <cell r="E3454">
            <v>0.98999999999999955</v>
          </cell>
          <cell r="F3454">
            <v>14.94</v>
          </cell>
        </row>
        <row r="3455">
          <cell r="A3455">
            <v>461303</v>
          </cell>
          <cell r="B3455" t="str">
            <v>TUBO EM POLIETILENO DE ALTA DENSIDADE CORRUGADO PERFURADO, DN= 8´, INCLUSIVE CONEXÕES</v>
          </cell>
          <cell r="C3455" t="str">
            <v>M</v>
          </cell>
          <cell r="D3455">
            <v>57.68</v>
          </cell>
          <cell r="E3455">
            <v>0.99000000000000132</v>
          </cell>
          <cell r="F3455">
            <v>58.67</v>
          </cell>
        </row>
        <row r="3456">
          <cell r="A3456">
            <v>461304</v>
          </cell>
          <cell r="B3456" t="str">
            <v>TUBO EM POLIETILENO DE ALTA DENSIDADE CORRUGADO PERFURADO, DN= 2 1/2´, INCLUSIVE CONEXÕES</v>
          </cell>
          <cell r="C3456" t="str">
            <v>M</v>
          </cell>
          <cell r="D3456">
            <v>9.66</v>
          </cell>
          <cell r="E3456">
            <v>0.98999999999999955</v>
          </cell>
          <cell r="F3456">
            <v>10.65</v>
          </cell>
        </row>
        <row r="3457">
          <cell r="A3457">
            <v>461305</v>
          </cell>
          <cell r="B3457" t="str">
            <v>TUBO EM POLIETILENO DE ALTA DENSIDADE CORRUGADO PERFURADO, DN= 6´, INCLUSIVE CONEXÕES</v>
          </cell>
          <cell r="C3457" t="str">
            <v>M</v>
          </cell>
          <cell r="D3457">
            <v>32.42</v>
          </cell>
          <cell r="E3457">
            <v>0.98999999999999422</v>
          </cell>
          <cell r="F3457">
            <v>33.409999999999997</v>
          </cell>
        </row>
        <row r="3458">
          <cell r="A3458">
            <v>461400</v>
          </cell>
          <cell r="B3458" t="str">
            <v>TUBULAÇÃO COM CONEXÕES EM FERRO DÚCTIL PARA REDES DE SANEAMENTO</v>
          </cell>
          <cell r="C3458">
            <v>0</v>
          </cell>
          <cell r="D3458">
            <v>0</v>
          </cell>
          <cell r="E3458">
            <v>0</v>
          </cell>
          <cell r="F3458">
            <v>0</v>
          </cell>
        </row>
        <row r="3459">
          <cell r="A3459">
            <v>461402</v>
          </cell>
          <cell r="B3459" t="str">
            <v>TUBO DE FERRO FUNDIDO CLASSE K-7 COM JUNTA ELÁSTICA, DN= 150MM, INCLUSIVE CONEXÕES</v>
          </cell>
          <cell r="C3459" t="str">
            <v>M</v>
          </cell>
          <cell r="D3459">
            <v>227.02</v>
          </cell>
          <cell r="E3459">
            <v>20.679999999999993</v>
          </cell>
          <cell r="F3459">
            <v>247.7</v>
          </cell>
        </row>
        <row r="3460">
          <cell r="A3460">
            <v>461403</v>
          </cell>
          <cell r="B3460" t="str">
            <v>TUBO DE FERRO FUNDIDO CLASSE K-7 COM JUNTA ELÁSTICA, DN= 200MM, INCLUSIVE CONEXÕES</v>
          </cell>
          <cell r="C3460" t="str">
            <v>M</v>
          </cell>
          <cell r="D3460">
            <v>277.51</v>
          </cell>
          <cell r="E3460">
            <v>20.679999999999993</v>
          </cell>
          <cell r="F3460">
            <v>298.19</v>
          </cell>
        </row>
        <row r="3461">
          <cell r="A3461">
            <v>461404</v>
          </cell>
          <cell r="B3461" t="str">
            <v>TUBO DE FERRO FUNDIDO CLASSE K-7 COM JUNTA ELÁSTICA, DN= 250MM, INCLUSIVE CONEXÕES</v>
          </cell>
          <cell r="C3461" t="str">
            <v>M</v>
          </cell>
          <cell r="D3461">
            <v>336.66</v>
          </cell>
          <cell r="E3461">
            <v>20.679999999999936</v>
          </cell>
          <cell r="F3461">
            <v>357.34</v>
          </cell>
        </row>
        <row r="3462">
          <cell r="A3462">
            <v>461405</v>
          </cell>
          <cell r="B3462" t="str">
            <v>TUBO DE FERRO FUNDIDO CLASSE K-7 COM JUNTA ELÁSTICA, DN= 350MM, INCLUSIVE CONEXÕES</v>
          </cell>
          <cell r="C3462" t="str">
            <v>M</v>
          </cell>
          <cell r="D3462">
            <v>472.97</v>
          </cell>
          <cell r="E3462">
            <v>20.679999999999936</v>
          </cell>
          <cell r="F3462">
            <v>493.65</v>
          </cell>
        </row>
        <row r="3463">
          <cell r="A3463">
            <v>461406</v>
          </cell>
          <cell r="B3463" t="str">
            <v>TUBO DE FERRO FUNDIDO CLASSE K-7 COM JUNTA ELÁSTICA, DN= 300MM, INCLUSIVE CONEXÕES</v>
          </cell>
          <cell r="C3463" t="str">
            <v>M</v>
          </cell>
          <cell r="D3463">
            <v>394.22</v>
          </cell>
          <cell r="E3463">
            <v>20.679999999999936</v>
          </cell>
          <cell r="F3463">
            <v>414.9</v>
          </cell>
        </row>
        <row r="3464">
          <cell r="A3464">
            <v>461449</v>
          </cell>
          <cell r="B3464" t="str">
            <v>TUBO DE FERRO FUNDIDO CLASSE K-9 COM JUNTA ELÁSTICA, DN= 80MM, INCLUSIVE CONEXÕES</v>
          </cell>
          <cell r="C3464" t="str">
            <v>M</v>
          </cell>
          <cell r="D3464">
            <v>189.21</v>
          </cell>
          <cell r="E3464">
            <v>20.679999999999993</v>
          </cell>
          <cell r="F3464">
            <v>209.89</v>
          </cell>
        </row>
        <row r="3465">
          <cell r="A3465">
            <v>461451</v>
          </cell>
          <cell r="B3465" t="str">
            <v>TUBO DE FERRO FUNDIDO CLASSE K-9 COM JUNTA ELÁSTICA, DN= 100MM, INCLUSIVE CONEXÕES</v>
          </cell>
          <cell r="C3465" t="str">
            <v>M</v>
          </cell>
          <cell r="D3465">
            <v>196.44</v>
          </cell>
          <cell r="E3465">
            <v>20.679999999999993</v>
          </cell>
          <cell r="F3465">
            <v>217.12</v>
          </cell>
        </row>
        <row r="3466">
          <cell r="A3466">
            <v>461452</v>
          </cell>
          <cell r="B3466" t="str">
            <v>TUBO DE FERRO FUNDIDO CLASSE K-9 COM JUNTA ELÁSTICA, DN= 150MM, INCLUIVE CONEXÕES</v>
          </cell>
          <cell r="C3466" t="str">
            <v>M</v>
          </cell>
          <cell r="D3466">
            <v>243.25</v>
          </cell>
          <cell r="E3466">
            <v>20.679999999999993</v>
          </cell>
          <cell r="F3466">
            <v>263.93</v>
          </cell>
        </row>
        <row r="3467">
          <cell r="A3467">
            <v>461453</v>
          </cell>
          <cell r="B3467" t="str">
            <v>TUBO DE FERRO FUNDIDO CLASSE K-9 COM JUNTA ELÁSTICA, DN= 200MM, INCLUSIVE CONEXÕES</v>
          </cell>
          <cell r="C3467" t="str">
            <v>M</v>
          </cell>
          <cell r="D3467">
            <v>308</v>
          </cell>
          <cell r="E3467">
            <v>20.679999999999993</v>
          </cell>
          <cell r="F3467">
            <v>328.68</v>
          </cell>
        </row>
        <row r="3468">
          <cell r="A3468">
            <v>461454</v>
          </cell>
          <cell r="B3468" t="str">
            <v>TUBO DE FERRO FUNDIDO CLASSE K-9 COM JUNTA ELÁSTICA, DN= 250MM, INCLUSIVE CONEXÕES</v>
          </cell>
          <cell r="C3468" t="str">
            <v>M</v>
          </cell>
          <cell r="D3468">
            <v>389.24</v>
          </cell>
          <cell r="E3468">
            <v>20.679999999999993</v>
          </cell>
          <cell r="F3468">
            <v>409.92</v>
          </cell>
        </row>
        <row r="3469">
          <cell r="A3469">
            <v>461455</v>
          </cell>
          <cell r="B3469" t="str">
            <v>TUBO DE FERRO FUNDIDO CLASSE K-9 COM JUNTA ELÁSTICA, DN= 300MM, INCLUSIVE CONEXÕES</v>
          </cell>
          <cell r="C3469" t="str">
            <v>M</v>
          </cell>
          <cell r="D3469">
            <v>463.21</v>
          </cell>
          <cell r="E3469">
            <v>20.679999999999993</v>
          </cell>
          <cell r="F3469">
            <v>483.89</v>
          </cell>
        </row>
        <row r="3470">
          <cell r="A3470">
            <v>461456</v>
          </cell>
          <cell r="B3470" t="str">
            <v>TUBO DE FERRO FUNDIDO CLASSE K-9 COM JUNTA ELÁSTICA, DN= 350MM, INCLUSIVE CONEXÕES</v>
          </cell>
          <cell r="C3470" t="str">
            <v>M</v>
          </cell>
          <cell r="D3470">
            <v>554.28</v>
          </cell>
          <cell r="E3470">
            <v>20.680000000000049</v>
          </cell>
          <cell r="F3470">
            <v>574.96</v>
          </cell>
        </row>
        <row r="3471">
          <cell r="A3471">
            <v>461800</v>
          </cell>
          <cell r="B3471" t="str">
            <v>TUBULAÇÃO E CONEXÕES FLANGEADAS EM FERRO DÚCTIL PARA REDES SANEAMENTO</v>
          </cell>
          <cell r="C3471">
            <v>0</v>
          </cell>
          <cell r="D3471">
            <v>0</v>
          </cell>
          <cell r="E3471">
            <v>0</v>
          </cell>
          <cell r="F3471">
            <v>0</v>
          </cell>
        </row>
        <row r="3472">
          <cell r="A3472">
            <v>461801</v>
          </cell>
          <cell r="B3472" t="str">
            <v>TUBO EM FERRO FUNDIDO COM PONTA E PONTA TCLA - DN= 80MM, SEM JUNTAS E CONEXÕES</v>
          </cell>
          <cell r="C3472" t="str">
            <v>M</v>
          </cell>
          <cell r="D3472">
            <v>334.71</v>
          </cell>
          <cell r="E3472">
            <v>23.650000000000006</v>
          </cell>
          <cell r="F3472">
            <v>358.36</v>
          </cell>
        </row>
        <row r="3473">
          <cell r="A3473">
            <v>461802</v>
          </cell>
          <cell r="B3473" t="str">
            <v>TUBO EM FERRO FUNDIDO COM PONTA E PONTA TCLA - DN= 100MM, SEM JUNTAS E CONEXÕES</v>
          </cell>
          <cell r="C3473" t="str">
            <v>M</v>
          </cell>
          <cell r="D3473">
            <v>321.32</v>
          </cell>
          <cell r="E3473">
            <v>23.650000000000006</v>
          </cell>
          <cell r="F3473">
            <v>344.97</v>
          </cell>
        </row>
        <row r="3474">
          <cell r="A3474">
            <v>461803</v>
          </cell>
          <cell r="B3474" t="str">
            <v>TUBO EM FERRO FUNDIDO COM PONTA E PONTA TCLA - DN= 150MM, SEM JUNTAS E CONEXÕES</v>
          </cell>
          <cell r="C3474" t="str">
            <v>M</v>
          </cell>
          <cell r="D3474">
            <v>388.87</v>
          </cell>
          <cell r="E3474">
            <v>23.650000000000006</v>
          </cell>
          <cell r="F3474">
            <v>412.52</v>
          </cell>
        </row>
        <row r="3475">
          <cell r="A3475">
            <v>461804</v>
          </cell>
          <cell r="B3475" t="str">
            <v>TUBO EM FERRO FUNDIDO COM PONTA E PONTA TCLA - DN= 200MM, SEM JUNTAS E CONEXÕES</v>
          </cell>
          <cell r="C3475" t="str">
            <v>M</v>
          </cell>
          <cell r="D3475">
            <v>480.59</v>
          </cell>
          <cell r="E3475">
            <v>23.650000000000006</v>
          </cell>
          <cell r="F3475">
            <v>504.24</v>
          </cell>
        </row>
        <row r="3476">
          <cell r="A3476">
            <v>461805</v>
          </cell>
          <cell r="B3476" t="str">
            <v>TUBO EM FERRO FUNDIDO COM PONTA E PONTA TCLA - DN= 250MM, SEM JUNTAS E CONEXÕES</v>
          </cell>
          <cell r="C3476" t="str">
            <v>M</v>
          </cell>
          <cell r="D3476">
            <v>586.17999999999995</v>
          </cell>
          <cell r="E3476">
            <v>25.42000000000003</v>
          </cell>
          <cell r="F3476">
            <v>611.6</v>
          </cell>
        </row>
        <row r="3477">
          <cell r="A3477">
            <v>461806</v>
          </cell>
          <cell r="B3477" t="str">
            <v>TUBO EM FERRO FUNDIDO COM PONTA E PONTA TCLA - DN= 300MM, SEM JUNTAS E CONEXÕES</v>
          </cell>
          <cell r="C3477" t="str">
            <v>M</v>
          </cell>
          <cell r="D3477">
            <v>694.66</v>
          </cell>
          <cell r="E3477">
            <v>25.42000000000003</v>
          </cell>
          <cell r="F3477">
            <v>720.08</v>
          </cell>
        </row>
        <row r="3478">
          <cell r="A3478">
            <v>461807</v>
          </cell>
          <cell r="B3478" t="str">
            <v>TUBO EM FERRO FUNDIDO COM PONTA E PONTA TCLA - DN= 350MM, SEM JUNTAS E CONEXÕES</v>
          </cell>
          <cell r="C3478" t="str">
            <v>M</v>
          </cell>
          <cell r="D3478">
            <v>845.17</v>
          </cell>
          <cell r="E3478">
            <v>25.42000000000003</v>
          </cell>
          <cell r="F3478">
            <v>870.59</v>
          </cell>
        </row>
        <row r="3479">
          <cell r="A3479">
            <v>461808</v>
          </cell>
          <cell r="B3479" t="str">
            <v>TUBO EM FERRO FUNDIDO COM PONTA E PONTA TCLA - DN= 400MM, SEM JUNTAS E CONEXÕES</v>
          </cell>
          <cell r="C3479" t="str">
            <v>M</v>
          </cell>
          <cell r="D3479">
            <v>940.14</v>
          </cell>
          <cell r="E3479">
            <v>25.419999999999916</v>
          </cell>
          <cell r="F3479">
            <v>965.56</v>
          </cell>
        </row>
        <row r="3480">
          <cell r="A3480">
            <v>461809</v>
          </cell>
          <cell r="B3480" t="str">
            <v>FLANGE AVULSO EM FERRO FUNDIDO, CLASSE PN-10, DN= 80MM</v>
          </cell>
          <cell r="C3480" t="str">
            <v>UN</v>
          </cell>
          <cell r="D3480">
            <v>72.73</v>
          </cell>
          <cell r="E3480">
            <v>13.05</v>
          </cell>
          <cell r="F3480">
            <v>85.78</v>
          </cell>
        </row>
        <row r="3481">
          <cell r="A3481">
            <v>461810</v>
          </cell>
          <cell r="B3481" t="str">
            <v>FLANGE AVULSO EM FERRO FUNDIDO, CLASSE PN-10, DN= 100MM</v>
          </cell>
          <cell r="C3481" t="str">
            <v>UN</v>
          </cell>
          <cell r="D3481">
            <v>97.3</v>
          </cell>
          <cell r="E3481">
            <v>14.240000000000009</v>
          </cell>
          <cell r="F3481">
            <v>111.54</v>
          </cell>
        </row>
        <row r="3482">
          <cell r="A3482">
            <v>461811</v>
          </cell>
          <cell r="B3482" t="str">
            <v>FLANGE AVULSO EM FERRO FUNDIDO, CLASSE PN-10, DN= 150MM</v>
          </cell>
          <cell r="C3482" t="str">
            <v>UN</v>
          </cell>
          <cell r="D3482">
            <v>129.79</v>
          </cell>
          <cell r="E3482">
            <v>15.429999999999996</v>
          </cell>
          <cell r="F3482">
            <v>145.22</v>
          </cell>
        </row>
        <row r="3483">
          <cell r="A3483">
            <v>461812</v>
          </cell>
          <cell r="B3483" t="str">
            <v>FLANGE AVULSO EM FERRO FUNDIDO, CLASSE PN-10, DN= 200MM</v>
          </cell>
          <cell r="C3483" t="str">
            <v>UN</v>
          </cell>
          <cell r="D3483">
            <v>152.57</v>
          </cell>
          <cell r="E3483">
            <v>16.61</v>
          </cell>
          <cell r="F3483">
            <v>169.18</v>
          </cell>
        </row>
        <row r="3484">
          <cell r="A3484">
            <v>461813</v>
          </cell>
          <cell r="B3484" t="str">
            <v>FLANGE AVULSO EM FERRO FUNDIDO, CLASSE PN-10, DN= 250MM</v>
          </cell>
          <cell r="C3484" t="str">
            <v>UN</v>
          </cell>
          <cell r="D3484">
            <v>204.73</v>
          </cell>
          <cell r="E3484">
            <v>17.800000000000018</v>
          </cell>
          <cell r="F3484">
            <v>222.53</v>
          </cell>
        </row>
        <row r="3485">
          <cell r="A3485">
            <v>461814</v>
          </cell>
          <cell r="B3485" t="str">
            <v>FLANGE AVULSO EM FERRO FUNDIDO, CLASSE PN-10, DN= 300MM</v>
          </cell>
          <cell r="C3485" t="str">
            <v>UN</v>
          </cell>
          <cell r="D3485">
            <v>252.66</v>
          </cell>
          <cell r="E3485">
            <v>18.989999999999984</v>
          </cell>
          <cell r="F3485">
            <v>271.64999999999998</v>
          </cell>
        </row>
        <row r="3486">
          <cell r="A3486">
            <v>461815</v>
          </cell>
          <cell r="B3486" t="str">
            <v>FLANGE AVULSO EM FERRO FUNDIDO, CLASSE PN-10, DN= 350MM</v>
          </cell>
          <cell r="C3486" t="str">
            <v>UN</v>
          </cell>
          <cell r="D3486">
            <v>401.56</v>
          </cell>
          <cell r="E3486">
            <v>20.179999999999978</v>
          </cell>
          <cell r="F3486">
            <v>421.74</v>
          </cell>
        </row>
        <row r="3487">
          <cell r="A3487">
            <v>461816</v>
          </cell>
          <cell r="B3487" t="str">
            <v>FLANGE AVULSO EM FERRO FUNDIDO, CLASSE PN-10, DN= 400MM</v>
          </cell>
          <cell r="C3487" t="str">
            <v>UN</v>
          </cell>
          <cell r="D3487">
            <v>448.54</v>
          </cell>
          <cell r="E3487">
            <v>21.370000000000026</v>
          </cell>
          <cell r="F3487">
            <v>469.91</v>
          </cell>
        </row>
        <row r="3488">
          <cell r="A3488">
            <v>461817</v>
          </cell>
          <cell r="B3488" t="str">
            <v>CURVA DE 90° EM FERRO FUNDIDO, COM FLANGES, CLASSE PN-10, DN= 80MM</v>
          </cell>
          <cell r="C3488" t="str">
            <v>UN</v>
          </cell>
          <cell r="D3488">
            <v>190.12</v>
          </cell>
          <cell r="E3488">
            <v>13.049999999999972</v>
          </cell>
          <cell r="F3488">
            <v>203.17</v>
          </cell>
        </row>
        <row r="3489">
          <cell r="A3489">
            <v>461818</v>
          </cell>
          <cell r="B3489" t="str">
            <v>CURVA DE 90° EM FERRO FUNDIDO, COM FLANGES, CLASSE PN-10, DN= 100MM</v>
          </cell>
          <cell r="C3489" t="str">
            <v>UN</v>
          </cell>
          <cell r="D3489">
            <v>223.93</v>
          </cell>
          <cell r="E3489">
            <v>16.609999999999971</v>
          </cell>
          <cell r="F3489">
            <v>240.54</v>
          </cell>
        </row>
        <row r="3490">
          <cell r="A3490">
            <v>461819</v>
          </cell>
          <cell r="B3490" t="str">
            <v>CURVA DE 90° EM FERRO FUNDIDO, COM FLANGES, CLASSE PN-10, DN= 150MM</v>
          </cell>
          <cell r="C3490" t="str">
            <v>UN</v>
          </cell>
          <cell r="D3490">
            <v>364.74</v>
          </cell>
          <cell r="E3490">
            <v>18.989999999999984</v>
          </cell>
          <cell r="F3490">
            <v>383.73</v>
          </cell>
        </row>
        <row r="3491">
          <cell r="A3491">
            <v>461841</v>
          </cell>
          <cell r="B3491" t="str">
            <v>TE EM FERRO FUNDIDO, COM FLANGES, CLASSE PN-10, DN= 80MM, COM DERIVAÇÃO DE 80MM</v>
          </cell>
          <cell r="C3491" t="str">
            <v>UN</v>
          </cell>
          <cell r="D3491">
            <v>238.12</v>
          </cell>
          <cell r="E3491">
            <v>14.239999999999995</v>
          </cell>
          <cell r="F3491">
            <v>252.36</v>
          </cell>
        </row>
        <row r="3492">
          <cell r="A3492">
            <v>461842</v>
          </cell>
          <cell r="B3492" t="str">
            <v>TE EM FERRO FUNDIDO, COM FLANGES, CLASSE PN-10, DN= 100MM, COM DERIVAÇÕES DE 80 ATÉ 100MM</v>
          </cell>
          <cell r="C3492" t="str">
            <v>UN</v>
          </cell>
          <cell r="D3492">
            <v>339.94</v>
          </cell>
          <cell r="E3492">
            <v>16.61</v>
          </cell>
          <cell r="F3492">
            <v>356.55</v>
          </cell>
        </row>
        <row r="3493">
          <cell r="A3493">
            <v>461843</v>
          </cell>
          <cell r="B3493" t="str">
            <v>TE EM FERRO FUNDIDO, COM FLANGES, CLASSE PN-10, DN= 150MM, COM DERIVAÇÕES DE 80 ATÉ 150MM</v>
          </cell>
          <cell r="C3493" t="str">
            <v>UN</v>
          </cell>
          <cell r="D3493">
            <v>536.63</v>
          </cell>
          <cell r="E3493">
            <v>18.990000000000041</v>
          </cell>
          <cell r="F3493">
            <v>555.62</v>
          </cell>
        </row>
        <row r="3494">
          <cell r="A3494">
            <v>461856</v>
          </cell>
          <cell r="B3494" t="str">
            <v>JUNTA GIBAULT EM FERRO FUNDIDO, DN= 80MM, COMPLETA</v>
          </cell>
          <cell r="C3494" t="str">
            <v>UN</v>
          </cell>
          <cell r="D3494">
            <v>108.17</v>
          </cell>
          <cell r="E3494">
            <v>13.05</v>
          </cell>
          <cell r="F3494">
            <v>121.22</v>
          </cell>
        </row>
        <row r="3495">
          <cell r="A3495">
            <v>461857</v>
          </cell>
          <cell r="B3495" t="str">
            <v>JUNTA GIBAULT EM FERRO FUNDIDO, DN= 100 MM, COMPLETA</v>
          </cell>
          <cell r="C3495" t="str">
            <v>UN</v>
          </cell>
          <cell r="D3495">
            <v>110</v>
          </cell>
          <cell r="E3495">
            <v>14.239999999999995</v>
          </cell>
          <cell r="F3495">
            <v>124.24</v>
          </cell>
        </row>
        <row r="3496">
          <cell r="A3496">
            <v>461900</v>
          </cell>
          <cell r="B3496" t="str">
            <v>TUBULAÇÃO E CONEXÕES FLANGEADAS EM FERRO DÚCTIL PARA REDES SANEAMENTO.</v>
          </cell>
          <cell r="C3496">
            <v>0</v>
          </cell>
          <cell r="D3496">
            <v>0</v>
          </cell>
          <cell r="E3496">
            <v>0</v>
          </cell>
          <cell r="F3496">
            <v>0</v>
          </cell>
        </row>
        <row r="3497">
          <cell r="A3497">
            <v>461930</v>
          </cell>
          <cell r="B3497" t="str">
            <v>CURVA DE 90° EM FERRO FUNDIDO COM FLANGES, CLASSE PN-10, DN= 50MM</v>
          </cell>
          <cell r="C3497" t="str">
            <v>UN</v>
          </cell>
          <cell r="D3497">
            <v>117.37</v>
          </cell>
          <cell r="E3497">
            <v>16.609999999999971</v>
          </cell>
          <cell r="F3497">
            <v>133.97999999999999</v>
          </cell>
        </row>
        <row r="3498">
          <cell r="A3498">
            <v>461931</v>
          </cell>
          <cell r="B3498" t="str">
            <v>REDUÇÃO CONCÊNTRICA EM FERRO FUNDIDO, COM FLANGES, CLASSE PN-10, DN= 80 X 50MM</v>
          </cell>
          <cell r="C3498" t="str">
            <v>UN</v>
          </cell>
          <cell r="D3498">
            <v>147.24</v>
          </cell>
          <cell r="E3498">
            <v>16.609999999999971</v>
          </cell>
          <cell r="F3498">
            <v>163.85</v>
          </cell>
        </row>
        <row r="3499">
          <cell r="A3499">
            <v>461950</v>
          </cell>
          <cell r="B3499" t="str">
            <v>REDUÇÃO EXCÊNTRICA EM FERRO FUNDIDO, COM FLANGES, CLASSE PN-10, DN= 100MM X 80MM</v>
          </cell>
          <cell r="C3499" t="str">
            <v>UN</v>
          </cell>
          <cell r="D3499">
            <v>290.57</v>
          </cell>
          <cell r="E3499">
            <v>16.61</v>
          </cell>
          <cell r="F3499">
            <v>307.18</v>
          </cell>
        </row>
        <row r="3500">
          <cell r="A3500">
            <v>461951</v>
          </cell>
          <cell r="B3500" t="str">
            <v>REDUÇÃO EXCÊNTRICA EM FERRO FUNDIDO, COM FLANGES, CLASSE PN-10, DN= 150MM X 80/100MM</v>
          </cell>
          <cell r="C3500" t="str">
            <v>UN</v>
          </cell>
          <cell r="D3500">
            <v>348.39</v>
          </cell>
          <cell r="E3500">
            <v>18.989999999999984</v>
          </cell>
          <cell r="F3500">
            <v>367.38</v>
          </cell>
        </row>
        <row r="3501">
          <cell r="A3501">
            <v>461952</v>
          </cell>
          <cell r="B3501" t="str">
            <v>REDUÇÃO EXCÊNTRICA EM FERRO FUNDIDO, COM FLANGES, CLASSE PN-10, DN= 200MM X 100/150MM</v>
          </cell>
          <cell r="C3501" t="str">
            <v>UN</v>
          </cell>
          <cell r="D3501">
            <v>481.66</v>
          </cell>
          <cell r="E3501">
            <v>21.369999999999969</v>
          </cell>
          <cell r="F3501">
            <v>503.03</v>
          </cell>
        </row>
        <row r="3502">
          <cell r="A3502">
            <v>461953</v>
          </cell>
          <cell r="B3502" t="str">
            <v>REDUÇÃO EXCÊNTRICA EM FERRO FUNDIDO, COM FLANGES, CLASSE PN-10, DN= 250MM X 150/200MM</v>
          </cell>
          <cell r="C3502" t="str">
            <v>UN</v>
          </cell>
          <cell r="D3502">
            <v>751.74</v>
          </cell>
          <cell r="E3502">
            <v>23.720000000000024</v>
          </cell>
          <cell r="F3502">
            <v>775.46</v>
          </cell>
        </row>
        <row r="3503">
          <cell r="A3503">
            <v>461960</v>
          </cell>
          <cell r="B3503" t="str">
            <v>REDUÇÃO CONCÊNTRICA EM FERRO FUNDIDO, COM FLANGES, CLASSE PN-10, DN= 100MM X 80MM</v>
          </cell>
          <cell r="C3503" t="str">
            <v>UN</v>
          </cell>
          <cell r="D3503">
            <v>205.77</v>
          </cell>
          <cell r="E3503">
            <v>16.61</v>
          </cell>
          <cell r="F3503">
            <v>222.38</v>
          </cell>
        </row>
        <row r="3504">
          <cell r="A3504">
            <v>461961</v>
          </cell>
          <cell r="B3504" t="str">
            <v>REDUÇÃO CONCÊNTRICA EM FERRO FUNDIDO, COM FLANGES, CLASSE PN-10, DN= 150MM X 80/100MM</v>
          </cell>
          <cell r="C3504" t="str">
            <v>UN</v>
          </cell>
          <cell r="D3504">
            <v>306.14</v>
          </cell>
          <cell r="E3504">
            <v>18.989999999999984</v>
          </cell>
          <cell r="F3504">
            <v>325.13</v>
          </cell>
        </row>
        <row r="3505">
          <cell r="A3505">
            <v>461962</v>
          </cell>
          <cell r="B3505" t="str">
            <v>REDUÇÃO CONCÊNTRICA EM FERRO FUNDIDO, COM FLANGES, CLASSE PN-10, DN= 200MM X 100/150MM</v>
          </cell>
          <cell r="C3505" t="str">
            <v>UN</v>
          </cell>
          <cell r="D3505">
            <v>562.39</v>
          </cell>
          <cell r="E3505">
            <v>21.370000000000026</v>
          </cell>
          <cell r="F3505">
            <v>583.76</v>
          </cell>
        </row>
        <row r="3506">
          <cell r="A3506">
            <v>461963</v>
          </cell>
          <cell r="B3506" t="str">
            <v>REDUÇÃO CONCÊNTRICA EM FERRO FUNDIDO, COM FLANGES, CLASSE PN-10, DN= 250MM X 150/200MM</v>
          </cell>
          <cell r="C3506" t="str">
            <v>UN</v>
          </cell>
          <cell r="D3506">
            <v>639.27</v>
          </cell>
          <cell r="E3506">
            <v>23.720000000000024</v>
          </cell>
          <cell r="F3506">
            <v>662.99</v>
          </cell>
        </row>
        <row r="3507">
          <cell r="A3507">
            <v>461970</v>
          </cell>
          <cell r="B3507" t="str">
            <v>FLANGE AVULSO EM FERRO FUNDIDO, CLASSE PN-10, DN= 50MM</v>
          </cell>
          <cell r="C3507" t="str">
            <v>UN</v>
          </cell>
          <cell r="D3507">
            <v>69.88</v>
          </cell>
          <cell r="E3507">
            <v>13.050000000000015</v>
          </cell>
          <cell r="F3507">
            <v>82.93</v>
          </cell>
        </row>
        <row r="3508">
          <cell r="A3508">
            <v>462000</v>
          </cell>
          <cell r="B3508" t="str">
            <v>REPAROS, CONSERVAÇÕES E COMPLEMENTOS - GRUPO 46</v>
          </cell>
          <cell r="C3508">
            <v>0</v>
          </cell>
          <cell r="D3508">
            <v>0</v>
          </cell>
          <cell r="E3508">
            <v>0</v>
          </cell>
          <cell r="F3508">
            <v>0</v>
          </cell>
        </row>
        <row r="3509">
          <cell r="A3509">
            <v>462001</v>
          </cell>
          <cell r="B3509" t="str">
            <v>ASSENTAMENTO DE TUBO DE CONCRETO COM DIÂMETRO ATÉ 600 MM</v>
          </cell>
          <cell r="C3509" t="str">
            <v>M</v>
          </cell>
          <cell r="D3509">
            <v>1.1200000000000001</v>
          </cell>
          <cell r="E3509">
            <v>40.840000000000003</v>
          </cell>
          <cell r="F3509">
            <v>41.96</v>
          </cell>
        </row>
        <row r="3510">
          <cell r="A3510">
            <v>462002</v>
          </cell>
          <cell r="B3510" t="str">
            <v>ASSENTAMENTO DE TUBO DE CONCRETO COM DIÂMETRO DE 700 ATÉ 1500 MM</v>
          </cell>
          <cell r="C3510" t="str">
            <v>M</v>
          </cell>
          <cell r="D3510">
            <v>42.02</v>
          </cell>
          <cell r="E3510">
            <v>23.740000000000002</v>
          </cell>
          <cell r="F3510">
            <v>65.760000000000005</v>
          </cell>
        </row>
        <row r="3511">
          <cell r="A3511">
            <v>462100</v>
          </cell>
          <cell r="B3511" t="str">
            <v>TUBULAÇÃO COM CONEXÕES EM AÇO PRETO CLASSE SCHEDULE</v>
          </cell>
          <cell r="C3511">
            <v>0</v>
          </cell>
          <cell r="D3511">
            <v>0</v>
          </cell>
          <cell r="E3511">
            <v>0</v>
          </cell>
          <cell r="F3511">
            <v>0</v>
          </cell>
        </row>
        <row r="3512">
          <cell r="A3512">
            <v>462103</v>
          </cell>
          <cell r="B3512" t="str">
            <v>TUBO DE AÇO CARBONO PRETO SEM COSTURA SCHEDULE 40, DN= 2´ - INCLUSIVE CONEXÕES</v>
          </cell>
          <cell r="C3512" t="str">
            <v>M</v>
          </cell>
          <cell r="D3512">
            <v>43.95</v>
          </cell>
          <cell r="E3512">
            <v>53.39</v>
          </cell>
          <cell r="F3512">
            <v>97.34</v>
          </cell>
        </row>
        <row r="3513">
          <cell r="A3513">
            <v>462104</v>
          </cell>
          <cell r="B3513" t="str">
            <v>TUBO DE AÇO CARBONO PRETO SEM COSTURA SCHEDULE 40, DN= 1 1/2´ - INCLUSIVE CONEXÕES</v>
          </cell>
          <cell r="C3513" t="str">
            <v>M</v>
          </cell>
          <cell r="D3513">
            <v>35.1</v>
          </cell>
          <cell r="E3513">
            <v>47.469999999999992</v>
          </cell>
          <cell r="F3513">
            <v>82.57</v>
          </cell>
        </row>
        <row r="3514">
          <cell r="A3514">
            <v>462105</v>
          </cell>
          <cell r="B3514" t="str">
            <v>TUBO DE AÇO CARBONO PRETO SEM COSTURA SCHEDULE 40, DN= 1´ - INCLUSIVE CONEXÕES</v>
          </cell>
          <cell r="C3514" t="str">
            <v>M</v>
          </cell>
          <cell r="D3514">
            <v>26.49</v>
          </cell>
          <cell r="E3514">
            <v>41.52</v>
          </cell>
          <cell r="F3514">
            <v>68.010000000000005</v>
          </cell>
        </row>
        <row r="3515">
          <cell r="A3515">
            <v>462106</v>
          </cell>
          <cell r="B3515" t="str">
            <v>TUBO DE AÇO CARBONO PRETO SEM COSTURA SCHEDULE 40, DN= 3´ - INCLUSIVE CONEXÕES</v>
          </cell>
          <cell r="C3515" t="str">
            <v>M</v>
          </cell>
          <cell r="D3515">
            <v>82.27</v>
          </cell>
          <cell r="E3515">
            <v>66.750000000000028</v>
          </cell>
          <cell r="F3515">
            <v>149.02000000000001</v>
          </cell>
        </row>
        <row r="3516">
          <cell r="A3516">
            <v>462107</v>
          </cell>
          <cell r="B3516" t="str">
            <v>TUBO DE AÇO CARBONO PRETO SEM COSTURA SCHEDULE 40, DN= 2 1/2´ - INCLUSIVE CONEXÕES</v>
          </cell>
          <cell r="C3516" t="str">
            <v>M</v>
          </cell>
          <cell r="D3516">
            <v>78.709999999999994</v>
          </cell>
          <cell r="E3516">
            <v>59.330000000000013</v>
          </cell>
          <cell r="F3516">
            <v>138.04</v>
          </cell>
        </row>
        <row r="3517">
          <cell r="A3517">
            <v>462108</v>
          </cell>
          <cell r="B3517" t="str">
            <v>TUBO DE AÇO CARBONO PRETO SEM COSTURA SCHEDULE 40, DN= 4´ - INCLUSIVE CONEXÕES</v>
          </cell>
          <cell r="C3517" t="str">
            <v>M</v>
          </cell>
          <cell r="D3517">
            <v>123.94</v>
          </cell>
          <cell r="E3517">
            <v>74.170000000000016</v>
          </cell>
          <cell r="F3517">
            <v>198.11</v>
          </cell>
        </row>
        <row r="3518">
          <cell r="A3518">
            <v>462109</v>
          </cell>
          <cell r="B3518" t="str">
            <v>TUBO DE AÇO CARBONO PRETO SEM COSTURA SCHEDULE 40, DN= 5´ - INCLUSIVE CONEXÕES</v>
          </cell>
          <cell r="C3518" t="str">
            <v>M</v>
          </cell>
          <cell r="D3518">
            <v>164.22</v>
          </cell>
          <cell r="E3518">
            <v>78.610000000000014</v>
          </cell>
          <cell r="F3518">
            <v>242.83</v>
          </cell>
        </row>
        <row r="3519">
          <cell r="A3519">
            <v>462110</v>
          </cell>
          <cell r="B3519" t="str">
            <v>TUBO DE AÇO CARBONO PRETO SEM COSTURA SCHEDULE 40, DN= 6´ - INCLUSIVE CONEXÕES</v>
          </cell>
          <cell r="C3519" t="str">
            <v>M</v>
          </cell>
          <cell r="D3519">
            <v>208.24</v>
          </cell>
          <cell r="E3519">
            <v>81.569999999999965</v>
          </cell>
          <cell r="F3519">
            <v>289.81</v>
          </cell>
        </row>
        <row r="3520">
          <cell r="A3520">
            <v>462111</v>
          </cell>
          <cell r="B3520" t="str">
            <v>TUBO DE AÇO CARBONO PRETO SEM COSTURA SCHEDULE 40, DN= 8´ - INCLUSIVE CONEXÕES</v>
          </cell>
          <cell r="C3520" t="str">
            <v>M</v>
          </cell>
          <cell r="D3520">
            <v>304.58999999999997</v>
          </cell>
          <cell r="E3520">
            <v>88.989999999999981</v>
          </cell>
          <cell r="F3520">
            <v>393.58</v>
          </cell>
        </row>
        <row r="3521">
          <cell r="A3521">
            <v>462112</v>
          </cell>
          <cell r="B3521" t="str">
            <v>TUBO DE AÇO CARBONO PRETO SEM COSTURA SCHEDULE 40, DN= 1 1/4´ - INCLUSIVE CONEXÕES</v>
          </cell>
          <cell r="C3521" t="str">
            <v>M</v>
          </cell>
          <cell r="D3521">
            <v>29.32</v>
          </cell>
          <cell r="E3521">
            <v>47.470000000000006</v>
          </cell>
          <cell r="F3521">
            <v>76.790000000000006</v>
          </cell>
        </row>
        <row r="3522">
          <cell r="A3522">
            <v>462113</v>
          </cell>
          <cell r="B3522" t="str">
            <v>TUBO DE AÇO CARBONO PRETO SEM COSTURA SCHEDULE 40, DN= 3 1/2´ - INCLUSIVE CONEXÕES</v>
          </cell>
          <cell r="C3522" t="str">
            <v>M</v>
          </cell>
          <cell r="D3522">
            <v>123.84</v>
          </cell>
          <cell r="E3522">
            <v>71.19</v>
          </cell>
          <cell r="F3522">
            <v>195.03</v>
          </cell>
        </row>
        <row r="3523">
          <cell r="A3523">
            <v>462158</v>
          </cell>
          <cell r="B3523" t="str">
            <v>TUBO DE AÇO CARBONO PRETO COM COSTURA SCHEDULE 40, DN= 10´ - INCLUSIVE CONEXÕES</v>
          </cell>
          <cell r="C3523" t="str">
            <v>M</v>
          </cell>
          <cell r="D3523">
            <v>366.99</v>
          </cell>
          <cell r="E3523">
            <v>97.889999999999972</v>
          </cell>
          <cell r="F3523">
            <v>464.88</v>
          </cell>
        </row>
        <row r="3524">
          <cell r="A3524">
            <v>462159</v>
          </cell>
          <cell r="B3524" t="str">
            <v>TUBO DE AÇO CARBONO PRETO COM COSTURA SCHEDULE 40, DN= 12´ - INCLUSIVE CONEXÕES</v>
          </cell>
          <cell r="C3524" t="str">
            <v>M</v>
          </cell>
          <cell r="D3524">
            <v>500.14</v>
          </cell>
          <cell r="E3524">
            <v>103.83000000000007</v>
          </cell>
          <cell r="F3524">
            <v>603.97</v>
          </cell>
        </row>
        <row r="3525">
          <cell r="A3525">
            <v>462300</v>
          </cell>
          <cell r="B3525" t="str">
            <v>TUBULAÇÃO EM CONCRETO PARA REDE DE ESGOTO SANITÁRIO</v>
          </cell>
          <cell r="C3525">
            <v>0</v>
          </cell>
          <cell r="D3525">
            <v>0</v>
          </cell>
          <cell r="E3525">
            <v>0</v>
          </cell>
          <cell r="F3525">
            <v>0</v>
          </cell>
        </row>
        <row r="3526">
          <cell r="A3526">
            <v>462301</v>
          </cell>
          <cell r="B3526" t="str">
            <v>TUBO DE CONCRETO CLASSE EA-2, DN= 400 MM</v>
          </cell>
          <cell r="C3526" t="str">
            <v>M</v>
          </cell>
          <cell r="D3526">
            <v>79.91</v>
          </cell>
          <cell r="E3526">
            <v>9.6400000000000059</v>
          </cell>
          <cell r="F3526">
            <v>89.55</v>
          </cell>
        </row>
        <row r="3527">
          <cell r="A3527">
            <v>462302</v>
          </cell>
          <cell r="B3527" t="str">
            <v>TUBO DE CONCRETO CLASSE EA-2, DN= 500 MM</v>
          </cell>
          <cell r="C3527" t="str">
            <v>M</v>
          </cell>
          <cell r="D3527">
            <v>99.84</v>
          </cell>
          <cell r="E3527">
            <v>14.470000000000002</v>
          </cell>
          <cell r="F3527">
            <v>114.31</v>
          </cell>
        </row>
        <row r="3528">
          <cell r="A3528">
            <v>462303</v>
          </cell>
          <cell r="B3528" t="str">
            <v>TUBO DE CONCRETO CLASSE EA-2, DN= 600 MM</v>
          </cell>
          <cell r="C3528" t="str">
            <v>M</v>
          </cell>
          <cell r="D3528">
            <v>128.4</v>
          </cell>
          <cell r="E3528">
            <v>16.889999999999997</v>
          </cell>
          <cell r="F3528">
            <v>145.29</v>
          </cell>
        </row>
        <row r="3529">
          <cell r="A3529">
            <v>462304</v>
          </cell>
          <cell r="B3529" t="str">
            <v>TUBO DE CONCRETO CLASSE EA-2, DN= 700 MM</v>
          </cell>
          <cell r="C3529" t="str">
            <v>M</v>
          </cell>
          <cell r="D3529">
            <v>168.93</v>
          </cell>
          <cell r="E3529">
            <v>19.28</v>
          </cell>
          <cell r="F3529">
            <v>188.21</v>
          </cell>
        </row>
        <row r="3530">
          <cell r="A3530">
            <v>462305</v>
          </cell>
          <cell r="B3530" t="str">
            <v>TUBO DE CONCRETO CLASSE EA-2, DN= 800 MM</v>
          </cell>
          <cell r="C3530" t="str">
            <v>M</v>
          </cell>
          <cell r="D3530">
            <v>199.04</v>
          </cell>
          <cell r="E3530">
            <v>24.110000000000021</v>
          </cell>
          <cell r="F3530">
            <v>223.15</v>
          </cell>
        </row>
        <row r="3531">
          <cell r="A3531">
            <v>462306</v>
          </cell>
          <cell r="B3531" t="str">
            <v>TUBO DE CONCRETO CLASSE EA-2, DN= 900 MM</v>
          </cell>
          <cell r="C3531" t="str">
            <v>M</v>
          </cell>
          <cell r="D3531">
            <v>274.38</v>
          </cell>
          <cell r="E3531">
            <v>28.940000000000012</v>
          </cell>
          <cell r="F3531">
            <v>303.32</v>
          </cell>
        </row>
        <row r="3532">
          <cell r="A3532">
            <v>462307</v>
          </cell>
          <cell r="B3532" t="str">
            <v>TUBO DE CONCRETO CLASSE EA-2, DN= 1000 MM</v>
          </cell>
          <cell r="C3532" t="str">
            <v>M</v>
          </cell>
          <cell r="D3532">
            <v>315.32</v>
          </cell>
          <cell r="E3532">
            <v>36.169999999999995</v>
          </cell>
          <cell r="F3532">
            <v>351.49</v>
          </cell>
        </row>
        <row r="3533">
          <cell r="A3533">
            <v>462308</v>
          </cell>
          <cell r="B3533" t="str">
            <v>TUBO DE CONCRETO CLASSE EA-2, DN= 1200 MM</v>
          </cell>
          <cell r="C3533" t="str">
            <v>M</v>
          </cell>
          <cell r="D3533">
            <v>461.49</v>
          </cell>
          <cell r="E3533">
            <v>72.339999999999989</v>
          </cell>
          <cell r="F3533">
            <v>533.83000000000004</v>
          </cell>
        </row>
        <row r="3534">
          <cell r="A3534">
            <v>462311</v>
          </cell>
          <cell r="B3534" t="str">
            <v>TUBO DE CONCRETO CLASSE EA-3, DN= 400 MM</v>
          </cell>
          <cell r="C3534" t="str">
            <v>M</v>
          </cell>
          <cell r="D3534">
            <v>85.28</v>
          </cell>
          <cell r="E3534">
            <v>9.6400000000000059</v>
          </cell>
          <cell r="F3534">
            <v>94.92</v>
          </cell>
        </row>
        <row r="3535">
          <cell r="A3535">
            <v>462312</v>
          </cell>
          <cell r="B3535" t="str">
            <v>TUBO DE CONCRETO CLASSE EA-3, DN= 500 MM</v>
          </cell>
          <cell r="C3535" t="str">
            <v>M</v>
          </cell>
          <cell r="D3535">
            <v>104.7</v>
          </cell>
          <cell r="E3535">
            <v>14.470000000000002</v>
          </cell>
          <cell r="F3535">
            <v>119.17</v>
          </cell>
        </row>
        <row r="3536">
          <cell r="A3536">
            <v>462313</v>
          </cell>
          <cell r="B3536" t="str">
            <v>TUBO DE CONCRETO CLASSE EA-3, DN= 600 MM</v>
          </cell>
          <cell r="C3536" t="str">
            <v>M</v>
          </cell>
          <cell r="D3536">
            <v>138.15</v>
          </cell>
          <cell r="E3536">
            <v>16.889999999999997</v>
          </cell>
          <cell r="F3536">
            <v>155.04</v>
          </cell>
        </row>
        <row r="3537">
          <cell r="A3537">
            <v>462314</v>
          </cell>
          <cell r="B3537" t="str">
            <v>TUBO DE CONCRETO CLASSE EA-3, DN= 700 MM</v>
          </cell>
          <cell r="C3537" t="str">
            <v>M</v>
          </cell>
          <cell r="D3537">
            <v>177.66</v>
          </cell>
          <cell r="E3537">
            <v>19.28</v>
          </cell>
          <cell r="F3537">
            <v>196.94</v>
          </cell>
        </row>
        <row r="3538">
          <cell r="A3538">
            <v>462315</v>
          </cell>
          <cell r="B3538" t="str">
            <v>TUBO DE CONCRETO CLASSE EA-3, DN= 800 MM</v>
          </cell>
          <cell r="C3538" t="str">
            <v>M</v>
          </cell>
          <cell r="D3538">
            <v>226.3</v>
          </cell>
          <cell r="E3538">
            <v>24.109999999999992</v>
          </cell>
          <cell r="F3538">
            <v>250.41</v>
          </cell>
        </row>
        <row r="3539">
          <cell r="A3539">
            <v>462316</v>
          </cell>
          <cell r="B3539" t="str">
            <v>TUBO DE CONCRETO CLASSE EA-3, DN= 900 MM</v>
          </cell>
          <cell r="C3539" t="str">
            <v>M</v>
          </cell>
          <cell r="D3539">
            <v>287.47000000000003</v>
          </cell>
          <cell r="E3539">
            <v>28.940000000000012</v>
          </cell>
          <cell r="F3539">
            <v>316.41000000000003</v>
          </cell>
        </row>
        <row r="3540">
          <cell r="A3540">
            <v>462317</v>
          </cell>
          <cell r="B3540" t="str">
            <v>TUBO DE CONCRETO CLASSE EA-3, DN= 1000 MM</v>
          </cell>
          <cell r="C3540" t="str">
            <v>M</v>
          </cell>
          <cell r="D3540">
            <v>347.14</v>
          </cell>
          <cell r="E3540">
            <v>36.169999999999995</v>
          </cell>
          <cell r="F3540">
            <v>383.31</v>
          </cell>
        </row>
        <row r="3541">
          <cell r="A3541">
            <v>462318</v>
          </cell>
          <cell r="B3541" t="str">
            <v>TUBO DE CONCRETO CLASSE EA-3, DN= 1200 MM</v>
          </cell>
          <cell r="C3541" t="str">
            <v>M</v>
          </cell>
          <cell r="D3541">
            <v>508.9</v>
          </cell>
          <cell r="E3541">
            <v>72.339999999999989</v>
          </cell>
          <cell r="F3541">
            <v>581.24</v>
          </cell>
        </row>
        <row r="3542">
          <cell r="A3542">
            <v>462600</v>
          </cell>
          <cell r="B3542" t="str">
            <v>TUBULAÇÕES, CONEXÕES E ACESSÓRIOS EM FERRO FUNDIDO PREDIAL SMU-ESGOTO E PLUVIAL</v>
          </cell>
          <cell r="C3542">
            <v>0</v>
          </cell>
          <cell r="D3542">
            <v>0</v>
          </cell>
          <cell r="E3542">
            <v>0</v>
          </cell>
          <cell r="F3542">
            <v>0</v>
          </cell>
        </row>
        <row r="3543">
          <cell r="A3543">
            <v>462601</v>
          </cell>
          <cell r="B3543" t="str">
            <v>TUBO EM FERRO FUNDIDO COM PONTA E PONTA, PREDIAL SMU, DN= 50 MM</v>
          </cell>
          <cell r="C3543" t="str">
            <v>M</v>
          </cell>
          <cell r="D3543">
            <v>78.69</v>
          </cell>
          <cell r="E3543">
            <v>14.84</v>
          </cell>
          <cell r="F3543">
            <v>93.53</v>
          </cell>
        </row>
        <row r="3544">
          <cell r="A3544">
            <v>462602</v>
          </cell>
          <cell r="B3544" t="str">
            <v>TUBO EM FERRO FUNDIDO COM PONTA E PONTA, PREDIAL SMU, DN= 75 MM</v>
          </cell>
          <cell r="C3544" t="str">
            <v>M</v>
          </cell>
          <cell r="D3544">
            <v>105.7</v>
          </cell>
          <cell r="E3544">
            <v>14.84</v>
          </cell>
          <cell r="F3544">
            <v>120.54</v>
          </cell>
        </row>
        <row r="3545">
          <cell r="A3545">
            <v>462603</v>
          </cell>
          <cell r="B3545" t="str">
            <v>TUBO EM FERRO FUNDIDO COM PONTA E PONTA, PREDIAL SMU, DN= 100 MM</v>
          </cell>
          <cell r="C3545" t="str">
            <v>M</v>
          </cell>
          <cell r="D3545">
            <v>121.72</v>
          </cell>
          <cell r="E3545">
            <v>20.680000000000021</v>
          </cell>
          <cell r="F3545">
            <v>142.4</v>
          </cell>
        </row>
        <row r="3546">
          <cell r="A3546">
            <v>462604</v>
          </cell>
          <cell r="B3546" t="str">
            <v>TUBO EM FERRO FUNDIDO COM PONTA E PONTA, PREDIAL SMU, DN= 150 MM</v>
          </cell>
          <cell r="C3546" t="str">
            <v>M</v>
          </cell>
          <cell r="D3546">
            <v>187.13</v>
          </cell>
          <cell r="E3546">
            <v>20.679999999999993</v>
          </cell>
          <cell r="F3546">
            <v>207.81</v>
          </cell>
        </row>
        <row r="3547">
          <cell r="A3547">
            <v>462605</v>
          </cell>
          <cell r="B3547" t="str">
            <v>TUBO EM FERRO FUNDIDO COM PONTA E PONTA, PREDIAL SMU, DN= 200 MM</v>
          </cell>
          <cell r="C3547" t="str">
            <v>M</v>
          </cell>
          <cell r="D3547">
            <v>299.79000000000002</v>
          </cell>
          <cell r="E3547">
            <v>20.679999999999993</v>
          </cell>
          <cell r="F3547">
            <v>320.47000000000003</v>
          </cell>
        </row>
        <row r="3548">
          <cell r="A3548">
            <v>462606</v>
          </cell>
          <cell r="B3548" t="str">
            <v>JUNTA DE UNIÃO EM AÇO INOXIDÁVEL COM PARAFUSO DE AÇO ZINCADO, PARA TUBO EM FERRO FUNDIDO PREDIAL SMU, DN= 50 MM</v>
          </cell>
          <cell r="C3548" t="str">
            <v>UN</v>
          </cell>
          <cell r="D3548">
            <v>28.65</v>
          </cell>
          <cell r="E3548">
            <v>11.86</v>
          </cell>
          <cell r="F3548">
            <v>40.51</v>
          </cell>
        </row>
        <row r="3549">
          <cell r="A3549">
            <v>462607</v>
          </cell>
          <cell r="B3549" t="str">
            <v>JUNTA DE UNIÃO EM AÇO INOXIDÁVEL COM PARAFUSO DE AÇO ZINCADO, PARA TUBO EM FERRO FUNDIDO PREDIAL SMU, DN= 75 MM</v>
          </cell>
          <cell r="C3549" t="str">
            <v>UN</v>
          </cell>
          <cell r="D3549">
            <v>34.14</v>
          </cell>
          <cell r="E3549">
            <v>11.86</v>
          </cell>
          <cell r="F3549">
            <v>46</v>
          </cell>
        </row>
        <row r="3550">
          <cell r="A3550">
            <v>462608</v>
          </cell>
          <cell r="B3550" t="str">
            <v>JUNTA DE UNIÃO EM AÇO INOXIDÁVEL COM PARAFUSO DE AÇO ZINCADO, PARA TUBO EM FERRO FUNDIDO PREDIAL SMU, DN= 100 MM</v>
          </cell>
          <cell r="C3550" t="str">
            <v>UN</v>
          </cell>
          <cell r="D3550">
            <v>35.18</v>
          </cell>
          <cell r="E3550">
            <v>14.840000000000007</v>
          </cell>
          <cell r="F3550">
            <v>50.02</v>
          </cell>
        </row>
        <row r="3551">
          <cell r="A3551">
            <v>462609</v>
          </cell>
          <cell r="B3551" t="str">
            <v>JUNTA DE UNIÃO EM AÇO INOXIDÁVEL COM PARAFUSO DE AÇO ZINCADO, PARA TUBO EM FERRO FUNDIDO PREDIAL SMU, DN= 150 MM</v>
          </cell>
          <cell r="C3551" t="str">
            <v>UN</v>
          </cell>
          <cell r="D3551">
            <v>69.02</v>
          </cell>
          <cell r="E3551">
            <v>14.84</v>
          </cell>
          <cell r="F3551">
            <v>83.86</v>
          </cell>
        </row>
        <row r="3552">
          <cell r="A3552">
            <v>462610</v>
          </cell>
          <cell r="B3552" t="str">
            <v>JUNTA DE UNIÃO EM AÇO INOXIDÁVEL COM PARAFUSO DE AÇO ZINCADO, PARA TUBO EM FERRO FUNDIDO PREDIAL SMU, DN= 200 MM</v>
          </cell>
          <cell r="C3552" t="str">
            <v>UN</v>
          </cell>
          <cell r="D3552">
            <v>104.11</v>
          </cell>
          <cell r="E3552">
            <v>14.84</v>
          </cell>
          <cell r="F3552">
            <v>118.95</v>
          </cell>
        </row>
        <row r="3553">
          <cell r="A3553">
            <v>462611</v>
          </cell>
          <cell r="B3553" t="str">
            <v>CONJUNTO DE ANCORAGEM PARA TUBO EM FERRO FUNDIDO PREDIAL SMU, DN= 50 MM</v>
          </cell>
          <cell r="C3553" t="str">
            <v>CJ</v>
          </cell>
          <cell r="D3553">
            <v>746.58</v>
          </cell>
          <cell r="E3553">
            <v>11.860000000000063</v>
          </cell>
          <cell r="F3553">
            <v>758.44</v>
          </cell>
        </row>
        <row r="3554">
          <cell r="A3554">
            <v>462612</v>
          </cell>
          <cell r="B3554" t="str">
            <v>CONJUNTO DE ANCORAGEM PARA TUBO EM FERRO FUNDIDO PREDIAL SMU, DN= 75 MM</v>
          </cell>
          <cell r="C3554" t="str">
            <v>CJ</v>
          </cell>
          <cell r="D3554">
            <v>752.85</v>
          </cell>
          <cell r="E3554">
            <v>11.860000000000063</v>
          </cell>
          <cell r="F3554">
            <v>764.71</v>
          </cell>
        </row>
        <row r="3555">
          <cell r="A3555">
            <v>462613</v>
          </cell>
          <cell r="B3555" t="str">
            <v>CONJUNTO DE ANCORAGEM PARA TUBO EM FERRO FUNDIDO PREDIAL SMU, DN= 100 MM</v>
          </cell>
          <cell r="C3555" t="str">
            <v>CJ</v>
          </cell>
          <cell r="D3555">
            <v>756.13</v>
          </cell>
          <cell r="E3555">
            <v>14.840000000000028</v>
          </cell>
          <cell r="F3555">
            <v>770.97</v>
          </cell>
        </row>
        <row r="3556">
          <cell r="A3556">
            <v>462614</v>
          </cell>
          <cell r="B3556" t="str">
            <v>CONJUNTO DE ANCORAGEM PARA TUBO EM FERRO FUNDIDO PREDIAL SMU, DN= 150 MM</v>
          </cell>
          <cell r="C3556" t="str">
            <v>CJ</v>
          </cell>
          <cell r="D3556">
            <v>1172.32</v>
          </cell>
          <cell r="E3556">
            <v>14.840000000000256</v>
          </cell>
          <cell r="F3556">
            <v>1187.1600000000001</v>
          </cell>
        </row>
        <row r="3557">
          <cell r="A3557">
            <v>462615</v>
          </cell>
          <cell r="B3557" t="str">
            <v>CONJUNTO DE ANCORAGEM PARA TUBO EM FERRO FUNDIDO PREDIAL SMU, DN= 200 MM</v>
          </cell>
          <cell r="C3557" t="str">
            <v>CJ</v>
          </cell>
          <cell r="D3557">
            <v>1662.84</v>
          </cell>
          <cell r="E3557">
            <v>14.840000000000256</v>
          </cell>
          <cell r="F3557">
            <v>1677.68</v>
          </cell>
        </row>
        <row r="3558">
          <cell r="A3558">
            <v>462616</v>
          </cell>
          <cell r="B3558" t="str">
            <v>CONJUNTO DE ANCORAGEM PARA TUBO EM FERRO FUNDIDO PREDIAL SMU, DN=125 MM</v>
          </cell>
          <cell r="C3558" t="str">
            <v>CJ</v>
          </cell>
          <cell r="D3558">
            <v>824.23</v>
          </cell>
          <cell r="E3558">
            <v>14.840000000000028</v>
          </cell>
          <cell r="F3558">
            <v>839.07</v>
          </cell>
        </row>
        <row r="3559">
          <cell r="A3559">
            <v>462620</v>
          </cell>
          <cell r="B3559" t="str">
            <v>TUBO EM FERRO FUNDIDO COM PONTA E PONTA, PREDIAL SMU, DN= 125 MM</v>
          </cell>
          <cell r="C3559" t="str">
            <v>M</v>
          </cell>
          <cell r="D3559">
            <v>181.27</v>
          </cell>
          <cell r="E3559">
            <v>20.679999999999993</v>
          </cell>
          <cell r="F3559">
            <v>201.95</v>
          </cell>
        </row>
        <row r="3560">
          <cell r="A3560">
            <v>462621</v>
          </cell>
          <cell r="B3560" t="str">
            <v>TUBO EM FERRO FUNDIDO COM PONTA E PONTA, PREDIAL SMU, DN= 250 MM</v>
          </cell>
          <cell r="C3560" t="str">
            <v>M</v>
          </cell>
          <cell r="D3560">
            <v>405.24</v>
          </cell>
          <cell r="E3560">
            <v>20.679999999999993</v>
          </cell>
          <cell r="F3560">
            <v>425.92</v>
          </cell>
        </row>
        <row r="3561">
          <cell r="A3561">
            <v>462640</v>
          </cell>
          <cell r="B3561" t="str">
            <v>JOELHO 45° EM FERRO FUNDIDO, PREDIAL SMU, DN= 50 MM</v>
          </cell>
          <cell r="C3561" t="str">
            <v>UN</v>
          </cell>
          <cell r="D3561">
            <v>78.540000000000006</v>
          </cell>
          <cell r="E3561">
            <v>11.860000000000007</v>
          </cell>
          <cell r="F3561">
            <v>90.4</v>
          </cell>
        </row>
        <row r="3562">
          <cell r="A3562">
            <v>462641</v>
          </cell>
          <cell r="B3562" t="str">
            <v>JOELHO 45° EM FERRO FUNDIDO, PREDIAL SMU, DN= 75 MM</v>
          </cell>
          <cell r="C3562" t="str">
            <v>UN</v>
          </cell>
          <cell r="D3562">
            <v>99.85</v>
          </cell>
          <cell r="E3562">
            <v>11.859999999999992</v>
          </cell>
          <cell r="F3562">
            <v>111.71</v>
          </cell>
        </row>
        <row r="3563">
          <cell r="A3563">
            <v>462642</v>
          </cell>
          <cell r="B3563" t="str">
            <v>JOELHO 45° EM FERRO FUNDIDO, PREDIAL SMU, DN= 100 MM</v>
          </cell>
          <cell r="C3563" t="str">
            <v>UN</v>
          </cell>
          <cell r="D3563">
            <v>109.81</v>
          </cell>
          <cell r="E3563">
            <v>14.84</v>
          </cell>
          <cell r="F3563">
            <v>124.65</v>
          </cell>
        </row>
        <row r="3564">
          <cell r="A3564">
            <v>462643</v>
          </cell>
          <cell r="B3564" t="str">
            <v>JOELHO 45° EM FERRO FUNDIDO, PREDIAL SMU, DN= 150 MM</v>
          </cell>
          <cell r="C3564" t="str">
            <v>UN</v>
          </cell>
          <cell r="D3564">
            <v>196.12</v>
          </cell>
          <cell r="E3564">
            <v>14.84</v>
          </cell>
          <cell r="F3564">
            <v>210.96</v>
          </cell>
        </row>
        <row r="3565">
          <cell r="A3565">
            <v>462644</v>
          </cell>
          <cell r="B3565" t="str">
            <v>JOELHO 45° EM FERRO FUNDIDO, PREDIAL SMU, DN= 200 MM</v>
          </cell>
          <cell r="C3565" t="str">
            <v>UN</v>
          </cell>
          <cell r="D3565">
            <v>433.14</v>
          </cell>
          <cell r="E3565">
            <v>14.840000000000028</v>
          </cell>
          <cell r="F3565">
            <v>447.98</v>
          </cell>
        </row>
        <row r="3566">
          <cell r="A3566">
            <v>462645</v>
          </cell>
          <cell r="B3566" t="str">
            <v>JOELHO 45° EM FERRO FUNDIDO, PREDIAL SMU, DN= 125 MM</v>
          </cell>
          <cell r="C3566" t="str">
            <v>UN</v>
          </cell>
          <cell r="D3566">
            <v>140.33000000000001</v>
          </cell>
          <cell r="E3566">
            <v>14.839999999999971</v>
          </cell>
          <cell r="F3566">
            <v>155.16999999999999</v>
          </cell>
        </row>
        <row r="3567">
          <cell r="A3567">
            <v>462646</v>
          </cell>
          <cell r="B3567" t="str">
            <v>JOELHO 88° EM FERRO FUNDIDO, PREDIAL SMU, DN= 50 MM</v>
          </cell>
          <cell r="C3567" t="str">
            <v>UN</v>
          </cell>
          <cell r="D3567">
            <v>94.46</v>
          </cell>
          <cell r="E3567">
            <v>11.860000000000007</v>
          </cell>
          <cell r="F3567">
            <v>106.32</v>
          </cell>
        </row>
        <row r="3568">
          <cell r="A3568">
            <v>462647</v>
          </cell>
          <cell r="B3568" t="str">
            <v>JOELHO 88° EM FERRO FUNDIDO, PREDIAL SMU, DN= 75 MM</v>
          </cell>
          <cell r="C3568" t="str">
            <v>UN</v>
          </cell>
          <cell r="D3568">
            <v>99.85</v>
          </cell>
          <cell r="E3568">
            <v>11.859999999999992</v>
          </cell>
          <cell r="F3568">
            <v>111.71</v>
          </cell>
        </row>
        <row r="3569">
          <cell r="A3569">
            <v>462648</v>
          </cell>
          <cell r="B3569" t="str">
            <v>JOELHO 88° EM FERRO FUNDIDO, PREDIAL SMU, DN= 100 MM</v>
          </cell>
          <cell r="C3569" t="str">
            <v>UN</v>
          </cell>
          <cell r="D3569">
            <v>109.81</v>
          </cell>
          <cell r="E3569">
            <v>14.84</v>
          </cell>
          <cell r="F3569">
            <v>124.65</v>
          </cell>
        </row>
        <row r="3570">
          <cell r="A3570">
            <v>462649</v>
          </cell>
          <cell r="B3570" t="str">
            <v>JOELHO 88° EM FERRO FUNDIDO, PREDIAL SMU, DN= 150 MM</v>
          </cell>
          <cell r="C3570" t="str">
            <v>UN</v>
          </cell>
          <cell r="D3570">
            <v>282.48</v>
          </cell>
          <cell r="E3570">
            <v>14.839999999999971</v>
          </cell>
          <cell r="F3570">
            <v>297.32</v>
          </cell>
        </row>
        <row r="3571">
          <cell r="A3571">
            <v>462650</v>
          </cell>
          <cell r="B3571" t="str">
            <v>JOELHO 88° EM FERRO FUNDIDO, PREDIAL SMU, DN= 200 MM</v>
          </cell>
          <cell r="C3571" t="str">
            <v>UN</v>
          </cell>
          <cell r="D3571">
            <v>440.62</v>
          </cell>
          <cell r="E3571">
            <v>14.839999999999971</v>
          </cell>
          <cell r="F3571">
            <v>455.46</v>
          </cell>
        </row>
        <row r="3572">
          <cell r="A3572">
            <v>462651</v>
          </cell>
          <cell r="B3572" t="str">
            <v>JUNÇÃO 45° EM FERRO FUNDIDO, PREDIAL SMU, DN= 50 X 50 MM</v>
          </cell>
          <cell r="C3572" t="str">
            <v>UN</v>
          </cell>
          <cell r="D3572">
            <v>139.63999999999999</v>
          </cell>
          <cell r="E3572">
            <v>11.860000000000007</v>
          </cell>
          <cell r="F3572">
            <v>151.5</v>
          </cell>
        </row>
        <row r="3573">
          <cell r="A3573">
            <v>462652</v>
          </cell>
          <cell r="B3573" t="str">
            <v>JUNÇÃO 45° EM FERRO FUNDIDO, PREDIAL SMU, DN= 75 X 75 MM</v>
          </cell>
          <cell r="C3573" t="str">
            <v>UN</v>
          </cell>
          <cell r="D3573">
            <v>168.62</v>
          </cell>
          <cell r="E3573">
            <v>11.859999999999978</v>
          </cell>
          <cell r="F3573">
            <v>180.48</v>
          </cell>
        </row>
        <row r="3574">
          <cell r="A3574">
            <v>462653</v>
          </cell>
          <cell r="B3574" t="str">
            <v>JUNÇÃO 45° EM FERRO FUNDIDO, PREDIAL SMU, DN= 75 X 50 MM</v>
          </cell>
          <cell r="C3574" t="str">
            <v>UN</v>
          </cell>
          <cell r="D3574">
            <v>157.07</v>
          </cell>
          <cell r="E3574">
            <v>11.860000000000007</v>
          </cell>
          <cell r="F3574">
            <v>168.93</v>
          </cell>
        </row>
        <row r="3575">
          <cell r="A3575">
            <v>462654</v>
          </cell>
          <cell r="B3575" t="str">
            <v>JUNÇÃO 45° EM FERRO FUNDIDO, PREDIAL SMU, DN= 100 X 75 MM</v>
          </cell>
          <cell r="C3575" t="str">
            <v>UN</v>
          </cell>
          <cell r="D3575">
            <v>203.29</v>
          </cell>
          <cell r="E3575">
            <v>14.84</v>
          </cell>
          <cell r="F3575">
            <v>218.13</v>
          </cell>
        </row>
        <row r="3576">
          <cell r="A3576">
            <v>462655</v>
          </cell>
          <cell r="B3576" t="str">
            <v>JUNÇÃO 45° EM FERRO FUNDIDO, PREDIAL SMU, DN= 100 X 100 MM</v>
          </cell>
          <cell r="C3576" t="str">
            <v>UN</v>
          </cell>
          <cell r="D3576">
            <v>202.48</v>
          </cell>
          <cell r="E3576">
            <v>14.84</v>
          </cell>
          <cell r="F3576">
            <v>217.32</v>
          </cell>
        </row>
        <row r="3577">
          <cell r="A3577">
            <v>462656</v>
          </cell>
          <cell r="B3577" t="str">
            <v>JUNÇÃO 45° EM FERRO FUNDIDO, PREDIAL SMU, DN= 150 X 150 MM</v>
          </cell>
          <cell r="C3577" t="str">
            <v>UN</v>
          </cell>
          <cell r="D3577">
            <v>476.83</v>
          </cell>
          <cell r="E3577">
            <v>14.840000000000028</v>
          </cell>
          <cell r="F3577">
            <v>491.67</v>
          </cell>
        </row>
        <row r="3578">
          <cell r="A3578">
            <v>462658</v>
          </cell>
          <cell r="B3578" t="str">
            <v>JUNTA DE UNIÃO EM AÇO INOXIDÁVEL COM PARAFUSO DE AÇO ZINCADO, PARA TUBO EM FERRO FUNDIDO PREDIAL SMU, DN= 125 MM</v>
          </cell>
          <cell r="C3578" t="str">
            <v>UN</v>
          </cell>
          <cell r="D3578">
            <v>61.81</v>
          </cell>
          <cell r="E3578">
            <v>14.84</v>
          </cell>
          <cell r="F3578">
            <v>76.650000000000006</v>
          </cell>
        </row>
        <row r="3579">
          <cell r="A3579">
            <v>462659</v>
          </cell>
          <cell r="B3579" t="str">
            <v>JUNTA DE UNIÃO EM AÇO INOXIDÁVEL COM PARAFUSO DE AÇO ZINCADO, PARA TUBO EM FERRO FUNDIDO PREDIAL SMU, DN= 250 MM</v>
          </cell>
          <cell r="C3579" t="str">
            <v>UN</v>
          </cell>
          <cell r="D3579">
            <v>203.44</v>
          </cell>
          <cell r="E3579">
            <v>14.84</v>
          </cell>
          <cell r="F3579">
            <v>218.28</v>
          </cell>
        </row>
        <row r="3580">
          <cell r="A3580">
            <v>462660</v>
          </cell>
          <cell r="B3580" t="str">
            <v>REDUÇÃO EXCÊNTRICA EM FERRO FUNDIDO, PREDIAL SMU, DN= 75 X 50 MM</v>
          </cell>
          <cell r="C3580" t="str">
            <v>UN</v>
          </cell>
          <cell r="D3580">
            <v>96.87</v>
          </cell>
          <cell r="E3580">
            <v>11.859999999999992</v>
          </cell>
          <cell r="F3580">
            <v>108.73</v>
          </cell>
        </row>
        <row r="3581">
          <cell r="A3581">
            <v>462661</v>
          </cell>
          <cell r="B3581" t="str">
            <v>REDUÇÃO EXCÊNTRICA EM FERRO FUNDIDO, PREDIAL SMU, DN= 100 X 75 MM</v>
          </cell>
          <cell r="C3581" t="str">
            <v>UN</v>
          </cell>
          <cell r="D3581">
            <v>119.74</v>
          </cell>
          <cell r="E3581">
            <v>14.840000000000028</v>
          </cell>
          <cell r="F3581">
            <v>134.58000000000001</v>
          </cell>
        </row>
        <row r="3582">
          <cell r="A3582">
            <v>462662</v>
          </cell>
          <cell r="B3582" t="str">
            <v>REDUÇÃO EXCÊNTRICA EM FERRO FUNDIDO, PREDIAL SMU, DN= 150 X 100 MM</v>
          </cell>
          <cell r="C3582" t="str">
            <v>UN</v>
          </cell>
          <cell r="D3582">
            <v>175.8</v>
          </cell>
          <cell r="E3582">
            <v>14.839999999999971</v>
          </cell>
          <cell r="F3582">
            <v>190.64</v>
          </cell>
        </row>
        <row r="3583">
          <cell r="A3583">
            <v>462663</v>
          </cell>
          <cell r="B3583" t="str">
            <v>REDUÇÃO EXCÊNTRICA EM FERRO FUNDIDO, PREDIAL SMU, DN= 150 X 75 MM</v>
          </cell>
          <cell r="C3583" t="str">
            <v>UN</v>
          </cell>
          <cell r="D3583">
            <v>176.51</v>
          </cell>
          <cell r="E3583">
            <v>14.84</v>
          </cell>
          <cell r="F3583">
            <v>191.35</v>
          </cell>
        </row>
        <row r="3584">
          <cell r="A3584">
            <v>462664</v>
          </cell>
          <cell r="B3584" t="str">
            <v>REDUÇÃO EXCÊNTRICA EM FERRO FUNDIDO, PREDIAL SMU, DN= 200 X 150 MM</v>
          </cell>
          <cell r="C3584" t="str">
            <v>UN</v>
          </cell>
          <cell r="D3584">
            <v>341.03</v>
          </cell>
          <cell r="E3584">
            <v>14.840000000000028</v>
          </cell>
          <cell r="F3584">
            <v>355.87</v>
          </cell>
        </row>
        <row r="3585">
          <cell r="A3585">
            <v>462665</v>
          </cell>
          <cell r="B3585" t="str">
            <v>REDUÇÃO EXCÊNTRICA EM FERRO FUNDIDO, PREDIAL SMU, DN= 125 X 75 MM</v>
          </cell>
          <cell r="C3585" t="str">
            <v>UN</v>
          </cell>
          <cell r="D3585">
            <v>135.87</v>
          </cell>
          <cell r="E3585">
            <v>14.84</v>
          </cell>
          <cell r="F3585">
            <v>150.71</v>
          </cell>
        </row>
        <row r="3586">
          <cell r="A3586">
            <v>462666</v>
          </cell>
          <cell r="B3586" t="str">
            <v>REDUÇÃO EXCÊNTRICA EM FERRO FUNDIDO, PREDIAL SMU, DN= 125 X 100 MM</v>
          </cell>
          <cell r="C3586" t="str">
            <v>UN</v>
          </cell>
          <cell r="D3586">
            <v>135.87</v>
          </cell>
          <cell r="E3586">
            <v>14.84</v>
          </cell>
          <cell r="F3586">
            <v>150.71</v>
          </cell>
        </row>
        <row r="3587">
          <cell r="A3587">
            <v>462667</v>
          </cell>
          <cell r="B3587" t="str">
            <v>REDUÇÃO EXCÊNTRICA EM FERRO FUNDIDO, PREDIAL SMU, DN= 150 X 125 MM</v>
          </cell>
          <cell r="C3587" t="str">
            <v>UN</v>
          </cell>
          <cell r="D3587">
            <v>194.66</v>
          </cell>
          <cell r="E3587">
            <v>14.84</v>
          </cell>
          <cell r="F3587">
            <v>209.5</v>
          </cell>
        </row>
        <row r="3588">
          <cell r="A3588">
            <v>462668</v>
          </cell>
          <cell r="B3588" t="str">
            <v>REDUÇÃO EXCÊNTRICA EM FERRO FUNDIDO, PREDIAL SMU, DN= 200 X 125 MM</v>
          </cell>
          <cell r="C3588" t="str">
            <v>UN</v>
          </cell>
          <cell r="D3588">
            <v>314.23</v>
          </cell>
          <cell r="E3588">
            <v>14.839999999999971</v>
          </cell>
          <cell r="F3588">
            <v>329.07</v>
          </cell>
        </row>
        <row r="3589">
          <cell r="A3589">
            <v>462669</v>
          </cell>
          <cell r="B3589" t="str">
            <v>REDUÇÃO EXCÊNTRICA EM FERRO FUNDIDO, PREDIAL SMU, DN= 250 X 200 MM</v>
          </cell>
          <cell r="C3589" t="str">
            <v>UN</v>
          </cell>
          <cell r="D3589">
            <v>610.62</v>
          </cell>
          <cell r="E3589">
            <v>14.840000000000028</v>
          </cell>
          <cell r="F3589">
            <v>625.46</v>
          </cell>
        </row>
        <row r="3590">
          <cell r="A3590">
            <v>462670</v>
          </cell>
          <cell r="B3590" t="str">
            <v>TE DE VISITA EM FERRO FUNDIDO, PREDIAL SMU, DN= 75 MM</v>
          </cell>
          <cell r="C3590" t="str">
            <v>UN</v>
          </cell>
          <cell r="D3590">
            <v>325.16000000000003</v>
          </cell>
          <cell r="E3590">
            <v>11.85999999999995</v>
          </cell>
          <cell r="F3590">
            <v>337.02</v>
          </cell>
        </row>
        <row r="3591">
          <cell r="A3591">
            <v>462671</v>
          </cell>
          <cell r="B3591" t="str">
            <v>TE DE VISITA EM FERRO FUNDIDO, PREDIAL SMU, DN= 100 X 100 MM</v>
          </cell>
          <cell r="C3591" t="str">
            <v>UN</v>
          </cell>
          <cell r="D3591">
            <v>372.49</v>
          </cell>
          <cell r="E3591">
            <v>14.839999999999971</v>
          </cell>
          <cell r="F3591">
            <v>387.33</v>
          </cell>
        </row>
        <row r="3592">
          <cell r="A3592">
            <v>462672</v>
          </cell>
          <cell r="B3592" t="str">
            <v>TE DE VISITA EM FERRO FUNDIDO, PREDIAL SMU, DN= 125 MM</v>
          </cell>
          <cell r="C3592" t="str">
            <v>UN</v>
          </cell>
          <cell r="D3592">
            <v>541.62</v>
          </cell>
          <cell r="E3592">
            <v>14.840000000000028</v>
          </cell>
          <cell r="F3592">
            <v>556.46</v>
          </cell>
        </row>
        <row r="3593">
          <cell r="A3593">
            <v>462673</v>
          </cell>
          <cell r="B3593" t="str">
            <v>TE DE VISITA EM FERRO FUNDIDO, PREDIAL SMU, DN= 150 MM</v>
          </cell>
          <cell r="C3593" t="str">
            <v>UN</v>
          </cell>
          <cell r="D3593">
            <v>672.41</v>
          </cell>
          <cell r="E3593">
            <v>14.840000000000028</v>
          </cell>
          <cell r="F3593">
            <v>687.25</v>
          </cell>
        </row>
        <row r="3594">
          <cell r="A3594">
            <v>462674</v>
          </cell>
          <cell r="B3594" t="str">
            <v>TE DE VISITA EM FERRO FUNDIDO, PREDIAL SMU, DN= 200 MM</v>
          </cell>
          <cell r="C3594" t="str">
            <v>UN</v>
          </cell>
          <cell r="D3594">
            <v>1085.46</v>
          </cell>
          <cell r="E3594">
            <v>14.840000000000028</v>
          </cell>
          <cell r="F3594">
            <v>1100.3</v>
          </cell>
        </row>
        <row r="3595">
          <cell r="A3595">
            <v>462680</v>
          </cell>
          <cell r="B3595" t="str">
            <v>ABRAÇADEIRA DENTADA PARA TRAVAMENTO EM AÇO INOXIDÁVEL, COM PARAFUSO DE AÇO ZINCADO, PARA TUBO EM FERRO FUNDIDO PREDIAL SMU, DN= 50 MM</v>
          </cell>
          <cell r="C3595" t="str">
            <v>UN</v>
          </cell>
          <cell r="D3595">
            <v>235.74</v>
          </cell>
          <cell r="E3595">
            <v>11.859999999999978</v>
          </cell>
          <cell r="F3595">
            <v>247.6</v>
          </cell>
        </row>
        <row r="3596">
          <cell r="A3596">
            <v>462681</v>
          </cell>
          <cell r="B3596" t="str">
            <v>ABRAÇADEIRA DENTADA PARA TRAVAMENTO EM AÇO INOXIDÁVEL, COM PARAFUSO DE AÇO ZINCADO, PARA TUBO EM FERRO FUNDIDO PREDIAL SMU, DN= 75 MM</v>
          </cell>
          <cell r="C3596" t="str">
            <v>UN</v>
          </cell>
          <cell r="D3596">
            <v>255.22</v>
          </cell>
          <cell r="E3596">
            <v>11.860000000000007</v>
          </cell>
          <cell r="F3596">
            <v>267.08</v>
          </cell>
        </row>
        <row r="3597">
          <cell r="A3597">
            <v>462682</v>
          </cell>
          <cell r="B3597" t="str">
            <v>ABRAÇADEIRA DENTADA PARA TRAVAMENTO EM AÇO INOXIDÁVEL, COM PARAFUSO DE AÇO ZINCADO, PARA TUBO EM FERRO FUNDIDO PREDIAL SMU, DN= 100 MM</v>
          </cell>
          <cell r="C3597" t="str">
            <v>UN</v>
          </cell>
          <cell r="D3597">
            <v>320.05</v>
          </cell>
          <cell r="E3597">
            <v>14.839999999999971</v>
          </cell>
          <cell r="F3597">
            <v>334.89</v>
          </cell>
        </row>
        <row r="3598">
          <cell r="A3598">
            <v>462683</v>
          </cell>
          <cell r="B3598" t="str">
            <v>ABRAÇADEIRA DENTADA PARA TRAVAMENTO EM AÇO INOXIDÁVEL, COM PARAFUSO DE AÇO ZINCADO, PARA TUBO EM FERRO FUNDIDO PREDIAL SMU, DN= 150 MM</v>
          </cell>
          <cell r="C3598" t="str">
            <v>UN</v>
          </cell>
          <cell r="D3598">
            <v>456.9</v>
          </cell>
          <cell r="E3598">
            <v>14.840000000000028</v>
          </cell>
          <cell r="F3598">
            <v>471.74</v>
          </cell>
        </row>
        <row r="3599">
          <cell r="A3599">
            <v>462684</v>
          </cell>
          <cell r="B3599" t="str">
            <v>TAMPÃO SIMPLES EM FERRO FUNDIDO, PREDIAL SMU, DN= 150 MM</v>
          </cell>
          <cell r="C3599" t="str">
            <v>UN</v>
          </cell>
          <cell r="D3599">
            <v>178.04</v>
          </cell>
          <cell r="E3599">
            <v>14.84</v>
          </cell>
          <cell r="F3599">
            <v>192.88</v>
          </cell>
        </row>
        <row r="3600">
          <cell r="A3600">
            <v>462690</v>
          </cell>
          <cell r="B3600" t="str">
            <v>JUNÇÃO 45° EM FERRO FUNDIDO, PREDIAL SMU, DN= 125 X 100 MM</v>
          </cell>
          <cell r="C3600" t="str">
            <v>UN</v>
          </cell>
          <cell r="D3600">
            <v>307.99</v>
          </cell>
          <cell r="E3600">
            <v>14.839999999999971</v>
          </cell>
          <cell r="F3600">
            <v>322.83</v>
          </cell>
        </row>
        <row r="3601">
          <cell r="A3601">
            <v>462691</v>
          </cell>
          <cell r="B3601" t="str">
            <v>JUNÇÃO 45° EM FERRO FUNDIDO, PREDIAL SMU, DN= 150 X 100 MM</v>
          </cell>
          <cell r="C3601" t="str">
            <v>UN</v>
          </cell>
          <cell r="D3601">
            <v>415.29</v>
          </cell>
          <cell r="E3601">
            <v>14.839999999999971</v>
          </cell>
          <cell r="F3601">
            <v>430.13</v>
          </cell>
        </row>
        <row r="3602">
          <cell r="A3602">
            <v>462692</v>
          </cell>
          <cell r="B3602" t="str">
            <v>JUNÇÃO 45° EM FERRO FUNDIDO, PREDIAL SMU, DN= 200 X 100 MM</v>
          </cell>
          <cell r="C3602" t="str">
            <v>UN</v>
          </cell>
          <cell r="D3602">
            <v>872.69</v>
          </cell>
          <cell r="E3602">
            <v>14.839999999999915</v>
          </cell>
          <cell r="F3602">
            <v>887.53</v>
          </cell>
        </row>
        <row r="3603">
          <cell r="A3603">
            <v>462693</v>
          </cell>
          <cell r="B3603" t="str">
            <v>JUNÇÃO 45° EM FERRO FUNDIDO, PREDIAL SMU, DN= 200 X 200 MM</v>
          </cell>
          <cell r="C3603" t="str">
            <v>UN</v>
          </cell>
          <cell r="D3603">
            <v>949.91</v>
          </cell>
          <cell r="E3603">
            <v>14.840000000000028</v>
          </cell>
          <cell r="F3603">
            <v>964.75</v>
          </cell>
        </row>
        <row r="3604">
          <cell r="A3604">
            <v>462700</v>
          </cell>
          <cell r="B3604" t="str">
            <v>TUBULAÇÃO COM CONEXÕES EM COBRE, PARA SISTEMA DE AR CONDICIONADO</v>
          </cell>
          <cell r="C3604">
            <v>0</v>
          </cell>
          <cell r="D3604">
            <v>0</v>
          </cell>
          <cell r="E3604">
            <v>0</v>
          </cell>
          <cell r="F3604">
            <v>0</v>
          </cell>
        </row>
        <row r="3605">
          <cell r="A3605">
            <v>462705</v>
          </cell>
          <cell r="B3605" t="str">
            <v>TUBO DE COBRE FLEXÍVEL, DN= 4,76 MM (3/16´), INCLUSIVE CONEXÕES</v>
          </cell>
          <cell r="C3605" t="str">
            <v>M</v>
          </cell>
          <cell r="D3605">
            <v>3.89</v>
          </cell>
          <cell r="E3605">
            <v>4.8899999999999997</v>
          </cell>
          <cell r="F3605">
            <v>8.7799999999999994</v>
          </cell>
        </row>
        <row r="3606">
          <cell r="A3606">
            <v>462706</v>
          </cell>
          <cell r="B3606" t="str">
            <v>TUBO DE COBRE FLEXÍVEL, DN= 6,35 MM (1/4´), INCLUSIVE CONEXÕES</v>
          </cell>
          <cell r="C3606" t="str">
            <v>M</v>
          </cell>
          <cell r="D3606">
            <v>5.31</v>
          </cell>
          <cell r="E3606">
            <v>4.8899999999999997</v>
          </cell>
          <cell r="F3606">
            <v>10.199999999999999</v>
          </cell>
        </row>
        <row r="3607">
          <cell r="A3607">
            <v>462707</v>
          </cell>
          <cell r="B3607" t="str">
            <v>TUBO DE COBRE FLEXÍVEL, DN= 7,94 MM (5/16´), INCLUSIVE CONEXÕES</v>
          </cell>
          <cell r="C3607" t="str">
            <v>M</v>
          </cell>
          <cell r="D3607">
            <v>6.97</v>
          </cell>
          <cell r="E3607">
            <v>4.8899999999999997</v>
          </cell>
          <cell r="F3607">
            <v>11.86</v>
          </cell>
        </row>
        <row r="3608">
          <cell r="A3608">
            <v>462708</v>
          </cell>
          <cell r="B3608" t="str">
            <v>TUBO DE COBRE FLEXÍVEL, DN= 9,52 MM (3/8´), INCLUSIVE CONEXÕES</v>
          </cell>
          <cell r="C3608" t="str">
            <v>M</v>
          </cell>
          <cell r="D3608">
            <v>8.27</v>
          </cell>
          <cell r="E3608">
            <v>7.4200000000000017</v>
          </cell>
          <cell r="F3608">
            <v>15.69</v>
          </cell>
        </row>
        <row r="3609">
          <cell r="A3609">
            <v>462709</v>
          </cell>
          <cell r="B3609" t="str">
            <v>TUBO DE COBRE FLEXÍVEL, DN= 12,70 MM (1/2´), INCLUSIVE CONEXÕES</v>
          </cell>
          <cell r="C3609" t="str">
            <v>M</v>
          </cell>
          <cell r="D3609">
            <v>11.23</v>
          </cell>
          <cell r="E3609">
            <v>7.42</v>
          </cell>
          <cell r="F3609">
            <v>18.649999999999999</v>
          </cell>
        </row>
        <row r="3610">
          <cell r="A3610">
            <v>462710</v>
          </cell>
          <cell r="B3610" t="str">
            <v>TUBO DE COBRE FLEXÍVEL, DN= 15,87 MM (5/8´), INCLUSIVE CONEXÕES</v>
          </cell>
          <cell r="C3610" t="str">
            <v>M</v>
          </cell>
          <cell r="D3610">
            <v>14.13</v>
          </cell>
          <cell r="E3610">
            <v>7.42</v>
          </cell>
          <cell r="F3610">
            <v>21.55</v>
          </cell>
        </row>
        <row r="3611">
          <cell r="A3611">
            <v>462711</v>
          </cell>
          <cell r="B3611" t="str">
            <v>TUBO DE COBRE FLEXÍVEL, DN= 19,05 MM (3/4´), INCLUSIVE CONEXÕES</v>
          </cell>
          <cell r="C3611" t="str">
            <v>M</v>
          </cell>
          <cell r="D3611">
            <v>17.21</v>
          </cell>
          <cell r="E3611">
            <v>7.4199999999999964</v>
          </cell>
          <cell r="F3611">
            <v>24.63</v>
          </cell>
        </row>
        <row r="3612">
          <cell r="A3612">
            <v>462730</v>
          </cell>
          <cell r="B3612" t="str">
            <v>TUBO DE COBRE RÍGIDO, DN= 22,22 MM (7/8´), INCLUSIVE CONEXÕES</v>
          </cell>
          <cell r="C3612" t="str">
            <v>M</v>
          </cell>
          <cell r="D3612">
            <v>20.190000000000001</v>
          </cell>
          <cell r="E3612">
            <v>10.67</v>
          </cell>
          <cell r="F3612">
            <v>30.86</v>
          </cell>
        </row>
        <row r="3613">
          <cell r="A3613">
            <v>462900</v>
          </cell>
          <cell r="B3613" t="str">
            <v>TUBULAÇÃO, CONEXÕES E ACESSÓRIOS EM PPR - ÁGUA FRIA / QUENTE</v>
          </cell>
          <cell r="C3613">
            <v>0</v>
          </cell>
          <cell r="D3613">
            <v>0</v>
          </cell>
          <cell r="E3613">
            <v>0</v>
          </cell>
          <cell r="F3613">
            <v>0</v>
          </cell>
        </row>
        <row r="3614">
          <cell r="A3614">
            <v>462901</v>
          </cell>
          <cell r="B3614" t="str">
            <v>TUBO EM POLIPROPILENO PPR, CLASSE DE PRESSÃO PN 20, DN=20 MM</v>
          </cell>
          <cell r="C3614" t="str">
            <v>M</v>
          </cell>
          <cell r="D3614">
            <v>3.53</v>
          </cell>
          <cell r="E3614">
            <v>1.7699999999999996</v>
          </cell>
          <cell r="F3614">
            <v>5.3</v>
          </cell>
        </row>
        <row r="3615">
          <cell r="A3615">
            <v>462902</v>
          </cell>
          <cell r="B3615" t="str">
            <v>TUBO EM POLIPROPILENO PPR, CLASSE DE PRESSÃO PN 20, DN=25 MM</v>
          </cell>
          <cell r="C3615" t="str">
            <v>M</v>
          </cell>
          <cell r="D3615">
            <v>4.88</v>
          </cell>
          <cell r="E3615">
            <v>2.38</v>
          </cell>
          <cell r="F3615">
            <v>7.26</v>
          </cell>
        </row>
        <row r="3616">
          <cell r="A3616">
            <v>462903</v>
          </cell>
          <cell r="B3616" t="str">
            <v>TUBO EM POLIPROPILENO PPR, CLASSE DE PRESSÃO PN 20, DN=32 MM</v>
          </cell>
          <cell r="C3616" t="str">
            <v>M</v>
          </cell>
          <cell r="D3616">
            <v>7.69</v>
          </cell>
          <cell r="E3616">
            <v>2.67</v>
          </cell>
          <cell r="F3616">
            <v>10.36</v>
          </cell>
        </row>
        <row r="3617">
          <cell r="A3617">
            <v>462904</v>
          </cell>
          <cell r="B3617" t="str">
            <v>TUBO EM POLIPROPILENO PPR, CLASSE DE PRESSÃO PN 20, DN=40 MM</v>
          </cell>
          <cell r="C3617" t="str">
            <v>M</v>
          </cell>
          <cell r="D3617">
            <v>11.93</v>
          </cell>
          <cell r="E3617">
            <v>4.1499999999999995</v>
          </cell>
          <cell r="F3617">
            <v>16.079999999999998</v>
          </cell>
        </row>
        <row r="3618">
          <cell r="A3618">
            <v>462905</v>
          </cell>
          <cell r="B3618" t="str">
            <v>TUBO EM POLIPROPILENO PPR, CLASSE DE PRESSÃO PN 20, DN=50 MM</v>
          </cell>
          <cell r="C3618" t="str">
            <v>M</v>
          </cell>
          <cell r="D3618">
            <v>16.63</v>
          </cell>
          <cell r="E3618">
            <v>5.0400000000000027</v>
          </cell>
          <cell r="F3618">
            <v>21.67</v>
          </cell>
        </row>
        <row r="3619">
          <cell r="A3619">
            <v>462906</v>
          </cell>
          <cell r="B3619" t="str">
            <v>TUBO EM POLIPROPILENO PPR, CLASSE DE PRESSÃO PN 20, DN=63 MM</v>
          </cell>
          <cell r="C3619" t="str">
            <v>M</v>
          </cell>
          <cell r="D3619">
            <v>24.57</v>
          </cell>
          <cell r="E3619">
            <v>6.2299999999999995</v>
          </cell>
          <cell r="F3619">
            <v>30.8</v>
          </cell>
        </row>
        <row r="3620">
          <cell r="A3620">
            <v>462907</v>
          </cell>
          <cell r="B3620" t="str">
            <v>TUBO EM POLIPROPILENO PPR, CLASSE DE PRESSÃO PN 20, DN=75 MM</v>
          </cell>
          <cell r="C3620" t="str">
            <v>M</v>
          </cell>
          <cell r="D3620">
            <v>42.36</v>
          </cell>
          <cell r="E3620">
            <v>8.2999999999999972</v>
          </cell>
          <cell r="F3620">
            <v>50.66</v>
          </cell>
        </row>
        <row r="3621">
          <cell r="A3621">
            <v>462908</v>
          </cell>
          <cell r="B3621" t="str">
            <v>TUBO EM POLIPROPILENO PPR, CLASSE DE PRESSÃO PN 20, DN=90 MM</v>
          </cell>
          <cell r="C3621" t="str">
            <v>M</v>
          </cell>
          <cell r="D3621">
            <v>58.78</v>
          </cell>
          <cell r="E3621">
            <v>9.8000000000000007</v>
          </cell>
          <cell r="F3621">
            <v>68.58</v>
          </cell>
        </row>
        <row r="3622">
          <cell r="A3622">
            <v>462909</v>
          </cell>
          <cell r="B3622" t="str">
            <v>TUBO EM POLIPROPILENO PPR, CLASSE DE PRESSÃO PN 20, DN=110 MM</v>
          </cell>
          <cell r="C3622" t="str">
            <v>M</v>
          </cell>
          <cell r="D3622">
            <v>91.52</v>
          </cell>
          <cell r="E3622">
            <v>10.67</v>
          </cell>
          <cell r="F3622">
            <v>102.19</v>
          </cell>
        </row>
        <row r="3623">
          <cell r="A3623">
            <v>462910</v>
          </cell>
          <cell r="B3623" t="str">
            <v>TUBO EM POLIPROPILENO PPR, CLASSE DE PRESSÃO PN 25, DN=20 MM</v>
          </cell>
          <cell r="C3623" t="str">
            <v>M</v>
          </cell>
          <cell r="D3623">
            <v>3.64</v>
          </cell>
          <cell r="E3623">
            <v>1.7700000000000005</v>
          </cell>
          <cell r="F3623">
            <v>5.41</v>
          </cell>
        </row>
        <row r="3624">
          <cell r="A3624">
            <v>462911</v>
          </cell>
          <cell r="B3624" t="str">
            <v>TUBO EM POLIPROPILENO PPR, CLASSE DE PRESSÃO PN 25, DN=25 MM</v>
          </cell>
          <cell r="C3624" t="str">
            <v>M</v>
          </cell>
          <cell r="D3624">
            <v>4.7699999999999996</v>
          </cell>
          <cell r="E3624">
            <v>2.3800000000000008</v>
          </cell>
          <cell r="F3624">
            <v>7.15</v>
          </cell>
        </row>
        <row r="3625">
          <cell r="A3625">
            <v>462912</v>
          </cell>
          <cell r="B3625" t="str">
            <v>TUBO EM POLIPROPILENO PPR, CLASSE DE PRESSÃO PN 25, DN=32 MM</v>
          </cell>
          <cell r="C3625" t="str">
            <v>M</v>
          </cell>
          <cell r="D3625">
            <v>7.42</v>
          </cell>
          <cell r="E3625">
            <v>2.67</v>
          </cell>
          <cell r="F3625">
            <v>10.09</v>
          </cell>
        </row>
        <row r="3626">
          <cell r="A3626">
            <v>462913</v>
          </cell>
          <cell r="B3626" t="str">
            <v>TUBO EM POLIPROPILENO PPR, CLASSE DE PRESSÃO PN 25, DN=40 MM</v>
          </cell>
          <cell r="C3626" t="str">
            <v>M</v>
          </cell>
          <cell r="D3626">
            <v>15.77</v>
          </cell>
          <cell r="E3626">
            <v>4.150000000000003</v>
          </cell>
          <cell r="F3626">
            <v>19.920000000000002</v>
          </cell>
        </row>
        <row r="3627">
          <cell r="A3627">
            <v>462914</v>
          </cell>
          <cell r="B3627" t="str">
            <v>TUBO EM POLIPROPILENO PPR, CLASSE DE PRESSÃO PN 25, DN=50 MM</v>
          </cell>
          <cell r="C3627" t="str">
            <v>M</v>
          </cell>
          <cell r="D3627">
            <v>20.62</v>
          </cell>
          <cell r="E3627">
            <v>5.0399999999999991</v>
          </cell>
          <cell r="F3627">
            <v>25.66</v>
          </cell>
        </row>
        <row r="3628">
          <cell r="A3628">
            <v>462915</v>
          </cell>
          <cell r="B3628" t="str">
            <v>TUBO EM POLIPROPILENO PPR, CLASSE DE PRESSÃO PN 25, DN=63 MM</v>
          </cell>
          <cell r="C3628" t="str">
            <v>M</v>
          </cell>
          <cell r="D3628">
            <v>31.55</v>
          </cell>
          <cell r="E3628">
            <v>6.2299999999999995</v>
          </cell>
          <cell r="F3628">
            <v>37.78</v>
          </cell>
        </row>
        <row r="3629">
          <cell r="A3629">
            <v>462916</v>
          </cell>
          <cell r="B3629" t="str">
            <v>TUBO EM POLIPROPILENO PPR, CLASSE DE PRESSÃO PN 25, DN=75 MM</v>
          </cell>
          <cell r="C3629" t="str">
            <v>M</v>
          </cell>
          <cell r="D3629">
            <v>39.46</v>
          </cell>
          <cell r="E3629">
            <v>8.2999999999999972</v>
          </cell>
          <cell r="F3629">
            <v>47.76</v>
          </cell>
        </row>
        <row r="3630">
          <cell r="A3630">
            <v>462917</v>
          </cell>
          <cell r="B3630" t="str">
            <v>TUBO EM POLIPROPILENO PPR, CLASSE DE PRESSÃO PN 25, DN=90 MM</v>
          </cell>
          <cell r="C3630" t="str">
            <v>M</v>
          </cell>
          <cell r="D3630">
            <v>62.85</v>
          </cell>
          <cell r="E3630">
            <v>9.8000000000000007</v>
          </cell>
          <cell r="F3630">
            <v>72.650000000000006</v>
          </cell>
        </row>
        <row r="3631">
          <cell r="A3631">
            <v>462918</v>
          </cell>
          <cell r="B3631" t="str">
            <v>TUBO EM POLIPROPILENO PPR, CLASSE DE PRESSÃO PN 25, DN=110 MM</v>
          </cell>
          <cell r="C3631" t="str">
            <v>M</v>
          </cell>
          <cell r="D3631">
            <v>110.73</v>
          </cell>
          <cell r="E3631">
            <v>10.67</v>
          </cell>
          <cell r="F3631">
            <v>121.4</v>
          </cell>
        </row>
        <row r="3632">
          <cell r="A3632">
            <v>462919</v>
          </cell>
          <cell r="B3632" t="str">
            <v>BUCHA DE REDUÇÃO EM POLIPROPILENO PPR, DN=25X20 MM</v>
          </cell>
          <cell r="C3632" t="str">
            <v>UN</v>
          </cell>
          <cell r="D3632">
            <v>1.1100000000000001</v>
          </cell>
          <cell r="E3632">
            <v>3.5699999999999994</v>
          </cell>
          <cell r="F3632">
            <v>4.68</v>
          </cell>
        </row>
        <row r="3633">
          <cell r="A3633">
            <v>462920</v>
          </cell>
          <cell r="B3633" t="str">
            <v>BUCHA DE REDUÇÃO EM POLIPROPILENO PPR, DN=32X20 MM</v>
          </cell>
          <cell r="C3633" t="str">
            <v>UN</v>
          </cell>
          <cell r="D3633">
            <v>1.66</v>
          </cell>
          <cell r="E3633">
            <v>5.04</v>
          </cell>
          <cell r="F3633">
            <v>6.7</v>
          </cell>
        </row>
        <row r="3634">
          <cell r="A3634">
            <v>462921</v>
          </cell>
          <cell r="B3634" t="str">
            <v>BUCHA DE REDUÇÃO EM POLIPROPILENO PPR, DN=32X25 MM</v>
          </cell>
          <cell r="C3634" t="str">
            <v>UN</v>
          </cell>
          <cell r="D3634">
            <v>1.98</v>
          </cell>
          <cell r="E3634">
            <v>5.0399999999999991</v>
          </cell>
          <cell r="F3634">
            <v>7.02</v>
          </cell>
        </row>
        <row r="3635">
          <cell r="A3635">
            <v>462922</v>
          </cell>
          <cell r="B3635" t="str">
            <v>BUCHA DE REDUÇÃO EM POLIPROPILENO PPR, DN=40X25 MM</v>
          </cell>
          <cell r="C3635" t="str">
            <v>UN</v>
          </cell>
          <cell r="D3635">
            <v>5.21</v>
          </cell>
          <cell r="E3635">
            <v>5.0399999999999991</v>
          </cell>
          <cell r="F3635">
            <v>10.25</v>
          </cell>
        </row>
        <row r="3636">
          <cell r="A3636">
            <v>462923</v>
          </cell>
          <cell r="B3636" t="str">
            <v>BUCHA DE REDUÇÃO EM POLIPROPILENO PPR, DN=40X32 MM</v>
          </cell>
          <cell r="C3636" t="str">
            <v>UN</v>
          </cell>
          <cell r="D3636">
            <v>5.31</v>
          </cell>
          <cell r="E3636">
            <v>6.8200000000000012</v>
          </cell>
          <cell r="F3636">
            <v>12.13</v>
          </cell>
        </row>
        <row r="3637">
          <cell r="A3637">
            <v>462926</v>
          </cell>
          <cell r="B3637" t="str">
            <v>BUCHA DE REDUÇÃO EM POLIPROPILENO PPR, DN=50X40 MM</v>
          </cell>
          <cell r="C3637" t="str">
            <v>UN</v>
          </cell>
          <cell r="D3637">
            <v>6.13</v>
          </cell>
          <cell r="E3637">
            <v>6.8199999999999994</v>
          </cell>
          <cell r="F3637">
            <v>12.95</v>
          </cell>
        </row>
        <row r="3638">
          <cell r="A3638">
            <v>462927</v>
          </cell>
          <cell r="B3638" t="str">
            <v>BUCHA DE REDUÇÃO EM POLIPROPILENO PPR, DN=63X40 MM</v>
          </cell>
          <cell r="C3638" t="str">
            <v>UN</v>
          </cell>
          <cell r="D3638">
            <v>12.76</v>
          </cell>
          <cell r="E3638">
            <v>8.610000000000003</v>
          </cell>
          <cell r="F3638">
            <v>21.37</v>
          </cell>
        </row>
        <row r="3639">
          <cell r="A3639">
            <v>462928</v>
          </cell>
          <cell r="B3639" t="str">
            <v>BUCHA DE REDUÇÃO EM POLIPROPILENO PPR, DN=63X50 MM</v>
          </cell>
          <cell r="C3639" t="str">
            <v>UN</v>
          </cell>
          <cell r="D3639">
            <v>12.85</v>
          </cell>
          <cell r="E3639">
            <v>8.61</v>
          </cell>
          <cell r="F3639">
            <v>21.46</v>
          </cell>
        </row>
        <row r="3640">
          <cell r="A3640">
            <v>462929</v>
          </cell>
          <cell r="B3640" t="str">
            <v>BUCHA DE REDUÇÃO EM POLIPROPILENO PPR, DN=75X50 MM</v>
          </cell>
          <cell r="C3640" t="str">
            <v>UN</v>
          </cell>
          <cell r="D3640">
            <v>19.22</v>
          </cell>
          <cell r="E3640">
            <v>10.380000000000003</v>
          </cell>
          <cell r="F3640">
            <v>29.6</v>
          </cell>
        </row>
        <row r="3641">
          <cell r="A3641">
            <v>462930</v>
          </cell>
          <cell r="B3641" t="str">
            <v>BUCHA DE REDUÇÃO EM POLIPROPILENO PPR, DN=75X63 MM</v>
          </cell>
          <cell r="C3641" t="str">
            <v>UN</v>
          </cell>
          <cell r="D3641">
            <v>21.57</v>
          </cell>
          <cell r="E3641">
            <v>10.380000000000003</v>
          </cell>
          <cell r="F3641">
            <v>31.95</v>
          </cell>
        </row>
        <row r="3642">
          <cell r="A3642">
            <v>462931</v>
          </cell>
          <cell r="B3642" t="str">
            <v>BUCHA DE REDUÇÃO EM POLIPROPILENO PPR, DN=90X63 MM</v>
          </cell>
          <cell r="C3642" t="str">
            <v>UN</v>
          </cell>
          <cell r="D3642">
            <v>33.340000000000003</v>
          </cell>
          <cell r="E3642">
            <v>10.669999999999993</v>
          </cell>
          <cell r="F3642">
            <v>44.01</v>
          </cell>
        </row>
        <row r="3643">
          <cell r="A3643">
            <v>462932</v>
          </cell>
          <cell r="B3643" t="str">
            <v>BUCHA DE REDUÇÃO EM POLIPROPILENO PPR, DN=90X75 MM</v>
          </cell>
          <cell r="C3643" t="str">
            <v>UN</v>
          </cell>
          <cell r="D3643">
            <v>35.08</v>
          </cell>
          <cell r="E3643">
            <v>10.67</v>
          </cell>
          <cell r="F3643">
            <v>45.75</v>
          </cell>
        </row>
        <row r="3644">
          <cell r="A3644">
            <v>462935</v>
          </cell>
          <cell r="B3644" t="str">
            <v>CURVA 90° EM POLIPROPILENO PPR, DN= 20 MM</v>
          </cell>
          <cell r="C3644" t="str">
            <v>UN</v>
          </cell>
          <cell r="D3644">
            <v>4.67</v>
          </cell>
          <cell r="E3644">
            <v>3.2700000000000009</v>
          </cell>
          <cell r="F3644">
            <v>7.94</v>
          </cell>
        </row>
        <row r="3645">
          <cell r="A3645">
            <v>462936</v>
          </cell>
          <cell r="B3645" t="str">
            <v>CURVA 90° EM POLIPROPILENO PPR, DN= 25 MM</v>
          </cell>
          <cell r="C3645" t="str">
            <v>UN</v>
          </cell>
          <cell r="D3645">
            <v>7.17</v>
          </cell>
          <cell r="E3645">
            <v>3.5599999999999996</v>
          </cell>
          <cell r="F3645">
            <v>10.73</v>
          </cell>
        </row>
        <row r="3646">
          <cell r="A3646">
            <v>462937</v>
          </cell>
          <cell r="B3646" t="str">
            <v>CURVA 90° EM POLIPROPILENO PPR, DN= 32 MM</v>
          </cell>
          <cell r="C3646" t="str">
            <v>UN</v>
          </cell>
          <cell r="D3646">
            <v>7.57</v>
          </cell>
          <cell r="E3646">
            <v>6.8199999999999994</v>
          </cell>
          <cell r="F3646">
            <v>14.39</v>
          </cell>
        </row>
        <row r="3647">
          <cell r="A3647">
            <v>462944</v>
          </cell>
          <cell r="B3647" t="str">
            <v>CURVA DE TRANSPOSIÇÃO EM POLIPROPILENO PPR, DN= 20 MM</v>
          </cell>
          <cell r="C3647" t="str">
            <v>UN</v>
          </cell>
          <cell r="D3647">
            <v>6.93</v>
          </cell>
          <cell r="E3647">
            <v>3.27</v>
          </cell>
          <cell r="F3647">
            <v>10.199999999999999</v>
          </cell>
        </row>
        <row r="3648">
          <cell r="A3648">
            <v>462945</v>
          </cell>
          <cell r="B3648" t="str">
            <v>CURVA DE TRANSPOSIÇÃO EM POLIPROPILENO PPR, DN= 25 MM</v>
          </cell>
          <cell r="C3648" t="str">
            <v>UN</v>
          </cell>
          <cell r="D3648">
            <v>7.3</v>
          </cell>
          <cell r="E3648">
            <v>3.5599999999999996</v>
          </cell>
          <cell r="F3648">
            <v>10.86</v>
          </cell>
        </row>
        <row r="3649">
          <cell r="A3649">
            <v>462946</v>
          </cell>
          <cell r="B3649" t="str">
            <v>CURVA DE TRANSPOSIÇÃO EM POLIPROPILENO PPR, DN= 32 MM</v>
          </cell>
          <cell r="C3649" t="str">
            <v>UN</v>
          </cell>
          <cell r="D3649">
            <v>11.02</v>
          </cell>
          <cell r="E3649">
            <v>3.5600000000000014</v>
          </cell>
          <cell r="F3649">
            <v>14.58</v>
          </cell>
        </row>
        <row r="3650">
          <cell r="A3650">
            <v>462953</v>
          </cell>
          <cell r="B3650" t="str">
            <v>LUVA EM POLIPROPILENO PPR, DN= 20 MM</v>
          </cell>
          <cell r="C3650" t="str">
            <v>UN</v>
          </cell>
          <cell r="D3650">
            <v>0.96</v>
          </cell>
          <cell r="E3650">
            <v>3.27</v>
          </cell>
          <cell r="F3650">
            <v>4.2300000000000004</v>
          </cell>
        </row>
        <row r="3651">
          <cell r="A3651">
            <v>462954</v>
          </cell>
          <cell r="B3651" t="str">
            <v>LUVA EM POLIPROPILENO PPR, DN=25 MM</v>
          </cell>
          <cell r="C3651" t="str">
            <v>UN</v>
          </cell>
          <cell r="D3651">
            <v>1.1000000000000001</v>
          </cell>
          <cell r="E3651">
            <v>3.5599999999999996</v>
          </cell>
          <cell r="F3651">
            <v>4.66</v>
          </cell>
        </row>
        <row r="3652">
          <cell r="A3652">
            <v>462955</v>
          </cell>
          <cell r="B3652" t="str">
            <v>LUVA EM POLIPROPILENO PPR, DN=32 MM</v>
          </cell>
          <cell r="C3652" t="str">
            <v>UN</v>
          </cell>
          <cell r="D3652">
            <v>1.62</v>
          </cell>
          <cell r="E3652">
            <v>6.8199999999999994</v>
          </cell>
          <cell r="F3652">
            <v>8.44</v>
          </cell>
        </row>
        <row r="3653">
          <cell r="A3653">
            <v>462956</v>
          </cell>
          <cell r="B3653" t="str">
            <v>LUVA EM POLIPROPILENO PPR, DN= 40 MM</v>
          </cell>
          <cell r="C3653" t="str">
            <v>UN</v>
          </cell>
          <cell r="D3653">
            <v>4.12</v>
          </cell>
          <cell r="E3653">
            <v>6.8199999999999994</v>
          </cell>
          <cell r="F3653">
            <v>10.94</v>
          </cell>
        </row>
        <row r="3654">
          <cell r="A3654">
            <v>462957</v>
          </cell>
          <cell r="B3654" t="str">
            <v>LUVA EM POLIPROPILENO PPR, DN= 50 MM</v>
          </cell>
          <cell r="C3654" t="str">
            <v>UN</v>
          </cell>
          <cell r="D3654">
            <v>6.03</v>
          </cell>
          <cell r="E3654">
            <v>7.2200000000000006</v>
          </cell>
          <cell r="F3654">
            <v>13.25</v>
          </cell>
        </row>
        <row r="3655">
          <cell r="A3655">
            <v>462958</v>
          </cell>
          <cell r="B3655" t="str">
            <v>LUVA EM POLIPROPILENO PPR, DN= 63 MM</v>
          </cell>
          <cell r="C3655" t="str">
            <v>UN</v>
          </cell>
          <cell r="D3655">
            <v>10.01</v>
          </cell>
          <cell r="E3655">
            <v>10.379999999999999</v>
          </cell>
          <cell r="F3655">
            <v>20.39</v>
          </cell>
        </row>
        <row r="3656">
          <cell r="A3656">
            <v>462959</v>
          </cell>
          <cell r="B3656" t="str">
            <v>LUVA EM POLIPROPILENO PPR, DN= 75 MM</v>
          </cell>
          <cell r="C3656" t="str">
            <v>UN</v>
          </cell>
          <cell r="D3656">
            <v>21.41</v>
          </cell>
          <cell r="E3656">
            <v>10.67</v>
          </cell>
          <cell r="F3656">
            <v>32.08</v>
          </cell>
        </row>
        <row r="3657">
          <cell r="A3657">
            <v>462960</v>
          </cell>
          <cell r="B3657" t="str">
            <v>LUVA EM POLIPROPILENO PPR, DN= 90 MM</v>
          </cell>
          <cell r="C3657" t="str">
            <v>UN</v>
          </cell>
          <cell r="D3657">
            <v>31.74</v>
          </cell>
          <cell r="E3657">
            <v>10.99</v>
          </cell>
          <cell r="F3657">
            <v>42.73</v>
          </cell>
        </row>
        <row r="3658">
          <cell r="A3658">
            <v>462961</v>
          </cell>
          <cell r="B3658" t="str">
            <v>LUVA EM POLIPROPILENO PPR, DN= 110 MM</v>
          </cell>
          <cell r="C3658" t="str">
            <v>UN</v>
          </cell>
          <cell r="D3658">
            <v>72.63</v>
          </cell>
          <cell r="E3658">
            <v>11.280000000000001</v>
          </cell>
          <cell r="F3658">
            <v>83.91</v>
          </cell>
        </row>
        <row r="3659">
          <cell r="A3659">
            <v>462964</v>
          </cell>
          <cell r="B3659" t="str">
            <v>LUVA DE REDUÇÃO EM POLIPROPILENO PPR, DN=32X25 MM</v>
          </cell>
          <cell r="C3659" t="str">
            <v>UN</v>
          </cell>
          <cell r="D3659">
            <v>2.0499999999999998</v>
          </cell>
          <cell r="E3659">
            <v>6.8199999999999994</v>
          </cell>
          <cell r="F3659">
            <v>8.8699999999999992</v>
          </cell>
        </row>
        <row r="3660">
          <cell r="A3660">
            <v>462981</v>
          </cell>
          <cell r="B3660" t="str">
            <v>CONECTOR COM INSERTO METÁLICO EM POLIPROPILENO PPR, DN= 25MM X 3/4´</v>
          </cell>
          <cell r="C3660" t="str">
            <v>UN</v>
          </cell>
          <cell r="D3660">
            <v>8.7799999999999994</v>
          </cell>
          <cell r="E3660">
            <v>3.2700000000000018</v>
          </cell>
          <cell r="F3660">
            <v>12.05</v>
          </cell>
        </row>
        <row r="3661">
          <cell r="A3661">
            <v>462982</v>
          </cell>
          <cell r="B3661" t="str">
            <v>CONECTOR COM INSERTO METÁLICO EM POLIPROPILENO PPR, DN= 32MM X 3/4´</v>
          </cell>
          <cell r="C3661" t="str">
            <v>UN</v>
          </cell>
          <cell r="D3661">
            <v>13.43</v>
          </cell>
          <cell r="E3661">
            <v>5.0399999999999991</v>
          </cell>
          <cell r="F3661">
            <v>18.47</v>
          </cell>
        </row>
        <row r="3662">
          <cell r="A3662">
            <v>462983</v>
          </cell>
          <cell r="B3662" t="str">
            <v>CONECTOR COM INSERTO METÁLICO EM POLIPROPILENO PPR, DN= 32MM X 1´</v>
          </cell>
          <cell r="C3662" t="str">
            <v>UN</v>
          </cell>
          <cell r="D3662">
            <v>15.16</v>
          </cell>
          <cell r="E3662">
            <v>5.0399999999999991</v>
          </cell>
          <cell r="F3662">
            <v>20.2</v>
          </cell>
        </row>
        <row r="3663">
          <cell r="A3663">
            <v>462984</v>
          </cell>
          <cell r="B3663" t="str">
            <v>CONECTOR COM INSERTO METÁLICO EM POLIPROPILENO PPR, DN= 40MM X 1 1/4´</v>
          </cell>
          <cell r="C3663" t="str">
            <v>UN</v>
          </cell>
          <cell r="D3663">
            <v>46</v>
          </cell>
          <cell r="E3663">
            <v>5.9399999999999959</v>
          </cell>
          <cell r="F3663">
            <v>51.94</v>
          </cell>
        </row>
        <row r="3664">
          <cell r="A3664">
            <v>462985</v>
          </cell>
          <cell r="B3664" t="str">
            <v>CONECTOR COM INSERTO METÁLICO EM POLIPROPILENO PPR, DN= 50MM X 1 1/2´</v>
          </cell>
          <cell r="C3664" t="str">
            <v>UN</v>
          </cell>
          <cell r="D3664">
            <v>51.62</v>
          </cell>
          <cell r="E3664">
            <v>5.9400000000000031</v>
          </cell>
          <cell r="F3664">
            <v>57.56</v>
          </cell>
        </row>
        <row r="3665">
          <cell r="A3665">
            <v>462986</v>
          </cell>
          <cell r="B3665" t="str">
            <v>CONECTOR COM INSERTO METÁLICO EM POLIPROPILENO PPR, DN= 63MM X 2´</v>
          </cell>
          <cell r="C3665" t="str">
            <v>UN</v>
          </cell>
          <cell r="D3665">
            <v>88.32</v>
          </cell>
          <cell r="E3665">
            <v>7.710000000000008</v>
          </cell>
          <cell r="F3665">
            <v>96.03</v>
          </cell>
        </row>
        <row r="3666">
          <cell r="A3666">
            <v>462987</v>
          </cell>
          <cell r="B3666" t="str">
            <v>CONECTOR COM INSERTO METÁLICO EM POLIPROPILENO PPR, DN= 75MM X 2 1/2´</v>
          </cell>
          <cell r="C3666" t="str">
            <v>UN</v>
          </cell>
          <cell r="D3666">
            <v>156.18</v>
          </cell>
          <cell r="E3666">
            <v>8.6099999999999781</v>
          </cell>
          <cell r="F3666">
            <v>164.79</v>
          </cell>
        </row>
        <row r="3667">
          <cell r="A3667">
            <v>462990</v>
          </cell>
          <cell r="B3667" t="str">
            <v>JOELHO 45° EM POLIPROPILENO PPR, DN=20 MM</v>
          </cell>
          <cell r="C3667" t="str">
            <v>UN</v>
          </cell>
          <cell r="D3667">
            <v>1.1100000000000001</v>
          </cell>
          <cell r="E3667">
            <v>3.27</v>
          </cell>
          <cell r="F3667">
            <v>4.38</v>
          </cell>
        </row>
        <row r="3668">
          <cell r="A3668">
            <v>462991</v>
          </cell>
          <cell r="B3668" t="str">
            <v>JOELHO 45° EM POLIPROPILENO PPR, DN=25 MM</v>
          </cell>
          <cell r="C3668" t="str">
            <v>UN</v>
          </cell>
          <cell r="D3668">
            <v>1.38</v>
          </cell>
          <cell r="E3668">
            <v>3.5600000000000005</v>
          </cell>
          <cell r="F3668">
            <v>4.9400000000000004</v>
          </cell>
        </row>
        <row r="3669">
          <cell r="A3669">
            <v>462992</v>
          </cell>
          <cell r="B3669" t="str">
            <v>JOELHO 45° EM POLIPROPILENO PPR, DN=32 MM</v>
          </cell>
          <cell r="C3669" t="str">
            <v>UN</v>
          </cell>
          <cell r="D3669">
            <v>2.29</v>
          </cell>
          <cell r="E3669">
            <v>6.8199999999999994</v>
          </cell>
          <cell r="F3669">
            <v>9.11</v>
          </cell>
        </row>
        <row r="3670">
          <cell r="A3670">
            <v>462993</v>
          </cell>
          <cell r="B3670" t="str">
            <v>JOELHO 45° EM POLIPROPILENO PPR, DN=40 MM</v>
          </cell>
          <cell r="C3670" t="str">
            <v>UN</v>
          </cell>
          <cell r="D3670">
            <v>5.8</v>
          </cell>
          <cell r="E3670">
            <v>6.8199999999999994</v>
          </cell>
          <cell r="F3670">
            <v>12.62</v>
          </cell>
        </row>
        <row r="3671">
          <cell r="A3671">
            <v>462994</v>
          </cell>
          <cell r="B3671" t="str">
            <v>JOELHO 45° EM POLIPROPILENO PPR, DN=50 MM</v>
          </cell>
          <cell r="C3671" t="str">
            <v>UN</v>
          </cell>
          <cell r="D3671">
            <v>8.84</v>
          </cell>
          <cell r="E3671">
            <v>6.8199999999999994</v>
          </cell>
          <cell r="F3671">
            <v>15.66</v>
          </cell>
        </row>
        <row r="3672">
          <cell r="A3672">
            <v>462995</v>
          </cell>
          <cell r="B3672" t="str">
            <v>JOELHO 45° EM POLIPROPILENO PPR, DN=63 MM</v>
          </cell>
          <cell r="C3672" t="str">
            <v>UN</v>
          </cell>
          <cell r="D3672">
            <v>18.45</v>
          </cell>
          <cell r="E3672">
            <v>10.379999999999999</v>
          </cell>
          <cell r="F3672">
            <v>28.83</v>
          </cell>
        </row>
        <row r="3673">
          <cell r="A3673">
            <v>463000</v>
          </cell>
          <cell r="B3673" t="str">
            <v>TUBULAÇÃO, CONEXÕES E ACESSÓRIOS EM PPR - ÁGUA FRIA / QUENTE.</v>
          </cell>
          <cell r="C3673">
            <v>0</v>
          </cell>
          <cell r="D3673">
            <v>0</v>
          </cell>
          <cell r="E3673">
            <v>0</v>
          </cell>
          <cell r="F3673">
            <v>0</v>
          </cell>
        </row>
        <row r="3674">
          <cell r="A3674">
            <v>463001</v>
          </cell>
          <cell r="B3674" t="str">
            <v>JOELHO 90° EM POLIPROPILENO PPR, DN=20 MM</v>
          </cell>
          <cell r="C3674" t="str">
            <v>UN</v>
          </cell>
          <cell r="D3674">
            <v>0.86</v>
          </cell>
          <cell r="E3674">
            <v>3.27</v>
          </cell>
          <cell r="F3674">
            <v>4.13</v>
          </cell>
        </row>
        <row r="3675">
          <cell r="A3675">
            <v>463002</v>
          </cell>
          <cell r="B3675" t="str">
            <v>JOELHO 90° EM POLIPROPILENO PPR, DN=25 MM</v>
          </cell>
          <cell r="C3675" t="str">
            <v>UN</v>
          </cell>
          <cell r="D3675">
            <v>1.4</v>
          </cell>
          <cell r="E3675">
            <v>3.5600000000000005</v>
          </cell>
          <cell r="F3675">
            <v>4.96</v>
          </cell>
        </row>
        <row r="3676">
          <cell r="A3676">
            <v>463003</v>
          </cell>
          <cell r="B3676" t="str">
            <v>JOELHO 90° EM POLIPROPILENO PPR, DN=32 MM</v>
          </cell>
          <cell r="C3676" t="str">
            <v>UN</v>
          </cell>
          <cell r="D3676">
            <v>2.19</v>
          </cell>
          <cell r="E3676">
            <v>6.8199999999999994</v>
          </cell>
          <cell r="F3676">
            <v>9.01</v>
          </cell>
        </row>
        <row r="3677">
          <cell r="A3677">
            <v>463004</v>
          </cell>
          <cell r="B3677" t="str">
            <v>JOELHO 90° EM POLIPROPILENO PPR, DN=40 MM</v>
          </cell>
          <cell r="C3677" t="str">
            <v>UN</v>
          </cell>
          <cell r="D3677">
            <v>4.5599999999999996</v>
          </cell>
          <cell r="E3677">
            <v>6.8200000000000012</v>
          </cell>
          <cell r="F3677">
            <v>11.38</v>
          </cell>
        </row>
        <row r="3678">
          <cell r="A3678">
            <v>463005</v>
          </cell>
          <cell r="B3678" t="str">
            <v>JOELHO 90° EM POLIPROPILENO PPR, DN=50 MM</v>
          </cell>
          <cell r="C3678" t="str">
            <v>UN</v>
          </cell>
          <cell r="D3678">
            <v>5.64</v>
          </cell>
          <cell r="E3678">
            <v>7.1300000000000008</v>
          </cell>
          <cell r="F3678">
            <v>12.77</v>
          </cell>
        </row>
        <row r="3679">
          <cell r="A3679">
            <v>463006</v>
          </cell>
          <cell r="B3679" t="str">
            <v>JOELHO 90° EM POLIPROPILENO PPR, DN=63 MM</v>
          </cell>
          <cell r="C3679" t="str">
            <v>UN</v>
          </cell>
          <cell r="D3679">
            <v>16.39</v>
          </cell>
          <cell r="E3679">
            <v>10.379999999999999</v>
          </cell>
          <cell r="F3679">
            <v>26.77</v>
          </cell>
        </row>
        <row r="3680">
          <cell r="A3680">
            <v>463007</v>
          </cell>
          <cell r="B3680" t="str">
            <v>JOELHO 90° EM POLIPROPILENO PPR, DN=75 MM</v>
          </cell>
          <cell r="C3680" t="str">
            <v>UN</v>
          </cell>
          <cell r="D3680">
            <v>36.049999999999997</v>
          </cell>
          <cell r="E3680">
            <v>10.67</v>
          </cell>
          <cell r="F3680">
            <v>46.72</v>
          </cell>
        </row>
        <row r="3681">
          <cell r="A3681">
            <v>463010</v>
          </cell>
          <cell r="B3681" t="str">
            <v>JOELHO 90° COM INSERTO METÁLICO EM POLIPROPILENO PPR, DN=20MM X 1/2´</v>
          </cell>
          <cell r="C3681" t="str">
            <v>UN</v>
          </cell>
          <cell r="D3681">
            <v>6.56</v>
          </cell>
          <cell r="E3681">
            <v>3.27</v>
          </cell>
          <cell r="F3681">
            <v>9.83</v>
          </cell>
        </row>
        <row r="3682">
          <cell r="A3682">
            <v>463011</v>
          </cell>
          <cell r="B3682" t="str">
            <v>JOELHO 90° COM INSERTO METÁLICO EM POLIPROPILENO PPR, DN=25MM X 1/2´</v>
          </cell>
          <cell r="C3682" t="str">
            <v>UN</v>
          </cell>
          <cell r="D3682">
            <v>6.9</v>
          </cell>
          <cell r="E3682">
            <v>3.27</v>
          </cell>
          <cell r="F3682">
            <v>10.17</v>
          </cell>
        </row>
        <row r="3683">
          <cell r="A3683">
            <v>463014</v>
          </cell>
          <cell r="B3683" t="str">
            <v>JOELHO 90° COM INSERTO METÁLICO EM POLIPROPILENO PPR, DN=32MM X 3/4´</v>
          </cell>
          <cell r="C3683" t="str">
            <v>UN</v>
          </cell>
          <cell r="D3683">
            <v>8.67</v>
          </cell>
          <cell r="E3683">
            <v>5.0400000000000009</v>
          </cell>
          <cell r="F3683">
            <v>13.71</v>
          </cell>
        </row>
        <row r="3684">
          <cell r="A3684">
            <v>463015</v>
          </cell>
          <cell r="B3684" t="str">
            <v>JOELHO 90° COM INSERTO METÁLICO EM POLIPROPILENO PPR, DN=32MM X1´</v>
          </cell>
          <cell r="C3684" t="str">
            <v>UN</v>
          </cell>
          <cell r="D3684">
            <v>13.2</v>
          </cell>
          <cell r="E3684">
            <v>5.0399999999999991</v>
          </cell>
          <cell r="F3684">
            <v>18.239999999999998</v>
          </cell>
        </row>
        <row r="3685">
          <cell r="A3685">
            <v>463028</v>
          </cell>
          <cell r="B3685" t="str">
            <v>TÊ NORMAL EM POLIPROPILENO PPR, DN=20 MM</v>
          </cell>
          <cell r="C3685" t="str">
            <v>UN</v>
          </cell>
          <cell r="D3685">
            <v>1.34</v>
          </cell>
          <cell r="E3685">
            <v>5.04</v>
          </cell>
          <cell r="F3685">
            <v>6.38</v>
          </cell>
        </row>
        <row r="3686">
          <cell r="A3686">
            <v>463029</v>
          </cell>
          <cell r="B3686" t="str">
            <v>TÊ NORMAL EM POLIPROPILENO PPR, DN=25 MM</v>
          </cell>
          <cell r="C3686" t="str">
            <v>UN</v>
          </cell>
          <cell r="D3686">
            <v>2.09</v>
          </cell>
          <cell r="E3686">
            <v>5.34</v>
          </cell>
          <cell r="F3686">
            <v>7.43</v>
          </cell>
        </row>
        <row r="3687">
          <cell r="A3687">
            <v>463030</v>
          </cell>
          <cell r="B3687" t="str">
            <v>TÊ NORMAL EM POLIPROPILENO PPR, DN=32 MM</v>
          </cell>
          <cell r="C3687" t="str">
            <v>UN</v>
          </cell>
          <cell r="D3687">
            <v>3.4</v>
          </cell>
          <cell r="E3687">
            <v>10.09</v>
          </cell>
          <cell r="F3687">
            <v>13.49</v>
          </cell>
        </row>
        <row r="3688">
          <cell r="A3688">
            <v>463031</v>
          </cell>
          <cell r="B3688" t="str">
            <v>TÊ NORMAL EM POLIPROPILENO PPR, DN=40 MM</v>
          </cell>
          <cell r="C3688" t="str">
            <v>UN</v>
          </cell>
          <cell r="D3688">
            <v>6.92</v>
          </cell>
          <cell r="E3688">
            <v>10.380000000000003</v>
          </cell>
          <cell r="F3688">
            <v>17.3</v>
          </cell>
        </row>
        <row r="3689">
          <cell r="A3689">
            <v>463032</v>
          </cell>
          <cell r="B3689" t="str">
            <v>TÊ NORMAL EM POLIPROPILENO PPR, DN=50 MM</v>
          </cell>
          <cell r="C3689" t="str">
            <v>UN</v>
          </cell>
          <cell r="D3689">
            <v>10.01</v>
          </cell>
          <cell r="E3689">
            <v>10.379999999999999</v>
          </cell>
          <cell r="F3689">
            <v>20.39</v>
          </cell>
        </row>
        <row r="3690">
          <cell r="A3690">
            <v>463033</v>
          </cell>
          <cell r="B3690" t="str">
            <v>TÊ NORMAL EM POLIPROPILENO PPR, DN=63 MM</v>
          </cell>
          <cell r="C3690" t="str">
            <v>UN</v>
          </cell>
          <cell r="D3690">
            <v>21.54</v>
          </cell>
          <cell r="E3690">
            <v>15.719999999999995</v>
          </cell>
          <cell r="F3690">
            <v>37.26</v>
          </cell>
        </row>
        <row r="3691">
          <cell r="A3691">
            <v>463034</v>
          </cell>
          <cell r="B3691" t="str">
            <v>TÊ NORMAL EM POLIPROPILENO PPR, DN=75 MM</v>
          </cell>
          <cell r="C3691" t="str">
            <v>UN</v>
          </cell>
          <cell r="D3691">
            <v>41.85</v>
          </cell>
          <cell r="E3691">
            <v>15.719999999999995</v>
          </cell>
          <cell r="F3691">
            <v>57.57</v>
          </cell>
        </row>
        <row r="3692">
          <cell r="A3692">
            <v>463039</v>
          </cell>
          <cell r="B3692" t="str">
            <v>TÊ DE REDUÇÃO EXTERNA EM POLIPROPILENO PPR, DN=25X25X20 MM</v>
          </cell>
          <cell r="C3692" t="str">
            <v>UN</v>
          </cell>
          <cell r="D3692">
            <v>2.83</v>
          </cell>
          <cell r="E3692">
            <v>5.04</v>
          </cell>
          <cell r="F3692">
            <v>7.87</v>
          </cell>
        </row>
        <row r="3693">
          <cell r="A3693">
            <v>463042</v>
          </cell>
          <cell r="B3693" t="str">
            <v>TÊ DE REDUÇÃO EXTERNA EM POLIPROPILENO PPR, DN=32X32X25 MM</v>
          </cell>
          <cell r="C3693" t="str">
            <v>UN</v>
          </cell>
          <cell r="D3693">
            <v>4.3</v>
          </cell>
          <cell r="E3693">
            <v>8.61</v>
          </cell>
          <cell r="F3693">
            <v>12.91</v>
          </cell>
        </row>
        <row r="3694">
          <cell r="A3694">
            <v>463044</v>
          </cell>
          <cell r="B3694" t="str">
            <v>TÊ DE REDUÇÃO EXTERNA EM POLIPROPILENO PPR, DN=40X40X32 MM</v>
          </cell>
          <cell r="C3694" t="str">
            <v>UN</v>
          </cell>
          <cell r="D3694">
            <v>9.02</v>
          </cell>
          <cell r="E3694">
            <v>10.090000000000002</v>
          </cell>
          <cell r="F3694">
            <v>19.11</v>
          </cell>
        </row>
        <row r="3695">
          <cell r="A3695">
            <v>463047</v>
          </cell>
          <cell r="B3695" t="str">
            <v>TÊ DE REDUÇÃO EXTERNA EM POLIPROPILENO PPR, DN=63X63X40 MM</v>
          </cell>
          <cell r="C3695" t="str">
            <v>UN</v>
          </cell>
          <cell r="D3695">
            <v>19.73</v>
          </cell>
          <cell r="E3695">
            <v>13.95</v>
          </cell>
          <cell r="F3695">
            <v>33.68</v>
          </cell>
        </row>
        <row r="3696">
          <cell r="A3696">
            <v>463048</v>
          </cell>
          <cell r="B3696" t="str">
            <v>TÊ DE REDUÇÃO EXTERNA EM POLIPROPILENO PPR, DN=63X63X50 MM</v>
          </cell>
          <cell r="C3696" t="str">
            <v>UN</v>
          </cell>
          <cell r="D3696">
            <v>22.16</v>
          </cell>
          <cell r="E3696">
            <v>13.95</v>
          </cell>
          <cell r="F3696">
            <v>36.11</v>
          </cell>
        </row>
        <row r="3697">
          <cell r="A3697">
            <v>463053</v>
          </cell>
          <cell r="B3697" t="str">
            <v>TÊ DE REDUÇÃO EXTERNA EM POLIPROPILENO PPR, DN=110X110X75 MM</v>
          </cell>
          <cell r="C3697" t="str">
            <v>UN</v>
          </cell>
          <cell r="D3697">
            <v>127.41</v>
          </cell>
          <cell r="E3697">
            <v>16.010000000000002</v>
          </cell>
          <cell r="F3697">
            <v>143.41999999999999</v>
          </cell>
        </row>
        <row r="3698">
          <cell r="A3698">
            <v>463054</v>
          </cell>
          <cell r="B3698" t="str">
            <v>TÊ DE REDUÇÃO EXTERNA EM POLIPROPILENO PPR, DN=110X110X90 MM</v>
          </cell>
          <cell r="C3698" t="str">
            <v>UN</v>
          </cell>
          <cell r="D3698">
            <v>159.56</v>
          </cell>
          <cell r="E3698">
            <v>16.010000000000002</v>
          </cell>
          <cell r="F3698">
            <v>175.57</v>
          </cell>
        </row>
        <row r="3699">
          <cell r="A3699">
            <v>463078</v>
          </cell>
          <cell r="B3699" t="str">
            <v>TÊ MISTURADOR EM POLIPROPILENO PPR, DN=25 MM</v>
          </cell>
          <cell r="C3699" t="str">
            <v>UN</v>
          </cell>
          <cell r="D3699">
            <v>5.78</v>
          </cell>
          <cell r="E3699">
            <v>5.3399999999999981</v>
          </cell>
          <cell r="F3699">
            <v>11.12</v>
          </cell>
        </row>
        <row r="3700">
          <cell r="A3700">
            <v>463086</v>
          </cell>
          <cell r="B3700" t="str">
            <v>TÊ COM INSERTO METÁLICO CENTRAL EM POLIPROPILENO PPR, DN=20MM X 1/2´</v>
          </cell>
          <cell r="C3700" t="str">
            <v>UN</v>
          </cell>
          <cell r="D3700">
            <v>6.97</v>
          </cell>
          <cell r="E3700">
            <v>5.0400000000000009</v>
          </cell>
          <cell r="F3700">
            <v>12.01</v>
          </cell>
        </row>
        <row r="3701">
          <cell r="A3701">
            <v>463087</v>
          </cell>
          <cell r="B3701" t="str">
            <v>TÊ COM INSERTO METÁLICO CENTRAL EM POLIPROPILENO PPR, DN=25MM X 1/2´</v>
          </cell>
          <cell r="C3701" t="str">
            <v>UN</v>
          </cell>
          <cell r="D3701">
            <v>8.5</v>
          </cell>
          <cell r="E3701">
            <v>5.0399999999999991</v>
          </cell>
          <cell r="F3701">
            <v>13.54</v>
          </cell>
        </row>
        <row r="3702">
          <cell r="A3702">
            <v>463088</v>
          </cell>
          <cell r="B3702" t="str">
            <v>TÊ COM INSERTO METÁLICO CENTRAL EM POLIPROPILENO PPR, DN=25MM X 3/4´</v>
          </cell>
          <cell r="C3702" t="str">
            <v>UN</v>
          </cell>
          <cell r="D3702">
            <v>8.9600000000000009</v>
          </cell>
          <cell r="E3702">
            <v>5.0399999999999991</v>
          </cell>
          <cell r="F3702">
            <v>14</v>
          </cell>
        </row>
        <row r="3703">
          <cell r="A3703">
            <v>463096</v>
          </cell>
          <cell r="B3703" t="str">
            <v>TÊ MISTURADOR COM INSERTO METÁLICO EM POLIPROPILENO PPR, DN=25MM X 3/4´</v>
          </cell>
          <cell r="C3703" t="str">
            <v>UN</v>
          </cell>
          <cell r="D3703">
            <v>15.84</v>
          </cell>
          <cell r="E3703">
            <v>5.0399999999999991</v>
          </cell>
          <cell r="F3703">
            <v>20.88</v>
          </cell>
        </row>
        <row r="3704">
          <cell r="A3704">
            <v>463100</v>
          </cell>
          <cell r="B3704" t="str">
            <v>TUBULAÇÕES, CONEXÕES E ACESSÓRIOS EM PEAD</v>
          </cell>
          <cell r="C3704">
            <v>0</v>
          </cell>
          <cell r="D3704">
            <v>0</v>
          </cell>
          <cell r="E3704">
            <v>0</v>
          </cell>
          <cell r="F3704">
            <v>0</v>
          </cell>
        </row>
        <row r="3705">
          <cell r="A3705">
            <v>463101</v>
          </cell>
          <cell r="B3705" t="str">
            <v>TUBO EM PEAD DE ALTA DENSIDADE PARA PASSAGEM E DISTRIBUIÇÃO DE GÁS NATURAL - PE100 - SDR11 - DIÂMETRO = 90 MM</v>
          </cell>
          <cell r="C3705" t="str">
            <v>M</v>
          </cell>
          <cell r="D3705">
            <v>83.98</v>
          </cell>
          <cell r="E3705">
            <v>0</v>
          </cell>
          <cell r="F3705">
            <v>83.98</v>
          </cell>
        </row>
        <row r="3706">
          <cell r="A3706">
            <v>463102</v>
          </cell>
          <cell r="B3706" t="str">
            <v>COTOVELO 45º EM PEAD DE ALTA DENSIDADE PE100 - DIÂMETRO = 90 MM</v>
          </cell>
          <cell r="C3706" t="str">
            <v>UN</v>
          </cell>
          <cell r="D3706">
            <v>895.47</v>
          </cell>
          <cell r="E3706">
            <v>0</v>
          </cell>
          <cell r="F3706">
            <v>895.47</v>
          </cell>
        </row>
        <row r="3707">
          <cell r="A3707">
            <v>463103</v>
          </cell>
          <cell r="B3707" t="str">
            <v>COTOVELO 90º EM PEAD DE ALTA DENSIDADE PE100 - DIÂMETRO = 90 MM</v>
          </cell>
          <cell r="C3707" t="str">
            <v>UN</v>
          </cell>
          <cell r="D3707">
            <v>879.14</v>
          </cell>
          <cell r="E3707">
            <v>0</v>
          </cell>
          <cell r="F3707">
            <v>879.14</v>
          </cell>
        </row>
        <row r="3708">
          <cell r="A3708">
            <v>463104</v>
          </cell>
          <cell r="B3708" t="str">
            <v>CAP EM PEAD DE ALTA DENSIDADE PE100 - DIÂMETRO = 90 MM</v>
          </cell>
          <cell r="C3708" t="str">
            <v>UN</v>
          </cell>
          <cell r="D3708">
            <v>475.55</v>
          </cell>
          <cell r="E3708">
            <v>0</v>
          </cell>
          <cell r="F3708">
            <v>475.55</v>
          </cell>
        </row>
        <row r="3709">
          <cell r="A3709">
            <v>463105</v>
          </cell>
          <cell r="B3709" t="str">
            <v>TEE EM PEAD DE ALTA DENSIDADE PE100 - DIÂMETRO = 90 MM</v>
          </cell>
          <cell r="C3709" t="str">
            <v>UN</v>
          </cell>
          <cell r="D3709">
            <v>1308.97</v>
          </cell>
          <cell r="E3709">
            <v>0</v>
          </cell>
          <cell r="F3709">
            <v>1308.97</v>
          </cell>
        </row>
        <row r="3710">
          <cell r="A3710">
            <v>463106</v>
          </cell>
          <cell r="B3710" t="str">
            <v>LUVA DE REDUÇÃO EM PEAD DE ALTA DENSIDADE PE100 - DIÂMETRO = 90 MM X 63 MM</v>
          </cell>
          <cell r="C3710" t="str">
            <v>UN</v>
          </cell>
          <cell r="D3710">
            <v>867.42</v>
          </cell>
          <cell r="E3710">
            <v>0</v>
          </cell>
          <cell r="F3710">
            <v>867.42</v>
          </cell>
        </row>
        <row r="3711">
          <cell r="A3711">
            <v>470000</v>
          </cell>
          <cell r="B3711" t="str">
            <v>VÁLVULAS E APARELHOS DE MEDIÇÃO E CONTROLE PARA LÍQUIDOS E GASES</v>
          </cell>
          <cell r="C3711">
            <v>0</v>
          </cell>
          <cell r="D3711">
            <v>0</v>
          </cell>
          <cell r="E3711">
            <v>0</v>
          </cell>
          <cell r="F3711">
            <v>0</v>
          </cell>
        </row>
        <row r="3712">
          <cell r="A3712">
            <v>470100</v>
          </cell>
          <cell r="B3712" t="str">
            <v>REGISTRO E / OU VÁLVULA EM LATÃO FUNDIDO SEM ACABAMENTO</v>
          </cell>
          <cell r="C3712">
            <v>0</v>
          </cell>
          <cell r="D3712">
            <v>0</v>
          </cell>
          <cell r="E3712">
            <v>0</v>
          </cell>
          <cell r="F3712">
            <v>0</v>
          </cell>
        </row>
        <row r="3713">
          <cell r="A3713">
            <v>470101</v>
          </cell>
          <cell r="B3713" t="str">
            <v>REGISTRO DE GAVETA EM LATÃO FUNDIDO SEM ACABAMENTO, DN= 1/2´</v>
          </cell>
          <cell r="C3713" t="str">
            <v>UN</v>
          </cell>
          <cell r="D3713">
            <v>21.2</v>
          </cell>
          <cell r="E3713">
            <v>13.339999999999998</v>
          </cell>
          <cell r="F3713">
            <v>34.54</v>
          </cell>
        </row>
        <row r="3714">
          <cell r="A3714">
            <v>470102</v>
          </cell>
          <cell r="B3714" t="str">
            <v>REGISTRO DE GAVETA EM LATÃO FUNDIDO SEM ACABAMENTO, DN= 3/4´</v>
          </cell>
          <cell r="C3714" t="str">
            <v>UN</v>
          </cell>
          <cell r="D3714">
            <v>25.24</v>
          </cell>
          <cell r="E3714">
            <v>17.739999999999995</v>
          </cell>
          <cell r="F3714">
            <v>42.98</v>
          </cell>
        </row>
        <row r="3715">
          <cell r="A3715">
            <v>470103</v>
          </cell>
          <cell r="B3715" t="str">
            <v>REGISTRO DE GAVETA EM LATÃO FUNDIDO SEM ACABAMENTO, DN= 1´</v>
          </cell>
          <cell r="C3715" t="str">
            <v>UN</v>
          </cell>
          <cell r="D3715">
            <v>35.33</v>
          </cell>
          <cell r="E3715">
            <v>22.240000000000006</v>
          </cell>
          <cell r="F3715">
            <v>57.57</v>
          </cell>
        </row>
        <row r="3716">
          <cell r="A3716">
            <v>470104</v>
          </cell>
          <cell r="B3716" t="str">
            <v>REGISTRO DE GAVETA EM LATÃO FUNDIDO SEM ACABAMENTO, DN= 1 1/4´</v>
          </cell>
          <cell r="C3716" t="str">
            <v>UN</v>
          </cell>
          <cell r="D3716">
            <v>42.5</v>
          </cell>
          <cell r="E3716">
            <v>26.700000000000006</v>
          </cell>
          <cell r="F3716">
            <v>69.2</v>
          </cell>
        </row>
        <row r="3717">
          <cell r="A3717">
            <v>470105</v>
          </cell>
          <cell r="B3717" t="str">
            <v>REGISTRO DE GAVETA EM LATÃO FUNDIDO SEM ACABAMENTO, DN= 1 1/2´</v>
          </cell>
          <cell r="C3717" t="str">
            <v>UN</v>
          </cell>
          <cell r="D3717">
            <v>61.81</v>
          </cell>
          <cell r="E3717">
            <v>29.659999999999997</v>
          </cell>
          <cell r="F3717">
            <v>91.47</v>
          </cell>
        </row>
        <row r="3718">
          <cell r="A3718">
            <v>470106</v>
          </cell>
          <cell r="B3718" t="str">
            <v>REGISTRO DE GAVETA EM LATÃO FUNDIDO SEM ACABAMENTO, DN= 2´</v>
          </cell>
          <cell r="C3718" t="str">
            <v>UN</v>
          </cell>
          <cell r="D3718">
            <v>75.98</v>
          </cell>
          <cell r="E3718">
            <v>37.08</v>
          </cell>
          <cell r="F3718">
            <v>113.06</v>
          </cell>
        </row>
        <row r="3719">
          <cell r="A3719">
            <v>470107</v>
          </cell>
          <cell r="B3719" t="str">
            <v>REGISTRO DE GAVETA EM LATÃO FUNDIDO SEM ACABAMENTO, DN= 2 1/2´</v>
          </cell>
          <cell r="C3719" t="str">
            <v>UN</v>
          </cell>
          <cell r="D3719">
            <v>187.96</v>
          </cell>
          <cell r="E3719">
            <v>44.5</v>
          </cell>
          <cell r="F3719">
            <v>232.46</v>
          </cell>
        </row>
        <row r="3720">
          <cell r="A3720">
            <v>470108</v>
          </cell>
          <cell r="B3720" t="str">
            <v>REGISTRO DE GAVETA EM LATÃO FUNDIDO SEM ACABAMENTO, DN= 3´</v>
          </cell>
          <cell r="C3720" t="str">
            <v>UN</v>
          </cell>
          <cell r="D3720">
            <v>300.08999999999997</v>
          </cell>
          <cell r="E3720">
            <v>59.330000000000041</v>
          </cell>
          <cell r="F3720">
            <v>359.42</v>
          </cell>
        </row>
        <row r="3721">
          <cell r="A3721">
            <v>470109</v>
          </cell>
          <cell r="B3721" t="str">
            <v>REGISTRO DE GAVETA EM LATÃO FUNDIDO SEM ACABAMENTO, DN= 4´</v>
          </cell>
          <cell r="C3721" t="str">
            <v>UN</v>
          </cell>
          <cell r="D3721">
            <v>539.51</v>
          </cell>
          <cell r="E3721">
            <v>88.990000000000038</v>
          </cell>
          <cell r="F3721">
            <v>628.5</v>
          </cell>
        </row>
        <row r="3722">
          <cell r="A3722">
            <v>470113</v>
          </cell>
          <cell r="B3722" t="str">
            <v>REGISTRO DE PRESSÃO EM LATÃO FUNDIDO SEM ACABAMENTO, DN= 3/4´</v>
          </cell>
          <cell r="C3722" t="str">
            <v>UN</v>
          </cell>
          <cell r="D3722">
            <v>30.33</v>
          </cell>
          <cell r="E3722">
            <v>17.800000000000004</v>
          </cell>
          <cell r="F3722">
            <v>48.13</v>
          </cell>
        </row>
        <row r="3723">
          <cell r="A3723">
            <v>470117</v>
          </cell>
          <cell r="B3723" t="str">
            <v>VÁLVULA DE ESFERA MONOBLOCO EM LATÃO FUNDIDO PASSAGEM PLENA, ACIONAMENTO COM ALAVANCA, DN= 1/2´</v>
          </cell>
          <cell r="C3723" t="str">
            <v>UN</v>
          </cell>
          <cell r="D3723">
            <v>12.9</v>
          </cell>
          <cell r="E3723">
            <v>13.339999999999998</v>
          </cell>
          <cell r="F3723">
            <v>26.24</v>
          </cell>
        </row>
        <row r="3724">
          <cell r="A3724">
            <v>470118</v>
          </cell>
          <cell r="B3724" t="str">
            <v>VÁLVULA DE ESFERA MONOBLOCO EM LATÃO FUNDIDO PASSAGEM PLENA, ACIONAMENTO COM ALAVANCA, DN= 3/4´</v>
          </cell>
          <cell r="C3724" t="str">
            <v>UN</v>
          </cell>
          <cell r="D3724">
            <v>33.85</v>
          </cell>
          <cell r="E3724">
            <v>13.339999999999998</v>
          </cell>
          <cell r="F3724">
            <v>47.19</v>
          </cell>
        </row>
        <row r="3725">
          <cell r="A3725">
            <v>470119</v>
          </cell>
          <cell r="B3725" t="str">
            <v>VÁLVULA DE ESFERA MONOBLOCO EM LATÃO FUNDIDO PASSAGEM PLENA, ACIONAMENTO COM ALAVANCA, DN= 1´</v>
          </cell>
          <cell r="C3725" t="str">
            <v>UN</v>
          </cell>
          <cell r="D3725">
            <v>29.24</v>
          </cell>
          <cell r="E3725">
            <v>13.339999999999998</v>
          </cell>
          <cell r="F3725">
            <v>42.58</v>
          </cell>
        </row>
        <row r="3726">
          <cell r="A3726">
            <v>470120</v>
          </cell>
          <cell r="B3726" t="str">
            <v>VÁLVULA DE ESFERA TRIPARTIDA EM LATÃO FUNDIDO, CLASSE 150 LIBRAS PARA GÁS E 300 LIBRAS PARA LÍQUIDOS E FLUIDOS, DN= 1´</v>
          </cell>
          <cell r="C3726" t="str">
            <v>UN</v>
          </cell>
          <cell r="D3726">
            <v>81.790000000000006</v>
          </cell>
          <cell r="E3726">
            <v>20.759999999999998</v>
          </cell>
          <cell r="F3726">
            <v>102.55</v>
          </cell>
        </row>
        <row r="3727">
          <cell r="A3727">
            <v>470121</v>
          </cell>
          <cell r="B3727" t="str">
            <v>VÁLVULA DE ESFERA MONOBLOCO EM LATÃO FUNDIDO PASSAGEM PLENA, ACIONAMENTO COM ALAVANCA, DN= 2´</v>
          </cell>
          <cell r="C3727" t="str">
            <v>UN</v>
          </cell>
          <cell r="D3727">
            <v>107.74</v>
          </cell>
          <cell r="E3727">
            <v>13.339999999999998</v>
          </cell>
          <cell r="F3727">
            <v>121.08</v>
          </cell>
        </row>
        <row r="3728">
          <cell r="A3728">
            <v>470122</v>
          </cell>
          <cell r="B3728" t="str">
            <v>VÁLVULA DE ESFERA MONOBLOCO EM LATÃO FUNDIDO PASSAGEM PLENA, ACIONAMENTO COM ALAVANCA, DN= 4´</v>
          </cell>
          <cell r="C3728" t="str">
            <v>UN</v>
          </cell>
          <cell r="D3728">
            <v>363.3</v>
          </cell>
          <cell r="E3728">
            <v>29.659999999999997</v>
          </cell>
          <cell r="F3728">
            <v>392.96</v>
          </cell>
        </row>
        <row r="3729">
          <cell r="A3729">
            <v>470200</v>
          </cell>
          <cell r="B3729" t="str">
            <v>REGISTRO E OU VÁLVULA EM LATÃO FUNDIDO COM ACABAMENTO CROMADO</v>
          </cell>
          <cell r="C3729">
            <v>0</v>
          </cell>
          <cell r="D3729">
            <v>0</v>
          </cell>
          <cell r="E3729">
            <v>0</v>
          </cell>
          <cell r="F3729">
            <v>0</v>
          </cell>
        </row>
        <row r="3730">
          <cell r="A3730">
            <v>470201</v>
          </cell>
          <cell r="B3730" t="str">
            <v>REGISTRO DE GAVETA EM LATÃO FUNDIDO CROMADO COM CANOPLA, DN= 1/2´ - LINHA ESPECIAL</v>
          </cell>
          <cell r="C3730" t="str">
            <v>UN</v>
          </cell>
          <cell r="D3730">
            <v>49.53</v>
          </cell>
          <cell r="E3730">
            <v>13.339999999999991</v>
          </cell>
          <cell r="F3730">
            <v>62.87</v>
          </cell>
        </row>
        <row r="3731">
          <cell r="A3731">
            <v>470202</v>
          </cell>
          <cell r="B3731" t="str">
            <v>REGISTRO DE GAVETA EM LATÃO FUNDIDO CROMADO COM CANOPLA, DN= 3/4´ - LINHA ESPECIAL</v>
          </cell>
          <cell r="C3731" t="str">
            <v>UN</v>
          </cell>
          <cell r="D3731">
            <v>52.72</v>
          </cell>
          <cell r="E3731">
            <v>13.339999999999998</v>
          </cell>
          <cell r="F3731">
            <v>66.06</v>
          </cell>
        </row>
        <row r="3732">
          <cell r="A3732">
            <v>470203</v>
          </cell>
          <cell r="B3732" t="str">
            <v>REGISTRO DE GAVETA EM LATÃO FUNDIDO CROMADO COM CANOPLA, DN= 1´ - LINHA ESPECIAL</v>
          </cell>
          <cell r="C3732" t="str">
            <v>UN</v>
          </cell>
          <cell r="D3732">
            <v>73.55</v>
          </cell>
          <cell r="E3732">
            <v>13.339999999999998</v>
          </cell>
          <cell r="F3732">
            <v>86.89</v>
          </cell>
        </row>
        <row r="3733">
          <cell r="A3733">
            <v>470204</v>
          </cell>
          <cell r="B3733" t="str">
            <v>REGISTRO DE GAVETA EM LATÃO FUNDIDO CROMADO COM CANOPLA, DN= 1 1/4´ - LINHA ESPECIAL</v>
          </cell>
          <cell r="C3733" t="str">
            <v>UN</v>
          </cell>
          <cell r="D3733">
            <v>100.7</v>
          </cell>
          <cell r="E3733">
            <v>13.339999999999998</v>
          </cell>
          <cell r="F3733">
            <v>114.04</v>
          </cell>
        </row>
        <row r="3734">
          <cell r="A3734">
            <v>470205</v>
          </cell>
          <cell r="B3734" t="str">
            <v>REGISTRO DE GAVETA EM LATÃO FUNDIDO CROMADO COM CANOPLA, DN= 1 1/2´ - LINHA ESPECIAL</v>
          </cell>
          <cell r="C3734" t="str">
            <v>UN</v>
          </cell>
          <cell r="D3734">
            <v>105.88</v>
          </cell>
          <cell r="E3734">
            <v>13.339999999999998</v>
          </cell>
          <cell r="F3734">
            <v>119.22</v>
          </cell>
        </row>
        <row r="3735">
          <cell r="A3735">
            <v>470210</v>
          </cell>
          <cell r="B3735" t="str">
            <v>REGISTRO DE PRESSÃO EM LATÃO FUNDIDO CROMADO COM CANOPLA, DN= 1/2´ - LINHA ESPECIAL</v>
          </cell>
          <cell r="C3735" t="str">
            <v>UN</v>
          </cell>
          <cell r="D3735">
            <v>50.42</v>
          </cell>
          <cell r="E3735">
            <v>13.339999999999991</v>
          </cell>
          <cell r="F3735">
            <v>63.76</v>
          </cell>
        </row>
        <row r="3736">
          <cell r="A3736">
            <v>470211</v>
          </cell>
          <cell r="B3736" t="str">
            <v>REGISTRO DE PRESSÃO EM LATÃO FUNDIDO CROMADO COM CANOPLA, DN= 3/4´ - LINHA ESPECIAL</v>
          </cell>
          <cell r="C3736" t="str">
            <v>UN</v>
          </cell>
          <cell r="D3736">
            <v>62.63</v>
          </cell>
          <cell r="E3736">
            <v>13.339999999999998</v>
          </cell>
          <cell r="F3736">
            <v>75.97</v>
          </cell>
        </row>
        <row r="3737">
          <cell r="A3737">
            <v>470220</v>
          </cell>
          <cell r="B3737" t="str">
            <v>REGISTRO REGULADOR DE VAZÃO PARA CHUVEIRO E DUCHA EM LATÃO CROMADO COM CANOPLA, DN= 1/2´</v>
          </cell>
          <cell r="C3737" t="str">
            <v>UN</v>
          </cell>
          <cell r="D3737">
            <v>29.61</v>
          </cell>
          <cell r="E3737">
            <v>13.340000000000005</v>
          </cell>
          <cell r="F3737">
            <v>42.95</v>
          </cell>
        </row>
        <row r="3738">
          <cell r="A3738">
            <v>470221</v>
          </cell>
          <cell r="B3738" t="str">
            <v>REGISTRO REGULADOR DE VAZÃO PARA TORNEIRA, MISTURADOR E BIDÊ, EM LATÃO CROMADO COM CANOPLA, DN= 1/2´</v>
          </cell>
          <cell r="C3738" t="str">
            <v>UN</v>
          </cell>
          <cell r="D3738">
            <v>45.97</v>
          </cell>
          <cell r="E3738">
            <v>13.340000000000005</v>
          </cell>
          <cell r="F3738">
            <v>59.31</v>
          </cell>
        </row>
        <row r="3739">
          <cell r="A3739">
            <v>470400</v>
          </cell>
          <cell r="B3739" t="str">
            <v>VÁLVULA DE DESCARGA OU PARA ACIONAMENTO DE METAIS SANITÁRIOS</v>
          </cell>
          <cell r="C3739">
            <v>0</v>
          </cell>
          <cell r="D3739">
            <v>0</v>
          </cell>
          <cell r="E3739">
            <v>0</v>
          </cell>
          <cell r="F3739">
            <v>0</v>
          </cell>
        </row>
        <row r="3740">
          <cell r="A3740">
            <v>470402</v>
          </cell>
          <cell r="B3740" t="str">
            <v>VÁLVULA DE DESCARGA COM REGISTRO PRÓPRIO, DUPLO ACIONAMENTO LIMITADOR DE FLUXO, DN= 1 1/4´</v>
          </cell>
          <cell r="C3740" t="str">
            <v>UN</v>
          </cell>
          <cell r="D3740">
            <v>192.63</v>
          </cell>
          <cell r="E3740">
            <v>44.5</v>
          </cell>
          <cell r="F3740">
            <v>237.13</v>
          </cell>
        </row>
        <row r="3741">
          <cell r="A3741">
            <v>470403</v>
          </cell>
          <cell r="B3741" t="str">
            <v>VÁLVULA DE DESCARGA COM REGISTRO PRÓPRIO, DN= 1 1/4´</v>
          </cell>
          <cell r="C3741" t="str">
            <v>UN</v>
          </cell>
          <cell r="D3741">
            <v>167.82</v>
          </cell>
          <cell r="E3741">
            <v>44.5</v>
          </cell>
          <cell r="F3741">
            <v>212.32</v>
          </cell>
        </row>
        <row r="3742">
          <cell r="A3742">
            <v>470404</v>
          </cell>
          <cell r="B3742" t="str">
            <v>VÁLVULA DE DESCARGA COM REGISTRO PRÓPRIO, DN= 1 1/2´</v>
          </cell>
          <cell r="C3742" t="str">
            <v>UN</v>
          </cell>
          <cell r="D3742">
            <v>172.66</v>
          </cell>
          <cell r="E3742">
            <v>44.5</v>
          </cell>
          <cell r="F3742">
            <v>217.16</v>
          </cell>
        </row>
        <row r="3743">
          <cell r="A3743">
            <v>470405</v>
          </cell>
          <cell r="B3743" t="str">
            <v>VÁLVULA DE DESCARGA ANTIVANDALISMO, DN= 1 1/2´</v>
          </cell>
          <cell r="C3743" t="str">
            <v>UN</v>
          </cell>
          <cell r="D3743">
            <v>238.09</v>
          </cell>
          <cell r="E3743">
            <v>44.499999999999972</v>
          </cell>
          <cell r="F3743">
            <v>282.58999999999997</v>
          </cell>
        </row>
        <row r="3744">
          <cell r="A3744">
            <v>470408</v>
          </cell>
          <cell r="B3744" t="str">
            <v>VÁLVULA DE DESCARGA EXTERNA, TIPO ALAVANCA COM REGISTRO PRÓPRIO, DN= 1 1/4´ E DN= 1 1/2´</v>
          </cell>
          <cell r="C3744" t="str">
            <v>UN</v>
          </cell>
          <cell r="D3744">
            <v>366.44</v>
          </cell>
          <cell r="E3744">
            <v>44.500000000000028</v>
          </cell>
          <cell r="F3744">
            <v>410.94</v>
          </cell>
        </row>
        <row r="3745">
          <cell r="A3745">
            <v>470409</v>
          </cell>
          <cell r="B3745" t="str">
            <v>VÁLVULA DE MICTÓRIO ANTIVANDALISMO, DN= 3/4´</v>
          </cell>
          <cell r="C3745" t="str">
            <v>UN</v>
          </cell>
          <cell r="D3745">
            <v>273.89</v>
          </cell>
          <cell r="E3745">
            <v>17.79999999999999</v>
          </cell>
          <cell r="F3745">
            <v>291.69</v>
          </cell>
        </row>
        <row r="3746">
          <cell r="A3746">
            <v>470410</v>
          </cell>
          <cell r="B3746" t="str">
            <v>VÁLVULA DE MICTÓRIO PADRÃO, VAZÃO AUTOMÁTICA, DN= 3/4´</v>
          </cell>
          <cell r="C3746" t="str">
            <v>UN</v>
          </cell>
          <cell r="D3746">
            <v>200.49</v>
          </cell>
          <cell r="E3746">
            <v>17.79999999999999</v>
          </cell>
          <cell r="F3746">
            <v>218.29</v>
          </cell>
        </row>
        <row r="3747">
          <cell r="A3747">
            <v>470411</v>
          </cell>
          <cell r="B3747" t="str">
            <v>VÁLVULA DE ACIONAMENTO HIDROMECÂNICO PARA PISO</v>
          </cell>
          <cell r="C3747" t="str">
            <v>UN</v>
          </cell>
          <cell r="D3747">
            <v>512.37</v>
          </cell>
          <cell r="E3747">
            <v>44.499999999999972</v>
          </cell>
          <cell r="F3747">
            <v>556.87</v>
          </cell>
        </row>
        <row r="3748">
          <cell r="A3748">
            <v>470412</v>
          </cell>
          <cell r="B3748" t="str">
            <v>VÁLVULA DE ACIONAMENTO HIDROMECÂNICO PARA DUCHA, EM LATÃO CROMADO, DN= 3/4´</v>
          </cell>
          <cell r="C3748" t="str">
            <v>UN</v>
          </cell>
          <cell r="D3748">
            <v>243.46</v>
          </cell>
          <cell r="E3748">
            <v>13.339999999999998</v>
          </cell>
          <cell r="F3748">
            <v>256.8</v>
          </cell>
        </row>
        <row r="3749">
          <cell r="A3749">
            <v>470418</v>
          </cell>
          <cell r="B3749" t="str">
            <v>VÁLVULA DE DESCARGA COM REGISTRO PRÓPRIO, DUPLO ACIONAMENTO LIMITADOR DE FLUXO, DN = 1 1/2´</v>
          </cell>
          <cell r="C3749" t="str">
            <v>UN</v>
          </cell>
          <cell r="D3749">
            <v>198.17</v>
          </cell>
          <cell r="E3749">
            <v>44.5</v>
          </cell>
          <cell r="F3749">
            <v>242.67</v>
          </cell>
        </row>
        <row r="3750">
          <cell r="A3750">
            <v>470500</v>
          </cell>
          <cell r="B3750" t="str">
            <v>REGISTRO E / OU VÁLVULA EM BRONZE</v>
          </cell>
          <cell r="C3750">
            <v>0</v>
          </cell>
          <cell r="D3750">
            <v>0</v>
          </cell>
          <cell r="E3750">
            <v>0</v>
          </cell>
          <cell r="F3750">
            <v>0</v>
          </cell>
        </row>
        <row r="3751">
          <cell r="A3751">
            <v>470501</v>
          </cell>
          <cell r="B3751" t="str">
            <v>VÁLVULA DE RETENÇÃO HORIZONTAL EM BRONZE, DN= 3/4´</v>
          </cell>
          <cell r="C3751" t="str">
            <v>UN</v>
          </cell>
          <cell r="D3751">
            <v>52.61</v>
          </cell>
          <cell r="E3751">
            <v>13.339999999999998</v>
          </cell>
          <cell r="F3751">
            <v>65.95</v>
          </cell>
        </row>
        <row r="3752">
          <cell r="A3752">
            <v>470502</v>
          </cell>
          <cell r="B3752" t="str">
            <v>VÁLVULA DE RETENÇÃO HORIZONTAL EM BRONZE, DN= 1´</v>
          </cell>
          <cell r="C3752" t="str">
            <v>UN</v>
          </cell>
          <cell r="D3752">
            <v>66.66</v>
          </cell>
          <cell r="E3752">
            <v>13.339999999999998</v>
          </cell>
          <cell r="F3752">
            <v>80</v>
          </cell>
        </row>
        <row r="3753">
          <cell r="A3753">
            <v>470503</v>
          </cell>
          <cell r="B3753" t="str">
            <v>VÁLVULA DE RETENÇÃO HORIZONTAL EM BRONZE, DN= 1 1/4´</v>
          </cell>
          <cell r="C3753" t="str">
            <v>UN</v>
          </cell>
          <cell r="D3753">
            <v>92.73</v>
          </cell>
          <cell r="E3753">
            <v>13.339999999999984</v>
          </cell>
          <cell r="F3753">
            <v>106.07</v>
          </cell>
        </row>
        <row r="3754">
          <cell r="A3754">
            <v>470504</v>
          </cell>
          <cell r="B3754" t="str">
            <v>VÁLVULA DE RETENÇÃO HORIZONTAL EM BRONZE, DN= 1 1/2´</v>
          </cell>
          <cell r="C3754" t="str">
            <v>UN</v>
          </cell>
          <cell r="D3754">
            <v>105.35</v>
          </cell>
          <cell r="E3754">
            <v>13.339999999999998</v>
          </cell>
          <cell r="F3754">
            <v>118.69</v>
          </cell>
        </row>
        <row r="3755">
          <cell r="A3755">
            <v>470505</v>
          </cell>
          <cell r="B3755" t="str">
            <v>VÁLVULA DE RETENÇÃO HORIZONTAL EM BRONZE, DN= 2´</v>
          </cell>
          <cell r="C3755" t="str">
            <v>UN</v>
          </cell>
          <cell r="D3755">
            <v>153.27000000000001</v>
          </cell>
          <cell r="E3755">
            <v>13.339999999999998</v>
          </cell>
          <cell r="F3755">
            <v>166.61</v>
          </cell>
        </row>
        <row r="3756">
          <cell r="A3756">
            <v>470506</v>
          </cell>
          <cell r="B3756" t="str">
            <v>VÁLVULA DE RETENÇÃO HORIZONTAL EM BRONZE, DN= 2 1/2´</v>
          </cell>
          <cell r="C3756" t="str">
            <v>UN</v>
          </cell>
          <cell r="D3756">
            <v>260.58999999999997</v>
          </cell>
          <cell r="E3756">
            <v>13.340000000000055</v>
          </cell>
          <cell r="F3756">
            <v>273.93</v>
          </cell>
        </row>
        <row r="3757">
          <cell r="A3757">
            <v>470507</v>
          </cell>
          <cell r="B3757" t="str">
            <v>VÁLVULA DE RETENÇÃO HORIZONTAL EM BRONZE, DN= 3´</v>
          </cell>
          <cell r="C3757" t="str">
            <v>UN</v>
          </cell>
          <cell r="D3757">
            <v>308.48</v>
          </cell>
          <cell r="E3757">
            <v>13.339999999999998</v>
          </cell>
          <cell r="F3757">
            <v>321.82</v>
          </cell>
        </row>
        <row r="3758">
          <cell r="A3758">
            <v>470508</v>
          </cell>
          <cell r="B3758" t="str">
            <v>VÁLVULA DE RETENÇÃO HORIZONTAL EM BRONZE, DN= 4´</v>
          </cell>
          <cell r="C3758" t="str">
            <v>UN</v>
          </cell>
          <cell r="D3758">
            <v>548.59</v>
          </cell>
          <cell r="E3758">
            <v>17.79999999999999</v>
          </cell>
          <cell r="F3758">
            <v>566.39</v>
          </cell>
        </row>
        <row r="3759">
          <cell r="A3759">
            <v>470509</v>
          </cell>
          <cell r="B3759" t="str">
            <v>VÁLVULA DE RETENÇÃO VERTICAL EM BRONZE, DN= 3/4´</v>
          </cell>
          <cell r="C3759" t="str">
            <v>UN</v>
          </cell>
          <cell r="D3759">
            <v>36.4</v>
          </cell>
          <cell r="E3759">
            <v>13.340000000000005</v>
          </cell>
          <cell r="F3759">
            <v>49.74</v>
          </cell>
        </row>
        <row r="3760">
          <cell r="A3760">
            <v>470510</v>
          </cell>
          <cell r="B3760" t="str">
            <v>VÁLVULA DE RETENÇÃO VERTICAL EM BRONZE, DN= 1´</v>
          </cell>
          <cell r="C3760" t="str">
            <v>UN</v>
          </cell>
          <cell r="D3760">
            <v>44.07</v>
          </cell>
          <cell r="E3760">
            <v>13.339999999999998</v>
          </cell>
          <cell r="F3760">
            <v>57.41</v>
          </cell>
        </row>
        <row r="3761">
          <cell r="A3761">
            <v>470511</v>
          </cell>
          <cell r="B3761" t="str">
            <v>VÁLVULA DE RETENÇÃO VERTICAL EM BRONZE, DN= 1 1/4´</v>
          </cell>
          <cell r="C3761" t="str">
            <v>UN</v>
          </cell>
          <cell r="D3761">
            <v>61.54</v>
          </cell>
          <cell r="E3761">
            <v>13.339999999999998</v>
          </cell>
          <cell r="F3761">
            <v>74.88</v>
          </cell>
        </row>
        <row r="3762">
          <cell r="A3762">
            <v>470512</v>
          </cell>
          <cell r="B3762" t="str">
            <v>VÁLVULA DE RETENÇÃO VERTICAL EM BRONZE, DN= 1 1/2´</v>
          </cell>
          <cell r="C3762" t="str">
            <v>UN</v>
          </cell>
          <cell r="D3762">
            <v>75.12</v>
          </cell>
          <cell r="E3762">
            <v>13.339999999999984</v>
          </cell>
          <cell r="F3762">
            <v>88.46</v>
          </cell>
        </row>
        <row r="3763">
          <cell r="A3763">
            <v>470513</v>
          </cell>
          <cell r="B3763" t="str">
            <v>VÁLVULA DE RETENÇÃO VERTICAL EM BRONZE, DN= 2´</v>
          </cell>
          <cell r="C3763" t="str">
            <v>UN</v>
          </cell>
          <cell r="D3763">
            <v>108.63</v>
          </cell>
          <cell r="E3763">
            <v>13.339999999999998</v>
          </cell>
          <cell r="F3763">
            <v>121.97</v>
          </cell>
        </row>
        <row r="3764">
          <cell r="A3764">
            <v>470514</v>
          </cell>
          <cell r="B3764" t="str">
            <v>VÁLVULA DE RETENÇÃO VERTICAL EM BRONZE, DN= 2 1/2´</v>
          </cell>
          <cell r="C3764" t="str">
            <v>UN</v>
          </cell>
          <cell r="D3764">
            <v>180.01</v>
          </cell>
          <cell r="E3764">
            <v>13.339999999999998</v>
          </cell>
          <cell r="F3764">
            <v>193.35</v>
          </cell>
        </row>
        <row r="3765">
          <cell r="A3765">
            <v>470515</v>
          </cell>
          <cell r="B3765" t="str">
            <v>VÁLVULA DE RETENÇÃO VERTICAL EM BRONZE, DN= 3´</v>
          </cell>
          <cell r="C3765" t="str">
            <v>UN</v>
          </cell>
          <cell r="D3765">
            <v>262.08999999999997</v>
          </cell>
          <cell r="E3765">
            <v>13.340000000000055</v>
          </cell>
          <cell r="F3765">
            <v>275.43</v>
          </cell>
        </row>
        <row r="3766">
          <cell r="A3766">
            <v>470516</v>
          </cell>
          <cell r="B3766" t="str">
            <v>VÁLVULA DE RETENÇÃO VERTICAL EM BRONZE, DN= 4´</v>
          </cell>
          <cell r="C3766" t="str">
            <v>UN</v>
          </cell>
          <cell r="D3766">
            <v>447.31</v>
          </cell>
          <cell r="E3766">
            <v>17.79999999999999</v>
          </cell>
          <cell r="F3766">
            <v>465.11</v>
          </cell>
        </row>
        <row r="3767">
          <cell r="A3767">
            <v>470517</v>
          </cell>
          <cell r="B3767" t="str">
            <v>VÁLVULA DE RETENÇÃO DE PÉ COM CRIVO EM BRONZE, DN= 1´</v>
          </cell>
          <cell r="C3767" t="str">
            <v>UN</v>
          </cell>
          <cell r="D3767">
            <v>43.17</v>
          </cell>
          <cell r="E3767">
            <v>13.339999999999998</v>
          </cell>
          <cell r="F3767">
            <v>56.51</v>
          </cell>
        </row>
        <row r="3768">
          <cell r="A3768">
            <v>470518</v>
          </cell>
          <cell r="B3768" t="str">
            <v>VÁLVULA DE RETENÇÃO DE PÉ COM CRIVO EM BRONZE, DN= 1 1/4´</v>
          </cell>
          <cell r="C3768" t="str">
            <v>UN</v>
          </cell>
          <cell r="D3768">
            <v>59.61</v>
          </cell>
          <cell r="E3768">
            <v>13.339999999999998</v>
          </cell>
          <cell r="F3768">
            <v>72.95</v>
          </cell>
        </row>
        <row r="3769">
          <cell r="A3769">
            <v>470519</v>
          </cell>
          <cell r="B3769" t="str">
            <v>VÁLVULA DE RETENÇÃO DE PÉ COM CRIVO EM BRONZE, DN= 1 1/2´</v>
          </cell>
          <cell r="C3769" t="str">
            <v>UN</v>
          </cell>
          <cell r="D3769">
            <v>73.489999999999995</v>
          </cell>
          <cell r="E3769">
            <v>13.339999999999998</v>
          </cell>
          <cell r="F3769">
            <v>86.83</v>
          </cell>
        </row>
        <row r="3770">
          <cell r="A3770">
            <v>470520</v>
          </cell>
          <cell r="B3770" t="str">
            <v>VÁLVULA DE RETENÇÃO DE PÉ COM CRIVO EM BRONZE, DN= 2´</v>
          </cell>
          <cell r="C3770" t="str">
            <v>UN</v>
          </cell>
          <cell r="D3770">
            <v>100.77</v>
          </cell>
          <cell r="E3770">
            <v>13.339999999999998</v>
          </cell>
          <cell r="F3770">
            <v>114.11</v>
          </cell>
        </row>
        <row r="3771">
          <cell r="A3771">
            <v>470521</v>
          </cell>
          <cell r="B3771" t="str">
            <v>VÁLVULA DE RETENÇÃO DE PÉ COM CRIVO EM BRONZE, DN= 2 1/2´</v>
          </cell>
          <cell r="C3771" t="str">
            <v>UN</v>
          </cell>
          <cell r="D3771">
            <v>162.41</v>
          </cell>
          <cell r="E3771">
            <v>13.339999999999998</v>
          </cell>
          <cell r="F3771">
            <v>175.75</v>
          </cell>
        </row>
        <row r="3772">
          <cell r="A3772">
            <v>470522</v>
          </cell>
          <cell r="B3772" t="str">
            <v>VÁLVULA DE GAVETA EM BRONZE, CLASSE 125 LIBRAS PARA VAPOR E CLASSE 200 LIBRAS PARA ÁGUA, ÓLEO E GÁS, DN= 6´</v>
          </cell>
          <cell r="C3772" t="str">
            <v>UN</v>
          </cell>
          <cell r="D3772">
            <v>2925.03</v>
          </cell>
          <cell r="E3772">
            <v>22.239999999999927</v>
          </cell>
          <cell r="F3772">
            <v>2947.27</v>
          </cell>
        </row>
        <row r="3773">
          <cell r="A3773">
            <v>470523</v>
          </cell>
          <cell r="B3773" t="str">
            <v>VÁLVULA DE GAVETA EM BRONZE, CLASSE 125 LIBRAS PARA VAPOR E CLASSE 200 LIBRAS PARA ÁGUA, ÓLEO E GÁS, DN= 2´</v>
          </cell>
          <cell r="C3773" t="str">
            <v>UN</v>
          </cell>
          <cell r="D3773">
            <v>88.45</v>
          </cell>
          <cell r="E3773">
            <v>13.339999999999998</v>
          </cell>
          <cell r="F3773">
            <v>101.79</v>
          </cell>
        </row>
        <row r="3774">
          <cell r="A3774">
            <v>470524</v>
          </cell>
          <cell r="B3774" t="str">
            <v>VÁLVULA GLOBO EM BRONZE, CLASSE 125 LIBRAS PARA VAPOR E CLASSE 200 LIBRAS PARA ÁGUA, ÓLEO E GÁS, DN= 2´</v>
          </cell>
          <cell r="C3774" t="str">
            <v>UN</v>
          </cell>
          <cell r="D3774">
            <v>207.45</v>
          </cell>
          <cell r="E3774">
            <v>13.339999999999998</v>
          </cell>
          <cell r="F3774">
            <v>220.79</v>
          </cell>
        </row>
        <row r="3775">
          <cell r="A3775">
            <v>470526</v>
          </cell>
          <cell r="B3775" t="str">
            <v>VÁLVULA DE RETENÇÃO DE PÉ COM CRIVO EM BRONZE, DN= 3´</v>
          </cell>
          <cell r="C3775" t="str">
            <v>UN</v>
          </cell>
          <cell r="D3775">
            <v>241.58</v>
          </cell>
          <cell r="E3775">
            <v>13.33999999999997</v>
          </cell>
          <cell r="F3775">
            <v>254.92</v>
          </cell>
        </row>
        <row r="3776">
          <cell r="A3776">
            <v>470527</v>
          </cell>
          <cell r="B3776" t="str">
            <v>VÁLVULA DE RETENÇÃO DE PÉ COM CRIVO EM BRONZE, DN= 4´</v>
          </cell>
          <cell r="C3776" t="str">
            <v>UN</v>
          </cell>
          <cell r="D3776">
            <v>459.04</v>
          </cell>
          <cell r="E3776">
            <v>17.799999999999933</v>
          </cell>
          <cell r="F3776">
            <v>476.84</v>
          </cell>
        </row>
        <row r="3777">
          <cell r="A3777">
            <v>470528</v>
          </cell>
          <cell r="B3777" t="str">
            <v>VÁLVULA GLOBO ANGULAR DE 45° EM BRONZE, DN= 2 1/2´</v>
          </cell>
          <cell r="C3777" t="str">
            <v>UN</v>
          </cell>
          <cell r="D3777">
            <v>159.12</v>
          </cell>
          <cell r="E3777">
            <v>13.339999999999998</v>
          </cell>
          <cell r="F3777">
            <v>172.46</v>
          </cell>
        </row>
        <row r="3778">
          <cell r="A3778">
            <v>470529</v>
          </cell>
          <cell r="B3778" t="str">
            <v>VÁLVULA DE GAVETA EM BRONZE, HASTE ASCENDENTE, CLASSE 150 LIBRAS PARA VAPOR SATURADO E 300 LIBRAS PARA ÁGUA, ÓLEO E GÁS, DN= 1/2´</v>
          </cell>
          <cell r="C3778" t="str">
            <v>UN</v>
          </cell>
          <cell r="D3778">
            <v>69.989999999999995</v>
          </cell>
          <cell r="E3778">
            <v>7.42</v>
          </cell>
          <cell r="F3778">
            <v>77.41</v>
          </cell>
        </row>
        <row r="3779">
          <cell r="A3779">
            <v>470530</v>
          </cell>
          <cell r="B3779" t="str">
            <v>VÁLVULA DE GAVETA EM BRONZE, HASTE NÃO ASCENDENTE, CLASSE 150 LIBRAS PARA VAPOR SATURADO E 300 LIBRAS PARA ÁGUA, ÓLEO E GÁS, DN= 4´</v>
          </cell>
          <cell r="C3779" t="str">
            <v>UN</v>
          </cell>
          <cell r="D3779">
            <v>1076.32</v>
          </cell>
          <cell r="E3779">
            <v>17.79999999999999</v>
          </cell>
          <cell r="F3779">
            <v>1094.1199999999999</v>
          </cell>
        </row>
        <row r="3780">
          <cell r="A3780">
            <v>470531</v>
          </cell>
          <cell r="B3780" t="str">
            <v>VÁLVULA DE GAVETA EM BRONZE, HASTE NÃO ASCENDENTE, CLASSE 150 LIBRAS PARA VAPOR SATURADO E 300 LIBRAS PARA ÁGUA, ÓLEO E GÁS, DN= 2´</v>
          </cell>
          <cell r="C3780" t="str">
            <v>UN</v>
          </cell>
          <cell r="D3780">
            <v>189.03</v>
          </cell>
          <cell r="E3780">
            <v>13.339999999999998</v>
          </cell>
          <cell r="F3780">
            <v>202.37</v>
          </cell>
        </row>
        <row r="3781">
          <cell r="A3781">
            <v>470532</v>
          </cell>
          <cell r="B3781" t="str">
            <v>VÁLVULA GLOBO EM BRONZE, CLASSE 150 LIBRAS PARA VAPOR SATURADO E 300 LIBRAS PARA ÁGUA, ÓLEO E GÁS, DN= 4´</v>
          </cell>
          <cell r="C3781" t="str">
            <v>UN</v>
          </cell>
          <cell r="D3781">
            <v>3113.27</v>
          </cell>
          <cell r="E3781">
            <v>17.800000000000217</v>
          </cell>
          <cell r="F3781">
            <v>3131.07</v>
          </cell>
        </row>
        <row r="3782">
          <cell r="A3782">
            <v>470534</v>
          </cell>
          <cell r="B3782" t="str">
            <v>VÁLVULA GLOBO EM BRONZE, CLASSE 150 LIBRAS PARA VAPOR SATURADO E 300 LIBRAS PARA ÁGUA, ÓLEO E GÁS, DN= 3/4´</v>
          </cell>
          <cell r="C3782" t="str">
            <v>UN</v>
          </cell>
          <cell r="D3782">
            <v>91.69</v>
          </cell>
          <cell r="E3782">
            <v>13.339999999999998</v>
          </cell>
          <cell r="F3782">
            <v>105.03</v>
          </cell>
        </row>
        <row r="3783">
          <cell r="A3783">
            <v>470535</v>
          </cell>
          <cell r="B3783" t="str">
            <v>VÁLVULA GLOBO EM BRONZE, CLASSE 150 LIBRAS PARA VAPOR SATURADO E 300 LIBRAS PARA ÁGUA, ÓLEO E GÁS, DN= 1´</v>
          </cell>
          <cell r="C3783" t="str">
            <v>UN</v>
          </cell>
          <cell r="D3783">
            <v>138.33000000000001</v>
          </cell>
          <cell r="E3783">
            <v>13.33999999999997</v>
          </cell>
          <cell r="F3783">
            <v>151.66999999999999</v>
          </cell>
        </row>
        <row r="3784">
          <cell r="A3784">
            <v>470536</v>
          </cell>
          <cell r="B3784" t="str">
            <v>VÁLVULA GLOBO EM BRONZE, CLASSE 150 LIBRAS PARA VAPOR SATURADO E 300 LIBRAS PARA ÁGUA, ÓLEO E GÁS, DN= 1 1/2´</v>
          </cell>
          <cell r="C3784" t="str">
            <v>UN</v>
          </cell>
          <cell r="D3784">
            <v>250.98</v>
          </cell>
          <cell r="E3784">
            <v>13.339999999999998</v>
          </cell>
          <cell r="F3784">
            <v>264.32</v>
          </cell>
        </row>
        <row r="3785">
          <cell r="A3785">
            <v>470537</v>
          </cell>
          <cell r="B3785" t="str">
            <v>VÁLVULA GLOBO EM BRONZE, CLASSE 150 LIBRAS PARA VAPOR SATURADO E 300 LIBRAS PARA ÁGUA, ÓLEO E GÁS, DN= 2´</v>
          </cell>
          <cell r="C3785" t="str">
            <v>UN</v>
          </cell>
          <cell r="D3785">
            <v>370.95</v>
          </cell>
          <cell r="E3785">
            <v>13.340000000000055</v>
          </cell>
          <cell r="F3785">
            <v>384.29</v>
          </cell>
        </row>
        <row r="3786">
          <cell r="A3786">
            <v>470539</v>
          </cell>
          <cell r="B3786" t="str">
            <v>VÁLVULA GLOBO EM BRONZE, CLASSE 150 LIBRAS PARA VAPOR SATURADO E CLASSE 300 LIBRAS PARA ÁGUA, ÓLEO E GÁS, DN= 2 1/2´</v>
          </cell>
          <cell r="C3786" t="str">
            <v>UN</v>
          </cell>
          <cell r="D3786">
            <v>552.45000000000005</v>
          </cell>
          <cell r="E3786">
            <v>13.339999999999941</v>
          </cell>
          <cell r="F3786">
            <v>565.79</v>
          </cell>
        </row>
        <row r="3787">
          <cell r="A3787">
            <v>470540</v>
          </cell>
          <cell r="B3787" t="str">
            <v>VÁLVULA DE GAVETA EM BRONZE, CLASSE 125 LIBRAS PARA VAPOR E CLASSE 200 LIBRAS PARA ÁGUA, ÓLEO E GÁS, DN= 1´</v>
          </cell>
          <cell r="C3787" t="str">
            <v>UN</v>
          </cell>
          <cell r="D3787">
            <v>37.270000000000003</v>
          </cell>
          <cell r="E3787">
            <v>13.339999999999998</v>
          </cell>
          <cell r="F3787">
            <v>50.61</v>
          </cell>
        </row>
        <row r="3788">
          <cell r="A3788">
            <v>470541</v>
          </cell>
          <cell r="B3788" t="str">
            <v>VÁLVULA DE GAVETA EM BRONZE, CLASSE 125 LIBRAS PARA VAPOR E CLASSE 200 LIBRAS PARA ÁGUA, ÓLEO E GÁS, DN= 1 1/2´</v>
          </cell>
          <cell r="C3788" t="str">
            <v>UN</v>
          </cell>
          <cell r="D3788">
            <v>57.48</v>
          </cell>
          <cell r="E3788">
            <v>13.339999999999998</v>
          </cell>
          <cell r="F3788">
            <v>70.819999999999993</v>
          </cell>
        </row>
        <row r="3789">
          <cell r="A3789">
            <v>470542</v>
          </cell>
          <cell r="B3789" t="str">
            <v>VÁLVULA DE GAVETA EM BRONZE, CLASSE 125 LIBRAS PARA VAPOR E CLASSE 200 LIBRAS PARA ÁGUA, ÓLEO E GÁS, DN= 2 1/2´</v>
          </cell>
          <cell r="C3789" t="str">
            <v>UN</v>
          </cell>
          <cell r="D3789">
            <v>207.35</v>
          </cell>
          <cell r="E3789">
            <v>13.339999999999998</v>
          </cell>
          <cell r="F3789">
            <v>220.69</v>
          </cell>
        </row>
        <row r="3790">
          <cell r="A3790">
            <v>470543</v>
          </cell>
          <cell r="B3790" t="str">
            <v>VÁLVULA DE GAVETA EM BRONZE, CLASSE 125 LIBRAS PARA VAPOR E CLASSE 200 LIBRAS PARA ÁGUA, ÓLEO E GÁS, DN= 3´</v>
          </cell>
          <cell r="C3790" t="str">
            <v>UN</v>
          </cell>
          <cell r="D3790">
            <v>319.05</v>
          </cell>
          <cell r="E3790">
            <v>13.339999999999998</v>
          </cell>
          <cell r="F3790">
            <v>332.39</v>
          </cell>
        </row>
        <row r="3791">
          <cell r="A3791">
            <v>470544</v>
          </cell>
          <cell r="B3791" t="str">
            <v>VÁLVULA GLOBO EM BRONZE, CLASSE 150 LIBRAS PARA VAPOR SATURADO E 300 LIBRAS PARA ÁGUA, ÓLEO E GÁS, DN= 3´</v>
          </cell>
          <cell r="C3791" t="str">
            <v>UN</v>
          </cell>
          <cell r="D3791">
            <v>835.92</v>
          </cell>
          <cell r="E3791">
            <v>17.800000000000104</v>
          </cell>
          <cell r="F3791">
            <v>853.72</v>
          </cell>
        </row>
        <row r="3792">
          <cell r="A3792">
            <v>470545</v>
          </cell>
          <cell r="B3792" t="str">
            <v>VÁLVULA REDUTORA DE PRESSÃO EM BRONZE, DE AÇÃO DIRETA, EXTREMIDADE ROSCADA, PARA ÁGUA, AR, ÓLEO E GÁS, PE= 200 PSI E PS= 20 À 90 PSI, DN= 1 1/4´</v>
          </cell>
          <cell r="C3792" t="str">
            <v>UN</v>
          </cell>
          <cell r="D3792">
            <v>2081.98</v>
          </cell>
          <cell r="E3792">
            <v>59.32999999999987</v>
          </cell>
          <cell r="F3792">
            <v>2141.31</v>
          </cell>
        </row>
        <row r="3793">
          <cell r="A3793">
            <v>470546</v>
          </cell>
          <cell r="B3793" t="str">
            <v>VÁLVULA REDUTORA DE PRESSÃO EM BRONZE, DE AÇÃO DIRETA, EXTREMIDADE ROSCADA, PARA ÁGUA, AR, ÓLEO E GÁS, PE= 200 PSI E PS= 20 À 90 PSI, DN= 2´</v>
          </cell>
          <cell r="C3793" t="str">
            <v>UN</v>
          </cell>
          <cell r="D3793">
            <v>3382.51</v>
          </cell>
          <cell r="E3793">
            <v>59.32999999999987</v>
          </cell>
          <cell r="F3793">
            <v>3441.84</v>
          </cell>
        </row>
        <row r="3794">
          <cell r="A3794">
            <v>470557</v>
          </cell>
          <cell r="B3794" t="str">
            <v>VÁLVULA DE GAVETA EM BRONZE, HASTE ASCENDENTE, CLASSE 150 LIBRAS PARA VAPOR SATURADO E 300 LIBRAS PARA ÁGUA, ÓLEO E GÁS, DN= 4´</v>
          </cell>
          <cell r="C3794" t="str">
            <v>UN</v>
          </cell>
          <cell r="D3794">
            <v>2630.62</v>
          </cell>
          <cell r="E3794">
            <v>17.800000000000217</v>
          </cell>
          <cell r="F3794">
            <v>2648.42</v>
          </cell>
        </row>
        <row r="3795">
          <cell r="A3795">
            <v>470558</v>
          </cell>
          <cell r="B3795" t="str">
            <v>VÁLVULA DE GAVETA EM BRONZE COM FECHO RÁPIDO, DN= 1 1/2´</v>
          </cell>
          <cell r="C3795" t="str">
            <v>UN</v>
          </cell>
          <cell r="D3795">
            <v>234.42</v>
          </cell>
          <cell r="E3795">
            <v>29.659999999999997</v>
          </cell>
          <cell r="F3795">
            <v>264.08</v>
          </cell>
        </row>
        <row r="3796">
          <cell r="A3796">
            <v>470600</v>
          </cell>
          <cell r="B3796" t="str">
            <v>REGISTRO E / OU VÁLVULA EM FERRO FUNDIDO</v>
          </cell>
          <cell r="C3796">
            <v>0</v>
          </cell>
          <cell r="D3796">
            <v>0</v>
          </cell>
          <cell r="E3796">
            <v>0</v>
          </cell>
          <cell r="F3796">
            <v>0</v>
          </cell>
        </row>
        <row r="3797">
          <cell r="A3797">
            <v>470603</v>
          </cell>
          <cell r="B3797" t="str">
            <v>VÁLVULA DE GAVETA EM FERRO FUNDIDO, HASTE ASCENDENTE COM FLANGE, CLASSE 125 LIBRAS, DN= 2´</v>
          </cell>
          <cell r="C3797" t="str">
            <v>UN</v>
          </cell>
          <cell r="D3797">
            <v>648.91999999999996</v>
          </cell>
          <cell r="E3797">
            <v>37.080000000000069</v>
          </cell>
          <cell r="F3797">
            <v>686</v>
          </cell>
        </row>
        <row r="3798">
          <cell r="A3798">
            <v>470604</v>
          </cell>
          <cell r="B3798" t="str">
            <v>VÁLVULA DE RETENÇÃO DE PÉ COM CRIVO EM FERRO FUNDIDO, FLANGEADA, DN= 6´</v>
          </cell>
          <cell r="C3798" t="str">
            <v>UN</v>
          </cell>
          <cell r="D3798">
            <v>1085.05</v>
          </cell>
          <cell r="E3798">
            <v>103.83000000000018</v>
          </cell>
          <cell r="F3798">
            <v>1188.8800000000001</v>
          </cell>
        </row>
        <row r="3799">
          <cell r="A3799">
            <v>470605</v>
          </cell>
          <cell r="B3799" t="str">
            <v>VÁLVULA DE RETENÇÃO TIPO PORTINHOLA DUPLA EM FERRO FUNDIDO, DN= 6´</v>
          </cell>
          <cell r="C3799" t="str">
            <v>UN</v>
          </cell>
          <cell r="D3799">
            <v>597.41999999999996</v>
          </cell>
          <cell r="E3799">
            <v>103.83000000000007</v>
          </cell>
          <cell r="F3799">
            <v>701.25</v>
          </cell>
        </row>
        <row r="3800">
          <cell r="A3800">
            <v>470606</v>
          </cell>
          <cell r="B3800" t="str">
            <v>VÁLVULA DE GAVETA EM FERRO FUNDIDO COM BOLSA, DN= 150 MM</v>
          </cell>
          <cell r="C3800" t="str">
            <v>UN</v>
          </cell>
          <cell r="D3800">
            <v>875.6</v>
          </cell>
          <cell r="E3800">
            <v>59.329999999999984</v>
          </cell>
          <cell r="F3800">
            <v>934.93</v>
          </cell>
        </row>
        <row r="3801">
          <cell r="A3801">
            <v>470607</v>
          </cell>
          <cell r="B3801" t="str">
            <v>VÁLVULA DE GAVETA EM FERRO FUNDIDO COM BOLSA, DN= 200 MM</v>
          </cell>
          <cell r="C3801" t="str">
            <v>UN</v>
          </cell>
          <cell r="D3801">
            <v>1619.67</v>
          </cell>
          <cell r="E3801">
            <v>59.32999999999987</v>
          </cell>
          <cell r="F3801">
            <v>1679</v>
          </cell>
        </row>
        <row r="3802">
          <cell r="A3802">
            <v>470608</v>
          </cell>
          <cell r="B3802" t="str">
            <v>VÁLVULA DE RETENÇÃO TIPO PORTINHOLA SIMPLES EM FERRO FUNDIDO, DN= 4´</v>
          </cell>
          <cell r="C3802" t="str">
            <v>UN</v>
          </cell>
          <cell r="D3802">
            <v>961.4</v>
          </cell>
          <cell r="E3802">
            <v>59.330000000000098</v>
          </cell>
          <cell r="F3802">
            <v>1020.73</v>
          </cell>
        </row>
        <row r="3803">
          <cell r="A3803">
            <v>470609</v>
          </cell>
          <cell r="B3803" t="str">
            <v>VÁLVULA DE RETENÇÃO TIPO PORTINHOLA DUPLA EM FERRO FUNDIDO, DN= 4´</v>
          </cell>
          <cell r="C3803" t="str">
            <v>UN</v>
          </cell>
          <cell r="D3803">
            <v>378.55</v>
          </cell>
          <cell r="E3803">
            <v>59.329999999999984</v>
          </cell>
          <cell r="F3803">
            <v>437.88</v>
          </cell>
        </row>
        <row r="3804">
          <cell r="A3804">
            <v>470610</v>
          </cell>
          <cell r="B3804" t="str">
            <v>VÁLVULA DE SEGURANÇA EM FERRO FUNDIDO ROSQUEADA COM PRESSÃO DE AJUSTE 0,4 ATÉ 0,75KGF/CM², DN= 2´</v>
          </cell>
          <cell r="C3804" t="str">
            <v>UN</v>
          </cell>
          <cell r="D3804">
            <v>3946.86</v>
          </cell>
          <cell r="E3804">
            <v>37.079999999999728</v>
          </cell>
          <cell r="F3804">
            <v>3983.94</v>
          </cell>
        </row>
        <row r="3805">
          <cell r="A3805">
            <v>470611</v>
          </cell>
          <cell r="B3805" t="str">
            <v>VÁLVULA DE SEGURANÇA EM FERRO FUNDIDO ROSQUEADA COM PRESSÃO DE AJUSTE 6,1 ATÉ 10,0KGF/CM², DN= 3/4´</v>
          </cell>
          <cell r="C3805" t="str">
            <v>UN</v>
          </cell>
          <cell r="D3805">
            <v>2103.0700000000002</v>
          </cell>
          <cell r="E3805">
            <v>17.799999999999763</v>
          </cell>
          <cell r="F3805">
            <v>2120.87</v>
          </cell>
        </row>
        <row r="3806">
          <cell r="A3806">
            <v>470618</v>
          </cell>
          <cell r="B3806" t="str">
            <v>VÁLVULA DE GAVETA EM FERRO FUNDIDO COM BOLSA, DN= 100MM</v>
          </cell>
          <cell r="C3806" t="str">
            <v>UN</v>
          </cell>
          <cell r="D3806">
            <v>586.20000000000005</v>
          </cell>
          <cell r="E3806">
            <v>59.32999999999987</v>
          </cell>
          <cell r="F3806">
            <v>645.53</v>
          </cell>
        </row>
        <row r="3807">
          <cell r="A3807">
            <v>470631</v>
          </cell>
          <cell r="B3807" t="str">
            <v>VISOR DE FLUXO COM JANELA SIMPLES, CORPO EM FERRO FUNDIDO OU AÇO CARBONO, DN = 1´</v>
          </cell>
          <cell r="C3807" t="str">
            <v>UN</v>
          </cell>
          <cell r="D3807">
            <v>415.18</v>
          </cell>
          <cell r="E3807">
            <v>22.239999999999984</v>
          </cell>
          <cell r="F3807">
            <v>437.42</v>
          </cell>
        </row>
        <row r="3808">
          <cell r="A3808">
            <v>470632</v>
          </cell>
          <cell r="B3808" t="str">
            <v>VÁLVULA DE GOVERNO (RETENÇÃO E ALARME) COMPLETA, CORPO EM FERRO FUNDIDO, CLASSE 125 LIBRAS, DN= 4´</v>
          </cell>
          <cell r="C3808" t="str">
            <v>CJ</v>
          </cell>
          <cell r="D3808">
            <v>7441.88</v>
          </cell>
          <cell r="E3808">
            <v>88.989999999999924</v>
          </cell>
          <cell r="F3808">
            <v>7530.87</v>
          </cell>
        </row>
        <row r="3809">
          <cell r="A3809">
            <v>470633</v>
          </cell>
          <cell r="B3809" t="str">
            <v>VÁLVULA DE GAVETA EM FERRO FUNDIDO, HASTE ASCENDENTE COM FLANGE, CLASSE 125 LIBRAS, DN= 4´</v>
          </cell>
          <cell r="C3809" t="str">
            <v>UN</v>
          </cell>
          <cell r="D3809">
            <v>966.79</v>
          </cell>
          <cell r="E3809">
            <v>59.32999999999987</v>
          </cell>
          <cell r="F3809">
            <v>1026.1199999999999</v>
          </cell>
        </row>
        <row r="3810">
          <cell r="A3810">
            <v>470634</v>
          </cell>
          <cell r="B3810" t="str">
            <v>VÁLVULA DE GAVETA EM FERRO FUNDIDO, HASTE ASCENDENTE COM FLANGE, CLASSE 125 LIBRAS, DN= 6´</v>
          </cell>
          <cell r="C3810" t="str">
            <v>UN</v>
          </cell>
          <cell r="D3810">
            <v>1459.63</v>
          </cell>
          <cell r="E3810">
            <v>59.32999999999987</v>
          </cell>
          <cell r="F3810">
            <v>1518.96</v>
          </cell>
        </row>
        <row r="3811">
          <cell r="A3811">
            <v>470635</v>
          </cell>
          <cell r="B3811" t="str">
            <v>VÁLVULA DE RETENÇÃO VERTICAL EM FERRO FUNDIDO COM FLANGE, CLASSE 125 LIBRAS, DN= 4´</v>
          </cell>
          <cell r="C3811" t="str">
            <v>UN</v>
          </cell>
          <cell r="D3811">
            <v>928.72</v>
          </cell>
          <cell r="E3811">
            <v>59.32999999999987</v>
          </cell>
          <cell r="F3811">
            <v>988.05</v>
          </cell>
        </row>
        <row r="3812">
          <cell r="A3812">
            <v>470700</v>
          </cell>
          <cell r="B3812" t="str">
            <v>REGISTRO E / OU VÁLVULA EM AÇO CARBONO FUNDIDO</v>
          </cell>
          <cell r="C3812">
            <v>0</v>
          </cell>
          <cell r="D3812">
            <v>0</v>
          </cell>
          <cell r="E3812">
            <v>0</v>
          </cell>
          <cell r="F3812">
            <v>0</v>
          </cell>
        </row>
        <row r="3813">
          <cell r="A3813">
            <v>470701</v>
          </cell>
          <cell r="B3813" t="str">
            <v>VÁLVULA ESFERA EM AÇO CARBONO FUNDIDO, PASSAGEM PLENA, CLASSE 150 LIBRAS PARA VAPOR E CLASSE 600 LIBRAS PARA ÁGUA, ÓLEO E GÁS, DN= 1/2´</v>
          </cell>
          <cell r="C3813" t="str">
            <v>UN</v>
          </cell>
          <cell r="D3813">
            <v>43.43</v>
          </cell>
          <cell r="E3813">
            <v>13.340000000000005</v>
          </cell>
          <cell r="F3813">
            <v>56.77</v>
          </cell>
        </row>
        <row r="3814">
          <cell r="A3814">
            <v>470702</v>
          </cell>
          <cell r="B3814" t="str">
            <v>VÁLVULA ESFERA EM AÇO CARBONO FUNDIDO, PASSAGEM PLENA, CLASSE 150 LIBRAS PARA VAPOR E CLASSE 600 LIBRAS PARA ÁGUA, ÓLEO E GÁS, DN= 3/4´</v>
          </cell>
          <cell r="C3814" t="str">
            <v>UN</v>
          </cell>
          <cell r="D3814">
            <v>59.68</v>
          </cell>
          <cell r="E3814">
            <v>17.800000000000004</v>
          </cell>
          <cell r="F3814">
            <v>77.48</v>
          </cell>
        </row>
        <row r="3815">
          <cell r="A3815">
            <v>470703</v>
          </cell>
          <cell r="B3815" t="str">
            <v>VÁLVULA ESFERA EM AÇO CARBONO FUNDIDO, PASSAGEM PLENA, CLASSE 150 LIBRAS PARA VAPOR E CLASSE 600 LIBRAS PARA ÁGUA, ÓLEO E GÁS, DN= 1´</v>
          </cell>
          <cell r="C3815" t="str">
            <v>UN</v>
          </cell>
          <cell r="D3815">
            <v>85.43</v>
          </cell>
          <cell r="E3815">
            <v>22.24</v>
          </cell>
          <cell r="F3815">
            <v>107.67</v>
          </cell>
        </row>
        <row r="3816">
          <cell r="A3816">
            <v>470708</v>
          </cell>
          <cell r="B3816" t="str">
            <v>VÁLVULA ESFERA EM AÇO CARBONO FUNDIDO, PASSAGEM PLENA, EXTREMIDADES ROSQUEÁVEIS, CLASSE 300 LIBRAS PARA VAPOR SATURADO, DN= 1´</v>
          </cell>
          <cell r="C3816" t="str">
            <v>UN</v>
          </cell>
          <cell r="D3816">
            <v>91.68</v>
          </cell>
          <cell r="E3816">
            <v>22.24</v>
          </cell>
          <cell r="F3816">
            <v>113.92</v>
          </cell>
        </row>
        <row r="3817">
          <cell r="A3817">
            <v>470709</v>
          </cell>
          <cell r="B3817" t="str">
            <v>VÁLVULA ESFERA EM AÇO CARBONO FUNDIDO, PASSAGEM PLENA, EXTREMIDADES ROSQUEÁVEIS, CLASSE 300 LIBRAS PARA VAPOR SATURADO, DN= 2´</v>
          </cell>
          <cell r="C3817" t="str">
            <v>UN</v>
          </cell>
          <cell r="D3817">
            <v>275.87</v>
          </cell>
          <cell r="E3817">
            <v>37.080000000000013</v>
          </cell>
          <cell r="F3817">
            <v>312.95</v>
          </cell>
        </row>
        <row r="3818">
          <cell r="A3818">
            <v>470710</v>
          </cell>
          <cell r="B3818" t="str">
            <v>VÁLVULA ESFERA EM AÇO CARBONO FUNDIDO, PASSAGEM REDUZIDA, CLASSE 150 LIBRAS PARA VAPOR E CLASSE 600 LIBRAS PARA ÁGUA, ÓLEO E GÁS, DN= 1/2´</v>
          </cell>
          <cell r="C3818" t="str">
            <v>UN</v>
          </cell>
          <cell r="D3818">
            <v>38.950000000000003</v>
          </cell>
          <cell r="E3818">
            <v>13.339999999999998</v>
          </cell>
          <cell r="F3818">
            <v>52.29</v>
          </cell>
        </row>
        <row r="3819">
          <cell r="A3819">
            <v>470711</v>
          </cell>
          <cell r="B3819" t="str">
            <v>VÁLVULA ESFERA EM AÇO CARBONO FUNDIDO, PASSAGEM REDUZIDA, CLASSE 150 LIBRAS PARA VAPOR E CLASSE 600 LIBRAS PARA ÁGUA, ÓLEO E GÁS, DN= 3/4´</v>
          </cell>
          <cell r="C3819" t="str">
            <v>UN</v>
          </cell>
          <cell r="D3819">
            <v>43.1</v>
          </cell>
          <cell r="E3819">
            <v>17.799999999999997</v>
          </cell>
          <cell r="F3819">
            <v>60.9</v>
          </cell>
        </row>
        <row r="3820">
          <cell r="A3820">
            <v>470712</v>
          </cell>
          <cell r="B3820" t="str">
            <v>VÁLVULA ESFERA EM AÇO CARBONO FUNDIDO, PASSAGEM REDUZIDA, CLASSE 150 LIBRAS PARA VAPOR E CLASSE 600 LIBRAS PARA ÁGUA, ÓLEO E GÁS, DN= 1 1/2´</v>
          </cell>
          <cell r="C3820" t="str">
            <v>UN</v>
          </cell>
          <cell r="D3820">
            <v>126.37</v>
          </cell>
          <cell r="E3820">
            <v>29.659999999999997</v>
          </cell>
          <cell r="F3820">
            <v>156.03</v>
          </cell>
        </row>
        <row r="3821">
          <cell r="A3821">
            <v>470716</v>
          </cell>
          <cell r="B3821" t="str">
            <v>VÁLVULA DE ESFERA MONOBLOCO EM AÇO CARBONO FUNDIDO, PASSAGEM REDUZIDA, CLASSE 150 LIBRAS PARA GÁS E 300 LIBRAS PARA LÍQUIDOS E FLUIDOS, DN= 3/4</v>
          </cell>
          <cell r="C3821" t="str">
            <v>UN</v>
          </cell>
          <cell r="D3821">
            <v>47.3</v>
          </cell>
          <cell r="E3821">
            <v>20.760000000000012</v>
          </cell>
          <cell r="F3821">
            <v>68.06</v>
          </cell>
        </row>
        <row r="3822">
          <cell r="A3822">
            <v>470900</v>
          </cell>
          <cell r="B3822" t="str">
            <v>REGISTRO E / OU VÁLVULA EM AÇO CARBONO FORJADO</v>
          </cell>
          <cell r="C3822">
            <v>0</v>
          </cell>
          <cell r="D3822">
            <v>0</v>
          </cell>
          <cell r="E3822">
            <v>0</v>
          </cell>
          <cell r="F3822">
            <v>0</v>
          </cell>
        </row>
        <row r="3823">
          <cell r="A3823">
            <v>470901</v>
          </cell>
          <cell r="B3823" t="str">
            <v>VÁLVULA GLOBO EM AÇO CARBONO FORJADO, CLASSE 800 LIBRAS PARA VAPOR E CLASSE 2000 LIBRAS PARA ÁGUA, ÓLEO E GÁS, DN= 3/4´</v>
          </cell>
          <cell r="C3823" t="str">
            <v>UN</v>
          </cell>
          <cell r="D3823">
            <v>170.82</v>
          </cell>
          <cell r="E3823">
            <v>17.800000000000018</v>
          </cell>
          <cell r="F3823">
            <v>188.62</v>
          </cell>
        </row>
        <row r="3824">
          <cell r="A3824">
            <v>470902</v>
          </cell>
          <cell r="B3824" t="str">
            <v>VÁLVULA GLOBO EM AÇO CARBONO FORJADO, CLASSE 800 LIBRAS PARA VAPOR E CLASSE 2000 LIBRAS PARA ÁGUA, ÓLEO E GÁS, DN= 1´</v>
          </cell>
          <cell r="C3824" t="str">
            <v>UN</v>
          </cell>
          <cell r="D3824">
            <v>259.54000000000002</v>
          </cell>
          <cell r="E3824">
            <v>22.239999999999927</v>
          </cell>
          <cell r="F3824">
            <v>281.77999999999997</v>
          </cell>
        </row>
        <row r="3825">
          <cell r="A3825">
            <v>470903</v>
          </cell>
          <cell r="B3825" t="str">
            <v>VÁLVULA GLOBO EM AÇO CARBONO FORJADO, CLASSE 800 LIBRAS PARA VAPOR E CLASSE 2000 LIBRAS PARA ÁGUA, ÓLEO E GÁS, DN= 1 1/2´</v>
          </cell>
          <cell r="C3825" t="str">
            <v>UN</v>
          </cell>
          <cell r="D3825">
            <v>436.17</v>
          </cell>
          <cell r="E3825">
            <v>29.659999999999997</v>
          </cell>
          <cell r="F3825">
            <v>465.83</v>
          </cell>
        </row>
        <row r="3826">
          <cell r="A3826">
            <v>470904</v>
          </cell>
          <cell r="B3826" t="str">
            <v>VÁLVULA GLOBO EM AÇO CARBONO FORJADO, CLASSE 800 LIBRAS PARA VAPOR E CLASSE 2000 LIBRAS PARA ÁGUA, ÓLEO E GÁS, DN= 2´</v>
          </cell>
          <cell r="C3826" t="str">
            <v>UN</v>
          </cell>
          <cell r="D3826">
            <v>608.34</v>
          </cell>
          <cell r="E3826">
            <v>37.079999999999956</v>
          </cell>
          <cell r="F3826">
            <v>645.41999999999996</v>
          </cell>
        </row>
        <row r="3827">
          <cell r="A3827">
            <v>471000</v>
          </cell>
          <cell r="B3827" t="str">
            <v>REGISTRO E / OU VÁLVULA EM AÇO INOXIDÁVEL FORJADO</v>
          </cell>
          <cell r="C3827">
            <v>0</v>
          </cell>
          <cell r="D3827">
            <v>0</v>
          </cell>
          <cell r="E3827">
            <v>0</v>
          </cell>
          <cell r="F3827">
            <v>0</v>
          </cell>
        </row>
        <row r="3828">
          <cell r="A3828">
            <v>471001</v>
          </cell>
          <cell r="B3828" t="str">
            <v>PURGADOR TERMODINÂMICO COM FILTRO INCORPORADO, EM AÇO INOXIDÁVEL FORJADO, PRESSÃO DE 0,25 A 42 KG/CM², TEMPERATURAS ATÉ 425°C, DN= 1/2´</v>
          </cell>
          <cell r="C3828" t="str">
            <v>UN</v>
          </cell>
          <cell r="D3828">
            <v>320.73</v>
          </cell>
          <cell r="E3828">
            <v>13.339999999999998</v>
          </cell>
          <cell r="F3828">
            <v>334.07</v>
          </cell>
        </row>
        <row r="3829">
          <cell r="A3829">
            <v>471100</v>
          </cell>
          <cell r="B3829" t="str">
            <v>APARELHOS DE MEDIÇÃO E CONTROLE</v>
          </cell>
          <cell r="C3829">
            <v>0</v>
          </cell>
          <cell r="D3829">
            <v>0</v>
          </cell>
          <cell r="E3829">
            <v>0</v>
          </cell>
          <cell r="F3829">
            <v>0</v>
          </cell>
        </row>
        <row r="3830">
          <cell r="A3830">
            <v>471102</v>
          </cell>
          <cell r="B3830" t="str">
            <v>PRESSOSTATO DE DIFERENCIAL AJUSTÁVEL, MONTAGEM INFERIOR DIÂMETRO 1/2´, FAIXA DE OPERAÇÃO ENTRE 32,00 E 45,00 MCA</v>
          </cell>
          <cell r="C3830" t="str">
            <v>UN</v>
          </cell>
          <cell r="D3830">
            <v>296.68</v>
          </cell>
          <cell r="E3830">
            <v>61.080000000000013</v>
          </cell>
          <cell r="F3830">
            <v>357.76</v>
          </cell>
        </row>
        <row r="3831">
          <cell r="A3831">
            <v>471108</v>
          </cell>
          <cell r="B3831" t="str">
            <v>TERMÔMETRO BIMETÁLICO, MOSTRADOR COM 4´, SAÍDA ANGULAR, ESCALA 0-100°C</v>
          </cell>
          <cell r="C3831" t="str">
            <v>UN</v>
          </cell>
          <cell r="D3831">
            <v>110.31</v>
          </cell>
          <cell r="E3831">
            <v>5.9400000000000031</v>
          </cell>
          <cell r="F3831">
            <v>116.25</v>
          </cell>
        </row>
        <row r="3832">
          <cell r="A3832">
            <v>471110</v>
          </cell>
          <cell r="B3832" t="str">
            <v>MANÔMETRO COM MOSTRADOR DE 4´, ESCALAS: 0-4 / 0-7 / 0-10 / 0-17 / 0-21 / 0-28 KG/CM²</v>
          </cell>
          <cell r="C3832" t="str">
            <v>UN</v>
          </cell>
          <cell r="D3832">
            <v>96.31</v>
          </cell>
          <cell r="E3832">
            <v>14.84</v>
          </cell>
          <cell r="F3832">
            <v>111.15</v>
          </cell>
        </row>
        <row r="3833">
          <cell r="A3833">
            <v>471111</v>
          </cell>
          <cell r="B3833" t="str">
            <v>PRESSOSTATO DE DIFERENCIAL AJUSTÁVEL, UNIDADE SENSORA EM LATÃO/BUNA ´N´, FAIXA DE OPERAÇÃO ENTRE 1,4 A 14 BAR, PARA ÁGUA, AR, ÓLEO E GÁS, DN= 1/2´</v>
          </cell>
          <cell r="C3833" t="str">
            <v>UN</v>
          </cell>
          <cell r="D3833">
            <v>634.20000000000005</v>
          </cell>
          <cell r="E3833">
            <v>61.079999999999899</v>
          </cell>
          <cell r="F3833">
            <v>695.28</v>
          </cell>
        </row>
        <row r="3834">
          <cell r="A3834">
            <v>471200</v>
          </cell>
          <cell r="B3834" t="str">
            <v>REGISTRO E / OU VÁLVULA EM FERRO DÚCTIL</v>
          </cell>
          <cell r="C3834">
            <v>0</v>
          </cell>
          <cell r="D3834">
            <v>0</v>
          </cell>
          <cell r="E3834">
            <v>0</v>
          </cell>
          <cell r="F3834">
            <v>0</v>
          </cell>
        </row>
        <row r="3835">
          <cell r="A3835">
            <v>471204</v>
          </cell>
          <cell r="B3835" t="str">
            <v>VÁLVULA DE GAVETA EM FERRO DÚCTIL COM FLANGES, CLASSE PN-10, DN= 200MM</v>
          </cell>
          <cell r="C3835" t="str">
            <v>UN</v>
          </cell>
          <cell r="D3835">
            <v>1607.24</v>
          </cell>
          <cell r="E3835">
            <v>102.01999999999992</v>
          </cell>
          <cell r="F3835">
            <v>1709.26</v>
          </cell>
        </row>
        <row r="3836">
          <cell r="A3836">
            <v>471227</v>
          </cell>
          <cell r="B3836" t="str">
            <v>VÁLVULA DE GAVETA EM FERRO DÚCTIL COM FLANGES, CLASSE PN-10, DN= 80MM</v>
          </cell>
          <cell r="C3836" t="str">
            <v>UN</v>
          </cell>
          <cell r="D3836">
            <v>529.19000000000005</v>
          </cell>
          <cell r="E3836">
            <v>102.01999999999992</v>
          </cell>
          <cell r="F3836">
            <v>631.21</v>
          </cell>
        </row>
        <row r="3837">
          <cell r="A3837">
            <v>471228</v>
          </cell>
          <cell r="B3837" t="str">
            <v>VÁLVULA GLOBO AUTO-OPERADA HIDRAULICAMENTE, EM FERRO DÚCTIL, CLASSE PN-10/16, DN= 50MM</v>
          </cell>
          <cell r="C3837" t="str">
            <v>UN</v>
          </cell>
          <cell r="D3837">
            <v>753.86</v>
          </cell>
          <cell r="E3837">
            <v>37.080000000000069</v>
          </cell>
          <cell r="F3837">
            <v>790.94</v>
          </cell>
        </row>
        <row r="3838">
          <cell r="A3838">
            <v>471229</v>
          </cell>
          <cell r="B3838" t="str">
            <v>VÁLVULA GLOBO AUTO-OPERADA HIDRAULICAMENTE, COMANDADA POR SOLENÓIDE, EM FERRO DÚCTIL, CLASSE PN-10, DN= 50MM</v>
          </cell>
          <cell r="C3838" t="str">
            <v>UN</v>
          </cell>
          <cell r="D3838">
            <v>1111.54</v>
          </cell>
          <cell r="E3838">
            <v>65.350000000000037</v>
          </cell>
          <cell r="F3838">
            <v>1176.8900000000001</v>
          </cell>
        </row>
        <row r="3839">
          <cell r="A3839">
            <v>471230</v>
          </cell>
          <cell r="B3839" t="str">
            <v>VÁLVULA GLOBO AUTO-OPERADA HIDRAULICAMENTE, COMANDADA POR SOLENÓIDE, EM FERRO DÚCTIL, CLASSE PN-10, DN= 100MM</v>
          </cell>
          <cell r="C3839" t="str">
            <v>UN</v>
          </cell>
          <cell r="D3839">
            <v>1592.83</v>
          </cell>
          <cell r="E3839">
            <v>65.350000000000037</v>
          </cell>
          <cell r="F3839">
            <v>1658.18</v>
          </cell>
        </row>
        <row r="3840">
          <cell r="A3840">
            <v>471231</v>
          </cell>
          <cell r="B3840" t="str">
            <v>VÁLVULA DE GAVETA EM FERRO DÚCTIL COM FLANGES, CLASSE PN-10, DN= 300MM</v>
          </cell>
          <cell r="C3840" t="str">
            <v>UN</v>
          </cell>
          <cell r="D3840">
            <v>3906.94</v>
          </cell>
          <cell r="E3840">
            <v>102.01999999999992</v>
          </cell>
          <cell r="F3840">
            <v>4008.96</v>
          </cell>
        </row>
        <row r="3841">
          <cell r="A3841">
            <v>471232</v>
          </cell>
          <cell r="B3841" t="str">
            <v>VÁLVULA DE GAVETA EM FERRO DÚCTIL COM FLANGES, CLASSE PN-10, DN= 100MM</v>
          </cell>
          <cell r="C3841" t="str">
            <v>UN</v>
          </cell>
          <cell r="D3841">
            <v>550.34</v>
          </cell>
          <cell r="E3841">
            <v>102.02000000000004</v>
          </cell>
          <cell r="F3841">
            <v>652.36</v>
          </cell>
        </row>
        <row r="3842">
          <cell r="A3842">
            <v>471233</v>
          </cell>
          <cell r="B3842" t="str">
            <v>VÁLVULA DE GAVETA EM FERRO DÚCTIL COM FLANGES, CLASSE PN-10, DN= 150MM</v>
          </cell>
          <cell r="C3842" t="str">
            <v>UN</v>
          </cell>
          <cell r="D3842">
            <v>903.31</v>
          </cell>
          <cell r="E3842">
            <v>102.02000000000004</v>
          </cell>
          <cell r="F3842">
            <v>1005.33</v>
          </cell>
        </row>
        <row r="3843">
          <cell r="A3843">
            <v>471234</v>
          </cell>
          <cell r="B3843" t="str">
            <v>VENTOSA SIMPLES ROSQUEADA EM FERRO DÚCTIL, CLASSE PN-25, DN= 3/4´</v>
          </cell>
          <cell r="C3843" t="str">
            <v>UN</v>
          </cell>
          <cell r="D3843">
            <v>497.89</v>
          </cell>
          <cell r="E3843">
            <v>8.900000000000043</v>
          </cell>
          <cell r="F3843">
            <v>506.79</v>
          </cell>
        </row>
        <row r="3844">
          <cell r="A3844">
            <v>471235</v>
          </cell>
          <cell r="B3844" t="str">
            <v>VENTOSA DE TRÍPLICE FUNÇÃO EM FERRO DÚCTIL FLANGEADA, CLASSE PN-10/16/25, DN= 50MM</v>
          </cell>
          <cell r="C3844" t="str">
            <v>UN</v>
          </cell>
          <cell r="D3844">
            <v>1194.43</v>
          </cell>
          <cell r="E3844">
            <v>13.05</v>
          </cell>
          <cell r="F3844">
            <v>1207.48</v>
          </cell>
        </row>
        <row r="3845">
          <cell r="A3845">
            <v>471400</v>
          </cell>
          <cell r="B3845" t="str">
            <v>REGISTRO E / OU VÁLVULA EM PVC RÍGIDO OU ABS</v>
          </cell>
          <cell r="C3845">
            <v>0</v>
          </cell>
          <cell r="D3845">
            <v>0</v>
          </cell>
          <cell r="E3845">
            <v>0</v>
          </cell>
          <cell r="F3845">
            <v>0</v>
          </cell>
        </row>
        <row r="3846">
          <cell r="A3846">
            <v>471402</v>
          </cell>
          <cell r="B3846" t="str">
            <v>REGISTRO DE PRESSÃO EM PVC RÍGIDO, SOLDÁVEL, DN= 25MM (3/4´)</v>
          </cell>
          <cell r="C3846" t="str">
            <v>UN</v>
          </cell>
          <cell r="D3846">
            <v>26.51</v>
          </cell>
          <cell r="E3846">
            <v>13.339999999999998</v>
          </cell>
          <cell r="F3846">
            <v>39.85</v>
          </cell>
        </row>
        <row r="3847">
          <cell r="A3847">
            <v>471420</v>
          </cell>
          <cell r="B3847" t="str">
            <v>REGISTRO REGULADOR DE VAZÃO PARA TORNEIRA, MISTURADOR E BIDÊ, EM ABS COM CANOPLA, DN= 1/2´</v>
          </cell>
          <cell r="C3847" t="str">
            <v>UN</v>
          </cell>
          <cell r="D3847">
            <v>26.09</v>
          </cell>
          <cell r="E3847">
            <v>13.339999999999998</v>
          </cell>
          <cell r="F3847">
            <v>39.43</v>
          </cell>
        </row>
        <row r="3848">
          <cell r="A3848">
            <v>472000</v>
          </cell>
          <cell r="B3848" t="str">
            <v>REPAROS, CONSERVAÇÕES E COMPLEMENTOS - GRUPO 47</v>
          </cell>
          <cell r="C3848">
            <v>0</v>
          </cell>
          <cell r="D3848">
            <v>0</v>
          </cell>
          <cell r="E3848">
            <v>0</v>
          </cell>
          <cell r="F3848">
            <v>0</v>
          </cell>
        </row>
        <row r="3849">
          <cell r="A3849">
            <v>472001</v>
          </cell>
          <cell r="B3849" t="str">
            <v>PIG TAIL EM LATÃO PARA MANÔMETRO, DN= 1/2´</v>
          </cell>
          <cell r="C3849" t="str">
            <v>UN</v>
          </cell>
          <cell r="D3849">
            <v>53.74</v>
          </cell>
          <cell r="E3849">
            <v>4.4399999999999951</v>
          </cell>
          <cell r="F3849">
            <v>58.18</v>
          </cell>
        </row>
        <row r="3850">
          <cell r="A3850">
            <v>472002</v>
          </cell>
          <cell r="B3850" t="str">
            <v>FILTRO ´Y´ EM BRONZE PARA GÁS COMBUSTÍVEL, DN= 2´</v>
          </cell>
          <cell r="C3850" t="str">
            <v>UN</v>
          </cell>
          <cell r="D3850">
            <v>188.6</v>
          </cell>
          <cell r="E3850">
            <v>37.080000000000013</v>
          </cell>
          <cell r="F3850">
            <v>225.68</v>
          </cell>
        </row>
        <row r="3851">
          <cell r="A3851">
            <v>472003</v>
          </cell>
          <cell r="B3851" t="str">
            <v>FILTRO ´Y´ EM FERRO FUNDIDO, CLASSE 125 LIBRAS PARA VAPOR SATURADO, COM EXTREMIDADES ROSQUEAVEIS, DN= 2´</v>
          </cell>
          <cell r="C3851" t="str">
            <v>UN</v>
          </cell>
          <cell r="D3851">
            <v>353.43</v>
          </cell>
          <cell r="E3851">
            <v>37.079999999999956</v>
          </cell>
          <cell r="F3851">
            <v>390.51</v>
          </cell>
        </row>
        <row r="3852">
          <cell r="A3852">
            <v>472005</v>
          </cell>
          <cell r="B3852" t="str">
            <v>SEPARADOR DE UMIDADE HORIZONTAL EM FERRO FUNDIDO FLANGEADO, DN= 2´</v>
          </cell>
          <cell r="C3852" t="str">
            <v>UN</v>
          </cell>
          <cell r="D3852">
            <v>1734.97</v>
          </cell>
          <cell r="E3852">
            <v>37.079999999999956</v>
          </cell>
          <cell r="F3852">
            <v>1772.05</v>
          </cell>
        </row>
        <row r="3853">
          <cell r="A3853">
            <v>472006</v>
          </cell>
          <cell r="B3853" t="str">
            <v>SEPARADOR DE UMIDADE HORIZONTAL EM FERRO FUNDIDO FLANGEADO, DN= 4´</v>
          </cell>
          <cell r="C3853" t="str">
            <v>UN</v>
          </cell>
          <cell r="D3853">
            <v>5000.4399999999996</v>
          </cell>
          <cell r="E3853">
            <v>88.990000000000833</v>
          </cell>
          <cell r="F3853">
            <v>5089.43</v>
          </cell>
        </row>
        <row r="3854">
          <cell r="A3854">
            <v>472007</v>
          </cell>
          <cell r="B3854" t="str">
            <v>PIGTAIL FLEXÍVEL, REVESTIDO COM BORRACHA SINTÉTICA RESISTENTE, DN= 7/16´ COMPRIMENTO ATÉ 1,00 M</v>
          </cell>
          <cell r="C3854" t="str">
            <v>UN</v>
          </cell>
          <cell r="D3854">
            <v>23.08</v>
          </cell>
          <cell r="E3854">
            <v>6.1900000000000031</v>
          </cell>
          <cell r="F3854">
            <v>29.27</v>
          </cell>
        </row>
        <row r="3855">
          <cell r="A3855">
            <v>472008</v>
          </cell>
          <cell r="B3855" t="str">
            <v>REGULADOR DE PRIMEIRO ESTÁGIO DE ALTA PRESSÃO ATÉ 2KGF/CM², VAZÃO DE 90KG GLP/HORA</v>
          </cell>
          <cell r="C3855" t="str">
            <v>UN</v>
          </cell>
          <cell r="D3855">
            <v>427.15</v>
          </cell>
          <cell r="E3855">
            <v>20.679999999999993</v>
          </cell>
          <cell r="F3855">
            <v>447.83</v>
          </cell>
        </row>
        <row r="3856">
          <cell r="A3856">
            <v>472010</v>
          </cell>
          <cell r="B3856" t="str">
            <v>REGULADOR DE PRIMEIRO ESTÁGIO, TIPO ALTA PRESSÃO ATÉ 1,3 KGF/CM², VAZÃO DE 50KG GLP/HORA</v>
          </cell>
          <cell r="C3856" t="str">
            <v>UN</v>
          </cell>
          <cell r="D3856">
            <v>196.33</v>
          </cell>
          <cell r="E3856">
            <v>20.679999999999993</v>
          </cell>
          <cell r="F3856">
            <v>217.01</v>
          </cell>
        </row>
        <row r="3857">
          <cell r="A3857">
            <v>472012</v>
          </cell>
          <cell r="B3857" t="str">
            <v>REGULADOR DE SEGUNDO ESTÁGIO PARA GÁS, USO INDUSTRIAL, VAZÃO ATÉ 12KG GLP/HORA</v>
          </cell>
          <cell r="C3857" t="str">
            <v>UN</v>
          </cell>
          <cell r="D3857">
            <v>48.28</v>
          </cell>
          <cell r="E3857">
            <v>14.839999999999993</v>
          </cell>
          <cell r="F3857">
            <v>63.12</v>
          </cell>
        </row>
        <row r="3858">
          <cell r="A3858">
            <v>472018</v>
          </cell>
          <cell r="B3858" t="str">
            <v>FILTRO ´Y´ EM AÇO CARBONO, CLASSE 150 LIBRAS PARA VAPOR SATURADO, COM EXTREMIDADES FLANGEADAS, DN= 4´</v>
          </cell>
          <cell r="C3858" t="str">
            <v>UN</v>
          </cell>
          <cell r="D3858">
            <v>1961.9</v>
          </cell>
          <cell r="E3858">
            <v>88.989999999999924</v>
          </cell>
          <cell r="F3858">
            <v>2050.89</v>
          </cell>
        </row>
        <row r="3859">
          <cell r="A3859">
            <v>472019</v>
          </cell>
          <cell r="B3859" t="str">
            <v>CHAVE DE FLUXO TIPO PALHETA PARA TUBULAÇÃO DE LÍQUIDOS.</v>
          </cell>
          <cell r="C3859" t="str">
            <v>UN</v>
          </cell>
          <cell r="D3859">
            <v>83.59</v>
          </cell>
          <cell r="E3859">
            <v>11.300000000000004</v>
          </cell>
          <cell r="F3859">
            <v>94.89</v>
          </cell>
        </row>
        <row r="3860">
          <cell r="A3860">
            <v>472030</v>
          </cell>
          <cell r="B3860" t="str">
            <v>CHAVE DE FLUXO DE ÁGUA COM RETARDO PARA TUBULAÇÕES COM DIÂMETRO NOMINAL DE 1´ A 6´ - CONEXÃO BSP</v>
          </cell>
          <cell r="C3860" t="str">
            <v>UN</v>
          </cell>
          <cell r="D3860">
            <v>246.08</v>
          </cell>
          <cell r="E3860">
            <v>34.550000000000004</v>
          </cell>
          <cell r="F3860">
            <v>280.63</v>
          </cell>
        </row>
        <row r="3861">
          <cell r="A3861">
            <v>472031</v>
          </cell>
          <cell r="B3861" t="str">
            <v>FILTRO ´Y´ CORPO EM BRONZE, PRESSÃO DE SERVIÇO ATÉ 20,7 BAR (PN 20), DN= 1 1/4´</v>
          </cell>
          <cell r="C3861" t="str">
            <v>UN</v>
          </cell>
          <cell r="D3861">
            <v>103.59</v>
          </cell>
          <cell r="E3861">
            <v>37.129999999999995</v>
          </cell>
          <cell r="F3861">
            <v>140.72</v>
          </cell>
        </row>
        <row r="3862">
          <cell r="A3862">
            <v>472032</v>
          </cell>
          <cell r="B3862" t="str">
            <v>FILTRO ´Y´ CORPO EM BRONZE, PRESSÃO DE SERVIÇO ATÉ 20,7 BAR (PN 20), DN= 1 1/2´</v>
          </cell>
          <cell r="C3862" t="str">
            <v>UN</v>
          </cell>
          <cell r="D3862">
            <v>123.14</v>
          </cell>
          <cell r="E3862">
            <v>37.079999999999984</v>
          </cell>
          <cell r="F3862">
            <v>160.22</v>
          </cell>
        </row>
        <row r="3863">
          <cell r="A3863">
            <v>472033</v>
          </cell>
          <cell r="B3863" t="str">
            <v>FILTRO ´Y´ CORPO EM BRONZE, PRESSÃO DE SERVIÇO ATÉ 20,7 BAR (PN= 20), DN= 2´</v>
          </cell>
          <cell r="C3863" t="str">
            <v>UN</v>
          </cell>
          <cell r="D3863">
            <v>171.48</v>
          </cell>
          <cell r="E3863">
            <v>37.080000000000013</v>
          </cell>
          <cell r="F3863">
            <v>208.56</v>
          </cell>
        </row>
        <row r="3864">
          <cell r="A3864">
            <v>480000</v>
          </cell>
          <cell r="B3864" t="str">
            <v>RESERVATÓRIO E TANQUE PARA LÍQUIDOS E GASES</v>
          </cell>
          <cell r="C3864">
            <v>0</v>
          </cell>
          <cell r="D3864">
            <v>0</v>
          </cell>
          <cell r="E3864">
            <v>0</v>
          </cell>
          <cell r="F3864">
            <v>0</v>
          </cell>
        </row>
        <row r="3865">
          <cell r="A3865">
            <v>480200</v>
          </cell>
          <cell r="B3865" t="str">
            <v>RESERVATÓRIO EM MATERIAL SINTÉTICO</v>
          </cell>
          <cell r="C3865">
            <v>0</v>
          </cell>
          <cell r="D3865">
            <v>0</v>
          </cell>
          <cell r="E3865">
            <v>0</v>
          </cell>
          <cell r="F3865">
            <v>0</v>
          </cell>
        </row>
        <row r="3866">
          <cell r="A3866">
            <v>480201</v>
          </cell>
          <cell r="B3866" t="str">
            <v>RESERVATÓRIO DE FIBRA DE VIDRO - CAPACIDADE DE 15.000 LITROS</v>
          </cell>
          <cell r="C3866" t="str">
            <v>UN</v>
          </cell>
          <cell r="D3866">
            <v>5184.2700000000004</v>
          </cell>
          <cell r="E3866">
            <v>64.719999999999487</v>
          </cell>
          <cell r="F3866">
            <v>5248.99</v>
          </cell>
        </row>
        <row r="3867">
          <cell r="A3867">
            <v>480202</v>
          </cell>
          <cell r="B3867" t="str">
            <v>RESERVATÓRIO DE FIBRA DE VIDRO - CAPACIDADE DE 1.000 LITROS</v>
          </cell>
          <cell r="C3867" t="str">
            <v>UN</v>
          </cell>
          <cell r="D3867">
            <v>367.12</v>
          </cell>
          <cell r="E3867">
            <v>29.65999999999994</v>
          </cell>
          <cell r="F3867">
            <v>396.78</v>
          </cell>
        </row>
        <row r="3868">
          <cell r="A3868">
            <v>480203</v>
          </cell>
          <cell r="B3868" t="str">
            <v>RESERVATÓRIO DE FIBRA DE VIDRO - CAPACIDADE DE 500 LITROS</v>
          </cell>
          <cell r="C3868" t="str">
            <v>UN</v>
          </cell>
          <cell r="D3868">
            <v>235.16</v>
          </cell>
          <cell r="E3868">
            <v>29.659999999999997</v>
          </cell>
          <cell r="F3868">
            <v>264.82</v>
          </cell>
        </row>
        <row r="3869">
          <cell r="A3869">
            <v>480204</v>
          </cell>
          <cell r="B3869" t="str">
            <v>RESERVATÓRIO DE FIBRA DE VIDRO - CAPACIDADE DE 250 LITROS</v>
          </cell>
          <cell r="C3869" t="str">
            <v>UN</v>
          </cell>
          <cell r="D3869">
            <v>168.33</v>
          </cell>
          <cell r="E3869">
            <v>29.659999999999997</v>
          </cell>
          <cell r="F3869">
            <v>197.99</v>
          </cell>
        </row>
        <row r="3870">
          <cell r="A3870">
            <v>480205</v>
          </cell>
          <cell r="B3870" t="str">
            <v>RESERVATÓRIO DE FIBRA DE VIDRO - CAPACIDADE DE 3.000 LITROS</v>
          </cell>
          <cell r="C3870" t="str">
            <v>UN</v>
          </cell>
          <cell r="D3870">
            <v>1082.0899999999999</v>
          </cell>
          <cell r="E3870">
            <v>41.350000000000094</v>
          </cell>
          <cell r="F3870">
            <v>1123.44</v>
          </cell>
        </row>
        <row r="3871">
          <cell r="A3871">
            <v>480207</v>
          </cell>
          <cell r="B3871" t="str">
            <v>RESERVATÓRIO DE FIBRA DE VIDRO - CAPACIDADE DE 10.000 LITROS</v>
          </cell>
          <cell r="C3871" t="str">
            <v>UN</v>
          </cell>
          <cell r="D3871">
            <v>3356.38</v>
          </cell>
          <cell r="E3871">
            <v>64.719999999999942</v>
          </cell>
          <cell r="F3871">
            <v>3421.1</v>
          </cell>
        </row>
        <row r="3872">
          <cell r="A3872">
            <v>480208</v>
          </cell>
          <cell r="B3872" t="str">
            <v>RESERVATÓRIO DE FIBRA DE VIDRO - CAPACIDADE DE 1.500 LITROS</v>
          </cell>
          <cell r="C3872" t="str">
            <v>UN</v>
          </cell>
          <cell r="D3872">
            <v>665.29</v>
          </cell>
          <cell r="E3872">
            <v>41.34999999999998</v>
          </cell>
          <cell r="F3872">
            <v>706.64</v>
          </cell>
        </row>
        <row r="3873">
          <cell r="A3873">
            <v>480210</v>
          </cell>
          <cell r="B3873" t="str">
            <v>RESERVATÓRIO DE FIBRA DE VIDRO - CAPACIDADE DE 2.000 LITROS</v>
          </cell>
          <cell r="C3873" t="str">
            <v>UN</v>
          </cell>
          <cell r="D3873">
            <v>787.91</v>
          </cell>
          <cell r="E3873">
            <v>41.34999999999998</v>
          </cell>
          <cell r="F3873">
            <v>829.26</v>
          </cell>
        </row>
        <row r="3874">
          <cell r="A3874">
            <v>480215</v>
          </cell>
          <cell r="B3874" t="str">
            <v>RESERVATÓRIO DE FIBRA DE VIDRO - CAPACIDADE DE 20.000 LITROS</v>
          </cell>
          <cell r="C3874" t="str">
            <v>UN</v>
          </cell>
          <cell r="D3874">
            <v>6786.28</v>
          </cell>
          <cell r="E3874">
            <v>88.090000000000259</v>
          </cell>
          <cell r="F3874">
            <v>6874.37</v>
          </cell>
        </row>
        <row r="3875">
          <cell r="A3875">
            <v>480230</v>
          </cell>
          <cell r="B3875" t="str">
            <v>RESERVATÓRIO EM POLIETILENO DE ALTA DENSIDADE (CISTERNA) COM ANTIOXIDANTE E PROTEÇÃO CONTRA RAIOS ULTRAVIOLETA (UV) - CAPACIDADE DE 5.000 LITROS</v>
          </cell>
          <cell r="C3875" t="str">
            <v>CJ</v>
          </cell>
          <cell r="D3875">
            <v>6207.29</v>
          </cell>
          <cell r="E3875">
            <v>47.19</v>
          </cell>
          <cell r="F3875">
            <v>6254.48</v>
          </cell>
        </row>
        <row r="3876">
          <cell r="A3876">
            <v>480231</v>
          </cell>
          <cell r="B3876" t="str">
            <v>RESERVATÓRIO EM POLIETILENO DE ALTA DENSIDADE (CISTERNA) COM ANTIOXIDANTE E PROTEÇÃO CONTRA RAIOS ULTRAVIOLETA (UV) - CAPACIDADE DE 10.000 LITROS</v>
          </cell>
          <cell r="C3876" t="str">
            <v>CJ</v>
          </cell>
          <cell r="D3876">
            <v>10456.16</v>
          </cell>
          <cell r="E3876">
            <v>64.719999999999487</v>
          </cell>
          <cell r="F3876">
            <v>10520.88</v>
          </cell>
        </row>
        <row r="3877">
          <cell r="A3877">
            <v>480232</v>
          </cell>
          <cell r="B3877" t="str">
            <v>RESERVATÓRIO EM POLIETILENO DE ALTA DENSIDADE COM ANTIOXIDANTE E PROTEÇÃO CONTRA RAIOS ULTRAVIOLETA (UV) - CAPACIDADE DE 8.000 LITROS</v>
          </cell>
          <cell r="C3877" t="str">
            <v>UN</v>
          </cell>
          <cell r="D3877">
            <v>3045.1</v>
          </cell>
          <cell r="E3877">
            <v>64.720000000000397</v>
          </cell>
          <cell r="F3877">
            <v>3109.82</v>
          </cell>
        </row>
        <row r="3878">
          <cell r="A3878">
            <v>480233</v>
          </cell>
          <cell r="B3878" t="str">
            <v>RESERVATÓRIO DE FIBRA DE VIDRO - CAPACIDADE DE 25.000 LITROS</v>
          </cell>
          <cell r="C3878" t="str">
            <v>UN</v>
          </cell>
          <cell r="D3878">
            <v>9503.3799999999992</v>
          </cell>
          <cell r="E3878">
            <v>88.08999999999935</v>
          </cell>
          <cell r="F3878">
            <v>9591.4699999999993</v>
          </cell>
        </row>
        <row r="3879">
          <cell r="A3879">
            <v>480300</v>
          </cell>
          <cell r="B3879" t="str">
            <v>RESERVATÓRIO METÁLICO</v>
          </cell>
          <cell r="C3879">
            <v>0</v>
          </cell>
          <cell r="D3879">
            <v>0</v>
          </cell>
          <cell r="E3879">
            <v>0</v>
          </cell>
          <cell r="F3879">
            <v>0</v>
          </cell>
        </row>
        <row r="3880">
          <cell r="A3880">
            <v>480301</v>
          </cell>
          <cell r="B3880" t="str">
            <v>RESERVATÓRIO METÁLICO CILÍNDRICO HORIZONTAL - CAPACIDADE DE 1.000 LITROS</v>
          </cell>
          <cell r="C3880" t="str">
            <v>CJ</v>
          </cell>
          <cell r="D3880">
            <v>1319.4</v>
          </cell>
          <cell r="E3880">
            <v>41.349999999999866</v>
          </cell>
          <cell r="F3880">
            <v>1360.75</v>
          </cell>
        </row>
        <row r="3881">
          <cell r="A3881">
            <v>480312</v>
          </cell>
          <cell r="B3881" t="str">
            <v>RESERVATÓRIO METÁLICO CILÍNDRICO HORIZONTAL - CAPACIDADE DE 10.000 LITROS</v>
          </cell>
          <cell r="C3881" t="str">
            <v>CJ</v>
          </cell>
          <cell r="D3881">
            <v>11249.63</v>
          </cell>
          <cell r="E3881">
            <v>41.349999999999639</v>
          </cell>
          <cell r="F3881">
            <v>11290.98</v>
          </cell>
        </row>
        <row r="3882">
          <cell r="A3882">
            <v>480313</v>
          </cell>
          <cell r="B3882" t="str">
            <v>RESERVATÓRIO METÁLICO CILÍNDRICO HORIZONTAL - CAPACIDADE DE 5.000 LITROS</v>
          </cell>
          <cell r="C3882" t="str">
            <v>CJ</v>
          </cell>
          <cell r="D3882">
            <v>6759.75</v>
          </cell>
          <cell r="E3882">
            <v>41.350000000000549</v>
          </cell>
          <cell r="F3882">
            <v>6801.1</v>
          </cell>
        </row>
        <row r="3883">
          <cell r="A3883">
            <v>480317</v>
          </cell>
          <cell r="B3883" t="str">
            <v>RESERVATÓRIO METÁLICO CILÍNDRICO HORIZONTAL - CAPACIDADE DE 3.000 LITROS</v>
          </cell>
          <cell r="C3883" t="str">
            <v>CJ</v>
          </cell>
          <cell r="D3883">
            <v>3898.85</v>
          </cell>
          <cell r="E3883">
            <v>41.350000000000094</v>
          </cell>
          <cell r="F3883">
            <v>3940.2</v>
          </cell>
        </row>
        <row r="3884">
          <cell r="A3884">
            <v>480400</v>
          </cell>
          <cell r="B3884" t="str">
            <v>RESERVATÓRIO EM CONCRETO</v>
          </cell>
          <cell r="C3884">
            <v>0</v>
          </cell>
          <cell r="D3884">
            <v>0</v>
          </cell>
          <cell r="E3884">
            <v>0</v>
          </cell>
          <cell r="F3884">
            <v>0</v>
          </cell>
        </row>
        <row r="3885">
          <cell r="A3885">
            <v>480438</v>
          </cell>
          <cell r="B3885" t="str">
            <v>RESERVATÓRIO EM CONCRETO ARMADO CILÍNDRICO, VERTICAL, BIPARTIDO, MÉTODO CONSTRUTIVO EM FORMAS DESLIZANTES, ØINT.DE 3,50 A 4,00M, ALTURA DE 15,00M A 25,00M</v>
          </cell>
          <cell r="C3885" t="str">
            <v>M</v>
          </cell>
          <cell r="D3885">
            <v>19592.439999999999</v>
          </cell>
          <cell r="E3885">
            <v>1976.1600000000012</v>
          </cell>
          <cell r="F3885">
            <v>21568.6</v>
          </cell>
        </row>
        <row r="3886">
          <cell r="A3886">
            <v>480439</v>
          </cell>
          <cell r="B3886" t="str">
            <v>RESERVATÓRIO EM CONCRETO ARMADO CILÍNDRICO VERTICAL, BIPARTIDO, MÉTODO CONSTRUTIVO EM FORMAS DESLIZANTES, ØINT.DE 5,50 A 6,00M, ALTURA DE 25,00M A 30,00M</v>
          </cell>
          <cell r="C3886" t="str">
            <v>M</v>
          </cell>
          <cell r="D3886">
            <v>27220.69</v>
          </cell>
          <cell r="E3886">
            <v>3643.880000000001</v>
          </cell>
          <cell r="F3886">
            <v>30864.57</v>
          </cell>
        </row>
        <row r="3887">
          <cell r="A3887">
            <v>480500</v>
          </cell>
          <cell r="B3887" t="str">
            <v>TORNEIRA DE BÓIA</v>
          </cell>
          <cell r="C3887">
            <v>0</v>
          </cell>
          <cell r="D3887">
            <v>0</v>
          </cell>
          <cell r="E3887">
            <v>0</v>
          </cell>
          <cell r="F3887">
            <v>0</v>
          </cell>
        </row>
        <row r="3888">
          <cell r="A3888">
            <v>480501</v>
          </cell>
          <cell r="B3888" t="str">
            <v>TORNEIRA DE BÓIA, DN= 3/4´</v>
          </cell>
          <cell r="C3888" t="str">
            <v>UN</v>
          </cell>
          <cell r="D3888">
            <v>45.4</v>
          </cell>
          <cell r="E3888">
            <v>8.9</v>
          </cell>
          <cell r="F3888">
            <v>54.3</v>
          </cell>
        </row>
        <row r="3889">
          <cell r="A3889">
            <v>480502</v>
          </cell>
          <cell r="B3889" t="str">
            <v>TORNEIRA DE BÓIA, DN= 1´</v>
          </cell>
          <cell r="C3889" t="str">
            <v>UN</v>
          </cell>
          <cell r="D3889">
            <v>62.2</v>
          </cell>
          <cell r="E3889">
            <v>11.860000000000007</v>
          </cell>
          <cell r="F3889">
            <v>74.06</v>
          </cell>
        </row>
        <row r="3890">
          <cell r="A3890">
            <v>480503</v>
          </cell>
          <cell r="B3890" t="str">
            <v>TORNEIRA DE BÓIA, DN= 1 1/4´</v>
          </cell>
          <cell r="C3890" t="str">
            <v>UN</v>
          </cell>
          <cell r="D3890">
            <v>93.62</v>
          </cell>
          <cell r="E3890">
            <v>13.339999999999984</v>
          </cell>
          <cell r="F3890">
            <v>106.96</v>
          </cell>
        </row>
        <row r="3891">
          <cell r="A3891">
            <v>480504</v>
          </cell>
          <cell r="B3891" t="str">
            <v>TORNEIRA DE BÓIA, DN= 1 1/2´</v>
          </cell>
          <cell r="C3891" t="str">
            <v>UN</v>
          </cell>
          <cell r="D3891">
            <v>108.8</v>
          </cell>
          <cell r="E3891">
            <v>13.339999999999998</v>
          </cell>
          <cell r="F3891">
            <v>122.14</v>
          </cell>
        </row>
        <row r="3892">
          <cell r="A3892">
            <v>480505</v>
          </cell>
          <cell r="B3892" t="str">
            <v>TORNEIRA DE BÓIA, DN= 2´</v>
          </cell>
          <cell r="C3892" t="str">
            <v>UN</v>
          </cell>
          <cell r="D3892">
            <v>114.67</v>
          </cell>
          <cell r="E3892">
            <v>17.79999999999999</v>
          </cell>
          <cell r="F3892">
            <v>132.47</v>
          </cell>
        </row>
        <row r="3893">
          <cell r="A3893">
            <v>480507</v>
          </cell>
          <cell r="B3893" t="str">
            <v>TORNEIRA DE BÓIA, TIPO REGISTRO AUTOMÁTICO DE ENTRADA, DN= 3´</v>
          </cell>
          <cell r="C3893" t="str">
            <v>UN</v>
          </cell>
          <cell r="D3893">
            <v>1148.93</v>
          </cell>
          <cell r="E3893">
            <v>59.32999999999987</v>
          </cell>
          <cell r="F3893">
            <v>1208.26</v>
          </cell>
        </row>
        <row r="3894">
          <cell r="A3894">
            <v>480508</v>
          </cell>
          <cell r="B3894" t="str">
            <v>TORNEIRA DE BÓIA, TIPO REGISTRO AUTOMÁTICO DE ENTRADA, EM FERRO DÚCTIL, DN= 8´</v>
          </cell>
          <cell r="C3894" t="str">
            <v>UN</v>
          </cell>
          <cell r="D3894">
            <v>4189.21</v>
          </cell>
          <cell r="E3894">
            <v>118.64999999999952</v>
          </cell>
          <cell r="F3894">
            <v>4307.8599999999997</v>
          </cell>
        </row>
        <row r="3895">
          <cell r="A3895">
            <v>480509</v>
          </cell>
          <cell r="B3895" t="str">
            <v>TORNEIRA DE BÓIA, DN= 2 1/2´</v>
          </cell>
          <cell r="C3895" t="str">
            <v>UN</v>
          </cell>
          <cell r="D3895">
            <v>568.75</v>
          </cell>
          <cell r="E3895">
            <v>13.340000000000055</v>
          </cell>
          <cell r="F3895">
            <v>582.09</v>
          </cell>
        </row>
        <row r="3896">
          <cell r="A3896">
            <v>482000</v>
          </cell>
          <cell r="B3896" t="str">
            <v>REPAROS, CONSERVAÇÕES E COMPLEMENTOS - GRUPO 48</v>
          </cell>
          <cell r="C3896">
            <v>0</v>
          </cell>
          <cell r="D3896">
            <v>0</v>
          </cell>
          <cell r="E3896">
            <v>0</v>
          </cell>
          <cell r="F3896">
            <v>0</v>
          </cell>
        </row>
        <row r="3897">
          <cell r="A3897">
            <v>482002</v>
          </cell>
          <cell r="B3897" t="str">
            <v>LIMPEZA DE CAIXA D´ÁGUA ATÉ 1.000 LITROS</v>
          </cell>
          <cell r="C3897" t="str">
            <v>UN</v>
          </cell>
          <cell r="D3897">
            <v>0</v>
          </cell>
          <cell r="E3897">
            <v>36.17</v>
          </cell>
          <cell r="F3897">
            <v>36.17</v>
          </cell>
        </row>
        <row r="3898">
          <cell r="A3898">
            <v>482004</v>
          </cell>
          <cell r="B3898" t="str">
            <v>LIMPEZA DE CAIXA D´ÁGUA DE 1.001 ATÉ 10.000 LITROS</v>
          </cell>
          <cell r="C3898" t="str">
            <v>UN</v>
          </cell>
          <cell r="D3898">
            <v>0</v>
          </cell>
          <cell r="E3898">
            <v>96.45</v>
          </cell>
          <cell r="F3898">
            <v>96.45</v>
          </cell>
        </row>
        <row r="3899">
          <cell r="A3899">
            <v>482006</v>
          </cell>
          <cell r="B3899" t="str">
            <v>LIMPEZA DE CAIXA D´ÁGUA ACIMA DE 10.000 LITROS</v>
          </cell>
          <cell r="C3899" t="str">
            <v>UN</v>
          </cell>
          <cell r="D3899">
            <v>0</v>
          </cell>
          <cell r="E3899">
            <v>217.01</v>
          </cell>
          <cell r="F3899">
            <v>217.01</v>
          </cell>
        </row>
        <row r="3900">
          <cell r="A3900">
            <v>490000</v>
          </cell>
          <cell r="B3900" t="str">
            <v>CAIXA, RALO, GRELHA E ACESSÓRIO HIDRÁULICO</v>
          </cell>
          <cell r="C3900">
            <v>0</v>
          </cell>
          <cell r="D3900">
            <v>0</v>
          </cell>
          <cell r="E3900">
            <v>0</v>
          </cell>
          <cell r="F3900">
            <v>0</v>
          </cell>
        </row>
        <row r="3901">
          <cell r="A3901">
            <v>490100</v>
          </cell>
          <cell r="B3901" t="str">
            <v>CAIXAS SIFONADAS DE PVC RÍGIDO</v>
          </cell>
          <cell r="C3901">
            <v>0</v>
          </cell>
          <cell r="D3901">
            <v>0</v>
          </cell>
          <cell r="E3901">
            <v>0</v>
          </cell>
          <cell r="F3901">
            <v>0</v>
          </cell>
        </row>
        <row r="3902">
          <cell r="A3902">
            <v>490102</v>
          </cell>
          <cell r="B3902" t="str">
            <v>CAIXA SIFONADA DE PVC RÍGIDO DE 100 X 150 X 50 MM, COM GRELHA</v>
          </cell>
          <cell r="C3902" t="str">
            <v>UN</v>
          </cell>
          <cell r="D3902">
            <v>20.22</v>
          </cell>
          <cell r="E3902">
            <v>29.660000000000004</v>
          </cell>
          <cell r="F3902">
            <v>49.88</v>
          </cell>
        </row>
        <row r="3903">
          <cell r="A3903">
            <v>490103</v>
          </cell>
          <cell r="B3903" t="str">
            <v>CAIXA SIFONADA DE PVC RÍGIDO DE 150 X 150 X 50 MM, COM GRELHA</v>
          </cell>
          <cell r="C3903" t="str">
            <v>UN</v>
          </cell>
          <cell r="D3903">
            <v>30.16</v>
          </cell>
          <cell r="E3903">
            <v>29.660000000000004</v>
          </cell>
          <cell r="F3903">
            <v>59.82</v>
          </cell>
        </row>
        <row r="3904">
          <cell r="A3904">
            <v>490104</v>
          </cell>
          <cell r="B3904" t="str">
            <v>CAIXA SIFONADA DE PVC RÍGIDO DE 150 X 185 X 75 MM, COM GRELHA</v>
          </cell>
          <cell r="C3904" t="str">
            <v>UN</v>
          </cell>
          <cell r="D3904">
            <v>32.92</v>
          </cell>
          <cell r="E3904">
            <v>29.659999999999997</v>
          </cell>
          <cell r="F3904">
            <v>62.58</v>
          </cell>
        </row>
        <row r="3905">
          <cell r="A3905">
            <v>490105</v>
          </cell>
          <cell r="B3905" t="str">
            <v>CAIXA SIFONADA DE PVC RÍGIDO DE 250 X 172 X 50 MM, COM TAMPA CEGA</v>
          </cell>
          <cell r="C3905" t="str">
            <v>UN</v>
          </cell>
          <cell r="D3905">
            <v>37.4</v>
          </cell>
          <cell r="E3905">
            <v>29.659999999999997</v>
          </cell>
          <cell r="F3905">
            <v>67.06</v>
          </cell>
        </row>
        <row r="3906">
          <cell r="A3906">
            <v>490107</v>
          </cell>
          <cell r="B3906" t="str">
            <v>CAIXA SIFONADA DE PVC RÍGIDO DE 250 X 230 X 75 MM, COM TAMPA CEGA</v>
          </cell>
          <cell r="C3906" t="str">
            <v>UN</v>
          </cell>
          <cell r="D3906">
            <v>40.94</v>
          </cell>
          <cell r="E3906">
            <v>29.659999999999997</v>
          </cell>
          <cell r="F3906">
            <v>70.599999999999994</v>
          </cell>
        </row>
        <row r="3907">
          <cell r="A3907">
            <v>490108</v>
          </cell>
          <cell r="B3907" t="str">
            <v>CAIXA SIFONADA DE PVC RÍGIDO DE 100 X 100 X 50 MM, COM GRELHA</v>
          </cell>
          <cell r="C3907" t="str">
            <v>UN</v>
          </cell>
          <cell r="D3907">
            <v>15.17</v>
          </cell>
          <cell r="E3907">
            <v>29.659999999999997</v>
          </cell>
          <cell r="F3907">
            <v>44.83</v>
          </cell>
        </row>
        <row r="3908">
          <cell r="A3908">
            <v>490300</v>
          </cell>
          <cell r="B3908" t="str">
            <v>CAIXA DE GORDURA</v>
          </cell>
          <cell r="C3908">
            <v>0</v>
          </cell>
          <cell r="D3908">
            <v>0</v>
          </cell>
          <cell r="E3908">
            <v>0</v>
          </cell>
          <cell r="F3908">
            <v>0</v>
          </cell>
        </row>
        <row r="3909">
          <cell r="A3909">
            <v>490302</v>
          </cell>
          <cell r="B3909" t="str">
            <v>CAIXA DE GORDURA EM ALVENARIA, 60 X 60 X 60 CM</v>
          </cell>
          <cell r="C3909" t="str">
            <v>UN</v>
          </cell>
          <cell r="D3909">
            <v>58.41</v>
          </cell>
          <cell r="E3909">
            <v>133.77000000000001</v>
          </cell>
          <cell r="F3909">
            <v>192.18</v>
          </cell>
        </row>
        <row r="3910">
          <cell r="A3910">
            <v>490400</v>
          </cell>
          <cell r="B3910" t="str">
            <v>RALOS DE PVC RÍGIDO</v>
          </cell>
          <cell r="C3910">
            <v>0</v>
          </cell>
          <cell r="D3910">
            <v>0</v>
          </cell>
          <cell r="E3910">
            <v>0</v>
          </cell>
          <cell r="F3910">
            <v>0</v>
          </cell>
        </row>
        <row r="3911">
          <cell r="A3911">
            <v>490401</v>
          </cell>
          <cell r="B3911" t="str">
            <v>RALO SECO EM PVC RÍGIDO DE 100 X 40 MM, COM GRELHA</v>
          </cell>
          <cell r="C3911" t="str">
            <v>UN</v>
          </cell>
          <cell r="D3911">
            <v>13</v>
          </cell>
          <cell r="E3911">
            <v>29.659999999999997</v>
          </cell>
          <cell r="F3911">
            <v>42.66</v>
          </cell>
        </row>
        <row r="3912">
          <cell r="A3912">
            <v>490500</v>
          </cell>
          <cell r="B3912" t="str">
            <v>RALOS DE FERRO FUNDIDO</v>
          </cell>
          <cell r="C3912">
            <v>0</v>
          </cell>
          <cell r="D3912">
            <v>0</v>
          </cell>
          <cell r="E3912">
            <v>0</v>
          </cell>
          <cell r="F3912">
            <v>0</v>
          </cell>
        </row>
        <row r="3913">
          <cell r="A3913">
            <v>490502</v>
          </cell>
          <cell r="B3913" t="str">
            <v>RALO SECO EM FERRO FUNDIDO, 100 X 165 X 50 MM, COM GRELHA METÁLICA SAÍDA VERTICAL</v>
          </cell>
          <cell r="C3913" t="str">
            <v>UN</v>
          </cell>
          <cell r="D3913">
            <v>54.42</v>
          </cell>
          <cell r="E3913">
            <v>35.599999999999987</v>
          </cell>
          <cell r="F3913">
            <v>90.02</v>
          </cell>
        </row>
        <row r="3914">
          <cell r="A3914">
            <v>490504</v>
          </cell>
          <cell r="B3914" t="str">
            <v>RALO SIFONADO EM FERRO FUNDIDO DE 150 X 240 X 75 MM, COM GRELHA</v>
          </cell>
          <cell r="C3914" t="str">
            <v>UN</v>
          </cell>
          <cell r="D3914">
            <v>250.8</v>
          </cell>
          <cell r="E3914">
            <v>44.500000000000028</v>
          </cell>
          <cell r="F3914">
            <v>295.3</v>
          </cell>
        </row>
        <row r="3915">
          <cell r="A3915">
            <v>490600</v>
          </cell>
          <cell r="B3915" t="str">
            <v>GRELHAS E TAMPAS</v>
          </cell>
          <cell r="C3915">
            <v>0</v>
          </cell>
          <cell r="D3915">
            <v>0</v>
          </cell>
          <cell r="E3915">
            <v>0</v>
          </cell>
          <cell r="F3915">
            <v>0</v>
          </cell>
        </row>
        <row r="3916">
          <cell r="A3916">
            <v>490601</v>
          </cell>
          <cell r="B3916" t="str">
            <v>GRELHA HEMISFÉRICA EM FERRO FUNDIDO DE 4´</v>
          </cell>
          <cell r="C3916" t="str">
            <v>UN</v>
          </cell>
          <cell r="D3916">
            <v>5.93</v>
          </cell>
          <cell r="E3916">
            <v>1.7700000000000005</v>
          </cell>
          <cell r="F3916">
            <v>7.7</v>
          </cell>
        </row>
        <row r="3917">
          <cell r="A3917">
            <v>490602</v>
          </cell>
          <cell r="B3917" t="str">
            <v>GRELHA EM FERRO FUNDIDO PARA CAIXAS E CANALETAS</v>
          </cell>
          <cell r="C3917" t="str">
            <v>M²</v>
          </cell>
          <cell r="D3917">
            <v>690.76</v>
          </cell>
          <cell r="E3917">
            <v>19.359999999999982</v>
          </cell>
          <cell r="F3917">
            <v>710.12</v>
          </cell>
        </row>
        <row r="3918">
          <cell r="A3918">
            <v>490603</v>
          </cell>
          <cell r="B3918" t="str">
            <v>GRELHA HEMISFÉRICA EM FERRO FUNDIDO DE 3´</v>
          </cell>
          <cell r="C3918" t="str">
            <v>UN</v>
          </cell>
          <cell r="D3918">
            <v>4.22</v>
          </cell>
          <cell r="E3918">
            <v>1.7700000000000005</v>
          </cell>
          <cell r="F3918">
            <v>5.99</v>
          </cell>
        </row>
        <row r="3919">
          <cell r="A3919">
            <v>490607</v>
          </cell>
          <cell r="B3919" t="str">
            <v>GRELHA ARTICULADA EM FERRO FUNDIDO PARA BOCA DE LEÃO</v>
          </cell>
          <cell r="C3919" t="str">
            <v>UN</v>
          </cell>
          <cell r="D3919">
            <v>271.02999999999997</v>
          </cell>
          <cell r="E3919">
            <v>15.480000000000015</v>
          </cell>
          <cell r="F3919">
            <v>286.51</v>
          </cell>
        </row>
        <row r="3920">
          <cell r="A3920">
            <v>490608</v>
          </cell>
          <cell r="B3920" t="str">
            <v>GRELHA HEMISFÉRICA EM FERRO FUNDIDO DE 6´</v>
          </cell>
          <cell r="C3920" t="str">
            <v>UN</v>
          </cell>
          <cell r="D3920">
            <v>13.9</v>
          </cell>
          <cell r="E3920">
            <v>1.7700000000000005</v>
          </cell>
          <cell r="F3920">
            <v>15.67</v>
          </cell>
        </row>
        <row r="3921">
          <cell r="A3921">
            <v>490611</v>
          </cell>
          <cell r="B3921" t="str">
            <v>GRELHA HEMISFÉRICA EM FERRO FUNDIDO DE 2´</v>
          </cell>
          <cell r="C3921" t="str">
            <v>UN</v>
          </cell>
          <cell r="D3921">
            <v>3.63</v>
          </cell>
          <cell r="E3921">
            <v>1.7700000000000005</v>
          </cell>
          <cell r="F3921">
            <v>5.4</v>
          </cell>
        </row>
        <row r="3922">
          <cell r="A3922">
            <v>490614</v>
          </cell>
          <cell r="B3922" t="str">
            <v>GRELHA REDONDA COM DISCO ROTATIVO EM AÇO INOXIDÁVEL DE 15 CM</v>
          </cell>
          <cell r="C3922" t="str">
            <v>UN</v>
          </cell>
          <cell r="D3922">
            <v>11.32</v>
          </cell>
          <cell r="E3922">
            <v>1.7699999999999987</v>
          </cell>
          <cell r="F3922">
            <v>13.09</v>
          </cell>
        </row>
        <row r="3923">
          <cell r="A3923">
            <v>490616</v>
          </cell>
          <cell r="B3923" t="str">
            <v>GRELHA QUADRICULADA EM FERRO FUNDIDO PARA CAIXAS E CANALETAS</v>
          </cell>
          <cell r="C3923" t="str">
            <v>M²</v>
          </cell>
          <cell r="D3923">
            <v>772.51</v>
          </cell>
          <cell r="E3923">
            <v>19.359999999999982</v>
          </cell>
          <cell r="F3923">
            <v>791.87</v>
          </cell>
        </row>
        <row r="3924">
          <cell r="A3924">
            <v>490617</v>
          </cell>
          <cell r="B3924" t="str">
            <v>GRELHA EM ALUMÍNIO FUNDIDO PARA CAIXAS E CANALETAS - LINHA COMERCIAL</v>
          </cell>
          <cell r="C3924" t="str">
            <v>M²</v>
          </cell>
          <cell r="D3924">
            <v>591.82000000000005</v>
          </cell>
          <cell r="E3924">
            <v>19.359999999999868</v>
          </cell>
          <cell r="F3924">
            <v>611.17999999999995</v>
          </cell>
        </row>
        <row r="3925">
          <cell r="A3925">
            <v>490619</v>
          </cell>
          <cell r="B3925" t="str">
            <v>GRELHA PRÉ-MOLDADA EM CONCRETO, COM FUROS REDONDOS, 79,5 X 24,5 X 8 CM</v>
          </cell>
          <cell r="C3925" t="str">
            <v>UN</v>
          </cell>
          <cell r="D3925">
            <v>44.46</v>
          </cell>
          <cell r="E3925">
            <v>9.6999999999999957</v>
          </cell>
          <cell r="F3925">
            <v>54.16</v>
          </cell>
        </row>
        <row r="3926">
          <cell r="A3926">
            <v>490620</v>
          </cell>
          <cell r="B3926" t="str">
            <v>CAPTADOR PLUVIAL, CORPO EM AÇO INOXIDÁVEL E GRELHA, COM MECANISMO ANTI-VÓRTICE, DN= 50 MM</v>
          </cell>
          <cell r="C3926" t="str">
            <v>UN</v>
          </cell>
          <cell r="D3926">
            <v>2378.09</v>
          </cell>
          <cell r="E3926">
            <v>35.599999999999746</v>
          </cell>
          <cell r="F3926">
            <v>2413.69</v>
          </cell>
        </row>
        <row r="3927">
          <cell r="A3927">
            <v>490621</v>
          </cell>
          <cell r="B3927" t="str">
            <v>CAPTADOR PLUVIAL, CORPO EM AÇO INOXIDÁVEL E GRELHA, COM MECANISMO ANTI-VÓRTICE, DN= 75 MM</v>
          </cell>
          <cell r="C3927" t="str">
            <v>UN</v>
          </cell>
          <cell r="D3927">
            <v>3285.2</v>
          </cell>
          <cell r="E3927">
            <v>35.6000000000002</v>
          </cell>
          <cell r="F3927">
            <v>3320.8</v>
          </cell>
        </row>
        <row r="3928">
          <cell r="A3928">
            <v>490640</v>
          </cell>
          <cell r="B3928" t="str">
            <v>TAMPÃO EM FERRO FUNDIDO DE Ø 600 MM, CLASSE 125 (RUPTURA &gt; 125 KN)</v>
          </cell>
          <cell r="C3928" t="str">
            <v>UN</v>
          </cell>
          <cell r="D3928">
            <v>284.01</v>
          </cell>
          <cell r="E3928">
            <v>39.850000000000016</v>
          </cell>
          <cell r="F3928">
            <v>323.86</v>
          </cell>
        </row>
        <row r="3929">
          <cell r="A3929">
            <v>490641</v>
          </cell>
          <cell r="B3929" t="str">
            <v>TAMPÃO EM FERRO FUNDIDO DE Ø 600 MM, CLASSE 250 (RUPTURA &gt; 250 KN)</v>
          </cell>
          <cell r="C3929" t="str">
            <v>UN</v>
          </cell>
          <cell r="D3929">
            <v>250.78</v>
          </cell>
          <cell r="E3929">
            <v>39.850000000000016</v>
          </cell>
          <cell r="F3929">
            <v>290.63</v>
          </cell>
        </row>
        <row r="3930">
          <cell r="A3930">
            <v>490642</v>
          </cell>
          <cell r="B3930" t="str">
            <v>TAMPÃO EM FERRO FUNDIDO DE Ø 600 MM, CLASSE 400 (RUPTURA&gt; 400 KN)</v>
          </cell>
          <cell r="C3930" t="str">
            <v>UN</v>
          </cell>
          <cell r="D3930">
            <v>319.32</v>
          </cell>
          <cell r="E3930">
            <v>39.850000000000016</v>
          </cell>
          <cell r="F3930">
            <v>359.17</v>
          </cell>
        </row>
        <row r="3931">
          <cell r="A3931">
            <v>490643</v>
          </cell>
          <cell r="B3931" t="str">
            <v>TAMPÃO EM FERRO FUNDIDO DE 300 X 300 MM, CLASSE 125 (RUPTURA &gt; 125 KN)</v>
          </cell>
          <cell r="C3931" t="str">
            <v>UN</v>
          </cell>
          <cell r="D3931">
            <v>132.86000000000001</v>
          </cell>
          <cell r="E3931">
            <v>39.849999999999987</v>
          </cell>
          <cell r="F3931">
            <v>172.71</v>
          </cell>
        </row>
        <row r="3932">
          <cell r="A3932">
            <v>490644</v>
          </cell>
          <cell r="B3932" t="str">
            <v>TAMPÃO EM FERRO FUNDIDO DE 400 X 400 MM, CLASSE 125 (RUPTURA &gt; 125 KN)</v>
          </cell>
          <cell r="C3932" t="str">
            <v>UN</v>
          </cell>
          <cell r="D3932">
            <v>131.43</v>
          </cell>
          <cell r="E3932">
            <v>39.849999999999987</v>
          </cell>
          <cell r="F3932">
            <v>171.28</v>
          </cell>
        </row>
        <row r="3933">
          <cell r="A3933">
            <v>490645</v>
          </cell>
          <cell r="B3933" t="str">
            <v>TAMPÃO EM FERRO FUNDIDO DE 500 X 500 MM, CLASSE 125 (RUPTURA &gt; 125 KN)</v>
          </cell>
          <cell r="C3933" t="str">
            <v>UN</v>
          </cell>
          <cell r="D3933">
            <v>191.42</v>
          </cell>
          <cell r="E3933">
            <v>39.850000000000016</v>
          </cell>
          <cell r="F3933">
            <v>231.27</v>
          </cell>
        </row>
        <row r="3934">
          <cell r="A3934">
            <v>490646</v>
          </cell>
          <cell r="B3934" t="str">
            <v>TAMPÃO EM FERRO FUNDIDO DE 600 X 600 MM, CLASSE 125 (RUPTURA &gt; 125 KN)</v>
          </cell>
          <cell r="C3934" t="str">
            <v>UN</v>
          </cell>
          <cell r="D3934">
            <v>230.49</v>
          </cell>
          <cell r="E3934">
            <v>39.849999999999959</v>
          </cell>
          <cell r="F3934">
            <v>270.33999999999997</v>
          </cell>
        </row>
        <row r="3935">
          <cell r="A3935">
            <v>490648</v>
          </cell>
          <cell r="B3935" t="str">
            <v>TAMPÃO EM FERRO FUNDIDO COM TAMPA ARTICULADA, DE 400 X 600 MM, CLASSE 15 (RUPTURA &gt; 1500 KG)</v>
          </cell>
          <cell r="C3935" t="str">
            <v>UN</v>
          </cell>
          <cell r="D3935">
            <v>152.22</v>
          </cell>
          <cell r="E3935">
            <v>39.849999999999987</v>
          </cell>
          <cell r="F3935">
            <v>192.07</v>
          </cell>
        </row>
        <row r="3936">
          <cell r="A3936">
            <v>490655</v>
          </cell>
          <cell r="B3936" t="str">
            <v>GRELHA COM CALHA E CESTO COLETOR PARA PISO, EM AÇO INOX COM 15 CM DE LARGURA</v>
          </cell>
          <cell r="C3936" t="str">
            <v>M</v>
          </cell>
          <cell r="D3936">
            <v>651.04</v>
          </cell>
          <cell r="E3936">
            <v>12.540000000000051</v>
          </cell>
          <cell r="F3936">
            <v>663.58</v>
          </cell>
        </row>
        <row r="3937">
          <cell r="A3937">
            <v>490656</v>
          </cell>
          <cell r="B3937" t="str">
            <v>GRELHA COM CALHA E CESTO COLETOR PARA PISO, EM AÇO INOX COM 20 CM DE LARGURA</v>
          </cell>
          <cell r="C3937" t="str">
            <v>M</v>
          </cell>
          <cell r="D3937">
            <v>736.1</v>
          </cell>
          <cell r="E3937">
            <v>16.539999999999921</v>
          </cell>
          <cell r="F3937">
            <v>752.64</v>
          </cell>
        </row>
        <row r="3938">
          <cell r="A3938">
            <v>490800</v>
          </cell>
          <cell r="B3938" t="str">
            <v>CAIXAS DE PASSAGEM E INSPEÇÃO</v>
          </cell>
          <cell r="C3938">
            <v>0</v>
          </cell>
          <cell r="D3938">
            <v>0</v>
          </cell>
          <cell r="E3938">
            <v>0</v>
          </cell>
          <cell r="F3938">
            <v>0</v>
          </cell>
        </row>
        <row r="3939">
          <cell r="A3939">
            <v>490825</v>
          </cell>
          <cell r="B3939" t="str">
            <v>CAIXA DE AREIA EM PVC, DIÂMETRO NOMINAL = 100 MM</v>
          </cell>
          <cell r="C3939" t="str">
            <v>UN</v>
          </cell>
          <cell r="D3939">
            <v>253.59</v>
          </cell>
          <cell r="E3939">
            <v>29.659999999999997</v>
          </cell>
          <cell r="F3939">
            <v>283.25</v>
          </cell>
        </row>
        <row r="3940">
          <cell r="A3940">
            <v>491100</v>
          </cell>
          <cell r="B3940" t="str">
            <v>CANALETAS E AFINS</v>
          </cell>
          <cell r="C3940">
            <v>0</v>
          </cell>
          <cell r="D3940">
            <v>0</v>
          </cell>
          <cell r="E3940">
            <v>0</v>
          </cell>
          <cell r="F3940">
            <v>0</v>
          </cell>
        </row>
        <row r="3941">
          <cell r="A3941">
            <v>491113</v>
          </cell>
          <cell r="B3941" t="str">
            <v>CANALETA COM GRELHA EM ALUMÍNIO, LARGURA DE 80MM</v>
          </cell>
          <cell r="C3941" t="str">
            <v>M</v>
          </cell>
          <cell r="D3941">
            <v>164.82</v>
          </cell>
          <cell r="E3941">
            <v>6.6800000000000184</v>
          </cell>
          <cell r="F3941">
            <v>171.5</v>
          </cell>
        </row>
        <row r="3942">
          <cell r="A3942">
            <v>491114</v>
          </cell>
          <cell r="B3942" t="str">
            <v>CANALETA COM GRELHA EM ALUMÍNIO, SAÍDA CENTRAL VERTICAL, LARGURA DE 46MM</v>
          </cell>
          <cell r="C3942" t="str">
            <v>M</v>
          </cell>
          <cell r="D3942">
            <v>170.67</v>
          </cell>
          <cell r="E3942">
            <v>6.6800000000000184</v>
          </cell>
          <cell r="F3942">
            <v>177.35</v>
          </cell>
        </row>
        <row r="3943">
          <cell r="A3943">
            <v>491200</v>
          </cell>
          <cell r="B3943" t="str">
            <v>POÇO DE VISITA / BOCA DE LOBO / CAIXA DE PASSAGEM E AFINS</v>
          </cell>
          <cell r="C3943">
            <v>0</v>
          </cell>
          <cell r="D3943">
            <v>0</v>
          </cell>
          <cell r="E3943">
            <v>0</v>
          </cell>
          <cell r="F3943">
            <v>0</v>
          </cell>
        </row>
        <row r="3944">
          <cell r="A3944">
            <v>491201</v>
          </cell>
          <cell r="B3944" t="str">
            <v>BOCA DE LOBO SIMPLES TIPO PMSP, COM TAMPA DE CONCRETO</v>
          </cell>
          <cell r="C3944" t="str">
            <v>UN</v>
          </cell>
          <cell r="D3944">
            <v>968.16</v>
          </cell>
          <cell r="E3944">
            <v>952.27</v>
          </cell>
          <cell r="F3944">
            <v>1920.43</v>
          </cell>
        </row>
        <row r="3945">
          <cell r="A3945">
            <v>491203</v>
          </cell>
          <cell r="B3945" t="str">
            <v>BOCA DE LOBO DUPLA TIPO PMSP, COM TAMPA DE CONCRETO</v>
          </cell>
          <cell r="C3945" t="str">
            <v>UN</v>
          </cell>
          <cell r="D3945">
            <v>1645.61</v>
          </cell>
          <cell r="E3945">
            <v>1479.47</v>
          </cell>
          <cell r="F3945">
            <v>3125.08</v>
          </cell>
        </row>
        <row r="3946">
          <cell r="A3946">
            <v>491204</v>
          </cell>
          <cell r="B3946" t="str">
            <v>BOCA DE LEÃO SIMPLES TIPO PMSP, COM GRELHA</v>
          </cell>
          <cell r="C3946" t="str">
            <v>UN</v>
          </cell>
          <cell r="D3946">
            <v>737.52</v>
          </cell>
          <cell r="E3946">
            <v>940.19</v>
          </cell>
          <cell r="F3946">
            <v>1677.71</v>
          </cell>
        </row>
        <row r="3947">
          <cell r="A3947">
            <v>491205</v>
          </cell>
          <cell r="B3947" t="str">
            <v>BOCA DE LOBO TRIPLA TIPO PMSP, COM TAMPA DE CONCRETO</v>
          </cell>
          <cell r="C3947" t="str">
            <v>UN</v>
          </cell>
          <cell r="D3947">
            <v>2290.9299999999998</v>
          </cell>
          <cell r="E3947">
            <v>2002.8200000000002</v>
          </cell>
          <cell r="F3947">
            <v>4293.75</v>
          </cell>
        </row>
        <row r="3948">
          <cell r="A3948">
            <v>491210</v>
          </cell>
          <cell r="B3948" t="str">
            <v>CAIXA COLETORA EM CONCRETO ARMADO 0,30 X 0,70 X 1,00 M</v>
          </cell>
          <cell r="C3948" t="str">
            <v>UN</v>
          </cell>
          <cell r="D3948">
            <v>253.86</v>
          </cell>
          <cell r="E3948">
            <v>247.81000000000006</v>
          </cell>
          <cell r="F3948">
            <v>501.67</v>
          </cell>
        </row>
        <row r="3949">
          <cell r="A3949">
            <v>491211</v>
          </cell>
          <cell r="B3949" t="str">
            <v>POÇO DE VISITA DE 1,60 X 1,60 X 1,60 M - TIPO PMSP</v>
          </cell>
          <cell r="C3949" t="str">
            <v>UN</v>
          </cell>
          <cell r="D3949">
            <v>1810.09</v>
          </cell>
          <cell r="E3949">
            <v>1603.86</v>
          </cell>
          <cell r="F3949">
            <v>3413.95</v>
          </cell>
        </row>
        <row r="3950">
          <cell r="A3950">
            <v>491212</v>
          </cell>
          <cell r="B3950" t="str">
            <v>CHAMINÉ PARA POÇO DE VISITA TIPO PMSP EM ALVENARIA DIÂMETRO INTERNO 70 CM - PESCOÇO</v>
          </cell>
          <cell r="C3950" t="str">
            <v>M</v>
          </cell>
          <cell r="D3950">
            <v>156.4</v>
          </cell>
          <cell r="E3950">
            <v>234.79999999999995</v>
          </cell>
          <cell r="F3950">
            <v>391.2</v>
          </cell>
        </row>
        <row r="3951">
          <cell r="A3951">
            <v>491214</v>
          </cell>
          <cell r="B3951" t="str">
            <v>POÇO DE VISITA EM ALVENARIA TIPO PMSP - BALÃO</v>
          </cell>
          <cell r="C3951" t="str">
            <v>UN</v>
          </cell>
          <cell r="D3951">
            <v>1105.5999999999999</v>
          </cell>
          <cell r="E3951">
            <v>1489.15</v>
          </cell>
          <cell r="F3951">
            <v>2594.75</v>
          </cell>
        </row>
        <row r="3952">
          <cell r="A3952">
            <v>491300</v>
          </cell>
          <cell r="B3952" t="str">
            <v>FILTROS ANAERÓBIOS</v>
          </cell>
          <cell r="C3952">
            <v>0</v>
          </cell>
          <cell r="D3952">
            <v>0</v>
          </cell>
          <cell r="E3952">
            <v>0</v>
          </cell>
          <cell r="F3952">
            <v>0</v>
          </cell>
        </row>
        <row r="3953">
          <cell r="A3953">
            <v>491301</v>
          </cell>
          <cell r="B3953" t="str">
            <v>FILTRO BIOLÓGICO ANAERÓBIO COM ANÉIS PRÉ-MOLDADOS DE CONCRETO DIÂMETRO DE 1,40 M - H= 2,00 M</v>
          </cell>
          <cell r="C3953" t="str">
            <v>UN</v>
          </cell>
          <cell r="D3953">
            <v>2065.5100000000002</v>
          </cell>
          <cell r="E3953">
            <v>1863.8500000000004</v>
          </cell>
          <cell r="F3953">
            <v>3929.36</v>
          </cell>
        </row>
        <row r="3954">
          <cell r="A3954">
            <v>491302</v>
          </cell>
          <cell r="B3954" t="str">
            <v>FILTRO BIOLÓGICO ANAERÓBIO COM ANÉIS PRÉ-MOLDADOS DE CONCRETO DIÂMETRO DE 2,00 M - H= 2,00 M</v>
          </cell>
          <cell r="C3954" t="str">
            <v>UN</v>
          </cell>
          <cell r="D3954">
            <v>3165.38</v>
          </cell>
          <cell r="E3954">
            <v>3028.34</v>
          </cell>
          <cell r="F3954">
            <v>6193.72</v>
          </cell>
        </row>
        <row r="3955">
          <cell r="A3955">
            <v>491303</v>
          </cell>
          <cell r="B3955" t="str">
            <v>FILTRO BIOLÓGICO ANAERÓBIO COM ANÉIS PRÉ-MOLDADOS DE CONCRETO DIÂMETRO DE 2,40 M - H= 2,00 M</v>
          </cell>
          <cell r="C3955" t="str">
            <v>UN</v>
          </cell>
          <cell r="D3955">
            <v>4492.8500000000004</v>
          </cell>
          <cell r="E3955">
            <v>3998.67</v>
          </cell>
          <cell r="F3955">
            <v>8491.52</v>
          </cell>
        </row>
        <row r="3956">
          <cell r="A3956">
            <v>491304</v>
          </cell>
          <cell r="B3956" t="str">
            <v>FILTRO BIOLÓGICO ANAERÓBIO COM ANÉIS PRÉ-MOLDADOS DE CONCRETO DIÂMETRO DE 2,84 M - H= 2,50 M</v>
          </cell>
          <cell r="C3956" t="str">
            <v>UN</v>
          </cell>
          <cell r="D3956">
            <v>7158.31</v>
          </cell>
          <cell r="E3956">
            <v>4987.5300000000007</v>
          </cell>
          <cell r="F3956">
            <v>12145.84</v>
          </cell>
        </row>
        <row r="3957">
          <cell r="A3957">
            <v>491400</v>
          </cell>
          <cell r="B3957" t="str">
            <v>FOSSA SÉPTICA</v>
          </cell>
          <cell r="C3957">
            <v>0</v>
          </cell>
          <cell r="D3957">
            <v>0</v>
          </cell>
          <cell r="E3957">
            <v>0</v>
          </cell>
          <cell r="F3957">
            <v>0</v>
          </cell>
        </row>
        <row r="3958">
          <cell r="A3958">
            <v>491401</v>
          </cell>
          <cell r="B3958" t="str">
            <v>FOSSA SÉPTICA CÂMARA ÚNICA COM ANÉIS PRÉ-MOLDADOS EM CONCRETO, DIÂMETRO EXTERNO DE 1,50 M, ALTURA ÚTIL DE 1,50 M</v>
          </cell>
          <cell r="C3958" t="str">
            <v>UN</v>
          </cell>
          <cell r="D3958">
            <v>1510.16</v>
          </cell>
          <cell r="E3958">
            <v>933.45</v>
          </cell>
          <cell r="F3958">
            <v>2443.61</v>
          </cell>
        </row>
        <row r="3959">
          <cell r="A3959">
            <v>491402</v>
          </cell>
          <cell r="B3959" t="str">
            <v>FOSSA SÉPTICA CÂMARA ÚNICA COM ANÉIS PRÉ-MOLDADOS EM CONCRETO, DIÂMETRO EXTERNO DE 2,50 M, ALTURA ÚTIL DE 2,50 M</v>
          </cell>
          <cell r="C3959" t="str">
            <v>UN</v>
          </cell>
          <cell r="D3959">
            <v>3873.61</v>
          </cell>
          <cell r="E3959">
            <v>1393.9100000000008</v>
          </cell>
          <cell r="F3959">
            <v>5267.52</v>
          </cell>
        </row>
        <row r="3960">
          <cell r="A3960">
            <v>491403</v>
          </cell>
          <cell r="B3960" t="str">
            <v>FOSSA SÉPTICA CÂMARA ÚNICA COM ANÉIS PRÉ-MOLDADOS EM CONCRETO, DIÂMETRO EXTERNO DE 2,50 M, ALTURA ÚTIL DE 4,00 M</v>
          </cell>
          <cell r="C3960" t="str">
            <v>UN</v>
          </cell>
          <cell r="D3960">
            <v>5798.07</v>
          </cell>
          <cell r="E3960">
            <v>2788.170000000001</v>
          </cell>
          <cell r="F3960">
            <v>8586.24</v>
          </cell>
        </row>
        <row r="3961">
          <cell r="A3961">
            <v>491406</v>
          </cell>
          <cell r="B3961" t="str">
            <v>SM-01 SUMIDOURO - POÇO ABSORVENTE</v>
          </cell>
          <cell r="C3961" t="str">
            <v>M</v>
          </cell>
          <cell r="D3961">
            <v>224.43</v>
          </cell>
          <cell r="E3961">
            <v>445.32000000000005</v>
          </cell>
          <cell r="F3961">
            <v>669.75</v>
          </cell>
        </row>
        <row r="3962">
          <cell r="A3962">
            <v>491407</v>
          </cell>
          <cell r="B3962" t="str">
            <v>TAMPÃO DE CONCRETO PARA SUMIDOURO - DIÂMETRO INTERNO DE 2,0 M</v>
          </cell>
          <cell r="C3962" t="str">
            <v>UN</v>
          </cell>
          <cell r="D3962">
            <v>426.3</v>
          </cell>
          <cell r="E3962">
            <v>320.80999999999995</v>
          </cell>
          <cell r="F3962">
            <v>747.11</v>
          </cell>
        </row>
        <row r="3963">
          <cell r="A3963">
            <v>491500</v>
          </cell>
          <cell r="B3963" t="str">
            <v>ANEL E ADUELA PRÉ-MOLDADOS</v>
          </cell>
          <cell r="C3963">
            <v>0</v>
          </cell>
          <cell r="D3963">
            <v>0</v>
          </cell>
          <cell r="E3963">
            <v>0</v>
          </cell>
          <cell r="F3963">
            <v>0</v>
          </cell>
        </row>
        <row r="3964">
          <cell r="A3964">
            <v>491501</v>
          </cell>
          <cell r="B3964" t="str">
            <v>ANEL PRÉ-MOLDADO DE CONCRETO COM DIÂMETRO DE 0,60 M</v>
          </cell>
          <cell r="C3964" t="str">
            <v>M</v>
          </cell>
          <cell r="D3964">
            <v>238.01</v>
          </cell>
          <cell r="E3964">
            <v>19.360000000000039</v>
          </cell>
          <cell r="F3964">
            <v>257.37</v>
          </cell>
        </row>
        <row r="3965">
          <cell r="A3965">
            <v>491503</v>
          </cell>
          <cell r="B3965" t="str">
            <v>ANEL PRÉ-MOLDADO DE CONCRETO COM DIÂMETRO DE 0,80 M</v>
          </cell>
          <cell r="C3965" t="str">
            <v>M</v>
          </cell>
          <cell r="D3965">
            <v>352.58</v>
          </cell>
          <cell r="E3965">
            <v>29.060000000000024</v>
          </cell>
          <cell r="F3965">
            <v>381.64</v>
          </cell>
        </row>
        <row r="3966">
          <cell r="A3966">
            <v>491504</v>
          </cell>
          <cell r="B3966" t="str">
            <v>ANEL PRÉ-MOLDADO DE CONCRETO COM DIÂMETRO DE 1,20 M</v>
          </cell>
          <cell r="C3966" t="str">
            <v>M</v>
          </cell>
          <cell r="D3966">
            <v>353.5</v>
          </cell>
          <cell r="E3966">
            <v>38.72000000000002</v>
          </cell>
          <cell r="F3966">
            <v>392.22</v>
          </cell>
        </row>
        <row r="3967">
          <cell r="A3967">
            <v>491505</v>
          </cell>
          <cell r="B3967" t="str">
            <v>ANEL PRÉ-MOLDADO DE CONCRETO COM DIÂMETRO DE 1,50 M</v>
          </cell>
          <cell r="C3967" t="str">
            <v>M</v>
          </cell>
          <cell r="D3967">
            <v>583.86</v>
          </cell>
          <cell r="E3967">
            <v>48.419999999999945</v>
          </cell>
          <cell r="F3967">
            <v>632.28</v>
          </cell>
        </row>
        <row r="3968">
          <cell r="A3968">
            <v>491506</v>
          </cell>
          <cell r="B3968" t="str">
            <v>ANEL PRÉ-MOLDADO DE CONCRETO COM DIÂMETRO DE 1,80 M</v>
          </cell>
          <cell r="C3968" t="str">
            <v>M</v>
          </cell>
          <cell r="D3968">
            <v>771.13</v>
          </cell>
          <cell r="E3968">
            <v>58.080000000000055</v>
          </cell>
          <cell r="F3968">
            <v>829.21</v>
          </cell>
        </row>
        <row r="3969">
          <cell r="A3969">
            <v>491510</v>
          </cell>
          <cell r="B3969" t="str">
            <v>ANEL PRÉ-MOLDADO DE CONCRETO COM DIÂMETRO DE 3,00 M</v>
          </cell>
          <cell r="C3969" t="str">
            <v>M</v>
          </cell>
          <cell r="D3969">
            <v>1618.68</v>
          </cell>
          <cell r="E3969">
            <v>96.799999999999912</v>
          </cell>
          <cell r="F3969">
            <v>1715.48</v>
          </cell>
        </row>
        <row r="3970">
          <cell r="A3970">
            <v>500000</v>
          </cell>
          <cell r="B3970" t="str">
            <v>DETECÇÃO, COMBATE E PREVENÇÃO A INCÊNDIO</v>
          </cell>
          <cell r="C3970">
            <v>0</v>
          </cell>
          <cell r="D3970">
            <v>0</v>
          </cell>
          <cell r="E3970">
            <v>0</v>
          </cell>
          <cell r="F3970">
            <v>0</v>
          </cell>
        </row>
        <row r="3971">
          <cell r="A3971">
            <v>500100</v>
          </cell>
          <cell r="B3971" t="str">
            <v>HIDRANTES E ACESSÓRIOS</v>
          </cell>
          <cell r="C3971">
            <v>0</v>
          </cell>
          <cell r="D3971">
            <v>0</v>
          </cell>
          <cell r="E3971">
            <v>0</v>
          </cell>
          <cell r="F3971">
            <v>0</v>
          </cell>
        </row>
        <row r="3972">
          <cell r="A3972">
            <v>500103</v>
          </cell>
          <cell r="B3972" t="str">
            <v>ABRIGO DUPLO PARA HIDRANTE/MANGUEIRA, COM VISOR E SUPORTE (EMBUTIR E EXTERNO)</v>
          </cell>
          <cell r="C3972" t="str">
            <v>UN</v>
          </cell>
          <cell r="D3972">
            <v>653.20000000000005</v>
          </cell>
          <cell r="E3972">
            <v>103.82999999999996</v>
          </cell>
          <cell r="F3972">
            <v>757.03</v>
          </cell>
        </row>
        <row r="3973">
          <cell r="A3973">
            <v>500106</v>
          </cell>
          <cell r="B3973" t="str">
            <v>ABRIGO PARA HIDRANTE/MANGUEIRA (EMBUTIR E EXTERNO)</v>
          </cell>
          <cell r="C3973" t="str">
            <v>UN</v>
          </cell>
          <cell r="D3973">
            <v>212.7</v>
          </cell>
          <cell r="E3973">
            <v>103.82999999999996</v>
          </cell>
          <cell r="F3973">
            <v>316.52999999999997</v>
          </cell>
        </row>
        <row r="3974">
          <cell r="A3974">
            <v>500108</v>
          </cell>
          <cell r="B3974" t="str">
            <v>MANGUEIRA COM UNIÃO DE ENGATE RÁPIDO, DN= 1 1/2´ (38 MM)</v>
          </cell>
          <cell r="C3974" t="str">
            <v>M</v>
          </cell>
          <cell r="D3974">
            <v>15.5</v>
          </cell>
          <cell r="E3974">
            <v>2.9599999999999991</v>
          </cell>
          <cell r="F3974">
            <v>18.46</v>
          </cell>
        </row>
        <row r="3975">
          <cell r="A3975">
            <v>500109</v>
          </cell>
          <cell r="B3975" t="str">
            <v>BOTOEIRA PARA ACIONAMENTO DE BOMBA DE INCÊNDIO TIPO QUEBRA-VIDRO</v>
          </cell>
          <cell r="C3975" t="str">
            <v>UN</v>
          </cell>
          <cell r="D3975">
            <v>63.26</v>
          </cell>
          <cell r="E3975">
            <v>8.4700000000000113</v>
          </cell>
          <cell r="F3975">
            <v>71.73</v>
          </cell>
        </row>
        <row r="3976">
          <cell r="A3976">
            <v>500110</v>
          </cell>
          <cell r="B3976" t="str">
            <v>MANGUEIRA COM UNIÃO DE ENGATE RÁPIDO, DN= 2 1/2´ (63 MM)</v>
          </cell>
          <cell r="C3976" t="str">
            <v>M</v>
          </cell>
          <cell r="D3976">
            <v>23</v>
          </cell>
          <cell r="E3976">
            <v>2.9599999999999991</v>
          </cell>
          <cell r="F3976">
            <v>25.96</v>
          </cell>
        </row>
        <row r="3977">
          <cell r="A3977">
            <v>500111</v>
          </cell>
          <cell r="B3977" t="str">
            <v>ESGUICHO LATÃO COM ENGATE RÁPIDO, DN= 2 1/2´, JATO REGULÁVEL</v>
          </cell>
          <cell r="C3977" t="str">
            <v>UN</v>
          </cell>
          <cell r="D3977">
            <v>125.9</v>
          </cell>
          <cell r="E3977">
            <v>2.9600000000000204</v>
          </cell>
          <cell r="F3977">
            <v>128.86000000000001</v>
          </cell>
        </row>
        <row r="3978">
          <cell r="A3978">
            <v>500113</v>
          </cell>
          <cell r="B3978" t="str">
            <v>ABRIGO SIMPLES COM SUPORTE, EM AÇO INOXIDÁVEL ESCOVADO, PARA MANGUEIRA DE 1 1/2´, PORTA EM VIDRO TEMPERADO JATEADO - INCLUSIVE MANGUEIRA DE 30 M (2 X 15 M)</v>
          </cell>
          <cell r="C3978" t="str">
            <v>UN</v>
          </cell>
          <cell r="D3978">
            <v>2252.4499999999998</v>
          </cell>
          <cell r="E3978">
            <v>162.30000000000038</v>
          </cell>
          <cell r="F3978">
            <v>2414.75</v>
          </cell>
        </row>
        <row r="3979">
          <cell r="A3979">
            <v>500116</v>
          </cell>
          <cell r="B3979" t="str">
            <v>ADAPTADOR DE ENGATE RÁPIDO EM LATÃO DE 2 1/2´ X 1 1/2´</v>
          </cell>
          <cell r="C3979" t="str">
            <v>UN</v>
          </cell>
          <cell r="D3979">
            <v>29.72</v>
          </cell>
          <cell r="E3979">
            <v>2.9599999999999991</v>
          </cell>
          <cell r="F3979">
            <v>32.68</v>
          </cell>
        </row>
        <row r="3980">
          <cell r="A3980">
            <v>500117</v>
          </cell>
          <cell r="B3980" t="str">
            <v>ADAPTADOR DE ENGATE RÁPIDO EM LATÃO DE 2 1/2´ X 2 1/2´</v>
          </cell>
          <cell r="C3980" t="str">
            <v>UN</v>
          </cell>
          <cell r="D3980">
            <v>40.1</v>
          </cell>
          <cell r="E3980">
            <v>2.9599999999999991</v>
          </cell>
          <cell r="F3980">
            <v>43.06</v>
          </cell>
        </row>
        <row r="3981">
          <cell r="A3981">
            <v>500118</v>
          </cell>
          <cell r="B3981" t="str">
            <v>HIDRANTE DE COLUNA COM DUAS SAÍDAS, 4´X 2 1/2´ - SIMPLES</v>
          </cell>
          <cell r="C3981" t="str">
            <v>UN</v>
          </cell>
          <cell r="D3981">
            <v>971.9</v>
          </cell>
          <cell r="E3981">
            <v>37.879999999999953</v>
          </cell>
          <cell r="F3981">
            <v>1009.78</v>
          </cell>
        </row>
        <row r="3982">
          <cell r="A3982">
            <v>500119</v>
          </cell>
          <cell r="B3982" t="str">
            <v>TAMPÃO DE ENGATE RÁPIDO EM LATÃO, DN= 2 1/2´, COM CORRENTE</v>
          </cell>
          <cell r="C3982" t="str">
            <v>UN</v>
          </cell>
          <cell r="D3982">
            <v>53.59</v>
          </cell>
          <cell r="E3982">
            <v>2.959999999999992</v>
          </cell>
          <cell r="F3982">
            <v>56.55</v>
          </cell>
        </row>
        <row r="3983">
          <cell r="A3983">
            <v>500120</v>
          </cell>
          <cell r="B3983" t="str">
            <v>TAMPÃO DE ENGATE RÁPIDO EM LATÃO, DN= 1 1/2´, COM CORRENTE</v>
          </cell>
          <cell r="C3983" t="str">
            <v>UN</v>
          </cell>
          <cell r="D3983">
            <v>35.22</v>
          </cell>
          <cell r="E3983">
            <v>2.9599999999999991</v>
          </cell>
          <cell r="F3983">
            <v>38.18</v>
          </cell>
        </row>
        <row r="3984">
          <cell r="A3984">
            <v>500121</v>
          </cell>
          <cell r="B3984" t="str">
            <v>CHAVE PARA CONEXÃO DE ENGATE RÁPIDO</v>
          </cell>
          <cell r="C3984" t="str">
            <v>UN</v>
          </cell>
          <cell r="D3984">
            <v>11.45</v>
          </cell>
          <cell r="E3984">
            <v>0.39000000000000129</v>
          </cell>
          <cell r="F3984">
            <v>11.84</v>
          </cell>
        </row>
        <row r="3985">
          <cell r="A3985">
            <v>500122</v>
          </cell>
          <cell r="B3985" t="str">
            <v>ESGUICHO LATÃO COM ENGATE RÁPIDO, DN= 1 1/2´, JATO REGULÁVEL</v>
          </cell>
          <cell r="C3985" t="str">
            <v>UN</v>
          </cell>
          <cell r="D3985">
            <v>109.88</v>
          </cell>
          <cell r="E3985">
            <v>2.9600000000000062</v>
          </cell>
          <cell r="F3985">
            <v>112.84</v>
          </cell>
        </row>
        <row r="3986">
          <cell r="A3986">
            <v>500132</v>
          </cell>
          <cell r="B3986" t="str">
            <v>ABRIGO DE HIDRANTE DE 1 1/2´ COMPLETO - INCLUSIVE MANGUEIRA DE 30 M (2 X 15 M)</v>
          </cell>
          <cell r="C3986" t="str">
            <v>UN</v>
          </cell>
          <cell r="D3986">
            <v>1133.1300000000001</v>
          </cell>
          <cell r="E3986">
            <v>154.25999999999993</v>
          </cell>
          <cell r="F3986">
            <v>1287.3900000000001</v>
          </cell>
        </row>
        <row r="3987">
          <cell r="A3987">
            <v>500133</v>
          </cell>
          <cell r="B3987" t="str">
            <v>ABRIGO DE HIDRANTE DE 2 1/2´ COMPLETO - INCLUSIVE MANGUEIRA DE 30 M (2 X 15 M)</v>
          </cell>
          <cell r="C3987" t="str">
            <v>UN</v>
          </cell>
          <cell r="D3987">
            <v>1407.71</v>
          </cell>
          <cell r="E3987">
            <v>154.25999999999993</v>
          </cell>
          <cell r="F3987">
            <v>1561.97</v>
          </cell>
        </row>
        <row r="3988">
          <cell r="A3988">
            <v>500134</v>
          </cell>
          <cell r="B3988" t="str">
            <v>ABRIGO PARA REGISTRO DE RECALQUE TIPO COLUNA, COMPLETO - INCLUSIVE TUBULAÇÕES E VÁLVULAS</v>
          </cell>
          <cell r="C3988" t="str">
            <v>UN</v>
          </cell>
          <cell r="D3988">
            <v>1336.69</v>
          </cell>
          <cell r="E3988">
            <v>464.65999999999997</v>
          </cell>
          <cell r="F3988">
            <v>1801.35</v>
          </cell>
        </row>
        <row r="3989">
          <cell r="A3989">
            <v>500200</v>
          </cell>
          <cell r="B3989" t="str">
            <v>REGISTROS E VÁLVULAS CONTROLADORAS</v>
          </cell>
          <cell r="C3989">
            <v>0</v>
          </cell>
          <cell r="D3989">
            <v>0</v>
          </cell>
          <cell r="E3989">
            <v>0</v>
          </cell>
          <cell r="F3989">
            <v>0</v>
          </cell>
        </row>
        <row r="3990">
          <cell r="A3990">
            <v>500202</v>
          </cell>
          <cell r="B3990" t="str">
            <v>BICO DE SPRINKLER CROMADO PENDENTE COM ROMPIMENTO DA AMPOLA A 68°C</v>
          </cell>
          <cell r="C3990" t="str">
            <v>UN</v>
          </cell>
          <cell r="D3990">
            <v>14.98</v>
          </cell>
          <cell r="E3990">
            <v>10.34</v>
          </cell>
          <cell r="F3990">
            <v>25.32</v>
          </cell>
        </row>
        <row r="3991">
          <cell r="A3991">
            <v>500205</v>
          </cell>
          <cell r="B3991" t="str">
            <v>ALARME HIDRÁULICO TIPO GONGO</v>
          </cell>
          <cell r="C3991" t="str">
            <v>UN</v>
          </cell>
          <cell r="D3991">
            <v>495.23</v>
          </cell>
          <cell r="E3991">
            <v>14.839999999999971</v>
          </cell>
          <cell r="F3991">
            <v>510.07</v>
          </cell>
        </row>
        <row r="3992">
          <cell r="A3992">
            <v>500206</v>
          </cell>
          <cell r="B3992" t="str">
            <v>BICO DE SPRINKLER TIPO ´UP RIGHT´ COM ROMPIMENTO DA AMPOLA A 68º C</v>
          </cell>
          <cell r="C3992" t="str">
            <v>UN</v>
          </cell>
          <cell r="D3992">
            <v>15.05</v>
          </cell>
          <cell r="E3992">
            <v>10.34</v>
          </cell>
          <cell r="F3992">
            <v>25.39</v>
          </cell>
        </row>
        <row r="3993">
          <cell r="A3993">
            <v>500208</v>
          </cell>
          <cell r="B3993" t="str">
            <v>VÁLVULA DE GOVERNO COMPLETA COM ALARME VGA, CORPO EM FERRO FUNDIDO, EXTREMIDADES FLANGEADAS E DN = 6’</v>
          </cell>
          <cell r="C3993" t="str">
            <v>UN</v>
          </cell>
          <cell r="D3993">
            <v>4652.51</v>
          </cell>
          <cell r="E3993">
            <v>88.989999999999924</v>
          </cell>
          <cell r="F3993">
            <v>4741.5</v>
          </cell>
        </row>
        <row r="3994">
          <cell r="A3994">
            <v>500500</v>
          </cell>
          <cell r="B3994" t="str">
            <v>ILUMINAÇÃO E SINALIZAÇÃO DE EMERGÊNCIA</v>
          </cell>
          <cell r="C3994">
            <v>0</v>
          </cell>
          <cell r="D3994">
            <v>0</v>
          </cell>
          <cell r="E3994">
            <v>0</v>
          </cell>
          <cell r="F3994">
            <v>0</v>
          </cell>
        </row>
        <row r="3995">
          <cell r="A3995">
            <v>500506</v>
          </cell>
          <cell r="B3995" t="str">
            <v>CENTRAL DE ILUMINAÇÃO DE EMERGÊNCIA, COMPLETA, PARA ATÉ 6.000 W</v>
          </cell>
          <cell r="C3995" t="str">
            <v>UN</v>
          </cell>
          <cell r="D3995">
            <v>15259.23</v>
          </cell>
          <cell r="E3995">
            <v>8.9600000000005817</v>
          </cell>
          <cell r="F3995">
            <v>15268.19</v>
          </cell>
        </row>
        <row r="3996">
          <cell r="A3996">
            <v>500507</v>
          </cell>
          <cell r="B3996" t="str">
            <v>LUMINÁRIA PARA UNIDADE CENTRALIZADA PENDENTE COMPLETA COM LÂMPADAS FLUORESCENTES COMPACTAS DE 9 W</v>
          </cell>
          <cell r="C3996" t="str">
            <v>UN</v>
          </cell>
          <cell r="D3996">
            <v>190.98</v>
          </cell>
          <cell r="E3996">
            <v>14.140000000000011</v>
          </cell>
          <cell r="F3996">
            <v>205.12</v>
          </cell>
        </row>
        <row r="3997">
          <cell r="A3997">
            <v>500508</v>
          </cell>
          <cell r="B3997" t="str">
            <v>LUMINÁRIA PARA UNIDADE CENTRALIZADA DE SOBREPOR COMPLETA COM LÂMPADA FLUORESCENTE COMPACTA DE 15 W</v>
          </cell>
          <cell r="C3997" t="str">
            <v>UN</v>
          </cell>
          <cell r="D3997">
            <v>81.47</v>
          </cell>
          <cell r="E3997">
            <v>14.139999999999997</v>
          </cell>
          <cell r="F3997">
            <v>95.61</v>
          </cell>
        </row>
        <row r="3998">
          <cell r="A3998">
            <v>500516</v>
          </cell>
          <cell r="B3998" t="str">
            <v>MÓDULO PARA ADAPTAÇÃO DE LUMINÁRIA DE EMERGÊNCIA, AUTONOMIA 90 MINUTOS PARA LÂMPADA FLUORESCENTE DE 32 W</v>
          </cell>
          <cell r="C3998" t="str">
            <v>UN</v>
          </cell>
          <cell r="D3998">
            <v>161.62</v>
          </cell>
          <cell r="E3998">
            <v>8.4699999999999971</v>
          </cell>
          <cell r="F3998">
            <v>170.09</v>
          </cell>
        </row>
        <row r="3999">
          <cell r="A3999">
            <v>500517</v>
          </cell>
          <cell r="B3999" t="str">
            <v>ACIONADOR MANUAL TIPO QUEBRA VIDRO, EM CAIXA PLÁSTICA</v>
          </cell>
          <cell r="C3999" t="str">
            <v>UN</v>
          </cell>
          <cell r="D3999">
            <v>41.54</v>
          </cell>
          <cell r="E3999">
            <v>8.4699999999999971</v>
          </cell>
          <cell r="F3999">
            <v>50.01</v>
          </cell>
        </row>
        <row r="4000">
          <cell r="A4000">
            <v>500521</v>
          </cell>
          <cell r="B4000" t="str">
            <v>DETECTOR TERMOVELOCIMÉTRICO ENDEREÇÁVEL COM BASE ENDEREÇÁVEL</v>
          </cell>
          <cell r="C4000" t="str">
            <v>UN</v>
          </cell>
          <cell r="D4000">
            <v>105.91</v>
          </cell>
          <cell r="E4000">
            <v>8.4699999999999971</v>
          </cell>
          <cell r="F4000">
            <v>114.38</v>
          </cell>
        </row>
        <row r="4001">
          <cell r="A4001">
            <v>500523</v>
          </cell>
          <cell r="B4001" t="str">
            <v>SIRENE AUDIOVISUAL TIPO ENDEREÇÁVEL</v>
          </cell>
          <cell r="C4001" t="str">
            <v>UN</v>
          </cell>
          <cell r="D4001">
            <v>195.37</v>
          </cell>
          <cell r="E4001">
            <v>8.4699999999999971</v>
          </cell>
          <cell r="F4001">
            <v>203.84</v>
          </cell>
        </row>
        <row r="4002">
          <cell r="A4002">
            <v>500524</v>
          </cell>
          <cell r="B4002" t="str">
            <v>LUMINÁRIA PARA BALIZAMENTO OU ACLARAMENTO DE SOBREPOR COMPLETA COM LÂMPADA FLUORESCENTE COMPACTA DE 9 W</v>
          </cell>
          <cell r="C4002" t="str">
            <v>UN</v>
          </cell>
          <cell r="D4002">
            <v>99.89</v>
          </cell>
          <cell r="E4002">
            <v>14.139999999999997</v>
          </cell>
          <cell r="F4002">
            <v>114.03</v>
          </cell>
        </row>
        <row r="4003">
          <cell r="A4003">
            <v>500525</v>
          </cell>
          <cell r="B4003" t="str">
            <v>CENTRAL DE ILUMINAÇÃO DE EMERGÊNCIA, COMPLETA, AUTONOMIA 1 HORA, PARA ATÉ 240 W</v>
          </cell>
          <cell r="C4003" t="str">
            <v>UN</v>
          </cell>
          <cell r="D4003">
            <v>529.82000000000005</v>
          </cell>
          <cell r="E4003">
            <v>8.9599999999998996</v>
          </cell>
          <cell r="F4003">
            <v>538.78</v>
          </cell>
        </row>
        <row r="4004">
          <cell r="A4004">
            <v>500526</v>
          </cell>
          <cell r="B4004" t="str">
            <v>BLOCO AUTÔNOMO DE ILUMINAÇÃO DE EMERGÊNCIA COM AUTONOMIA MÍNIMA DE 1 HORA, EQUIPADO COM 2 LÂMPADAS DE 11 W</v>
          </cell>
          <cell r="C4004" t="str">
            <v>UN</v>
          </cell>
          <cell r="D4004">
            <v>201.7</v>
          </cell>
          <cell r="E4004">
            <v>8.9600000000000133</v>
          </cell>
          <cell r="F4004">
            <v>210.66</v>
          </cell>
        </row>
        <row r="4005">
          <cell r="A4005">
            <v>500527</v>
          </cell>
          <cell r="B4005" t="str">
            <v>CENTRAL DE DETECÇÃO E ALARME DE INCÊNDIO COMPLETA, AUTONOMIA DE 1 HORA PARA 12 LAÇOS, 220 V/12 V</v>
          </cell>
          <cell r="C4005" t="str">
            <v>UN</v>
          </cell>
          <cell r="D4005">
            <v>544.77</v>
          </cell>
          <cell r="E4005">
            <v>8.9600000000000133</v>
          </cell>
          <cell r="F4005">
            <v>553.73</v>
          </cell>
        </row>
        <row r="4006">
          <cell r="A4006">
            <v>500528</v>
          </cell>
          <cell r="B4006" t="str">
            <v>SIRENE TIPO CORNETA DE 12 V</v>
          </cell>
          <cell r="C4006" t="str">
            <v>UN</v>
          </cell>
          <cell r="D4006">
            <v>42.85</v>
          </cell>
          <cell r="E4006">
            <v>8.4699999999999971</v>
          </cell>
          <cell r="F4006">
            <v>51.32</v>
          </cell>
        </row>
        <row r="4007">
          <cell r="A4007">
            <v>500531</v>
          </cell>
          <cell r="B4007" t="str">
            <v>BLOCO AUTÔNOMO DE ILUMINAÇÃO DE EMERGÊNCIA COM AUTONOMIA MÍNIMA DE 3 HORAS, EQUIPADO COM 2 FARÓIS DE LÂMPADAS DE 21/55 W</v>
          </cell>
          <cell r="C4007" t="str">
            <v>UN</v>
          </cell>
          <cell r="D4007">
            <v>465.72</v>
          </cell>
          <cell r="E4007">
            <v>8.9599999999999564</v>
          </cell>
          <cell r="F4007">
            <v>474.68</v>
          </cell>
        </row>
        <row r="4008">
          <cell r="A4008">
            <v>500540</v>
          </cell>
          <cell r="B4008" t="str">
            <v>SIRENE ELETRÔNICA EM CAIXA METÁLICA DE 4 X 4</v>
          </cell>
          <cell r="C4008" t="str">
            <v>UN</v>
          </cell>
          <cell r="D4008">
            <v>78.83</v>
          </cell>
          <cell r="E4008">
            <v>31.090000000000011</v>
          </cell>
          <cell r="F4008">
            <v>109.92</v>
          </cell>
        </row>
        <row r="4009">
          <cell r="A4009">
            <v>500543</v>
          </cell>
          <cell r="B4009" t="str">
            <v>DETECTOR ÓPTICO DE FUMAÇA COM BASE - ENDEREÇÁVEL</v>
          </cell>
          <cell r="C4009" t="str">
            <v>UN</v>
          </cell>
          <cell r="D4009">
            <v>118.12</v>
          </cell>
          <cell r="E4009">
            <v>28.259999999999977</v>
          </cell>
          <cell r="F4009">
            <v>146.38</v>
          </cell>
        </row>
        <row r="4010">
          <cell r="A4010">
            <v>500544</v>
          </cell>
          <cell r="B4010" t="str">
            <v>PAINEL REPETIDOR DE DETECÇÃO E ALARME DE INCÊNDIO TIPO ENDEREÇÁVEL</v>
          </cell>
          <cell r="C4010" t="str">
            <v>UN</v>
          </cell>
          <cell r="D4010">
            <v>1251.25</v>
          </cell>
          <cell r="E4010">
            <v>8.4700000000000539</v>
          </cell>
          <cell r="F4010">
            <v>1259.72</v>
          </cell>
        </row>
        <row r="4011">
          <cell r="A4011">
            <v>500545</v>
          </cell>
          <cell r="B4011" t="str">
            <v>ACIONADOR MANUAL QUEBRA-VIDRO ENDEREÇÁVEL</v>
          </cell>
          <cell r="C4011" t="str">
            <v>UN</v>
          </cell>
          <cell r="D4011">
            <v>106.96</v>
          </cell>
          <cell r="E4011">
            <v>8.4700000000000113</v>
          </cell>
          <cell r="F4011">
            <v>115.43</v>
          </cell>
        </row>
        <row r="4012">
          <cell r="A4012">
            <v>500547</v>
          </cell>
          <cell r="B4012" t="str">
            <v>MÓDULO ISOLADOR, MÓDULO ENDEREÇADOR PARA ÁUDIO VISUAL</v>
          </cell>
          <cell r="C4012" t="str">
            <v>UN</v>
          </cell>
          <cell r="D4012">
            <v>253.75</v>
          </cell>
          <cell r="E4012">
            <v>14.139999999999983</v>
          </cell>
          <cell r="F4012">
            <v>267.89</v>
          </cell>
        </row>
        <row r="4013">
          <cell r="A4013">
            <v>500549</v>
          </cell>
          <cell r="B4013" t="str">
            <v>SINALIZADOR AUDIOVISUAL ENDEREÇÁVEL COM LED</v>
          </cell>
          <cell r="C4013" t="str">
            <v>UN</v>
          </cell>
          <cell r="D4013">
            <v>174</v>
          </cell>
          <cell r="E4013">
            <v>8.4700000000000113</v>
          </cell>
          <cell r="F4013">
            <v>182.47</v>
          </cell>
        </row>
        <row r="4014">
          <cell r="A4014">
            <v>501000</v>
          </cell>
          <cell r="B4014" t="str">
            <v>EXTINTORES</v>
          </cell>
          <cell r="C4014">
            <v>0</v>
          </cell>
          <cell r="D4014">
            <v>0</v>
          </cell>
          <cell r="E4014">
            <v>0</v>
          </cell>
          <cell r="F4014">
            <v>0</v>
          </cell>
        </row>
        <row r="4015">
          <cell r="A4015">
            <v>501003</v>
          </cell>
          <cell r="B4015" t="str">
            <v>EXTINTOR SOBRE RODAS DE GÁS CARBÔNICO - CAPACIDADE DE 10 KG</v>
          </cell>
          <cell r="C4015" t="str">
            <v>UN</v>
          </cell>
          <cell r="D4015">
            <v>821.39</v>
          </cell>
          <cell r="E4015">
            <v>12.580000000000059</v>
          </cell>
          <cell r="F4015">
            <v>833.97</v>
          </cell>
        </row>
        <row r="4016">
          <cell r="A4016">
            <v>501004</v>
          </cell>
          <cell r="B4016" t="str">
            <v>EXTINTOR MANUAL DE PÓ QUÍMICO SECO BC - CAPACIDADE DE 4 KG</v>
          </cell>
          <cell r="C4016" t="str">
            <v>UN</v>
          </cell>
          <cell r="D4016">
            <v>98.11</v>
          </cell>
          <cell r="E4016">
            <v>12.580000000000002</v>
          </cell>
          <cell r="F4016">
            <v>110.69</v>
          </cell>
        </row>
        <row r="4017">
          <cell r="A4017">
            <v>501005</v>
          </cell>
          <cell r="B4017" t="str">
            <v>EXTINTOR SOBRE RODAS DE GÁS CARBÔNICO - CAPACIDADE DE 25 KG</v>
          </cell>
          <cell r="C4017" t="str">
            <v>UN</v>
          </cell>
          <cell r="D4017">
            <v>3438.06</v>
          </cell>
          <cell r="E4017">
            <v>12.579999999999945</v>
          </cell>
          <cell r="F4017">
            <v>3450.64</v>
          </cell>
        </row>
        <row r="4018">
          <cell r="A4018">
            <v>501006</v>
          </cell>
          <cell r="B4018" t="str">
            <v>EXTINTOR MANUAL DE PÓ QUÍMICO SECO BC - CAPACIDADE DE 8 KG</v>
          </cell>
          <cell r="C4018" t="str">
            <v>UN</v>
          </cell>
          <cell r="D4018">
            <v>134.04</v>
          </cell>
          <cell r="E4018">
            <v>12.580000000000002</v>
          </cell>
          <cell r="F4018">
            <v>146.62</v>
          </cell>
        </row>
        <row r="4019">
          <cell r="A4019">
            <v>501008</v>
          </cell>
          <cell r="B4019" t="str">
            <v>EXTINTOR MANUAL DE PÓ QUÍMICO SECO BC - CAPACIDADE DE 12 KG</v>
          </cell>
          <cell r="C4019" t="str">
            <v>UN</v>
          </cell>
          <cell r="D4019">
            <v>158.81</v>
          </cell>
          <cell r="E4019">
            <v>12.579999999999973</v>
          </cell>
          <cell r="F4019">
            <v>171.39</v>
          </cell>
        </row>
        <row r="4020">
          <cell r="A4020">
            <v>501009</v>
          </cell>
          <cell r="B4020" t="str">
            <v>EXTINTOR SOBRE RODAS DE PÓ QUÍMICO SECO 20BC - CAPACIDADE DE 20 KG</v>
          </cell>
          <cell r="C4020" t="str">
            <v>UN</v>
          </cell>
          <cell r="D4020">
            <v>671.47</v>
          </cell>
          <cell r="E4020">
            <v>0</v>
          </cell>
          <cell r="F4020">
            <v>671.47</v>
          </cell>
        </row>
        <row r="4021">
          <cell r="A4021">
            <v>501010</v>
          </cell>
          <cell r="B4021" t="str">
            <v>EXTINTOR MANUAL DE ÁGUA PRESSURIZADA - CAPACIDADE DE 10 LITROS</v>
          </cell>
          <cell r="C4021" t="str">
            <v>UN</v>
          </cell>
          <cell r="D4021">
            <v>97.99</v>
          </cell>
          <cell r="E4021">
            <v>12.580000000000002</v>
          </cell>
          <cell r="F4021">
            <v>110.57</v>
          </cell>
        </row>
        <row r="4022">
          <cell r="A4022">
            <v>501011</v>
          </cell>
          <cell r="B4022" t="str">
            <v>EXTINTOR MANUAL DE PÓ QUÍMICO SECO ABC - CAPACIDADE DE 4 KG</v>
          </cell>
          <cell r="C4022" t="str">
            <v>UN</v>
          </cell>
          <cell r="D4022">
            <v>126.25</v>
          </cell>
          <cell r="E4022">
            <v>12.580000000000002</v>
          </cell>
          <cell r="F4022">
            <v>138.83000000000001</v>
          </cell>
        </row>
        <row r="4023">
          <cell r="A4023">
            <v>501012</v>
          </cell>
          <cell r="B4023" t="str">
            <v>EXTINTOR MANUAL DE PÓ QUÍMICO SECO ABC - CAPACIDADE DE 6 KG</v>
          </cell>
          <cell r="C4023" t="str">
            <v>UN</v>
          </cell>
          <cell r="D4023">
            <v>145.94999999999999</v>
          </cell>
          <cell r="E4023">
            <v>12.580000000000002</v>
          </cell>
          <cell r="F4023">
            <v>158.53</v>
          </cell>
        </row>
        <row r="4024">
          <cell r="A4024">
            <v>501014</v>
          </cell>
          <cell r="B4024" t="str">
            <v>EXTINTOR MANUAL DE GÁS CARBÔNICO 5BC - CAPACIDADE DE 06 KG</v>
          </cell>
          <cell r="C4024" t="str">
            <v>UN</v>
          </cell>
          <cell r="D4024">
            <v>353.07</v>
          </cell>
          <cell r="E4024">
            <v>12.580000000000002</v>
          </cell>
          <cell r="F4024">
            <v>365.65</v>
          </cell>
        </row>
        <row r="4025">
          <cell r="A4025">
            <v>501021</v>
          </cell>
          <cell r="B4025" t="str">
            <v>SUPORTE PARA EXTINTOR DE PISO EM FIBRA DE VIDRO</v>
          </cell>
          <cell r="C4025" t="str">
            <v>UN</v>
          </cell>
          <cell r="D4025">
            <v>103.53</v>
          </cell>
          <cell r="E4025">
            <v>1.1900000000000022</v>
          </cell>
          <cell r="F4025">
            <v>104.72</v>
          </cell>
        </row>
        <row r="4026">
          <cell r="A4026">
            <v>501022</v>
          </cell>
          <cell r="B4026" t="str">
            <v>SUPORTE PARA EXTINTOR DE PISO EM AÇO INOX</v>
          </cell>
          <cell r="C4026" t="str">
            <v>UN</v>
          </cell>
          <cell r="D4026">
            <v>227.27</v>
          </cell>
          <cell r="E4026">
            <v>1.1900000000000022</v>
          </cell>
          <cell r="F4026">
            <v>228.46</v>
          </cell>
        </row>
        <row r="4027">
          <cell r="A4027">
            <v>502000</v>
          </cell>
          <cell r="B4027" t="str">
            <v>REPAROS, CONSERVAÇÕES E COMPLEMENTOS - GRUPO 50</v>
          </cell>
          <cell r="C4027">
            <v>0</v>
          </cell>
          <cell r="D4027">
            <v>0</v>
          </cell>
          <cell r="E4027">
            <v>0</v>
          </cell>
          <cell r="F4027">
            <v>0</v>
          </cell>
        </row>
        <row r="4028">
          <cell r="A4028">
            <v>502002</v>
          </cell>
          <cell r="B4028" t="str">
            <v>DESTRAVADOR MAGNÉTICO (ELETROIMÃ), PARA PORTA CORTA-FOGO DE 24 VCC</v>
          </cell>
          <cell r="C4028" t="str">
            <v>UN</v>
          </cell>
          <cell r="D4028">
            <v>217.47</v>
          </cell>
          <cell r="E4028">
            <v>22.61000000000001</v>
          </cell>
          <cell r="F4028">
            <v>240.08</v>
          </cell>
        </row>
        <row r="4029">
          <cell r="A4029">
            <v>502011</v>
          </cell>
          <cell r="B4029" t="str">
            <v>RECARGA DE EXTINTOR DE ÁGUA PRESSURIZADA</v>
          </cell>
          <cell r="C4029" t="str">
            <v>L</v>
          </cell>
          <cell r="D4029">
            <v>2.9</v>
          </cell>
          <cell r="E4029">
            <v>0</v>
          </cell>
          <cell r="F4029">
            <v>2.9</v>
          </cell>
        </row>
        <row r="4030">
          <cell r="A4030">
            <v>502012</v>
          </cell>
          <cell r="B4030" t="str">
            <v>RECARGA DE EXTINTOR DE GÁS CARBÔNICO</v>
          </cell>
          <cell r="C4030" t="str">
            <v>KG</v>
          </cell>
          <cell r="D4030">
            <v>10.44</v>
          </cell>
          <cell r="E4030">
            <v>0</v>
          </cell>
          <cell r="F4030">
            <v>10.44</v>
          </cell>
        </row>
        <row r="4031">
          <cell r="A4031">
            <v>502013</v>
          </cell>
          <cell r="B4031" t="str">
            <v>RECARGA DE EXTINTOR DE PÓ QUÍMICO SECO</v>
          </cell>
          <cell r="C4031" t="str">
            <v>KG</v>
          </cell>
          <cell r="D4031">
            <v>8.93</v>
          </cell>
          <cell r="E4031">
            <v>0</v>
          </cell>
          <cell r="F4031">
            <v>8.93</v>
          </cell>
        </row>
        <row r="4032">
          <cell r="A4032">
            <v>502016</v>
          </cell>
          <cell r="B4032" t="str">
            <v>PINTURA DE EXTINTOR DE GÁS CARBÔNICO, PÓ QUÍMICO SECO, OU ÁGUA PRESSURIZADA, COM CAPACIDADE ACIMA DE 12 KG ATÉ 20 KG</v>
          </cell>
          <cell r="C4032" t="str">
            <v>UN</v>
          </cell>
          <cell r="D4032">
            <v>21.51</v>
          </cell>
          <cell r="E4032">
            <v>0</v>
          </cell>
          <cell r="F4032">
            <v>21.51</v>
          </cell>
        </row>
        <row r="4033">
          <cell r="A4033">
            <v>502017</v>
          </cell>
          <cell r="B4033" t="str">
            <v>PINTURA DE EXTINTOR DE GÁS CARBÔNICO, PÓ QUÍMICO SECO, OU ÁGUA PRESSURIZADA, COM CAPACIDADE ATÉ 12 KG</v>
          </cell>
          <cell r="C4033" t="str">
            <v>UN</v>
          </cell>
          <cell r="D4033">
            <v>16.03</v>
          </cell>
          <cell r="E4033">
            <v>0</v>
          </cell>
          <cell r="F4033">
            <v>16.03</v>
          </cell>
        </row>
        <row r="4034">
          <cell r="A4034">
            <v>502020</v>
          </cell>
          <cell r="B4034" t="str">
            <v>RECOLOCAÇÃO DE BICO DE SPRINKLER</v>
          </cell>
          <cell r="C4034" t="str">
            <v>UN</v>
          </cell>
          <cell r="D4034">
            <v>0.05</v>
          </cell>
          <cell r="E4034">
            <v>10.34</v>
          </cell>
          <cell r="F4034">
            <v>10.39</v>
          </cell>
        </row>
        <row r="4035">
          <cell r="A4035">
            <v>540000</v>
          </cell>
          <cell r="B4035" t="str">
            <v>PAVIMENTAÇÃO E PASSEIO</v>
          </cell>
          <cell r="C4035">
            <v>0</v>
          </cell>
          <cell r="D4035">
            <v>0</v>
          </cell>
          <cell r="E4035">
            <v>0</v>
          </cell>
          <cell r="F4035">
            <v>0</v>
          </cell>
        </row>
        <row r="4036">
          <cell r="A4036">
            <v>540100</v>
          </cell>
          <cell r="B4036" t="str">
            <v>PAVIMENTAÇÃO PREPARO DE BASE</v>
          </cell>
          <cell r="C4036">
            <v>0</v>
          </cell>
          <cell r="D4036">
            <v>0</v>
          </cell>
          <cell r="E4036">
            <v>0</v>
          </cell>
          <cell r="F4036">
            <v>0</v>
          </cell>
        </row>
        <row r="4037">
          <cell r="A4037">
            <v>540101</v>
          </cell>
          <cell r="B4037" t="str">
            <v>REGULARIZAÇÃO E COMPACTAÇÃO MECANIZADA DE SUPERFÍCIE, SEM CONTROLE DO PROCTOR NORMAL</v>
          </cell>
          <cell r="C4037" t="str">
            <v>M²</v>
          </cell>
          <cell r="D4037">
            <v>1.74</v>
          </cell>
          <cell r="E4037">
            <v>9.9999999999999992E-2</v>
          </cell>
          <cell r="F4037">
            <v>1.84</v>
          </cell>
        </row>
        <row r="4038">
          <cell r="A4038">
            <v>540103</v>
          </cell>
          <cell r="B4038" t="str">
            <v>ABERTURA E PREPARO DE CAIXA ATÉ 40 CM, COMPACTAÇÃO DO SUBLEITO MÍNIMO DE 95% DO PN E TRANSPORTE ATÉ O RAIO DE 1,0 KM</v>
          </cell>
          <cell r="C4038" t="str">
            <v>M²</v>
          </cell>
          <cell r="D4038">
            <v>13.1</v>
          </cell>
          <cell r="E4038">
            <v>0.18999999999999886</v>
          </cell>
          <cell r="F4038">
            <v>13.29</v>
          </cell>
        </row>
        <row r="4039">
          <cell r="A4039">
            <v>540105</v>
          </cell>
          <cell r="B4039" t="str">
            <v>COMPACTAÇÃO DO SUBLEITO MÍNIMO DE 95% DO PN</v>
          </cell>
          <cell r="C4039" t="str">
            <v>M³</v>
          </cell>
          <cell r="D4039">
            <v>10.86</v>
          </cell>
          <cell r="E4039">
            <v>0.39000000000000129</v>
          </cell>
          <cell r="F4039">
            <v>11.25</v>
          </cell>
        </row>
        <row r="4040">
          <cell r="A4040">
            <v>540120</v>
          </cell>
          <cell r="B4040" t="str">
            <v>BASE DE MACADAME HIDRÁULICO</v>
          </cell>
          <cell r="C4040" t="str">
            <v>M³</v>
          </cell>
          <cell r="D4040">
            <v>156.1</v>
          </cell>
          <cell r="E4040">
            <v>18.09</v>
          </cell>
          <cell r="F4040">
            <v>174.19</v>
          </cell>
        </row>
        <row r="4041">
          <cell r="A4041">
            <v>540121</v>
          </cell>
          <cell r="B4041" t="str">
            <v>BASE DE BRITA GRADUADA</v>
          </cell>
          <cell r="C4041" t="str">
            <v>M³</v>
          </cell>
          <cell r="D4041">
            <v>119.85</v>
          </cell>
          <cell r="E4041">
            <v>12.060000000000006</v>
          </cell>
          <cell r="F4041">
            <v>131.91</v>
          </cell>
        </row>
        <row r="4042">
          <cell r="A4042">
            <v>540122</v>
          </cell>
          <cell r="B4042" t="str">
            <v>BASE DE BICA CORRIDA</v>
          </cell>
          <cell r="C4042" t="str">
            <v>M³</v>
          </cell>
          <cell r="D4042">
            <v>107.73</v>
          </cell>
          <cell r="E4042">
            <v>1.8499999999999939</v>
          </cell>
          <cell r="F4042">
            <v>109.58</v>
          </cell>
        </row>
        <row r="4043">
          <cell r="A4043">
            <v>540123</v>
          </cell>
          <cell r="B4043" t="str">
            <v>BASE DE MACADAME BETUMINOSO</v>
          </cell>
          <cell r="C4043" t="str">
            <v>M³</v>
          </cell>
          <cell r="D4043">
            <v>409.61</v>
          </cell>
          <cell r="E4043">
            <v>9.0399999999999565</v>
          </cell>
          <cell r="F4043">
            <v>418.65</v>
          </cell>
        </row>
        <row r="4044">
          <cell r="A4044">
            <v>540140</v>
          </cell>
          <cell r="B4044" t="str">
            <v>ABERTURA DE CAIXA ATÉ 25 CM, INCLUI ESCAVAÇÃO, COMPACTAÇÃO, TRANSPORTE E PREPARO DO SUB-LEITO</v>
          </cell>
          <cell r="C4044" t="str">
            <v>M²</v>
          </cell>
          <cell r="D4044">
            <v>10.96</v>
          </cell>
          <cell r="E4044">
            <v>0.26999999999999907</v>
          </cell>
          <cell r="F4044">
            <v>11.23</v>
          </cell>
        </row>
        <row r="4045">
          <cell r="A4045">
            <v>540141</v>
          </cell>
          <cell r="B4045" t="str">
            <v>VARRIÇÃO DE PAVIMENTO PARA RECAPEAMENTO</v>
          </cell>
          <cell r="C4045" t="str">
            <v>M²</v>
          </cell>
          <cell r="D4045">
            <v>0</v>
          </cell>
          <cell r="E4045">
            <v>0.49</v>
          </cell>
          <cell r="F4045">
            <v>0.49</v>
          </cell>
        </row>
        <row r="4046">
          <cell r="A4046">
            <v>540200</v>
          </cell>
          <cell r="B4046" t="str">
            <v>PAVIMENTAÇÃO COM PEDRISCO E REVESTIMENTO PRIMÁRIO</v>
          </cell>
          <cell r="C4046">
            <v>0</v>
          </cell>
          <cell r="D4046">
            <v>0</v>
          </cell>
          <cell r="E4046">
            <v>0</v>
          </cell>
          <cell r="F4046">
            <v>0</v>
          </cell>
        </row>
        <row r="4047">
          <cell r="A4047">
            <v>540203</v>
          </cell>
          <cell r="B4047" t="str">
            <v>REVESTIMENTO PRIMÁRIO COM PEDRA BRITADA, COMPACTAÇÃO MÍNIMA DE 95% DO PN</v>
          </cell>
          <cell r="C4047" t="str">
            <v>M³</v>
          </cell>
          <cell r="D4047">
            <v>59.15</v>
          </cell>
          <cell r="E4047">
            <v>7.7100000000000026</v>
          </cell>
          <cell r="F4047">
            <v>66.86</v>
          </cell>
        </row>
        <row r="4048">
          <cell r="A4048">
            <v>540300</v>
          </cell>
          <cell r="B4048" t="str">
            <v>PAVIMENTAÇÃO FLEXÍVEL</v>
          </cell>
          <cell r="C4048">
            <v>0</v>
          </cell>
          <cell r="D4048">
            <v>0</v>
          </cell>
          <cell r="E4048">
            <v>0</v>
          </cell>
          <cell r="F4048">
            <v>0</v>
          </cell>
        </row>
        <row r="4049">
          <cell r="A4049">
            <v>540320</v>
          </cell>
          <cell r="B4049" t="str">
            <v>CONCRETO ASFÁLTICO USINADO A QUENTE - BINDER</v>
          </cell>
          <cell r="C4049" t="str">
            <v>M³</v>
          </cell>
          <cell r="D4049">
            <v>643.12</v>
          </cell>
          <cell r="E4049">
            <v>10.049999999999923</v>
          </cell>
          <cell r="F4049">
            <v>653.16999999999996</v>
          </cell>
        </row>
        <row r="4050">
          <cell r="A4050">
            <v>540321</v>
          </cell>
          <cell r="B4050" t="str">
            <v>CAMADA DE ROLAMENTO EM CONCRETO ASFÁLTICO USINADO A QUENTE - (CBUQ)</v>
          </cell>
          <cell r="C4050" t="str">
            <v>M³</v>
          </cell>
          <cell r="D4050">
            <v>706.8</v>
          </cell>
          <cell r="E4050">
            <v>10.050000000000036</v>
          </cell>
          <cell r="F4050">
            <v>716.85</v>
          </cell>
        </row>
        <row r="4051">
          <cell r="A4051">
            <v>540322</v>
          </cell>
          <cell r="B4051" t="str">
            <v>REVESTIMENTO COM MASSA ASFÁLTICA</v>
          </cell>
          <cell r="C4051" t="str">
            <v>M³</v>
          </cell>
          <cell r="D4051">
            <v>652.24</v>
          </cell>
          <cell r="E4051">
            <v>10.049999999999923</v>
          </cell>
          <cell r="F4051">
            <v>662.29</v>
          </cell>
        </row>
        <row r="4052">
          <cell r="A4052">
            <v>540323</v>
          </cell>
          <cell r="B4052" t="str">
            <v>IMPRIMAÇÃO BETUMINOSA LIGANTE</v>
          </cell>
          <cell r="C4052" t="str">
            <v>M²</v>
          </cell>
          <cell r="D4052">
            <v>3.01</v>
          </cell>
          <cell r="E4052">
            <v>6.000000000000022E-2</v>
          </cell>
          <cell r="F4052">
            <v>3.07</v>
          </cell>
        </row>
        <row r="4053">
          <cell r="A4053">
            <v>540324</v>
          </cell>
          <cell r="B4053" t="str">
            <v>IMPRIMAÇÃO BETUMINOSA IMPERMEABILIZANTE</v>
          </cell>
          <cell r="C4053" t="str">
            <v>M²</v>
          </cell>
          <cell r="D4053">
            <v>6.27</v>
          </cell>
          <cell r="E4053">
            <v>8.000000000000021E-2</v>
          </cell>
          <cell r="F4053">
            <v>6.35</v>
          </cell>
        </row>
        <row r="4054">
          <cell r="A4054">
            <v>540325</v>
          </cell>
          <cell r="B4054" t="str">
            <v>REVESTIMENTO DE PRÉ-MISTURADO A QUENTE</v>
          </cell>
          <cell r="C4054" t="str">
            <v>M³</v>
          </cell>
          <cell r="D4054">
            <v>529.29999999999995</v>
          </cell>
          <cell r="E4054">
            <v>10.050000000000036</v>
          </cell>
          <cell r="F4054">
            <v>539.35</v>
          </cell>
        </row>
        <row r="4055">
          <cell r="A4055">
            <v>540326</v>
          </cell>
          <cell r="B4055" t="str">
            <v>REVESTIMENTO DE PRÉ-MISTURADO A FRIO</v>
          </cell>
          <cell r="C4055" t="str">
            <v>M³</v>
          </cell>
          <cell r="D4055">
            <v>500.91</v>
          </cell>
          <cell r="E4055">
            <v>24.109999999999964</v>
          </cell>
          <cell r="F4055">
            <v>525.02</v>
          </cell>
        </row>
        <row r="4056">
          <cell r="A4056">
            <v>540400</v>
          </cell>
          <cell r="B4056" t="str">
            <v>PAVIMENTAÇÃO EM PARALELEPÍPEDOS E BLOCOS DE CONCRETO</v>
          </cell>
          <cell r="C4056">
            <v>0</v>
          </cell>
          <cell r="D4056">
            <v>0</v>
          </cell>
          <cell r="E4056">
            <v>0</v>
          </cell>
          <cell r="F4056">
            <v>0</v>
          </cell>
        </row>
        <row r="4057">
          <cell r="A4057">
            <v>540403</v>
          </cell>
          <cell r="B4057" t="str">
            <v>PAVIMENTAÇÃO EM PARALELEPÍPEDO, SEM REJUNTE</v>
          </cell>
          <cell r="C4057" t="str">
            <v>M²</v>
          </cell>
          <cell r="D4057">
            <v>143.16999999999999</v>
          </cell>
          <cell r="E4057">
            <v>15.390000000000015</v>
          </cell>
          <cell r="F4057">
            <v>158.56</v>
          </cell>
        </row>
        <row r="4058">
          <cell r="A4058">
            <v>540404</v>
          </cell>
          <cell r="B4058" t="str">
            <v>REJUNTAMENTO DE PARALELEPÍPEDO COM AREIA</v>
          </cell>
          <cell r="C4058" t="str">
            <v>M²</v>
          </cell>
          <cell r="D4058">
            <v>8.2100000000000009</v>
          </cell>
          <cell r="E4058">
            <v>1.2099999999999984</v>
          </cell>
          <cell r="F4058">
            <v>9.42</v>
          </cell>
        </row>
        <row r="4059">
          <cell r="A4059">
            <v>540405</v>
          </cell>
          <cell r="B4059" t="str">
            <v>REJUNTAMENTO DE PARALELEPÍPEDO COM ARGAMASSA DE CIMENTO E AREIA 1:3</v>
          </cell>
          <cell r="C4059" t="str">
            <v>M²</v>
          </cell>
          <cell r="D4059">
            <v>6.45</v>
          </cell>
          <cell r="E4059">
            <v>3.7399999999999993</v>
          </cell>
          <cell r="F4059">
            <v>10.19</v>
          </cell>
        </row>
        <row r="4060">
          <cell r="A4060">
            <v>540406</v>
          </cell>
          <cell r="B4060" t="str">
            <v>REJUNTAMENTO DE PARALELEPÍPEDO COM ASFALTO E PEDRISCO</v>
          </cell>
          <cell r="C4060" t="str">
            <v>M²</v>
          </cell>
          <cell r="D4060">
            <v>22.16</v>
          </cell>
          <cell r="E4060">
            <v>3.0199999999999991</v>
          </cell>
          <cell r="F4060">
            <v>25.18</v>
          </cell>
        </row>
        <row r="4061">
          <cell r="A4061">
            <v>540434</v>
          </cell>
          <cell r="B4061" t="str">
            <v>PAVIMENTAÇÃO EM LAJOTA DE CONCRETO 35 MPA, ESPESSURA 6 CM, TIPOS: RAQUETE, RETANGULAR, SEXTAVADO E 16 FACES, COM REJUNTE EM AREIA</v>
          </cell>
          <cell r="C4061" t="str">
            <v>M²</v>
          </cell>
          <cell r="D4061">
            <v>42.95</v>
          </cell>
          <cell r="E4061">
            <v>11.549999999999994</v>
          </cell>
          <cell r="F4061">
            <v>54.5</v>
          </cell>
        </row>
        <row r="4062">
          <cell r="A4062">
            <v>540435</v>
          </cell>
          <cell r="B4062" t="str">
            <v>PAVIMENTAÇÃO EM LAJOTA DE CONCRETO 35 MPA, ESPESSURA 8 CM, TIPOS: RAQUETE, RETANGULAR, SEXTAVADO E 16 FACES, COM REJUNTE EM AREIA</v>
          </cell>
          <cell r="C4062" t="str">
            <v>M²</v>
          </cell>
          <cell r="D4062">
            <v>48.38</v>
          </cell>
          <cell r="E4062">
            <v>15.410000000000004</v>
          </cell>
          <cell r="F4062">
            <v>63.79</v>
          </cell>
        </row>
        <row r="4063">
          <cell r="A4063">
            <v>540436</v>
          </cell>
          <cell r="B4063" t="str">
            <v>BLOCO DIAGONAL EM CONCRETO TIPO PISO DRENANTE PARA PLANTIO DE GRAMA - 50 X 50 X 10 CM</v>
          </cell>
          <cell r="C4063" t="str">
            <v>M²</v>
          </cell>
          <cell r="D4063">
            <v>53.24</v>
          </cell>
          <cell r="E4063">
            <v>5.6899999999999977</v>
          </cell>
          <cell r="F4063">
            <v>58.93</v>
          </cell>
        </row>
        <row r="4064">
          <cell r="A4064">
            <v>540600</v>
          </cell>
          <cell r="B4064" t="str">
            <v>GUIAS E SARJETAS</v>
          </cell>
          <cell r="C4064">
            <v>0</v>
          </cell>
          <cell r="D4064">
            <v>0</v>
          </cell>
          <cell r="E4064">
            <v>0</v>
          </cell>
          <cell r="F4064">
            <v>0</v>
          </cell>
        </row>
        <row r="4065">
          <cell r="A4065">
            <v>540602</v>
          </cell>
          <cell r="B4065" t="str">
            <v>GUIA PRÉ-MOLDADA CURVA TIPO PMSP 100 - FCK 25 MPA</v>
          </cell>
          <cell r="C4065" t="str">
            <v>M</v>
          </cell>
          <cell r="D4065">
            <v>29.9</v>
          </cell>
          <cell r="E4065">
            <v>7.2599999999999962</v>
          </cell>
          <cell r="F4065">
            <v>37.159999999999997</v>
          </cell>
        </row>
        <row r="4066">
          <cell r="A4066">
            <v>540604</v>
          </cell>
          <cell r="B4066" t="str">
            <v>GUIA PRÉ-MOLDADA RETA TIPO PMSP 100 - FCK 25 MPA</v>
          </cell>
          <cell r="C4066" t="str">
            <v>M</v>
          </cell>
          <cell r="D4066">
            <v>28.2</v>
          </cell>
          <cell r="E4066">
            <v>7.2600000000000033</v>
          </cell>
          <cell r="F4066">
            <v>35.46</v>
          </cell>
        </row>
        <row r="4067">
          <cell r="A4067">
            <v>540610</v>
          </cell>
          <cell r="B4067" t="str">
            <v>BASE EM CONCRETO COM FCK DE 20 MPA, PARA GUIAS, SARJETAS OU SARJETÕES</v>
          </cell>
          <cell r="C4067" t="str">
            <v>M³</v>
          </cell>
          <cell r="D4067">
            <v>287.08</v>
          </cell>
          <cell r="E4067">
            <v>26.160000000000018</v>
          </cell>
          <cell r="F4067">
            <v>313.24</v>
          </cell>
        </row>
        <row r="4068">
          <cell r="A4068">
            <v>540611</v>
          </cell>
          <cell r="B4068" t="str">
            <v>BASE EM CONCRETO COM FCK DE 25 MPA, PARA GUIAS, SARJETAS OU SARJETÕES</v>
          </cell>
          <cell r="C4068" t="str">
            <v>M³</v>
          </cell>
          <cell r="D4068">
            <v>298.39999999999998</v>
          </cell>
          <cell r="E4068">
            <v>26.160000000000018</v>
          </cell>
          <cell r="F4068">
            <v>324.56</v>
          </cell>
        </row>
        <row r="4069">
          <cell r="A4069">
            <v>540615</v>
          </cell>
          <cell r="B4069" t="str">
            <v>EXECUÇÃO DE PERFIL EXTRUSADO NO LOCAL</v>
          </cell>
          <cell r="C4069" t="str">
            <v>M³</v>
          </cell>
          <cell r="D4069">
            <v>405.96</v>
          </cell>
          <cell r="E4069">
            <v>0</v>
          </cell>
          <cell r="F4069">
            <v>405.96</v>
          </cell>
        </row>
        <row r="4070">
          <cell r="A4070">
            <v>540616</v>
          </cell>
          <cell r="B4070" t="str">
            <v>SARJETA OU SARJETÃO MOLDADO NO LOCAL, TIPO PMSP EM CONCRETO COM FCK 20 MPA</v>
          </cell>
          <cell r="C4070" t="str">
            <v>M³</v>
          </cell>
          <cell r="D4070">
            <v>374.15</v>
          </cell>
          <cell r="E4070">
            <v>53.33000000000002</v>
          </cell>
          <cell r="F4070">
            <v>427.48</v>
          </cell>
        </row>
        <row r="4071">
          <cell r="A4071">
            <v>540617</v>
          </cell>
          <cell r="B4071" t="str">
            <v>SARJETA OU SARJETÃO MOLDADO NO LOCAL, TIPO PMSP EM CONCRETO COM FCK 25 MPA</v>
          </cell>
          <cell r="C4071" t="str">
            <v>M³</v>
          </cell>
          <cell r="D4071">
            <v>385.47</v>
          </cell>
          <cell r="E4071">
            <v>53.329999999999963</v>
          </cell>
          <cell r="F4071">
            <v>438.8</v>
          </cell>
        </row>
        <row r="4072">
          <cell r="A4072">
            <v>540700</v>
          </cell>
          <cell r="B4072" t="str">
            <v>CALÇADAS E PASSEIOS.</v>
          </cell>
          <cell r="C4072">
            <v>0</v>
          </cell>
          <cell r="D4072">
            <v>0</v>
          </cell>
          <cell r="E4072">
            <v>0</v>
          </cell>
          <cell r="F4072">
            <v>0</v>
          </cell>
        </row>
        <row r="4073">
          <cell r="A4073">
            <v>540704</v>
          </cell>
          <cell r="B4073" t="str">
            <v>PASSEIO EM MOSAICO PORTUGUÊS</v>
          </cell>
          <cell r="C4073" t="str">
            <v>M²</v>
          </cell>
          <cell r="D4073">
            <v>162.03</v>
          </cell>
          <cell r="E4073">
            <v>0</v>
          </cell>
          <cell r="F4073">
            <v>162.03</v>
          </cell>
        </row>
        <row r="4074">
          <cell r="A4074">
            <v>540710</v>
          </cell>
          <cell r="B4074" t="str">
            <v>PISO EM LADRILHO HIDRÁULICO PRETO, BRANCO E CINZA 20 X 20 CM, ASSENTADO COM ARGAMASSA MISTA</v>
          </cell>
          <cell r="C4074" t="str">
            <v>M²</v>
          </cell>
          <cell r="D4074">
            <v>61.11</v>
          </cell>
          <cell r="E4074">
            <v>38.329999999999991</v>
          </cell>
          <cell r="F4074">
            <v>99.44</v>
          </cell>
        </row>
        <row r="4075">
          <cell r="A4075">
            <v>540711</v>
          </cell>
          <cell r="B4075" t="str">
            <v>PISO EM LADRILHO HIDRÁULICO PRETO, BRANCO E CINZA 20 X 20 CM, ASSENTADO COM ARGAMASSA COLANTE INDUSTRIALIZADA</v>
          </cell>
          <cell r="C4075" t="str">
            <v>M²</v>
          </cell>
          <cell r="D4075">
            <v>51.06</v>
          </cell>
          <cell r="E4075">
            <v>6.7999999999999936</v>
          </cell>
          <cell r="F4075">
            <v>57.86</v>
          </cell>
        </row>
        <row r="4076">
          <cell r="A4076">
            <v>540712</v>
          </cell>
          <cell r="B4076" t="str">
            <v>PISO EM LADRILHO HIDRÁULICO VÁRIAS CORES 20 X 20 CM, ASSENTADO COM ARGAMASSA MISTA</v>
          </cell>
          <cell r="C4076" t="str">
            <v>M²</v>
          </cell>
          <cell r="D4076">
            <v>65.16</v>
          </cell>
          <cell r="E4076">
            <v>38.330000000000005</v>
          </cell>
          <cell r="F4076">
            <v>103.49</v>
          </cell>
        </row>
        <row r="4077">
          <cell r="A4077">
            <v>540713</v>
          </cell>
          <cell r="B4077" t="str">
            <v>PISO EM LADRILHO HIDRÁULICO VÁRIAS CORES 20 X 20 CM, ASSENTADO COM ARGAMASSA COLANTE INDUSTRIALIZADA</v>
          </cell>
          <cell r="C4077" t="str">
            <v>M²</v>
          </cell>
          <cell r="D4077">
            <v>55.11</v>
          </cell>
          <cell r="E4077">
            <v>6.7999999999999936</v>
          </cell>
          <cell r="F4077">
            <v>61.91</v>
          </cell>
        </row>
        <row r="4078">
          <cell r="A4078">
            <v>540720</v>
          </cell>
          <cell r="B4078" t="str">
            <v>REJUNTAMENTO DE PISO EM LADRILHO HIDRÁULICO (20 X 20 X 1,8 CM) COM CIMENTO BRANCO, JUNTAS DE 2 MM</v>
          </cell>
          <cell r="C4078" t="str">
            <v>M²</v>
          </cell>
          <cell r="D4078">
            <v>1.03</v>
          </cell>
          <cell r="E4078">
            <v>6.080000000000001</v>
          </cell>
          <cell r="F4078">
            <v>7.11</v>
          </cell>
        </row>
        <row r="4079">
          <cell r="A4079">
            <v>540721</v>
          </cell>
          <cell r="B4079" t="str">
            <v>REJUNTAMENTO DE PISO EM LADRILHO HIDRÁULICO (20 X 20 X 1,8 CM) COM ARGAMASSA INDUSTRIALIZADA PARA REJUNTE, JUNTAS DE 2 MM</v>
          </cell>
          <cell r="C4079" t="str">
            <v>M²</v>
          </cell>
          <cell r="D4079">
            <v>2.08</v>
          </cell>
          <cell r="E4079">
            <v>6.08</v>
          </cell>
          <cell r="F4079">
            <v>8.16</v>
          </cell>
        </row>
        <row r="4080">
          <cell r="A4080">
            <v>540726</v>
          </cell>
          <cell r="B4080" t="str">
            <v>PISO EM LADRILHO HIDRÁULICO TIPO RAMPA VÁRIAS CORES (30X30CM) ANTIDERRAPANTE, ASSENTADO COM ARGAMASSA MISTA</v>
          </cell>
          <cell r="C4080" t="str">
            <v>M²</v>
          </cell>
          <cell r="D4080">
            <v>59.32</v>
          </cell>
          <cell r="E4080">
            <v>17.199999999999996</v>
          </cell>
          <cell r="F4080">
            <v>76.52</v>
          </cell>
        </row>
        <row r="4081">
          <cell r="A4081">
            <v>542000</v>
          </cell>
          <cell r="B4081" t="str">
            <v>REPAROS, CONSERVAÇÕES E COMPLEMENTOS - GRUPO 54</v>
          </cell>
          <cell r="C4081">
            <v>0</v>
          </cell>
          <cell r="D4081">
            <v>0</v>
          </cell>
          <cell r="E4081">
            <v>0</v>
          </cell>
          <cell r="F4081">
            <v>0</v>
          </cell>
        </row>
        <row r="4082">
          <cell r="A4082">
            <v>542004</v>
          </cell>
          <cell r="B4082" t="str">
            <v>BATE-RODA EM CONCRETO PRÉ-MOLDADO</v>
          </cell>
          <cell r="C4082" t="str">
            <v>M</v>
          </cell>
          <cell r="D4082">
            <v>37.4</v>
          </cell>
          <cell r="E4082">
            <v>8.3200000000000038</v>
          </cell>
          <cell r="F4082">
            <v>45.72</v>
          </cell>
        </row>
        <row r="4083">
          <cell r="A4083">
            <v>542010</v>
          </cell>
          <cell r="B4083" t="str">
            <v>REASSENTAMENTO DE GUIA PRÉ-MOLDADA RETA E/OU CURVA</v>
          </cell>
          <cell r="C4083" t="str">
            <v>M</v>
          </cell>
          <cell r="D4083">
            <v>5.96</v>
          </cell>
          <cell r="E4083">
            <v>7.2600000000000016</v>
          </cell>
          <cell r="F4083">
            <v>13.22</v>
          </cell>
        </row>
        <row r="4084">
          <cell r="A4084">
            <v>542011</v>
          </cell>
          <cell r="B4084" t="str">
            <v>REASSENTAMENTO DE PARALELEPÍPEDOS, SEM REJUNTE</v>
          </cell>
          <cell r="C4084" t="str">
            <v>M²</v>
          </cell>
          <cell r="D4084">
            <v>7.54</v>
          </cell>
          <cell r="E4084">
            <v>15.39</v>
          </cell>
          <cell r="F4084">
            <v>22.93</v>
          </cell>
        </row>
        <row r="4085">
          <cell r="A4085">
            <v>542012</v>
          </cell>
          <cell r="B4085" t="str">
            <v>REASSENTAMENTO DE PAVIMENTAÇÃO EM LAJOTA DE CONCRETO, ESPESSURA 6 CM, COM REJUNTE EM AREIA</v>
          </cell>
          <cell r="C4085" t="str">
            <v>M²</v>
          </cell>
          <cell r="D4085">
            <v>4.79</v>
          </cell>
          <cell r="E4085">
            <v>9.49</v>
          </cell>
          <cell r="F4085">
            <v>14.28</v>
          </cell>
        </row>
        <row r="4086">
          <cell r="A4086">
            <v>542013</v>
          </cell>
          <cell r="B4086" t="str">
            <v>REASSENTAMENTO DE PAVIMENTAÇÃO EM LAJOTA DE CONCRETO, ESPESSURA 8 CM, COM REJUNTE EM AREIA</v>
          </cell>
          <cell r="C4086" t="str">
            <v>M²</v>
          </cell>
          <cell r="D4086">
            <v>4.8499999999999996</v>
          </cell>
          <cell r="E4086">
            <v>11</v>
          </cell>
          <cell r="F4086">
            <v>15.85</v>
          </cell>
        </row>
        <row r="4087">
          <cell r="A4087">
            <v>542014</v>
          </cell>
          <cell r="B4087" t="str">
            <v>REASSENTAMENTO DE PAVIMENTAÇÃO EM LAJOTA DE CONCRETO, ESPESSURA 10 CM, COM REJUNTE EM AREIA</v>
          </cell>
          <cell r="C4087" t="str">
            <v>M²</v>
          </cell>
          <cell r="D4087">
            <v>4.95</v>
          </cell>
          <cell r="E4087">
            <v>13.209999999999999</v>
          </cell>
          <cell r="F4087">
            <v>18.16</v>
          </cell>
        </row>
        <row r="4088">
          <cell r="A4088">
            <v>550000</v>
          </cell>
          <cell r="B4088" t="str">
            <v>LIMPEZA E ARREMATE</v>
          </cell>
          <cell r="C4088">
            <v>0</v>
          </cell>
          <cell r="D4088">
            <v>0</v>
          </cell>
          <cell r="E4088">
            <v>0</v>
          </cell>
          <cell r="F4088">
            <v>0</v>
          </cell>
        </row>
        <row r="4089">
          <cell r="A4089">
            <v>550100</v>
          </cell>
          <cell r="B4089" t="str">
            <v>LIMPEZA DE OBRA</v>
          </cell>
          <cell r="C4089">
            <v>0</v>
          </cell>
          <cell r="D4089">
            <v>0</v>
          </cell>
          <cell r="E4089">
            <v>0</v>
          </cell>
          <cell r="F4089">
            <v>0</v>
          </cell>
        </row>
        <row r="4090">
          <cell r="A4090">
            <v>550102</v>
          </cell>
          <cell r="B4090" t="str">
            <v>LIMPEZA FINAL DA OBRA</v>
          </cell>
          <cell r="C4090" t="str">
            <v>M²</v>
          </cell>
          <cell r="D4090">
            <v>0</v>
          </cell>
          <cell r="E4090">
            <v>8.43</v>
          </cell>
          <cell r="F4090">
            <v>8.43</v>
          </cell>
        </row>
        <row r="4091">
          <cell r="A4091">
            <v>550103</v>
          </cell>
          <cell r="B4091" t="str">
            <v>LIMPEZA COMPLEMENTAR COM HIDROJATEAMENTO</v>
          </cell>
          <cell r="C4091" t="str">
            <v>M²</v>
          </cell>
          <cell r="D4091">
            <v>1.39</v>
          </cell>
          <cell r="E4091">
            <v>3.5100000000000007</v>
          </cell>
          <cell r="F4091">
            <v>4.9000000000000004</v>
          </cell>
        </row>
        <row r="4092">
          <cell r="A4092">
            <v>550107</v>
          </cell>
          <cell r="B4092" t="str">
            <v>LIMPEZA COMPLEMENTAR E ESPECIAL DE PISO COM PRODUTOS QUÍMICOS</v>
          </cell>
          <cell r="C4092" t="str">
            <v>M²</v>
          </cell>
          <cell r="D4092">
            <v>0.41</v>
          </cell>
          <cell r="E4092">
            <v>2.42</v>
          </cell>
          <cell r="F4092">
            <v>2.83</v>
          </cell>
        </row>
        <row r="4093">
          <cell r="A4093">
            <v>550108</v>
          </cell>
          <cell r="B4093" t="str">
            <v>LIMPEZA COMPLEMENTAR E ESPECIAL DE PEÇAS E APARELHOS SANITÁRIOS</v>
          </cell>
          <cell r="C4093" t="str">
            <v>UN</v>
          </cell>
          <cell r="D4093">
            <v>0</v>
          </cell>
          <cell r="E4093">
            <v>9.64</v>
          </cell>
          <cell r="F4093">
            <v>9.64</v>
          </cell>
        </row>
        <row r="4094">
          <cell r="A4094">
            <v>550110</v>
          </cell>
          <cell r="B4094" t="str">
            <v>LIMPEZA COMPLEMENTAR E ESPECIAL DE VIDROS</v>
          </cell>
          <cell r="C4094" t="str">
            <v>M²</v>
          </cell>
          <cell r="D4094">
            <v>0</v>
          </cell>
          <cell r="E4094">
            <v>9.0399999999999991</v>
          </cell>
          <cell r="F4094">
            <v>9.0399999999999991</v>
          </cell>
        </row>
        <row r="4095">
          <cell r="A4095">
            <v>550113</v>
          </cell>
          <cell r="B4095" t="str">
            <v>LIMPEZA E LAVAGEM DE SUPERFÍCIE REVESTIDA COM MATERIAL CERÂMICO OU PASTILHAS POR HIDROJATEAMENTO COM REJUNTAMENTO</v>
          </cell>
          <cell r="C4095" t="str">
            <v>M²</v>
          </cell>
          <cell r="D4095">
            <v>4.13</v>
          </cell>
          <cell r="E4095">
            <v>3.51</v>
          </cell>
          <cell r="F4095">
            <v>7.64</v>
          </cell>
        </row>
        <row r="4096">
          <cell r="A4096">
            <v>550114</v>
          </cell>
          <cell r="B4096" t="str">
            <v>LIMPEZA DE SUPERFÍCIE COM HIDROJATEAMENTO</v>
          </cell>
          <cell r="C4096" t="str">
            <v>M²</v>
          </cell>
          <cell r="D4096">
            <v>4.0999999999999996</v>
          </cell>
          <cell r="E4096">
            <v>0</v>
          </cell>
          <cell r="F4096">
            <v>4.0999999999999996</v>
          </cell>
        </row>
        <row r="4097">
          <cell r="A4097">
            <v>550200</v>
          </cell>
          <cell r="B4097" t="str">
            <v>LIMPEZA E DESINFECÇÃO SANITÁRIA</v>
          </cell>
          <cell r="C4097">
            <v>0</v>
          </cell>
          <cell r="D4097">
            <v>0</v>
          </cell>
          <cell r="E4097">
            <v>0</v>
          </cell>
          <cell r="F4097">
            <v>0</v>
          </cell>
        </row>
        <row r="4098">
          <cell r="A4098">
            <v>550201</v>
          </cell>
          <cell r="B4098" t="str">
            <v>LIMPEZA DE CAIXA DE INSPEÇÃO</v>
          </cell>
          <cell r="C4098" t="str">
            <v>UN</v>
          </cell>
          <cell r="D4098">
            <v>0</v>
          </cell>
          <cell r="E4098">
            <v>3.62</v>
          </cell>
          <cell r="F4098">
            <v>3.62</v>
          </cell>
        </row>
        <row r="4099">
          <cell r="A4099">
            <v>550202</v>
          </cell>
          <cell r="B4099" t="str">
            <v>LIMPEZA DE FOSSA</v>
          </cell>
          <cell r="C4099" t="str">
            <v>M³</v>
          </cell>
          <cell r="D4099">
            <v>137.29</v>
          </cell>
          <cell r="E4099">
            <v>0</v>
          </cell>
          <cell r="F4099">
            <v>137.29</v>
          </cell>
        </row>
        <row r="4100">
          <cell r="A4100">
            <v>550204</v>
          </cell>
          <cell r="B4100" t="str">
            <v>LIMPEZA E DESOBSTRUÇÃO DE BOCA DE LOBO</v>
          </cell>
          <cell r="C4100" t="str">
            <v>UN</v>
          </cell>
          <cell r="D4100">
            <v>0</v>
          </cell>
          <cell r="E4100">
            <v>12.47</v>
          </cell>
          <cell r="F4100">
            <v>12.47</v>
          </cell>
        </row>
        <row r="4101">
          <cell r="A4101">
            <v>550205</v>
          </cell>
          <cell r="B4101" t="str">
            <v>LIMPEZA E DESOBSTRUÇÃO DE CANALETAS OU TUBULAÇÕES DE ÁGUAS PLUVIAIS</v>
          </cell>
          <cell r="C4101" t="str">
            <v>M</v>
          </cell>
          <cell r="D4101">
            <v>0</v>
          </cell>
          <cell r="E4101">
            <v>6.25</v>
          </cell>
          <cell r="F4101">
            <v>6.25</v>
          </cell>
        </row>
        <row r="4102">
          <cell r="A4102">
            <v>550206</v>
          </cell>
          <cell r="B4102" t="str">
            <v>LIMPEZA E DESENTUPIMENTO MANUAL DE TUBULAÇÃO DE ESGOTO PREDIAL</v>
          </cell>
          <cell r="C4102" t="str">
            <v>M</v>
          </cell>
          <cell r="D4102">
            <v>0</v>
          </cell>
          <cell r="E4102">
            <v>7.23</v>
          </cell>
          <cell r="F4102">
            <v>7.23</v>
          </cell>
        </row>
        <row r="4103">
          <cell r="A4103">
            <v>551000</v>
          </cell>
          <cell r="B4103" t="str">
            <v>REMOÇÃO DE ENTULHO</v>
          </cell>
          <cell r="C4103">
            <v>0</v>
          </cell>
          <cell r="D4103">
            <v>0</v>
          </cell>
          <cell r="E4103">
            <v>0</v>
          </cell>
          <cell r="F4103">
            <v>0</v>
          </cell>
        </row>
        <row r="4104">
          <cell r="A4104">
            <v>551003</v>
          </cell>
          <cell r="B4104" t="str">
            <v>LOCAÇÃO DE DUTO COLETOR DE ENTULHO</v>
          </cell>
          <cell r="C4104" t="str">
            <v>MXMÊS</v>
          </cell>
          <cell r="D4104">
            <v>49.93</v>
          </cell>
          <cell r="E4104">
            <v>0</v>
          </cell>
          <cell r="F4104">
            <v>49.93</v>
          </cell>
        </row>
        <row r="4105">
          <cell r="A4105">
            <v>610000</v>
          </cell>
          <cell r="B4105" t="str">
            <v>CONFORTO MECÂNICO, EQUIPAMENTO E SISTEMA</v>
          </cell>
          <cell r="C4105">
            <v>0</v>
          </cell>
          <cell r="D4105">
            <v>0</v>
          </cell>
          <cell r="E4105">
            <v>0</v>
          </cell>
          <cell r="F4105">
            <v>0</v>
          </cell>
        </row>
        <row r="4106">
          <cell r="A4106">
            <v>610100</v>
          </cell>
          <cell r="B4106" t="str">
            <v>ELEVADOR</v>
          </cell>
          <cell r="C4106">
            <v>0</v>
          </cell>
          <cell r="D4106">
            <v>0</v>
          </cell>
          <cell r="E4106">
            <v>0</v>
          </cell>
          <cell r="F4106">
            <v>0</v>
          </cell>
        </row>
        <row r="4107">
          <cell r="A4107">
            <v>610167</v>
          </cell>
          <cell r="B4107" t="str">
            <v>ELEVADOR PARA PASSAGEIROS, USO INTERNO COM CAPACIDADE MÍNIMA DE 600KG PARA DUAS PARADAS, PORTAS UNILATERAIS</v>
          </cell>
          <cell r="C4107" t="str">
            <v>CJ</v>
          </cell>
          <cell r="D4107">
            <v>103300</v>
          </cell>
          <cell r="E4107">
            <v>0</v>
          </cell>
          <cell r="F4107">
            <v>103300</v>
          </cell>
        </row>
        <row r="4108">
          <cell r="A4108">
            <v>610168</v>
          </cell>
          <cell r="B4108" t="str">
            <v>ELEVADOR PARA PASSAGEIROS, USO INTERNO COM CAPACIDADE MÍNIMA DE 600KG PARA TRÊS PARADAS, PORTAS UNILATERAIS</v>
          </cell>
          <cell r="C4108" t="str">
            <v>CJ</v>
          </cell>
          <cell r="D4108">
            <v>108300</v>
          </cell>
          <cell r="E4108">
            <v>0</v>
          </cell>
          <cell r="F4108">
            <v>108300</v>
          </cell>
        </row>
        <row r="4109">
          <cell r="A4109">
            <v>610169</v>
          </cell>
          <cell r="B4109" t="str">
            <v>ELEVADOR PARA PASSAGEIROS, USO INTERNO COM CAPACIDADE MÍNIMA DE 600KG PARA TRÊS PARADAS, PORTAS BILATERAIS</v>
          </cell>
          <cell r="C4109" t="str">
            <v>CJ</v>
          </cell>
          <cell r="D4109">
            <v>151000</v>
          </cell>
          <cell r="E4109">
            <v>0</v>
          </cell>
          <cell r="F4109">
            <v>151000</v>
          </cell>
        </row>
        <row r="4110">
          <cell r="A4110">
            <v>610176</v>
          </cell>
          <cell r="B4110" t="str">
            <v>ELEVADOR PARA PASSAGEIROS, USO INTERNO COM CAPACIDADE MÍNIMA DE 600 KG PARA QUATRO PARADAS, PORTAS BILATERAIS</v>
          </cell>
          <cell r="C4110" t="str">
            <v>CJ</v>
          </cell>
          <cell r="D4110">
            <v>160000</v>
          </cell>
          <cell r="E4110">
            <v>0</v>
          </cell>
          <cell r="F4110">
            <v>160000</v>
          </cell>
        </row>
        <row r="4111">
          <cell r="A4111">
            <v>610177</v>
          </cell>
          <cell r="B4111" t="str">
            <v>ELEVADOR PARA PASSAGEIROS, USO INTERNO COM CAPACIDADE MÍNIMA DE 600 KG PARA QUATRO PARADAS, PORTAS UNILATERAIS</v>
          </cell>
          <cell r="C4111" t="str">
            <v>CJ</v>
          </cell>
          <cell r="D4111">
            <v>112850</v>
          </cell>
          <cell r="E4111">
            <v>0</v>
          </cell>
          <cell r="F4111">
            <v>112850</v>
          </cell>
        </row>
        <row r="4112">
          <cell r="A4112">
            <v>610180</v>
          </cell>
          <cell r="B4112" t="str">
            <v>FECHAMENTO EM VIDRO LAMINADO PARA CAIXA DE ELEVADOR</v>
          </cell>
          <cell r="C4112" t="str">
            <v>M²</v>
          </cell>
          <cell r="D4112">
            <v>451.92</v>
          </cell>
          <cell r="E4112">
            <v>0</v>
          </cell>
          <cell r="F4112">
            <v>451.92</v>
          </cell>
        </row>
        <row r="4113">
          <cell r="A4113">
            <v>610182</v>
          </cell>
          <cell r="B4113" t="str">
            <v>ELEVADOR PARA 9 PASSAGEIROS COM 2 PARADAS, ACESSOS JUSTAPOSTOS, SEM CASA DE MÁQUINAS</v>
          </cell>
          <cell r="C4113" t="str">
            <v>CJ</v>
          </cell>
          <cell r="D4113">
            <v>105531.75</v>
          </cell>
          <cell r="E4113">
            <v>0</v>
          </cell>
          <cell r="F4113">
            <v>105531.75</v>
          </cell>
        </row>
        <row r="4114">
          <cell r="A4114">
            <v>611200</v>
          </cell>
          <cell r="B4114" t="str">
            <v>EXAUSTÃO</v>
          </cell>
          <cell r="C4114">
            <v>0</v>
          </cell>
          <cell r="D4114">
            <v>0</v>
          </cell>
          <cell r="E4114">
            <v>0</v>
          </cell>
          <cell r="F4114">
            <v>0</v>
          </cell>
        </row>
        <row r="4115">
          <cell r="A4115">
            <v>611212</v>
          </cell>
          <cell r="B4115" t="str">
            <v>EXAUSTOR EÓLICO VAZÃO DE AR 4.000 M³/H E VENTOS A 10 KM/H</v>
          </cell>
          <cell r="C4115" t="str">
            <v>UN</v>
          </cell>
          <cell r="D4115">
            <v>351.67</v>
          </cell>
          <cell r="E4115">
            <v>0</v>
          </cell>
          <cell r="F4115">
            <v>351.67</v>
          </cell>
        </row>
        <row r="4116">
          <cell r="A4116">
            <v>611400</v>
          </cell>
          <cell r="B4116" t="str">
            <v>VENTILAÇÃO</v>
          </cell>
          <cell r="C4116">
            <v>0</v>
          </cell>
          <cell r="D4116">
            <v>0</v>
          </cell>
          <cell r="E4116">
            <v>0</v>
          </cell>
          <cell r="F4116">
            <v>0</v>
          </cell>
        </row>
        <row r="4117">
          <cell r="A4117">
            <v>611404</v>
          </cell>
          <cell r="B4117" t="str">
            <v>CAIXA VENTILADORA COM VENTILADOR CENTRÍFUGO, VAZÃO 4400 M³/H, PRESSÃO 35 MMCA - 220/380 V / 60HZ</v>
          </cell>
          <cell r="C4117" t="str">
            <v>UN</v>
          </cell>
          <cell r="D4117">
            <v>3504.31</v>
          </cell>
          <cell r="E4117">
            <v>169.53000000000034</v>
          </cell>
          <cell r="F4117">
            <v>3673.84</v>
          </cell>
        </row>
        <row r="4118">
          <cell r="A4118">
            <v>611405</v>
          </cell>
          <cell r="B4118" t="str">
            <v>CAIXA VENTILADORA COM VENTILADOR CENTRÍFUGO, VAZÃO 8800 M³/H, PRESSÃO 35 MMCA - 220/380 V / 60HZ</v>
          </cell>
          <cell r="C4118" t="str">
            <v>UN</v>
          </cell>
          <cell r="D4118">
            <v>4889.8900000000003</v>
          </cell>
          <cell r="E4118">
            <v>169.52999999999989</v>
          </cell>
          <cell r="F4118">
            <v>5059.42</v>
          </cell>
        </row>
        <row r="4119">
          <cell r="A4119">
            <v>611406</v>
          </cell>
          <cell r="B4119" t="str">
            <v>CAIXA VENTILADORA COM VENTILADOR CENTRÍFUGO, VAZÃO 700 M³/H, PRESSÃO 35 MMCA - 220/380 V / 60HZ</v>
          </cell>
          <cell r="C4119" t="str">
            <v>UN</v>
          </cell>
          <cell r="D4119">
            <v>2019.01</v>
          </cell>
          <cell r="E4119">
            <v>169.52999999999989</v>
          </cell>
          <cell r="F4119">
            <v>2188.54</v>
          </cell>
        </row>
        <row r="4120">
          <cell r="A4120">
            <v>611407</v>
          </cell>
          <cell r="B4120" t="str">
            <v>CAIXA VENTILADORA COM VENTILADOR CENTRÍFUGO, VAZÃO 1710 M³/H, PRESSÃO 35 MMCA - 220/380 V / 60HZ</v>
          </cell>
          <cell r="C4120" t="str">
            <v>UN</v>
          </cell>
          <cell r="D4120">
            <v>2520.54</v>
          </cell>
          <cell r="E4120">
            <v>169.53000000000034</v>
          </cell>
          <cell r="F4120">
            <v>2690.07</v>
          </cell>
        </row>
        <row r="4121">
          <cell r="A4121">
            <v>611408</v>
          </cell>
          <cell r="B4121" t="str">
            <v>CAIXA VENTILADORA COM VENTILADOR CENTRÍFUGO, VAZÃO 1190 M³/H, PRESSÃO 35 MMCA - 220/380 V / 60HZ</v>
          </cell>
          <cell r="C4121" t="str">
            <v>UN</v>
          </cell>
          <cell r="D4121">
            <v>2369.86</v>
          </cell>
          <cell r="E4121">
            <v>169.52999999999989</v>
          </cell>
          <cell r="F4121">
            <v>2539.39</v>
          </cell>
        </row>
        <row r="4122">
          <cell r="A4122">
            <v>611410</v>
          </cell>
          <cell r="B4122" t="str">
            <v>VENTILADOR CENTRÍFUGO DE DUPLA ASPIRAÇÃO "LIMITE-LOAD", VAZÃO 20.000 M³/H, PRESSÃO 50 MMCA - 380/660 V / 60 HZ</v>
          </cell>
          <cell r="C4122" t="str">
            <v>UN</v>
          </cell>
          <cell r="D4122">
            <v>7815.39</v>
          </cell>
          <cell r="E4122">
            <v>460.9</v>
          </cell>
          <cell r="F4122">
            <v>8276.2900000000009</v>
          </cell>
        </row>
        <row r="4123">
          <cell r="A4123">
            <v>612000</v>
          </cell>
          <cell r="B4123" t="str">
            <v>REPAROS, CONSERVAÇÕES E COMPLEMENTOS - GRUPO 61</v>
          </cell>
          <cell r="C4123">
            <v>0</v>
          </cell>
          <cell r="D4123">
            <v>0</v>
          </cell>
          <cell r="E4123">
            <v>0</v>
          </cell>
          <cell r="F4123">
            <v>0</v>
          </cell>
        </row>
        <row r="4124">
          <cell r="A4124">
            <v>612004</v>
          </cell>
          <cell r="B4124" t="str">
            <v>CORTINA DE AR COM DUAS VELOCIDADES, PARA VÃO DE 1,20 M</v>
          </cell>
          <cell r="C4124" t="str">
            <v>CJ</v>
          </cell>
          <cell r="D4124">
            <v>521.72</v>
          </cell>
          <cell r="E4124">
            <v>7.6300000000000505</v>
          </cell>
          <cell r="F4124">
            <v>529.35</v>
          </cell>
        </row>
        <row r="4125">
          <cell r="A4125">
            <v>612009</v>
          </cell>
          <cell r="B4125" t="str">
            <v>CORTINA DE AR COM DUAS VELOCIDADES, PARA VÃO DE 1,40 M</v>
          </cell>
          <cell r="C4125" t="str">
            <v>CJ</v>
          </cell>
          <cell r="D4125">
            <v>646.87</v>
          </cell>
          <cell r="E4125">
            <v>7.6300000000000505</v>
          </cell>
          <cell r="F4125">
            <v>654.5</v>
          </cell>
        </row>
        <row r="4126">
          <cell r="A4126">
            <v>612010</v>
          </cell>
          <cell r="B4126" t="str">
            <v>LIGAÇÃO TÍPICA, (CAVALETE), PARA AR CONDICIONADO ´FANCOIL´, DIÂMETRO DE 1/2´</v>
          </cell>
          <cell r="C4126" t="str">
            <v>CJ</v>
          </cell>
          <cell r="D4126">
            <v>634.92999999999995</v>
          </cell>
          <cell r="E4126">
            <v>312.20000000000005</v>
          </cell>
          <cell r="F4126">
            <v>947.13</v>
          </cell>
        </row>
        <row r="4127">
          <cell r="A4127">
            <v>612011</v>
          </cell>
          <cell r="B4127" t="str">
            <v>LIGAÇÃO TÍPICA, (CAVALETE), PARA AR CONDICIONADO ´FANCOIL´, DIÂMETRO DE 3/4´</v>
          </cell>
          <cell r="C4127" t="str">
            <v>CJ</v>
          </cell>
          <cell r="D4127">
            <v>739.76</v>
          </cell>
          <cell r="E4127">
            <v>332.8599999999999</v>
          </cell>
          <cell r="F4127">
            <v>1072.6199999999999</v>
          </cell>
        </row>
        <row r="4128">
          <cell r="A4128">
            <v>612012</v>
          </cell>
          <cell r="B4128" t="str">
            <v>LIGAÇÃO TÍPICA, (CAVALETE), PARA AR CONDICIONADO ´FANCOIL´, DIÂMETRO DE 1´</v>
          </cell>
          <cell r="C4128" t="str">
            <v>CJ</v>
          </cell>
          <cell r="D4128">
            <v>876.24</v>
          </cell>
          <cell r="E4128">
            <v>374.21</v>
          </cell>
          <cell r="F4128">
            <v>1250.45</v>
          </cell>
        </row>
        <row r="4129">
          <cell r="A4129">
            <v>612013</v>
          </cell>
          <cell r="B4129" t="str">
            <v>LIGAÇÃO TÍPICA, (CAVALETE), PARA AR CONDICIONADO ´FANCOIL´, DIÂMETRO DE 1 1/4´</v>
          </cell>
          <cell r="C4129" t="str">
            <v>CJ</v>
          </cell>
          <cell r="D4129">
            <v>1164.53</v>
          </cell>
          <cell r="E4129">
            <v>394.90000000000015</v>
          </cell>
          <cell r="F4129">
            <v>1559.43</v>
          </cell>
        </row>
        <row r="4130">
          <cell r="A4130">
            <v>612045</v>
          </cell>
          <cell r="B4130" t="str">
            <v>DUTO EM CHAPA DE AÇO GALVANIZADO</v>
          </cell>
          <cell r="C4130" t="str">
            <v>KG</v>
          </cell>
          <cell r="D4130">
            <v>9.4700000000000006</v>
          </cell>
          <cell r="E4130">
            <v>17.040000000000003</v>
          </cell>
          <cell r="F4130">
            <v>26.51</v>
          </cell>
        </row>
        <row r="4131">
          <cell r="A4131">
            <v>620000</v>
          </cell>
          <cell r="B4131" t="str">
            <v>COZINHA, REFEITÓRIO E LAVANDERIA INDUSTRIAL, EQUIPAMENTO</v>
          </cell>
          <cell r="C4131">
            <v>0</v>
          </cell>
          <cell r="D4131">
            <v>0</v>
          </cell>
          <cell r="E4131">
            <v>0</v>
          </cell>
          <cell r="F4131">
            <v>0</v>
          </cell>
        </row>
        <row r="4132">
          <cell r="A4132">
            <v>620400</v>
          </cell>
          <cell r="B4132" t="str">
            <v>MOBILIÁRIO E ACESSÓRIOS</v>
          </cell>
          <cell r="C4132">
            <v>0</v>
          </cell>
          <cell r="D4132">
            <v>0</v>
          </cell>
          <cell r="E4132">
            <v>0</v>
          </cell>
          <cell r="F4132">
            <v>0</v>
          </cell>
        </row>
        <row r="4133">
          <cell r="A4133">
            <v>620406</v>
          </cell>
          <cell r="B4133" t="str">
            <v>TANQUE DUPLO COM PÉS EM AÇO INOXIDÁVEL DE 1600 X 700 X 850 MM</v>
          </cell>
          <cell r="C4133" t="str">
            <v>UN</v>
          </cell>
          <cell r="D4133">
            <v>2867.78</v>
          </cell>
          <cell r="E4133">
            <v>14.839999999999801</v>
          </cell>
          <cell r="F4133">
            <v>2882.62</v>
          </cell>
        </row>
        <row r="4134">
          <cell r="A4134">
            <v>620407</v>
          </cell>
          <cell r="B4134" t="str">
            <v>MESA EM AÇO INOXIDÁVEL, LARGURA ATÉ 700 MM</v>
          </cell>
          <cell r="C4134" t="str">
            <v>M</v>
          </cell>
          <cell r="D4134">
            <v>1277.82</v>
          </cell>
          <cell r="E4134">
            <v>0</v>
          </cell>
          <cell r="F4134">
            <v>1277.82</v>
          </cell>
        </row>
        <row r="4135">
          <cell r="A4135">
            <v>620409</v>
          </cell>
          <cell r="B4135" t="str">
            <v>MESA LATERAL EM AÇO INOXIDÁVEL COM PRATELEIRA INFERIOR, LARGURA ATÉ 700 MM</v>
          </cell>
          <cell r="C4135" t="str">
            <v>M</v>
          </cell>
          <cell r="D4135">
            <v>1898.36</v>
          </cell>
          <cell r="E4135">
            <v>0</v>
          </cell>
          <cell r="F4135">
            <v>1898.36</v>
          </cell>
        </row>
        <row r="4136">
          <cell r="A4136">
            <v>622000</v>
          </cell>
          <cell r="B4136" t="str">
            <v>REPAROS, CONSERVAÇÕES E COMPLEMENTOS - GRUPO 62</v>
          </cell>
          <cell r="C4136">
            <v>0</v>
          </cell>
          <cell r="D4136">
            <v>0</v>
          </cell>
          <cell r="E4136">
            <v>0</v>
          </cell>
          <cell r="F4136">
            <v>0</v>
          </cell>
        </row>
        <row r="4137">
          <cell r="A4137">
            <v>622033</v>
          </cell>
          <cell r="B4137" t="str">
            <v>COIFA EM AÇO INOXIDÁVEL COM FILTRO E EXAUSTOR AXIAL - ÁREA ATÉ 3,00 M²</v>
          </cell>
          <cell r="C4137" t="str">
            <v>M²</v>
          </cell>
          <cell r="D4137">
            <v>6974.96</v>
          </cell>
          <cell r="E4137">
            <v>0</v>
          </cell>
          <cell r="F4137">
            <v>6974.96</v>
          </cell>
        </row>
        <row r="4138">
          <cell r="A4138">
            <v>622034</v>
          </cell>
          <cell r="B4138" t="str">
            <v>COIFA EM AÇO INOXIDÁVEL COM FILTRO E EXAUSTOR AXIAL - ÁREA DE 3,01 ATÉ 7,50 M²</v>
          </cell>
          <cell r="C4138" t="str">
            <v>M²</v>
          </cell>
          <cell r="D4138">
            <v>5280.37</v>
          </cell>
          <cell r="E4138">
            <v>0</v>
          </cell>
          <cell r="F4138">
            <v>5280.37</v>
          </cell>
        </row>
        <row r="4139">
          <cell r="A4139">
            <v>622035</v>
          </cell>
          <cell r="B4139" t="str">
            <v>COIFA EM AÇO INOXIDÁVEL COM FILTRO E EXAUSTOR AXIAL - ÁREA DE 7,51 ATÉ 16,00 M²</v>
          </cell>
          <cell r="C4139" t="str">
            <v>M²</v>
          </cell>
          <cell r="D4139">
            <v>2844.89</v>
          </cell>
          <cell r="E4139">
            <v>0</v>
          </cell>
          <cell r="F4139">
            <v>2844.89</v>
          </cell>
        </row>
        <row r="4140">
          <cell r="A4140">
            <v>650000</v>
          </cell>
          <cell r="B4140" t="str">
            <v>RESFRIAMENTO E CONSERVAÇÃO DE MATERIAL PERECIVEL</v>
          </cell>
          <cell r="C4140">
            <v>0</v>
          </cell>
          <cell r="D4140">
            <v>0</v>
          </cell>
          <cell r="E4140">
            <v>0</v>
          </cell>
          <cell r="F4140">
            <v>0</v>
          </cell>
        </row>
        <row r="4141">
          <cell r="A4141">
            <v>650100</v>
          </cell>
          <cell r="B4141" t="str">
            <v>CÂMARA FRIGORÍFICA PARA RESFRIADO</v>
          </cell>
          <cell r="C4141">
            <v>0</v>
          </cell>
          <cell r="D4141">
            <v>0</v>
          </cell>
          <cell r="E4141">
            <v>0</v>
          </cell>
          <cell r="F4141">
            <v>0</v>
          </cell>
        </row>
        <row r="4142">
          <cell r="A4142">
            <v>650121</v>
          </cell>
          <cell r="B4142" t="str">
            <v>CÂMARA FRIGORÍFICA PARA RESFRIADOS</v>
          </cell>
          <cell r="C4142" t="str">
            <v>M²</v>
          </cell>
          <cell r="D4142">
            <v>2147.79</v>
          </cell>
          <cell r="E4142">
            <v>0</v>
          </cell>
          <cell r="F4142">
            <v>2147.79</v>
          </cell>
        </row>
        <row r="4143">
          <cell r="A4143">
            <v>650200</v>
          </cell>
          <cell r="B4143" t="str">
            <v>CÂMARA FRIGORÍFICA PARA CONGELADO</v>
          </cell>
          <cell r="C4143">
            <v>0</v>
          </cell>
          <cell r="D4143">
            <v>0</v>
          </cell>
          <cell r="E4143">
            <v>0</v>
          </cell>
          <cell r="F4143">
            <v>0</v>
          </cell>
        </row>
        <row r="4144">
          <cell r="A4144">
            <v>650210</v>
          </cell>
          <cell r="B4144" t="str">
            <v>CÂMARA FRIGORÍFICA PARA CONGELADOS</v>
          </cell>
          <cell r="C4144" t="str">
            <v>M²</v>
          </cell>
          <cell r="D4144">
            <v>2572.02</v>
          </cell>
          <cell r="E4144">
            <v>0</v>
          </cell>
          <cell r="F4144">
            <v>2572.02</v>
          </cell>
        </row>
        <row r="4145">
          <cell r="A4145">
            <v>660000</v>
          </cell>
          <cell r="B4145" t="str">
            <v>SEGURANÇA, VIGILÂNCIA E CONTROLE, EQUIPAMENTO E SISTEMA</v>
          </cell>
          <cell r="C4145">
            <v>0</v>
          </cell>
          <cell r="D4145">
            <v>0</v>
          </cell>
          <cell r="E4145">
            <v>0</v>
          </cell>
          <cell r="F4145">
            <v>0</v>
          </cell>
        </row>
        <row r="4146">
          <cell r="A4146">
            <v>660200</v>
          </cell>
          <cell r="B4146" t="str">
            <v>CONTROLE DE ACESSOS E ALARME</v>
          </cell>
          <cell r="C4146">
            <v>0</v>
          </cell>
          <cell r="D4146">
            <v>0</v>
          </cell>
          <cell r="E4146">
            <v>0</v>
          </cell>
          <cell r="F4146">
            <v>0</v>
          </cell>
        </row>
        <row r="4147">
          <cell r="A4147">
            <v>660206</v>
          </cell>
          <cell r="B4147" t="str">
            <v>REPETIDORA DE SINAIS DE OCORRÊNCIAS, DO PAINEL SINÓPTICO DA CENTRAL DE ALARME</v>
          </cell>
          <cell r="C4147" t="str">
            <v>UN</v>
          </cell>
          <cell r="D4147">
            <v>921.12</v>
          </cell>
          <cell r="E4147">
            <v>8.4700000000000539</v>
          </cell>
          <cell r="F4147">
            <v>929.59</v>
          </cell>
        </row>
        <row r="4148">
          <cell r="A4148">
            <v>660209</v>
          </cell>
          <cell r="B4148" t="str">
            <v>DETECTOR DE METAIS, TIPO PORTAL, MICROPROCESSADO</v>
          </cell>
          <cell r="C4148" t="str">
            <v>UN</v>
          </cell>
          <cell r="D4148">
            <v>5601.03</v>
          </cell>
          <cell r="E4148">
            <v>0</v>
          </cell>
          <cell r="F4148">
            <v>5601.03</v>
          </cell>
        </row>
        <row r="4149">
          <cell r="A4149">
            <v>660213</v>
          </cell>
          <cell r="B4149" t="str">
            <v>PORTEIRO ELETRÔNICO COM UM INTERFONE</v>
          </cell>
          <cell r="C4149" t="str">
            <v>CJ</v>
          </cell>
          <cell r="D4149">
            <v>130.78</v>
          </cell>
          <cell r="E4149">
            <v>28.260000000000005</v>
          </cell>
          <cell r="F4149">
            <v>159.04</v>
          </cell>
        </row>
        <row r="4150">
          <cell r="A4150">
            <v>660224</v>
          </cell>
          <cell r="B4150" t="str">
            <v>SISTEMA ELETRÔNICO DE AUTOMATIZAÇÃO DE PORTÃO DESLIZANTE, ESFORÇO ATÉ 1400 KG</v>
          </cell>
          <cell r="C4150" t="str">
            <v>CJ</v>
          </cell>
          <cell r="D4150">
            <v>3171.32</v>
          </cell>
          <cell r="E4150">
            <v>0</v>
          </cell>
          <cell r="F4150">
            <v>3171.32</v>
          </cell>
        </row>
        <row r="4151">
          <cell r="A4151">
            <v>660246</v>
          </cell>
          <cell r="B4151" t="str">
            <v>VÍDEO PORTEIRO ELETRÔNICO COLORIDO, COM UM INTERFONE E FECHADURA ELÉTRICA</v>
          </cell>
          <cell r="C4151" t="str">
            <v>CJ</v>
          </cell>
          <cell r="D4151">
            <v>1024.83</v>
          </cell>
          <cell r="E4151">
            <v>70.66000000000011</v>
          </cell>
          <cell r="F4151">
            <v>1095.49</v>
          </cell>
        </row>
        <row r="4152">
          <cell r="A4152">
            <v>660250</v>
          </cell>
          <cell r="B4152" t="str">
            <v>CENTRAL DE ALARME MICROPROCESSADA, PARA ATÉ 125 ZONAS</v>
          </cell>
          <cell r="C4152" t="str">
            <v>UN</v>
          </cell>
          <cell r="D4152">
            <v>1883.3</v>
          </cell>
          <cell r="E4152">
            <v>8.4700000000000539</v>
          </cell>
          <cell r="F4152">
            <v>1891.77</v>
          </cell>
        </row>
        <row r="4153">
          <cell r="A4153">
            <v>660800</v>
          </cell>
          <cell r="B4153" t="str">
            <v>EQUIPAMENTOS PARA SISTEMA DE SEGURANÇA, VIGILÂNCIA E CONTROLE</v>
          </cell>
          <cell r="C4153">
            <v>0</v>
          </cell>
          <cell r="D4153">
            <v>0</v>
          </cell>
          <cell r="E4153">
            <v>0</v>
          </cell>
          <cell r="F4153">
            <v>0</v>
          </cell>
        </row>
        <row r="4154">
          <cell r="A4154">
            <v>660806</v>
          </cell>
          <cell r="B4154" t="str">
            <v>MANIPULADOR OU TECLADO PARA AS CÂMERAS MÓVEIS</v>
          </cell>
          <cell r="C4154" t="str">
            <v>UN</v>
          </cell>
          <cell r="D4154">
            <v>7447.82</v>
          </cell>
          <cell r="E4154">
            <v>660.03999999999962</v>
          </cell>
          <cell r="F4154">
            <v>8107.86</v>
          </cell>
        </row>
        <row r="4155">
          <cell r="A4155">
            <v>660810</v>
          </cell>
          <cell r="B4155" t="str">
            <v>RACK FECHADO PADRÃO METÁLICO, 19 X 12 US X 470 MM</v>
          </cell>
          <cell r="C4155" t="str">
            <v>UN</v>
          </cell>
          <cell r="D4155">
            <v>565.55999999999995</v>
          </cell>
          <cell r="E4155">
            <v>206.26000000000013</v>
          </cell>
          <cell r="F4155">
            <v>771.82</v>
          </cell>
        </row>
        <row r="4156">
          <cell r="A4156">
            <v>660811</v>
          </cell>
          <cell r="B4156" t="str">
            <v>RACK FECHADO PADRÃO METÁLICO, 19 X 20 US X 470 MM</v>
          </cell>
          <cell r="C4156" t="str">
            <v>UN</v>
          </cell>
          <cell r="D4156">
            <v>946.92</v>
          </cell>
          <cell r="E4156">
            <v>206.26000000000002</v>
          </cell>
          <cell r="F4156">
            <v>1153.18</v>
          </cell>
        </row>
        <row r="4157">
          <cell r="A4157">
            <v>660819</v>
          </cell>
          <cell r="B4157" t="str">
            <v>RACK FECHADO DE PISO PADRÃO METÁLICO, 19 X 24 US X 570 MM</v>
          </cell>
          <cell r="C4157" t="str">
            <v>UN</v>
          </cell>
          <cell r="D4157">
            <v>841.42</v>
          </cell>
          <cell r="E4157">
            <v>206.26000000000002</v>
          </cell>
          <cell r="F4157">
            <v>1047.68</v>
          </cell>
        </row>
        <row r="4158">
          <cell r="A4158">
            <v>660807</v>
          </cell>
          <cell r="B4158" t="str">
            <v>RACK FECHADO DE PISO PADRÃO METÁLICO, 19 X 44 US X 770 MM</v>
          </cell>
          <cell r="C4158" t="str">
            <v>UN</v>
          </cell>
          <cell r="D4158">
            <v>1846.44</v>
          </cell>
          <cell r="E4158">
            <v>476.05</v>
          </cell>
          <cell r="F4158">
            <v>2322.4900000000002</v>
          </cell>
        </row>
        <row r="4159">
          <cell r="A4159">
            <v>660813</v>
          </cell>
          <cell r="B4159" t="str">
            <v>MONITOR LCD OU LED COLORIDO, TELA PLANA DE 21,5"</v>
          </cell>
          <cell r="C4159" t="str">
            <v>UN</v>
          </cell>
          <cell r="D4159">
            <v>651.58000000000004</v>
          </cell>
          <cell r="E4159">
            <v>7.6</v>
          </cell>
          <cell r="F4159">
            <v>659.18000000000006</v>
          </cell>
        </row>
        <row r="4160">
          <cell r="A4160">
            <v>660824</v>
          </cell>
          <cell r="B4160" t="str">
            <v>FILTRO PASSIVO E MISTURADOR DE SINAIS VHF / UHF / CATV</v>
          </cell>
          <cell r="C4160" t="str">
            <v>UN</v>
          </cell>
          <cell r="D4160">
            <v>6.56</v>
          </cell>
          <cell r="E4160">
            <v>14.14</v>
          </cell>
          <cell r="F4160">
            <v>20.7</v>
          </cell>
        </row>
        <row r="4161">
          <cell r="A4161">
            <v>660825</v>
          </cell>
          <cell r="B4161" t="str">
            <v>RECEPTOR DE SINAIS VIA SATÉLITE PARA 8 CANAIS (RACK)</v>
          </cell>
          <cell r="C4161" t="str">
            <v>UN</v>
          </cell>
          <cell r="D4161">
            <v>3384.28</v>
          </cell>
          <cell r="E4161">
            <v>113.03999999999991</v>
          </cell>
          <cell r="F4161">
            <v>3497.32</v>
          </cell>
        </row>
        <row r="4162">
          <cell r="A4162">
            <v>660826</v>
          </cell>
          <cell r="B4162" t="str">
            <v>MODULADOR DE CANAIS VHF / UHF / CATV / CFTV</v>
          </cell>
          <cell r="C4162" t="str">
            <v>UN</v>
          </cell>
          <cell r="D4162">
            <v>193.93</v>
          </cell>
          <cell r="E4162">
            <v>28.259999999999977</v>
          </cell>
          <cell r="F4162">
            <v>222.19</v>
          </cell>
        </row>
        <row r="4163">
          <cell r="A4163">
            <v>660827</v>
          </cell>
          <cell r="B4163" t="str">
            <v>AMPLIFICADOR DE LINHA VHF / UHF COM CONECTOR DE F-50 DB</v>
          </cell>
          <cell r="C4163" t="str">
            <v>UN</v>
          </cell>
          <cell r="D4163">
            <v>405.18</v>
          </cell>
          <cell r="E4163">
            <v>8.4699999999999971</v>
          </cell>
          <cell r="F4163">
            <v>413.65</v>
          </cell>
        </row>
        <row r="4164">
          <cell r="A4164">
            <v>660832</v>
          </cell>
          <cell r="B4164" t="str">
            <v>CÂMARA FIXA COM DOMO E SUPORTE DE FIXAÇÃO, SENSOR DE IMAGEM CMOS, FUNÇÃO WDR</v>
          </cell>
          <cell r="C4164" t="str">
            <v>UN</v>
          </cell>
          <cell r="D4164">
            <v>9688.7099999999991</v>
          </cell>
          <cell r="E4164">
            <v>495.03000000000043</v>
          </cell>
          <cell r="F4164">
            <v>10183.74</v>
          </cell>
        </row>
        <row r="4165">
          <cell r="A4165">
            <v>660833</v>
          </cell>
          <cell r="B4165" t="str">
            <v>UNIDADE GERENCIADORA DE VÍDEO LOCAL (DVR) COM HD</v>
          </cell>
          <cell r="C4165" t="str">
            <v>UN</v>
          </cell>
          <cell r="D4165">
            <v>2333.5</v>
          </cell>
          <cell r="E4165">
            <v>1650.0900000000004</v>
          </cell>
          <cell r="F4165">
            <v>3983.59</v>
          </cell>
        </row>
        <row r="4166">
          <cell r="A4166">
            <v>662000</v>
          </cell>
          <cell r="B4166" t="str">
            <v>REPAROS, CONSERVAÇÕES E COMPLEMENTOS - GRUPO 66</v>
          </cell>
          <cell r="C4166">
            <v>0</v>
          </cell>
          <cell r="D4166">
            <v>0</v>
          </cell>
          <cell r="E4166">
            <v>0</v>
          </cell>
          <cell r="F4166">
            <v>0</v>
          </cell>
        </row>
        <row r="4167">
          <cell r="A4167">
            <v>662015</v>
          </cell>
          <cell r="B4167" t="str">
            <v>GUIA ORGANIZADORA DE CABOS PARA RACK, 19´ 1 U</v>
          </cell>
          <cell r="C4167" t="str">
            <v>UN</v>
          </cell>
          <cell r="D4167">
            <v>14.11</v>
          </cell>
          <cell r="E4167">
            <v>8.240000000000002</v>
          </cell>
          <cell r="F4167">
            <v>22.35</v>
          </cell>
        </row>
        <row r="4168">
          <cell r="A4168">
            <v>662017</v>
          </cell>
          <cell r="B4168" t="str">
            <v>GUIA ORGANIZADORA DE CABOS PARA RACK, 19´ 2 U</v>
          </cell>
          <cell r="C4168" t="str">
            <v>UN</v>
          </cell>
          <cell r="D4168">
            <v>22.48</v>
          </cell>
          <cell r="E4168">
            <v>8.2399999999999984</v>
          </cell>
          <cell r="F4168">
            <v>30.72</v>
          </cell>
        </row>
        <row r="4169">
          <cell r="A4169">
            <v>662018</v>
          </cell>
          <cell r="B4169" t="str">
            <v>CAIXA DE PROTEÇÃO COM SUPORTE PARA CÂMERA FIXA INTERNA OU EXTERNA</v>
          </cell>
          <cell r="C4169" t="str">
            <v>UN</v>
          </cell>
          <cell r="D4169">
            <v>31.23</v>
          </cell>
          <cell r="E4169">
            <v>33.89</v>
          </cell>
          <cell r="F4169">
            <v>65.12</v>
          </cell>
        </row>
        <row r="4170">
          <cell r="A4170">
            <v>662020</v>
          </cell>
          <cell r="B4170" t="str">
            <v>INSTALAÇÃO DE CÂMERA FIXA, PARA CFTV</v>
          </cell>
          <cell r="C4170" t="str">
            <v>UN</v>
          </cell>
          <cell r="D4170">
            <v>0</v>
          </cell>
          <cell r="E4170">
            <v>495.03</v>
          </cell>
          <cell r="F4170">
            <v>495.03</v>
          </cell>
        </row>
        <row r="4171">
          <cell r="A4171">
            <v>662021</v>
          </cell>
          <cell r="B4171" t="str">
            <v>INSTALAÇÃO DE CÂMERA MÓVEL, PARA CFTV</v>
          </cell>
          <cell r="C4171" t="str">
            <v>UN</v>
          </cell>
          <cell r="D4171">
            <v>0</v>
          </cell>
          <cell r="E4171">
            <v>990.05</v>
          </cell>
          <cell r="F4171">
            <v>990.05</v>
          </cell>
        </row>
        <row r="4172">
          <cell r="A4172">
            <v>662022</v>
          </cell>
          <cell r="B4172" t="str">
            <v>SWITCH GIGABIT PARA SERVIDOR CENTRAL COM 24 PORTAS FRONTAIS E 2 PORTAS SFP, CAPADIDADE DE 10/100/1000 MBPS</v>
          </cell>
          <cell r="C4172" t="str">
            <v>UN</v>
          </cell>
          <cell r="D4172">
            <v>5918.69</v>
          </cell>
          <cell r="E4172">
            <v>10.9700000000004</v>
          </cell>
          <cell r="F4172">
            <v>5929.66</v>
          </cell>
        </row>
        <row r="4173">
          <cell r="A4173">
            <v>662022</v>
          </cell>
          <cell r="B4173" t="str">
            <v>SWITCH GIGABIT 24 PORTAS COM CAPACIDADE DE 10/100/1000/MBPS</v>
          </cell>
          <cell r="C4173" t="str">
            <v>CJ</v>
          </cell>
          <cell r="D4173">
            <v>2353.8000000000002</v>
          </cell>
          <cell r="E4173">
            <v>10.969999999999946</v>
          </cell>
          <cell r="F4173">
            <v>2364.77</v>
          </cell>
        </row>
        <row r="4174">
          <cell r="A4174">
            <v>670000</v>
          </cell>
          <cell r="B4174" t="str">
            <v>CAPTAÇÃO, ADUÇÃO E TRATAMENTO DE ÁGUA E ESGOTO, EQUIPAMENTO E SISTEMA</v>
          </cell>
          <cell r="C4174">
            <v>0</v>
          </cell>
          <cell r="D4174">
            <v>0</v>
          </cell>
          <cell r="E4174">
            <v>0</v>
          </cell>
          <cell r="F4174">
            <v>0</v>
          </cell>
        </row>
        <row r="4175">
          <cell r="A4175">
            <v>670200</v>
          </cell>
          <cell r="B4175" t="str">
            <v>TRATAMENTO</v>
          </cell>
          <cell r="C4175">
            <v>0</v>
          </cell>
          <cell r="D4175">
            <v>0</v>
          </cell>
          <cell r="E4175">
            <v>0</v>
          </cell>
          <cell r="F4175">
            <v>0</v>
          </cell>
        </row>
        <row r="4176">
          <cell r="A4176">
            <v>670204</v>
          </cell>
          <cell r="B4176" t="str">
            <v>MEDIDOR DE VAZÃO TIPO CALHA PARSHALL COM GARGANTA W= 6´</v>
          </cell>
          <cell r="C4176" t="str">
            <v>UN</v>
          </cell>
          <cell r="D4176">
            <v>1454.41</v>
          </cell>
          <cell r="E4176">
            <v>53.129999999999946</v>
          </cell>
          <cell r="F4176">
            <v>1507.54</v>
          </cell>
        </row>
        <row r="4177">
          <cell r="A4177">
            <v>670216</v>
          </cell>
          <cell r="B4177" t="str">
            <v>MEDIDOR DE VAZÃO TIPO CALHA PARSHALL COM GARGANTA W= 3´</v>
          </cell>
          <cell r="C4177" t="str">
            <v>UN</v>
          </cell>
          <cell r="D4177">
            <v>858.96</v>
          </cell>
          <cell r="E4177">
            <v>53.129999999999946</v>
          </cell>
          <cell r="F4177">
            <v>912.09</v>
          </cell>
        </row>
        <row r="4178">
          <cell r="A4178">
            <v>670218</v>
          </cell>
          <cell r="B4178" t="str">
            <v>GRADE FINA EM AÇO CARBONO, ESPAÇAMENTO DE 3 CM, COM BARRAS CHATAS DE 1´X 1/4´</v>
          </cell>
          <cell r="C4178" t="str">
            <v>M²</v>
          </cell>
          <cell r="D4178">
            <v>1013.62</v>
          </cell>
          <cell r="E4178">
            <v>5.9800000000000413</v>
          </cell>
          <cell r="F4178">
            <v>1019.6</v>
          </cell>
        </row>
        <row r="4179">
          <cell r="A4179">
            <v>670219</v>
          </cell>
          <cell r="B4179" t="str">
            <v>GRADE GROSSA EM AÇO CARBONO, ESPAÇAMENTO DE 5 CM, COM BARRAS CHATAS DE 1´ X 1/4´</v>
          </cell>
          <cell r="C4179" t="str">
            <v>M²</v>
          </cell>
          <cell r="D4179">
            <v>771.05</v>
          </cell>
          <cell r="E4179">
            <v>5.9800000000000413</v>
          </cell>
          <cell r="F4179">
            <v>777.03</v>
          </cell>
        </row>
        <row r="4180">
          <cell r="A4180">
            <v>670221</v>
          </cell>
          <cell r="B4180" t="str">
            <v>TELA GALVANIZADA REVESTIDA EM POLIAMIDA, MALHA DE 10 MM</v>
          </cell>
          <cell r="C4180" t="str">
            <v>M²</v>
          </cell>
          <cell r="D4180">
            <v>450.15</v>
          </cell>
          <cell r="E4180">
            <v>5.9800000000000413</v>
          </cell>
          <cell r="F4180">
            <v>456.13</v>
          </cell>
        </row>
        <row r="4181">
          <cell r="A4181">
            <v>670223</v>
          </cell>
          <cell r="B4181" t="str">
            <v>GRADE FINA EM AÇO CARBONO, ESPAÇAMENTO DE 1 CM COM BARRAS CHATAS DE 1´ X 3/8´</v>
          </cell>
          <cell r="C4181" t="str">
            <v>M²</v>
          </cell>
          <cell r="D4181">
            <v>1671.39</v>
          </cell>
          <cell r="E4181">
            <v>5.9799999999997002</v>
          </cell>
          <cell r="F4181">
            <v>1677.37</v>
          </cell>
        </row>
        <row r="4182">
          <cell r="A4182">
            <v>670224</v>
          </cell>
          <cell r="B4182" t="str">
            <v>GRADE MÉDIA EM AÇO CARBONO, ESPAÇAMENTO 2 CM COM BARRAS CHATAS DE 1´ X 3/8´</v>
          </cell>
          <cell r="C4182" t="str">
            <v>M²</v>
          </cell>
          <cell r="D4182">
            <v>1138.1500000000001</v>
          </cell>
          <cell r="E4182">
            <v>5.9799999999999276</v>
          </cell>
          <cell r="F4182">
            <v>1144.1300000000001</v>
          </cell>
        </row>
        <row r="4183">
          <cell r="A4183">
            <v>670225</v>
          </cell>
          <cell r="B4183" t="str">
            <v>GRADE GROSSA EM AÇO CARBONO, ESPAÇAMENTO DE 4 CM COM BARRAS CHATAS DE 1´ X 3/8´</v>
          </cell>
          <cell r="C4183" t="str">
            <v>M²</v>
          </cell>
          <cell r="D4183">
            <v>835.24</v>
          </cell>
          <cell r="E4183">
            <v>5.9800000000000413</v>
          </cell>
          <cell r="F4183">
            <v>841.22</v>
          </cell>
        </row>
        <row r="4184">
          <cell r="A4184">
            <v>670228</v>
          </cell>
          <cell r="B4184" t="str">
            <v>CESTO EM CHAPA DE AÇO INOXIDÁVEL COM ESPESSURA DE 1,5 MM E FUROS DE 1/2´</v>
          </cell>
          <cell r="C4184" t="str">
            <v>UN</v>
          </cell>
          <cell r="D4184">
            <v>654.75</v>
          </cell>
          <cell r="E4184">
            <v>2.9999999999999636</v>
          </cell>
          <cell r="F4184">
            <v>657.75</v>
          </cell>
        </row>
        <row r="4185">
          <cell r="A4185">
            <v>670229</v>
          </cell>
          <cell r="B4185" t="str">
            <v>ESTAÇÃO DE TRATAMENTO DE ESGOTO COMPACTA, VAZÃO MÁXIMA HORÁRIA 12,0 L/S, PARA OBRAS DE SEGURANÇA</v>
          </cell>
          <cell r="C4185" t="str">
            <v>GL</v>
          </cell>
          <cell r="D4185">
            <v>1212390.27</v>
          </cell>
          <cell r="E4185">
            <v>0</v>
          </cell>
          <cell r="F4185">
            <v>1212390.27</v>
          </cell>
        </row>
        <row r="4186">
          <cell r="A4186">
            <v>670232</v>
          </cell>
          <cell r="B4186" t="str">
            <v>COMPORTA EM FIBRA DE VIDRO (STOP LOG) - ESPESSURA DE 10 MM</v>
          </cell>
          <cell r="C4186" t="str">
            <v>M²</v>
          </cell>
          <cell r="D4186">
            <v>1469.06</v>
          </cell>
          <cell r="E4186">
            <v>19.360000000000209</v>
          </cell>
          <cell r="F4186">
            <v>1488.42</v>
          </cell>
        </row>
        <row r="4187">
          <cell r="A4187">
            <v>670233</v>
          </cell>
          <cell r="B4187" t="str">
            <v>SISTEMA DE TRATAMENTO DE ÁGUAS CINZAS E APROVEITAMENTO DE ÁGUAS PLUVIAIS, PARA REUSO EM FINS NÃO POTÁVEIS, VAZAO DE 2,00 M³/H</v>
          </cell>
          <cell r="C4187" t="str">
            <v>GL</v>
          </cell>
          <cell r="D4187">
            <v>58620</v>
          </cell>
          <cell r="E4187">
            <v>0</v>
          </cell>
          <cell r="F4187">
            <v>58620</v>
          </cell>
        </row>
        <row r="4188">
          <cell r="A4188">
            <v>670234</v>
          </cell>
          <cell r="B4188" t="str">
            <v>ESTAÇÃO DE TRATAMENTO DE ESGOTO, VAZÃO MÉDIA 60 M³/DIA, TRATAMENTO CONFORME ARTIGO 18</v>
          </cell>
          <cell r="C4188" t="str">
            <v>GL</v>
          </cell>
          <cell r="D4188">
            <v>299000</v>
          </cell>
          <cell r="E4188">
            <v>0</v>
          </cell>
          <cell r="F4188">
            <v>299000</v>
          </cell>
        </row>
        <row r="4189">
          <cell r="A4189">
            <v>670235</v>
          </cell>
          <cell r="B4189" t="str">
            <v>ESTAÇÃO DE TRATAMENTO DE ESGOTO, VAZÃO MÉDIA 30 M³/DIA, TRATAMENTO DA ÁGUA CINZA PARA REUSO</v>
          </cell>
          <cell r="C4189" t="str">
            <v>GL</v>
          </cell>
          <cell r="D4189">
            <v>458500</v>
          </cell>
          <cell r="E4189">
            <v>0</v>
          </cell>
          <cell r="F4189">
            <v>458500</v>
          </cell>
        </row>
        <row r="4190">
          <cell r="A4190">
            <v>670236</v>
          </cell>
          <cell r="B4190" t="str">
            <v>ESTAÇÃO DE TRATAMENTO DE ESGOTO, VAZÃO MÉDIA 60 M³/DIA, SEPARAÇÃO DA ÁGUA NEGRA CONFORME ARTIGO 18 E DA ÁGUA CINZA PARA REUSO</v>
          </cell>
          <cell r="C4190" t="str">
            <v>GL</v>
          </cell>
          <cell r="D4190">
            <v>570033.32999999996</v>
          </cell>
          <cell r="E4190">
            <v>0</v>
          </cell>
          <cell r="F4190">
            <v>570033.32999999996</v>
          </cell>
        </row>
        <row r="4191">
          <cell r="A4191">
            <v>670237</v>
          </cell>
          <cell r="B4191" t="str">
            <v>ESTAÇÃO DE TRATAMENTO DE ESGOTO, VAZÃO MÉDIA 450 M³/DIA, CONFORME ARTIGO 18</v>
          </cell>
          <cell r="C4191" t="str">
            <v>GL</v>
          </cell>
          <cell r="D4191">
            <v>1484000</v>
          </cell>
          <cell r="E4191">
            <v>0</v>
          </cell>
          <cell r="F4191">
            <v>1484000</v>
          </cell>
        </row>
        <row r="4192">
          <cell r="A4192">
            <v>670238</v>
          </cell>
          <cell r="B4192" t="str">
            <v>ESTAÇÃO DE TRATAMENTO DE ESGOTO, VAZÃO MÉDIA 315 M³/DIA, TRATAMENTO DA ÁGUA CINZA PARA REUSO</v>
          </cell>
          <cell r="C4192" t="str">
            <v>GL</v>
          </cell>
          <cell r="D4192">
            <v>1305000</v>
          </cell>
          <cell r="E4192">
            <v>0</v>
          </cell>
          <cell r="F4192">
            <v>1305000</v>
          </cell>
        </row>
        <row r="4193">
          <cell r="A4193">
            <v>670239</v>
          </cell>
          <cell r="B4193" t="str">
            <v>ESTAÇÃO DE TRATAMENTO DE ESGOTO, VAZÃO MÉDIA 450 M³/DIA, SEPARAÇÃO DA ÁGUA NEGRA CONFORMER ARTIGO 18 E DA ÁGUA CINZA PARA REUSO</v>
          </cell>
          <cell r="C4193" t="str">
            <v>GL</v>
          </cell>
          <cell r="D4193">
            <v>2308666.67</v>
          </cell>
          <cell r="E4193">
            <v>0</v>
          </cell>
          <cell r="F4193">
            <v>2308666.67</v>
          </cell>
        </row>
        <row r="4194">
          <cell r="A4194">
            <v>680000</v>
          </cell>
          <cell r="B4194" t="str">
            <v>ELETRIFICAÇÃO, EQUIPAMENTO E SISTEMA</v>
          </cell>
          <cell r="C4194">
            <v>0</v>
          </cell>
          <cell r="D4194">
            <v>0</v>
          </cell>
          <cell r="E4194">
            <v>0</v>
          </cell>
          <cell r="F4194">
            <v>0</v>
          </cell>
        </row>
        <row r="4195">
          <cell r="A4195">
            <v>680100</v>
          </cell>
          <cell r="B4195" t="str">
            <v>POSTEAMENTO</v>
          </cell>
          <cell r="C4195">
            <v>0</v>
          </cell>
          <cell r="D4195">
            <v>0</v>
          </cell>
          <cell r="E4195">
            <v>0</v>
          </cell>
          <cell r="F4195">
            <v>0</v>
          </cell>
        </row>
        <row r="4196">
          <cell r="A4196">
            <v>680131</v>
          </cell>
          <cell r="B4196" t="str">
            <v>POSTE DE CONCRETO DUPLO T, 90 KG, H = 7,50 M</v>
          </cell>
          <cell r="C4196" t="str">
            <v>UN</v>
          </cell>
          <cell r="D4196">
            <v>590.36</v>
          </cell>
          <cell r="E4196">
            <v>180.2</v>
          </cell>
          <cell r="F4196">
            <v>770.56</v>
          </cell>
        </row>
        <row r="4197">
          <cell r="A4197">
            <v>680133</v>
          </cell>
          <cell r="B4197" t="str">
            <v>POSTE DE CONCRETO DUPLO T, 150 KG, H = 10,00 M</v>
          </cell>
          <cell r="C4197" t="str">
            <v>UN</v>
          </cell>
          <cell r="D4197">
            <v>822.29</v>
          </cell>
          <cell r="E4197">
            <v>180.2</v>
          </cell>
          <cell r="F4197">
            <v>1002.49</v>
          </cell>
        </row>
        <row r="4198">
          <cell r="A4198">
            <v>680136</v>
          </cell>
          <cell r="B4198" t="str">
            <v>POSTE DE CONCRETO DUPLO T, 200 KG, H = 7,50 M</v>
          </cell>
          <cell r="C4198" t="str">
            <v>UN</v>
          </cell>
          <cell r="D4198">
            <v>650.94000000000005</v>
          </cell>
          <cell r="E4198">
            <v>180.19999999999987</v>
          </cell>
          <cell r="F4198">
            <v>831.14</v>
          </cell>
        </row>
        <row r="4199">
          <cell r="A4199">
            <v>680139</v>
          </cell>
          <cell r="B4199" t="str">
            <v>POSTE DE CONCRETO DUPLO T, 200 KG, H = 11,00 M</v>
          </cell>
          <cell r="C4199" t="str">
            <v>UN</v>
          </cell>
          <cell r="D4199">
            <v>842.2</v>
          </cell>
          <cell r="E4199">
            <v>180.26999999999992</v>
          </cell>
          <cell r="F4199">
            <v>1022.47</v>
          </cell>
        </row>
        <row r="4200">
          <cell r="A4200">
            <v>680142</v>
          </cell>
          <cell r="B4200" t="str">
            <v>POSTE DE CONCRETO DUPLO T, 300 KG, H = 7,50 M</v>
          </cell>
          <cell r="C4200" t="str">
            <v>UN</v>
          </cell>
          <cell r="D4200">
            <v>728.26</v>
          </cell>
          <cell r="E4200">
            <v>180.2</v>
          </cell>
          <cell r="F4200">
            <v>908.46</v>
          </cell>
        </row>
        <row r="4201">
          <cell r="A4201">
            <v>680144</v>
          </cell>
          <cell r="B4201" t="str">
            <v>POSTE DE CONCRETO DUPLO T, 300 KG, H = 10,00 M</v>
          </cell>
          <cell r="C4201" t="str">
            <v>UN</v>
          </cell>
          <cell r="D4201">
            <v>1010.21</v>
          </cell>
          <cell r="E4201">
            <v>180.2</v>
          </cell>
          <cell r="F4201">
            <v>1190.4100000000001</v>
          </cell>
        </row>
        <row r="4202">
          <cell r="A4202">
            <v>680146</v>
          </cell>
          <cell r="B4202" t="str">
            <v>POSTE DE CONCRETO DUPLO T, 300 KG, H = 12,00 M</v>
          </cell>
          <cell r="C4202" t="str">
            <v>UN</v>
          </cell>
          <cell r="D4202">
            <v>1095.67</v>
          </cell>
          <cell r="E4202">
            <v>180.19999999999976</v>
          </cell>
          <cell r="F4202">
            <v>1275.8699999999999</v>
          </cell>
        </row>
        <row r="4203">
          <cell r="A4203">
            <v>680151</v>
          </cell>
          <cell r="B4203" t="str">
            <v>POSTE DE CONCRETO DUPLO T, 400 KG, H = 12,00 M</v>
          </cell>
          <cell r="C4203" t="str">
            <v>UN</v>
          </cell>
          <cell r="D4203">
            <v>1132.23</v>
          </cell>
          <cell r="E4203">
            <v>180.2</v>
          </cell>
          <cell r="F4203">
            <v>1312.43</v>
          </cell>
        </row>
        <row r="4204">
          <cell r="A4204">
            <v>680153</v>
          </cell>
          <cell r="B4204" t="str">
            <v>POSTE DE CONCRETO DUPLO T, 600 KG, H = 10,00 M</v>
          </cell>
          <cell r="C4204" t="str">
            <v>UN</v>
          </cell>
          <cell r="D4204">
            <v>1223.6600000000001</v>
          </cell>
          <cell r="E4204">
            <v>180.19999999999976</v>
          </cell>
          <cell r="F4204">
            <v>1403.86</v>
          </cell>
        </row>
        <row r="4205">
          <cell r="A4205">
            <v>680154</v>
          </cell>
          <cell r="B4205" t="str">
            <v>POSTE DE CONCRETO DUPLO T, 600 KG, H = 11,00 M</v>
          </cell>
          <cell r="C4205" t="str">
            <v>UN</v>
          </cell>
          <cell r="D4205">
            <v>1931.81</v>
          </cell>
          <cell r="E4205">
            <v>180.26000000000039</v>
          </cell>
          <cell r="F4205">
            <v>2112.0700000000002</v>
          </cell>
        </row>
        <row r="4206">
          <cell r="A4206">
            <v>680160</v>
          </cell>
          <cell r="B4206" t="str">
            <v>POSTE DE CONCRETO CIRCULAR, 200 KG, H = 7,00 M</v>
          </cell>
          <cell r="C4206" t="str">
            <v>UN</v>
          </cell>
          <cell r="D4206">
            <v>778.4</v>
          </cell>
          <cell r="E4206">
            <v>180.2000000000001</v>
          </cell>
          <cell r="F4206">
            <v>958.6</v>
          </cell>
        </row>
        <row r="4207">
          <cell r="A4207">
            <v>680161</v>
          </cell>
          <cell r="B4207" t="str">
            <v>POSTE DE CONCRETO CIRCULAR, 200 KG, H = 8,00 M</v>
          </cell>
          <cell r="C4207" t="str">
            <v>UN</v>
          </cell>
          <cell r="D4207">
            <v>905.84</v>
          </cell>
          <cell r="E4207">
            <v>180.2</v>
          </cell>
          <cell r="F4207">
            <v>1086.04</v>
          </cell>
        </row>
        <row r="4208">
          <cell r="A4208">
            <v>680162</v>
          </cell>
          <cell r="B4208" t="str">
            <v>POSTE DE CONCRETO CIRCULAR, 200 KG, H = 9,00 M</v>
          </cell>
          <cell r="C4208" t="str">
            <v>UN</v>
          </cell>
          <cell r="D4208">
            <v>871.31</v>
          </cell>
          <cell r="E4208">
            <v>180.2</v>
          </cell>
          <cell r="F4208">
            <v>1051.51</v>
          </cell>
        </row>
        <row r="4209">
          <cell r="A4209">
            <v>680163</v>
          </cell>
          <cell r="B4209" t="str">
            <v>POSTE DE CONCRETO CIRCULAR, 200 KG, H = 10,00 M</v>
          </cell>
          <cell r="C4209" t="str">
            <v>UN</v>
          </cell>
          <cell r="D4209">
            <v>1080.82</v>
          </cell>
          <cell r="E4209">
            <v>180.2</v>
          </cell>
          <cell r="F4209">
            <v>1261.02</v>
          </cell>
        </row>
        <row r="4210">
          <cell r="A4210">
            <v>680164</v>
          </cell>
          <cell r="B4210" t="str">
            <v>POSTE DE CONCRETO CIRCULAR, 200 KG, H = 11,00 M</v>
          </cell>
          <cell r="C4210" t="str">
            <v>UN</v>
          </cell>
          <cell r="D4210">
            <v>1032.79</v>
          </cell>
          <cell r="E4210">
            <v>180.2</v>
          </cell>
          <cell r="F4210">
            <v>1212.99</v>
          </cell>
        </row>
        <row r="4211">
          <cell r="A4211">
            <v>680165</v>
          </cell>
          <cell r="B4211" t="str">
            <v>POSTE DE CONCRETO CIRCULAR, 200 KG, H = 12,00 M</v>
          </cell>
          <cell r="C4211" t="str">
            <v>UN</v>
          </cell>
          <cell r="D4211">
            <v>1186.05</v>
          </cell>
          <cell r="E4211">
            <v>180.2</v>
          </cell>
          <cell r="F4211">
            <v>1366.25</v>
          </cell>
        </row>
        <row r="4212">
          <cell r="A4212">
            <v>680167</v>
          </cell>
          <cell r="B4212" t="str">
            <v>POSTE DE CONCRETO CIRCULAR, 300 KG, H = 9,00 M</v>
          </cell>
          <cell r="C4212" t="str">
            <v>UN</v>
          </cell>
          <cell r="D4212">
            <v>852.63</v>
          </cell>
          <cell r="E4212">
            <v>180.2</v>
          </cell>
          <cell r="F4212">
            <v>1032.83</v>
          </cell>
        </row>
        <row r="4213">
          <cell r="A4213">
            <v>680169</v>
          </cell>
          <cell r="B4213" t="str">
            <v>POSTE DE CONCRETO CIRCULAR, 300 KG, H = 11,00 M</v>
          </cell>
          <cell r="C4213" t="str">
            <v>UN</v>
          </cell>
          <cell r="D4213">
            <v>1003.95</v>
          </cell>
          <cell r="E4213">
            <v>180.2</v>
          </cell>
          <cell r="F4213">
            <v>1184.1500000000001</v>
          </cell>
        </row>
        <row r="4214">
          <cell r="A4214">
            <v>680173</v>
          </cell>
          <cell r="B4214" t="str">
            <v>POSTE DE CONCRETO CIRCULAR, 400 KG, H = 9,00 M</v>
          </cell>
          <cell r="C4214" t="str">
            <v>UN</v>
          </cell>
          <cell r="D4214">
            <v>1000.71</v>
          </cell>
          <cell r="E4214">
            <v>180.2</v>
          </cell>
          <cell r="F4214">
            <v>1180.9100000000001</v>
          </cell>
        </row>
        <row r="4215">
          <cell r="A4215">
            <v>680174</v>
          </cell>
          <cell r="B4215" t="str">
            <v>POSTE DE CONCRETO CIRCULAR, 400 KG, H = 10,00 M</v>
          </cell>
          <cell r="C4215" t="str">
            <v>UN</v>
          </cell>
          <cell r="D4215">
            <v>1228.17</v>
          </cell>
          <cell r="E4215">
            <v>180.19999999999976</v>
          </cell>
          <cell r="F4215">
            <v>1408.37</v>
          </cell>
        </row>
        <row r="4216">
          <cell r="A4216">
            <v>680175</v>
          </cell>
          <cell r="B4216" t="str">
            <v>POSTE DE CONCRETO CIRCULAR, 400 KG, H = 11,00 M</v>
          </cell>
          <cell r="C4216" t="str">
            <v>UN</v>
          </cell>
          <cell r="D4216">
            <v>1318.25</v>
          </cell>
          <cell r="E4216">
            <v>180.2</v>
          </cell>
          <cell r="F4216">
            <v>1498.45</v>
          </cell>
        </row>
        <row r="4217">
          <cell r="A4217">
            <v>680176</v>
          </cell>
          <cell r="B4217" t="str">
            <v>POSTE DE CONCRETO CIRCULAR, 400 KG, H = 12,00 M</v>
          </cell>
          <cell r="C4217" t="str">
            <v>UN</v>
          </cell>
          <cell r="D4217">
            <v>1495</v>
          </cell>
          <cell r="E4217">
            <v>180.2</v>
          </cell>
          <cell r="F4217">
            <v>1675.2</v>
          </cell>
        </row>
        <row r="4218">
          <cell r="A4218">
            <v>680179</v>
          </cell>
          <cell r="B4218" t="str">
            <v>POSTE DE CONCRETO CIRCULAR, 600 KG, H = 10,00 M</v>
          </cell>
          <cell r="C4218" t="str">
            <v>UN</v>
          </cell>
          <cell r="D4218">
            <v>1258.82</v>
          </cell>
          <cell r="E4218">
            <v>180.2</v>
          </cell>
          <cell r="F4218">
            <v>1439.02</v>
          </cell>
        </row>
        <row r="4219">
          <cell r="A4219">
            <v>680180</v>
          </cell>
          <cell r="B4219" t="str">
            <v>POSTE DE CONCRETO CIRCULAR, 600 KG, H = 11,00 M</v>
          </cell>
          <cell r="C4219" t="str">
            <v>UN</v>
          </cell>
          <cell r="D4219">
            <v>1572.68</v>
          </cell>
          <cell r="E4219">
            <v>180.2</v>
          </cell>
          <cell r="F4219">
            <v>1752.88</v>
          </cell>
        </row>
        <row r="4220">
          <cell r="A4220">
            <v>680181</v>
          </cell>
          <cell r="B4220" t="str">
            <v>POSTE DE CONCRETO CIRCULAR, 600 KG, H = 12,00 M</v>
          </cell>
          <cell r="C4220" t="str">
            <v>UN</v>
          </cell>
          <cell r="D4220">
            <v>1712.22</v>
          </cell>
          <cell r="E4220">
            <v>180.2</v>
          </cell>
          <cell r="F4220">
            <v>1892.42</v>
          </cell>
        </row>
        <row r="4221">
          <cell r="A4221">
            <v>680185</v>
          </cell>
          <cell r="B4221" t="str">
            <v>POSTE DE CONCRETO CIRCULAR, 1000 KG, H = 12,00 M</v>
          </cell>
          <cell r="C4221" t="str">
            <v>UN</v>
          </cell>
          <cell r="D4221">
            <v>2541.21</v>
          </cell>
          <cell r="E4221">
            <v>180.2</v>
          </cell>
          <cell r="F4221">
            <v>2721.41</v>
          </cell>
        </row>
        <row r="4222">
          <cell r="A4222">
            <v>680200</v>
          </cell>
          <cell r="B4222" t="str">
            <v>ESTRUTURA ESPECÍFICA</v>
          </cell>
          <cell r="C4222">
            <v>0</v>
          </cell>
          <cell r="D4222">
            <v>0</v>
          </cell>
          <cell r="E4222">
            <v>0</v>
          </cell>
          <cell r="F4222">
            <v>0</v>
          </cell>
        </row>
        <row r="4223">
          <cell r="A4223">
            <v>680201</v>
          </cell>
          <cell r="B4223" t="str">
            <v>ESTAI</v>
          </cell>
          <cell r="C4223" t="str">
            <v>UN</v>
          </cell>
          <cell r="D4223">
            <v>240.49</v>
          </cell>
          <cell r="E4223">
            <v>105.27</v>
          </cell>
          <cell r="F4223">
            <v>345.76</v>
          </cell>
        </row>
        <row r="4224">
          <cell r="A4224">
            <v>680202</v>
          </cell>
          <cell r="B4224" t="str">
            <v>ESTRUTURA TIPO M1</v>
          </cell>
          <cell r="C4224" t="str">
            <v>UN</v>
          </cell>
          <cell r="D4224">
            <v>214.2</v>
          </cell>
          <cell r="E4224">
            <v>126.32999999999998</v>
          </cell>
          <cell r="F4224">
            <v>340.53</v>
          </cell>
        </row>
        <row r="4225">
          <cell r="A4225">
            <v>680203</v>
          </cell>
          <cell r="B4225" t="str">
            <v>ESTRUTURA TIPO M2</v>
          </cell>
          <cell r="C4225" t="str">
            <v>UN</v>
          </cell>
          <cell r="D4225">
            <v>462.4</v>
          </cell>
          <cell r="E4225">
            <v>126.33000000000004</v>
          </cell>
          <cell r="F4225">
            <v>588.73</v>
          </cell>
        </row>
        <row r="4226">
          <cell r="A4226">
            <v>680204</v>
          </cell>
          <cell r="B4226" t="str">
            <v>ESTRUTURA TIPO N3</v>
          </cell>
          <cell r="C4226" t="str">
            <v>UN</v>
          </cell>
          <cell r="D4226">
            <v>615.09</v>
          </cell>
          <cell r="E4226">
            <v>189.49</v>
          </cell>
          <cell r="F4226">
            <v>804.58</v>
          </cell>
        </row>
        <row r="4227">
          <cell r="A4227">
            <v>680205</v>
          </cell>
          <cell r="B4227" t="str">
            <v>ESTRUTURA TIPO M1 - N3</v>
          </cell>
          <cell r="C4227" t="str">
            <v>UN</v>
          </cell>
          <cell r="D4227">
            <v>700.04</v>
          </cell>
          <cell r="E4227">
            <v>252.66000000000008</v>
          </cell>
          <cell r="F4227">
            <v>952.7</v>
          </cell>
        </row>
        <row r="4228">
          <cell r="A4228">
            <v>680206</v>
          </cell>
          <cell r="B4228" t="str">
            <v>ESTRUTURA TIPO M4</v>
          </cell>
          <cell r="C4228" t="str">
            <v>UN</v>
          </cell>
          <cell r="D4228">
            <v>1119.08</v>
          </cell>
          <cell r="E4228">
            <v>189.4899999999999</v>
          </cell>
          <cell r="F4228">
            <v>1308.57</v>
          </cell>
        </row>
        <row r="4229">
          <cell r="A4229">
            <v>680207</v>
          </cell>
          <cell r="B4229" t="str">
            <v>ESTRUTURA TIPO N2</v>
          </cell>
          <cell r="C4229" t="str">
            <v>UN</v>
          </cell>
          <cell r="D4229">
            <v>504.45</v>
          </cell>
          <cell r="E4229">
            <v>189.49000000000012</v>
          </cell>
          <cell r="F4229">
            <v>693.94</v>
          </cell>
        </row>
        <row r="4230">
          <cell r="A4230">
            <v>680209</v>
          </cell>
          <cell r="B4230" t="str">
            <v>ESTRUTURA TIPO N4</v>
          </cell>
          <cell r="C4230" t="str">
            <v>UN</v>
          </cell>
          <cell r="D4230">
            <v>1110.04</v>
          </cell>
          <cell r="E4230">
            <v>252.66000000000008</v>
          </cell>
          <cell r="F4230">
            <v>1362.7</v>
          </cell>
        </row>
        <row r="4231">
          <cell r="A4231">
            <v>680210</v>
          </cell>
          <cell r="B4231" t="str">
            <v>ARMAÇÃO SECUNDÁRIA TIPO 1C - 2R</v>
          </cell>
          <cell r="C4231" t="str">
            <v>UN</v>
          </cell>
          <cell r="D4231">
            <v>50.16</v>
          </cell>
          <cell r="E4231">
            <v>84.22</v>
          </cell>
          <cell r="F4231">
            <v>134.38</v>
          </cell>
        </row>
        <row r="4232">
          <cell r="A4232">
            <v>680211</v>
          </cell>
          <cell r="B4232" t="str">
            <v>ARMAÇÃO SECUNDÁRIA TIPO 1C - 3R</v>
          </cell>
          <cell r="C4232" t="str">
            <v>UN</v>
          </cell>
          <cell r="D4232">
            <v>54.51</v>
          </cell>
          <cell r="E4232">
            <v>84.22</v>
          </cell>
          <cell r="F4232">
            <v>138.72999999999999</v>
          </cell>
        </row>
        <row r="4233">
          <cell r="A4233">
            <v>680212</v>
          </cell>
          <cell r="B4233" t="str">
            <v>ARMAÇÃO SECUNDÁRIA TIPO 2C - 3R</v>
          </cell>
          <cell r="C4233" t="str">
            <v>UN</v>
          </cell>
          <cell r="D4233">
            <v>87.42</v>
          </cell>
          <cell r="E4233">
            <v>105.27</v>
          </cell>
          <cell r="F4233">
            <v>192.69</v>
          </cell>
        </row>
        <row r="4234">
          <cell r="A4234">
            <v>680213</v>
          </cell>
          <cell r="B4234" t="str">
            <v>ARMAÇÃO SECUNDÁRIA TIPO 2C - 4R</v>
          </cell>
          <cell r="C4234" t="str">
            <v>UN</v>
          </cell>
          <cell r="D4234">
            <v>91.77</v>
          </cell>
          <cell r="E4234">
            <v>105.27</v>
          </cell>
          <cell r="F4234">
            <v>197.04</v>
          </cell>
        </row>
        <row r="4235">
          <cell r="A4235">
            <v>680214</v>
          </cell>
          <cell r="B4235" t="str">
            <v>ARMAÇÃO SECUNDÁRIA TIPO 4C - 6R</v>
          </cell>
          <cell r="C4235" t="str">
            <v>UN</v>
          </cell>
          <cell r="D4235">
            <v>174.84</v>
          </cell>
          <cell r="E4235">
            <v>126.32999999999998</v>
          </cell>
          <cell r="F4235">
            <v>301.17</v>
          </cell>
        </row>
        <row r="4236">
          <cell r="A4236">
            <v>682000</v>
          </cell>
          <cell r="B4236" t="str">
            <v>REPAROS, CONSERVAÇÕES E COMPLEMENTOS - GRUPO 68</v>
          </cell>
          <cell r="C4236">
            <v>0</v>
          </cell>
          <cell r="D4236">
            <v>0</v>
          </cell>
          <cell r="E4236">
            <v>0</v>
          </cell>
          <cell r="F4236">
            <v>0</v>
          </cell>
        </row>
        <row r="4237">
          <cell r="A4237">
            <v>682001</v>
          </cell>
          <cell r="B4237" t="str">
            <v>RECOLOCAÇÃO DE POSTE DE MADEIRA</v>
          </cell>
          <cell r="C4237" t="str">
            <v>UN</v>
          </cell>
          <cell r="D4237">
            <v>159.24</v>
          </cell>
          <cell r="E4237">
            <v>142.69</v>
          </cell>
          <cell r="F4237">
            <v>301.93</v>
          </cell>
        </row>
        <row r="4238">
          <cell r="A4238">
            <v>682004</v>
          </cell>
          <cell r="B4238" t="str">
            <v>BRAÇADEIRA CIRCULAR EM AÇO CARBONO GALVANIZADO, DIÂMETRO NOMINAL DE 140 ATÉ 300 MM</v>
          </cell>
          <cell r="C4238" t="str">
            <v>UN</v>
          </cell>
          <cell r="D4238">
            <v>24.12</v>
          </cell>
          <cell r="E4238">
            <v>9.99</v>
          </cell>
          <cell r="F4238">
            <v>34.11</v>
          </cell>
        </row>
        <row r="4239">
          <cell r="A4239">
            <v>682005</v>
          </cell>
          <cell r="B4239" t="str">
            <v>CRUZETA EM AÇO CARBONO GALVANIZADO PERFIL ´L´ 75 X 75 X 8 MM, COMPRIMENTO 2500 MM</v>
          </cell>
          <cell r="C4239" t="str">
            <v>UN</v>
          </cell>
          <cell r="D4239">
            <v>242.94</v>
          </cell>
          <cell r="E4239">
            <v>19.980000000000008</v>
          </cell>
          <cell r="F4239">
            <v>262.92</v>
          </cell>
        </row>
        <row r="4240">
          <cell r="A4240">
            <v>682012</v>
          </cell>
          <cell r="B4240" t="str">
            <v>BENGALA EM PVC PARA RAMAL DE ENTRADA, DIÂMETRO DE 32 MM</v>
          </cell>
          <cell r="C4240" t="str">
            <v>UN</v>
          </cell>
          <cell r="D4240">
            <v>8.9600000000000009</v>
          </cell>
          <cell r="E4240">
            <v>19.79</v>
          </cell>
          <cell r="F4240">
            <v>28.75</v>
          </cell>
        </row>
        <row r="4241">
          <cell r="A4241">
            <v>690000</v>
          </cell>
          <cell r="B4241" t="str">
            <v>TELEFONIA, LÓGICA E TRANSMISSÃO DE DADOS, EQUIPAMENTO E SISTEMA</v>
          </cell>
          <cell r="C4241">
            <v>0</v>
          </cell>
          <cell r="D4241">
            <v>0</v>
          </cell>
          <cell r="E4241">
            <v>0</v>
          </cell>
          <cell r="F4241">
            <v>0</v>
          </cell>
        </row>
        <row r="4242">
          <cell r="A4242">
            <v>690300</v>
          </cell>
          <cell r="B4242" t="str">
            <v>DISTRIBUIÇÃO E COMANDO, CAIXAS E EQUIPAMENTOS ESPECÍFICOS</v>
          </cell>
          <cell r="C4242">
            <v>0</v>
          </cell>
          <cell r="D4242">
            <v>0</v>
          </cell>
          <cell r="E4242">
            <v>0</v>
          </cell>
          <cell r="F4242">
            <v>0</v>
          </cell>
        </row>
        <row r="4243">
          <cell r="A4243">
            <v>690309</v>
          </cell>
          <cell r="B4243" t="str">
            <v>APARELHO TELEFÔNICO MULTIFREQUENCIAL, COM TECLAS ´FLASH´, ´HOOK´, ´PAUSE´, ´LND´, ´MODE´</v>
          </cell>
          <cell r="C4243" t="str">
            <v>UN</v>
          </cell>
          <cell r="D4243">
            <v>48.03</v>
          </cell>
          <cell r="E4243">
            <v>0</v>
          </cell>
          <cell r="F4243">
            <v>48.03</v>
          </cell>
        </row>
        <row r="4244">
          <cell r="A4244">
            <v>690313</v>
          </cell>
          <cell r="B4244" t="str">
            <v>CAIXA SUBTERRÂNEA DE ENTRADA DE TELEFONIA, TIPO R1 (60 X 35 X 50) CM, PADRÃO TELEBRÁS, COM TAMPA</v>
          </cell>
          <cell r="C4244" t="str">
            <v>UN</v>
          </cell>
          <cell r="D4244">
            <v>206.1</v>
          </cell>
          <cell r="E4244">
            <v>36.770000000000024</v>
          </cell>
          <cell r="F4244">
            <v>242.87</v>
          </cell>
        </row>
        <row r="4245">
          <cell r="A4245">
            <v>690314</v>
          </cell>
          <cell r="B4245" t="str">
            <v>CAIXA SUBTERRÂNEA DE ENTRADA DE TELEFONIA, TIPO R2 (107 X 52 X 50) CM, PADRÃO TELEBRÁS, COM TAMPA</v>
          </cell>
          <cell r="C4245" t="str">
            <v>UN</v>
          </cell>
          <cell r="D4245">
            <v>441.27</v>
          </cell>
          <cell r="E4245">
            <v>78.009999999999991</v>
          </cell>
          <cell r="F4245">
            <v>519.28</v>
          </cell>
        </row>
        <row r="4246">
          <cell r="A4246">
            <v>690325</v>
          </cell>
          <cell r="B4246" t="str">
            <v>CENTRAL DE TELEFONIA PABX DIGITAL E ANALÓGICO, PARA 8 LINHAS E 24 RAMAIS</v>
          </cell>
          <cell r="C4246" t="str">
            <v>CJ</v>
          </cell>
          <cell r="D4246">
            <v>4640</v>
          </cell>
          <cell r="E4246">
            <v>0</v>
          </cell>
          <cell r="F4246">
            <v>4640</v>
          </cell>
        </row>
        <row r="4247">
          <cell r="A4247">
            <v>690331</v>
          </cell>
          <cell r="B4247" t="str">
            <v>CAIXA DE TOMADA EM POLIAMIDA E TAMPA PARA PISO ELEVADO, COM 4 ALOJAMENTOS PARA ELÉTRICA E ATÉ 8 ALOJAMENTOS PARA TELEFONIA E DADOS</v>
          </cell>
          <cell r="C4247" t="str">
            <v>UN</v>
          </cell>
          <cell r="D4247">
            <v>101.68</v>
          </cell>
          <cell r="E4247">
            <v>11.300000000000004</v>
          </cell>
          <cell r="F4247">
            <v>112.98</v>
          </cell>
        </row>
        <row r="4248">
          <cell r="A4248">
            <v>690334</v>
          </cell>
          <cell r="B4248" t="str">
            <v>CONECTOR RJ-45 FÊMEA - CATEGORIA 6</v>
          </cell>
          <cell r="C4248" t="str">
            <v>UN</v>
          </cell>
          <cell r="D4248">
            <v>25.34</v>
          </cell>
          <cell r="E4248">
            <v>4.2499999999999991</v>
          </cell>
          <cell r="F4248">
            <v>29.59</v>
          </cell>
        </row>
        <row r="4249">
          <cell r="A4249">
            <v>690336</v>
          </cell>
          <cell r="B4249" t="str">
            <v>CONECTOR RJ-45 FÊMEA - CATEGORIA 6A</v>
          </cell>
          <cell r="C4249" t="str">
            <v>UN</v>
          </cell>
          <cell r="D4249">
            <v>114.48</v>
          </cell>
          <cell r="E4249">
            <v>4.2499999999999991</v>
          </cell>
          <cell r="F4249">
            <v>118.73</v>
          </cell>
        </row>
        <row r="4250">
          <cell r="A4250">
            <v>690340</v>
          </cell>
          <cell r="B4250" t="str">
            <v>CENTRAL PABX HÍBRIDA DE TELEFONIA PARA 8 LINHAS TRONCO E 24 RAMAIS DIGITAL E ANALÓGICO</v>
          </cell>
          <cell r="C4250" t="str">
            <v>CJ</v>
          </cell>
          <cell r="D4250">
            <v>4640</v>
          </cell>
          <cell r="E4250">
            <v>0</v>
          </cell>
          <cell r="F4250">
            <v>4640</v>
          </cell>
        </row>
        <row r="4251">
          <cell r="A4251">
            <v>690341</v>
          </cell>
          <cell r="B4251" t="str">
            <v>CENTRAL PABX HÍBRIDA DE TELEFONIA PARA 8 LINHAS TRONCO E 128 RAMAIS DIGITAL E ANALÓGICO</v>
          </cell>
          <cell r="C4251" t="str">
            <v>CJ</v>
          </cell>
          <cell r="D4251">
            <v>17941.150000000001</v>
          </cell>
          <cell r="E4251">
            <v>0</v>
          </cell>
          <cell r="F4251">
            <v>17941.150000000001</v>
          </cell>
        </row>
        <row r="4252">
          <cell r="A4252">
            <v>690342</v>
          </cell>
          <cell r="B4252" t="str">
            <v>CENTRAL PABX HÍBRIDA DE TELEFONIA PARA 8 LINHAS TRONCO E 128 RAMAIS DIGITAL E ANALÓGICO, COM RECURSOS PBX NETWORKING</v>
          </cell>
          <cell r="C4252" t="str">
            <v>CJ</v>
          </cell>
          <cell r="D4252">
            <v>34901.78</v>
          </cell>
          <cell r="E4252">
            <v>0</v>
          </cell>
          <cell r="F4252">
            <v>34901.78</v>
          </cell>
        </row>
        <row r="4253">
          <cell r="A4253">
            <v>690500</v>
          </cell>
          <cell r="B4253" t="str">
            <v>ESTABILIZAÇÃO DE TENSÃO</v>
          </cell>
          <cell r="C4253">
            <v>0</v>
          </cell>
          <cell r="D4253">
            <v>0</v>
          </cell>
          <cell r="E4253">
            <v>0</v>
          </cell>
          <cell r="F4253">
            <v>0</v>
          </cell>
        </row>
        <row r="4254">
          <cell r="A4254">
            <v>690501</v>
          </cell>
          <cell r="B4254" t="str">
            <v>ESTABILIZADOR ELETRÔNICO DE TENSÃO, MONOFÁSICO, COM POTÊNCIA DE 5 KVA</v>
          </cell>
          <cell r="C4254" t="str">
            <v>UN</v>
          </cell>
          <cell r="D4254">
            <v>5635.55</v>
          </cell>
          <cell r="E4254">
            <v>42.399999999999565</v>
          </cell>
          <cell r="F4254">
            <v>5677.95</v>
          </cell>
        </row>
        <row r="4255">
          <cell r="A4255">
            <v>690503</v>
          </cell>
          <cell r="B4255" t="str">
            <v>ESTABILIZADOR ELETRÔNICO DE TENSÃO, MONOFÁSICO, COM POTÊNCIA DE 7,5 KVA</v>
          </cell>
          <cell r="C4255" t="str">
            <v>UN</v>
          </cell>
          <cell r="D4255">
            <v>6786.51</v>
          </cell>
          <cell r="E4255">
            <v>42.399999999999565</v>
          </cell>
          <cell r="F4255">
            <v>6828.91</v>
          </cell>
        </row>
        <row r="4256">
          <cell r="A4256">
            <v>690504</v>
          </cell>
          <cell r="B4256" t="str">
            <v>ESTABILIZADOR ELETRÔNICO DE TENSÃO, MONOFÁSICO, COM POTÊNCIA DE 10 KVA</v>
          </cell>
          <cell r="C4256" t="str">
            <v>UN</v>
          </cell>
          <cell r="D4256">
            <v>8361.1200000000008</v>
          </cell>
          <cell r="E4256">
            <v>42.399999999999565</v>
          </cell>
          <cell r="F4256">
            <v>8403.52</v>
          </cell>
        </row>
        <row r="4257">
          <cell r="A4257">
            <v>690505</v>
          </cell>
          <cell r="B4257" t="str">
            <v>ESTABILIZADOR ELETRÔNICO DE TENSÃO, MONOFÁSICO, COM POTÊNCIA DE 15 KVA</v>
          </cell>
          <cell r="C4257" t="str">
            <v>UN</v>
          </cell>
          <cell r="D4257">
            <v>10637.5</v>
          </cell>
          <cell r="E4257">
            <v>42.399999999999565</v>
          </cell>
          <cell r="F4257">
            <v>10679.9</v>
          </cell>
        </row>
        <row r="4258">
          <cell r="A4258">
            <v>690506</v>
          </cell>
          <cell r="B4258" t="str">
            <v>ESTABILIZADOR ELETRÔNICO DE TENSÃO, MONOFÁSICO, COM POTÊNCIA DE 20 KVA</v>
          </cell>
          <cell r="C4258" t="str">
            <v>UN</v>
          </cell>
          <cell r="D4258">
            <v>13117.41</v>
          </cell>
          <cell r="E4258">
            <v>42.399999999999565</v>
          </cell>
          <cell r="F4258">
            <v>13159.81</v>
          </cell>
        </row>
        <row r="4259">
          <cell r="A4259">
            <v>690515</v>
          </cell>
          <cell r="B4259" t="str">
            <v>ESTABILIZADOR ELETRÔNICO DE TENSÃO, TRIFÁSICO, COM POTÊNCIA DE 15 KVA</v>
          </cell>
          <cell r="C4259" t="str">
            <v>UN</v>
          </cell>
          <cell r="D4259">
            <v>13276.01</v>
          </cell>
          <cell r="E4259">
            <v>42.399999999999565</v>
          </cell>
          <cell r="F4259">
            <v>13318.41</v>
          </cell>
        </row>
        <row r="4260">
          <cell r="A4260">
            <v>690516</v>
          </cell>
          <cell r="B4260" t="str">
            <v>ESTABILIZADOR ELETRÔNICO DE TENSÃO, TRIFÁSICO, COM POTÊNCIA DE 20 KVA</v>
          </cell>
          <cell r="C4260" t="str">
            <v>UN</v>
          </cell>
          <cell r="D4260">
            <v>14858.1</v>
          </cell>
          <cell r="E4260">
            <v>42.399999999999565</v>
          </cell>
          <cell r="F4260">
            <v>14900.5</v>
          </cell>
        </row>
        <row r="4261">
          <cell r="A4261">
            <v>690517</v>
          </cell>
          <cell r="B4261" t="str">
            <v>ESTABILIZADOR ELETRÔNICO DE TENSÃO, TRIFÁSICO, COM POTÊNCIA DE 10 KVA, TENSÃO DE ENTRADA 220 V E DE SAÍDA 110 V</v>
          </cell>
          <cell r="C4261" t="str">
            <v>UN</v>
          </cell>
          <cell r="D4261">
            <v>10045.07</v>
          </cell>
          <cell r="E4261">
            <v>42.399999999999565</v>
          </cell>
          <cell r="F4261">
            <v>10087.469999999999</v>
          </cell>
        </row>
        <row r="4262">
          <cell r="A4262">
            <v>690519</v>
          </cell>
          <cell r="B4262" t="str">
            <v>ESTABILIZADOR ELETRÔNICO DE TENSÃO, TRIFÁSICO, COM POTÊNCIA DE 25 KVA</v>
          </cell>
          <cell r="C4262" t="str">
            <v>UN</v>
          </cell>
          <cell r="D4262">
            <v>16079.94</v>
          </cell>
          <cell r="E4262">
            <v>42.399999999999565</v>
          </cell>
          <cell r="F4262">
            <v>16122.34</v>
          </cell>
        </row>
        <row r="4263">
          <cell r="A4263">
            <v>690522</v>
          </cell>
          <cell r="B4263" t="str">
            <v>ESTABILIZADOR ELETRÔNICO DE TENSÃO, TRIFÁSICO, COM POTÊNCIA DE 30 KVA</v>
          </cell>
          <cell r="C4263" t="str">
            <v>UN</v>
          </cell>
          <cell r="D4263">
            <v>18966.41</v>
          </cell>
          <cell r="E4263">
            <v>42.400000000003203</v>
          </cell>
          <cell r="F4263">
            <v>19008.810000000001</v>
          </cell>
        </row>
        <row r="4264">
          <cell r="A4264">
            <v>690523</v>
          </cell>
          <cell r="B4264" t="str">
            <v>ESTABILIZADOR ELETRÔNICO DE TENSÃO, TRIFÁSICO, COM POTÊNCIA DE 40 KVA</v>
          </cell>
          <cell r="C4264" t="str">
            <v>UN</v>
          </cell>
          <cell r="D4264">
            <v>22821.45</v>
          </cell>
          <cell r="E4264">
            <v>42.399999999999565</v>
          </cell>
          <cell r="F4264">
            <v>22863.85</v>
          </cell>
        </row>
        <row r="4265">
          <cell r="A4265">
            <v>690528</v>
          </cell>
          <cell r="B4265" t="str">
            <v>ESTABILIZADOR ELETRÔNICO DE TENSÃO, TRIFÁSICO, COM POTÊNCIA DE 150 KVA, COM TRAFO ISOLADOR</v>
          </cell>
          <cell r="C4265" t="str">
            <v>UN</v>
          </cell>
          <cell r="D4265">
            <v>60466</v>
          </cell>
          <cell r="E4265">
            <v>84.779999999997088</v>
          </cell>
          <cell r="F4265">
            <v>60550.78</v>
          </cell>
        </row>
        <row r="4266">
          <cell r="A4266">
            <v>690600</v>
          </cell>
          <cell r="B4266" t="str">
            <v>SISTEMAS ININTERRUPTOS DE ENERGIA</v>
          </cell>
          <cell r="C4266">
            <v>0</v>
          </cell>
          <cell r="D4266">
            <v>0</v>
          </cell>
          <cell r="E4266">
            <v>0</v>
          </cell>
          <cell r="F4266">
            <v>0</v>
          </cell>
        </row>
        <row r="4267">
          <cell r="A4267">
            <v>690601</v>
          </cell>
          <cell r="B4267" t="str">
            <v>SISTEMA ININTERRUPTO DE ENERGIA, MONOFÁSICO ON LINE SENOIDAL DE 2,4 KVA (110 V/110 V), COM AUTONOMIA DE 15 MINUTOS</v>
          </cell>
          <cell r="C4267" t="str">
            <v>UN</v>
          </cell>
          <cell r="D4267">
            <v>5917</v>
          </cell>
          <cell r="E4267">
            <v>79.890000000000043</v>
          </cell>
          <cell r="F4267">
            <v>5996.89</v>
          </cell>
        </row>
        <row r="4268">
          <cell r="A4268">
            <v>690602</v>
          </cell>
          <cell r="B4268" t="str">
            <v>SISTEMA ININTERRUPTO DE ENERGIA, TRIFÁSICO ON LINE DE 10 KVA (220 V/220 V), COM AUTONOMIA DE 15 MINUTOS</v>
          </cell>
          <cell r="C4268" t="str">
            <v>UN</v>
          </cell>
          <cell r="D4268">
            <v>28873.19</v>
          </cell>
          <cell r="E4268">
            <v>79.890000000002772</v>
          </cell>
          <cell r="F4268">
            <v>28953.08</v>
          </cell>
        </row>
        <row r="4269">
          <cell r="A4269">
            <v>690603</v>
          </cell>
          <cell r="B4269" t="str">
            <v>SISTEMA ININTERRUPTO DE ENERGIA, TRIFÁSICO ON LINE DE 20 KVA (220 V/208 V-108 V), COM AUTONOMIA 15 MINUTOS</v>
          </cell>
          <cell r="C4269" t="str">
            <v>UN</v>
          </cell>
          <cell r="D4269">
            <v>38274.1</v>
          </cell>
          <cell r="E4269">
            <v>79.889999999999134</v>
          </cell>
          <cell r="F4269">
            <v>38353.99</v>
          </cell>
        </row>
        <row r="4270">
          <cell r="A4270">
            <v>690604</v>
          </cell>
          <cell r="B4270" t="str">
            <v>SISTEMA ININTERRUPTO DE ENERGIA, TRIFÁSICO ON LINE SENOIDAL DE 15 KVA (208 V/110 V), COM AUTONOMIA DE 15 MINUTOS</v>
          </cell>
          <cell r="C4270" t="str">
            <v>UN</v>
          </cell>
          <cell r="D4270">
            <v>37169.18</v>
          </cell>
          <cell r="E4270">
            <v>79.889999999999134</v>
          </cell>
          <cell r="F4270">
            <v>37249.07</v>
          </cell>
        </row>
        <row r="4271">
          <cell r="A4271">
            <v>690605</v>
          </cell>
          <cell r="B4271" t="str">
            <v>SISTEMA ININTERRUPTO DE ENERGIA, MONOFÁSICO, COM POTÊNCIA DE 2 KVA</v>
          </cell>
          <cell r="C4271" t="str">
            <v>UN</v>
          </cell>
          <cell r="D4271">
            <v>3966.33</v>
          </cell>
          <cell r="E4271">
            <v>56.520000000000181</v>
          </cell>
          <cell r="F4271">
            <v>4022.85</v>
          </cell>
        </row>
        <row r="4272">
          <cell r="A4272">
            <v>690608</v>
          </cell>
          <cell r="B4272" t="str">
            <v>SISTEMA ININTERRUPTO DE ENERGIA, MONOFÁSICO ON LINE SENOIDAL DE 5 KVA (220 V/110 V), COM AUTONOMIA DE 15 MINUTOS</v>
          </cell>
          <cell r="C4272" t="str">
            <v>UN</v>
          </cell>
          <cell r="D4272">
            <v>12192.48</v>
          </cell>
          <cell r="E4272">
            <v>79.890000000000953</v>
          </cell>
          <cell r="F4272">
            <v>12272.37</v>
          </cell>
        </row>
        <row r="4273">
          <cell r="A4273">
            <v>690610</v>
          </cell>
          <cell r="B4273" t="str">
            <v>SISTEMA ININTERRUPTO DE ENERGIA, MONOFÁSICO, COM POTÊNCIA ENTRE 5 A 7,5 KVA</v>
          </cell>
          <cell r="C4273" t="str">
            <v>UN</v>
          </cell>
          <cell r="D4273">
            <v>16668.72</v>
          </cell>
          <cell r="E4273">
            <v>56.519999999999271</v>
          </cell>
          <cell r="F4273">
            <v>16725.240000000002</v>
          </cell>
        </row>
        <row r="4274">
          <cell r="A4274">
            <v>690611</v>
          </cell>
          <cell r="B4274" t="str">
            <v>SISTEMA ININTERRUPTO DE ENERGIA, MONOFÁSICO DE 600 VA (127 V/127 V), COM AUTONOMIA DE 10 A 15 MINUTOS</v>
          </cell>
          <cell r="C4274" t="str">
            <v>UN</v>
          </cell>
          <cell r="D4274">
            <v>611.25</v>
          </cell>
          <cell r="E4274">
            <v>28.259999999999977</v>
          </cell>
          <cell r="F4274">
            <v>639.51</v>
          </cell>
        </row>
        <row r="4275">
          <cell r="A4275">
            <v>690612</v>
          </cell>
          <cell r="B4275" t="str">
            <v>SISTEMA ININTERRUPTO DE ENERGIA, TRIFÁSICO ON LINE SENOIDAL DE 10 KVA (220 V/110 V), COM AUTONOMIA DE 2 HORAS</v>
          </cell>
          <cell r="C4275" t="str">
            <v>UN</v>
          </cell>
          <cell r="D4275">
            <v>42788.12</v>
          </cell>
          <cell r="E4275">
            <v>79.889999999999134</v>
          </cell>
          <cell r="F4275">
            <v>42868.01</v>
          </cell>
        </row>
        <row r="4276">
          <cell r="A4276">
            <v>690613</v>
          </cell>
          <cell r="B4276" t="str">
            <v>SISTEMA ININTERRUPTO DE ENERGIA, MONOFÁSICO ON LINE SENOIDAL DE 10 KVA (110 V/110 V), COM AUTONOMIA DE 30 MINUTOS</v>
          </cell>
          <cell r="C4276" t="str">
            <v>UN</v>
          </cell>
          <cell r="D4276">
            <v>20633.91</v>
          </cell>
          <cell r="E4276">
            <v>79.889999999999134</v>
          </cell>
          <cell r="F4276">
            <v>20713.8</v>
          </cell>
        </row>
        <row r="4277">
          <cell r="A4277">
            <v>690614</v>
          </cell>
          <cell r="B4277" t="str">
            <v>SISTEMA ININTERRUPTO DE ENERGIA, MONOFÁSICO ON LINE SENOIDAL DE 15 KVA (127/127 V) COM AUTONOMIA DE 30 MINUTOS</v>
          </cell>
          <cell r="C4277" t="str">
            <v>UN</v>
          </cell>
          <cell r="D4277">
            <v>24304</v>
          </cell>
          <cell r="E4277">
            <v>79.889999999999134</v>
          </cell>
          <cell r="F4277">
            <v>24383.89</v>
          </cell>
        </row>
        <row r="4278">
          <cell r="A4278">
            <v>690620</v>
          </cell>
          <cell r="B4278" t="str">
            <v>SISTEMA ININTERRUPTO DE ENERGIA, TRIFÁSICO ON LINE DE 20 KVA (220/127 V), COM AUTONOMIA DE 15 MINUTOS</v>
          </cell>
          <cell r="C4278" t="str">
            <v>UN</v>
          </cell>
          <cell r="D4278">
            <v>35277.42</v>
          </cell>
          <cell r="E4278">
            <v>79.889999999999134</v>
          </cell>
          <cell r="F4278">
            <v>35357.31</v>
          </cell>
        </row>
        <row r="4279">
          <cell r="A4279">
            <v>690621</v>
          </cell>
          <cell r="B4279" t="str">
            <v>SISTEMA ININTERRUPTO DE ENERGIA, TRIFÁSICO ON LINE DE 60 KVA (220/127 V), COM AUTONOMIA DE 15 MINUTOS</v>
          </cell>
          <cell r="C4279" t="str">
            <v>UN</v>
          </cell>
          <cell r="D4279">
            <v>100049.15</v>
          </cell>
          <cell r="E4279">
            <v>79.89000000000641</v>
          </cell>
          <cell r="F4279">
            <v>100129.04</v>
          </cell>
        </row>
        <row r="4280">
          <cell r="A4280">
            <v>690622</v>
          </cell>
          <cell r="B4280" t="str">
            <v>SISTEMA ININTERRUPTO DE ENERGIA, TRIFÁSICO ON LINE DE 80 KVA (220/127 V), COM AUTONOMIA DE 15 MINUTOS</v>
          </cell>
          <cell r="C4280" t="str">
            <v>UN</v>
          </cell>
          <cell r="D4280">
            <v>128034.49</v>
          </cell>
          <cell r="E4280">
            <v>79.89000000000641</v>
          </cell>
          <cell r="F4280">
            <v>128114.38</v>
          </cell>
        </row>
        <row r="4281">
          <cell r="A4281">
            <v>690623</v>
          </cell>
          <cell r="B4281" t="str">
            <v>SISTEMA ININTERRUPTO DE ENERGIA, TRIFÁSICO ON LINE DE 20 KVA (380/380 V), COM AUTONOMIA DE 15 MINUTOS</v>
          </cell>
          <cell r="C4281" t="str">
            <v>UN</v>
          </cell>
          <cell r="D4281">
            <v>36209.75</v>
          </cell>
          <cell r="E4281">
            <v>79.889999999999134</v>
          </cell>
          <cell r="F4281">
            <v>36289.64</v>
          </cell>
        </row>
        <row r="4282">
          <cell r="A4282">
            <v>690624</v>
          </cell>
          <cell r="B4282" t="str">
            <v>SISTEMA ININTERRUPTO DE ENERGIA, TRIFÁSICO ON LINE DE 20 KVA (380/220 V), COM AUTONOMIA DE 15 MINUTOS</v>
          </cell>
          <cell r="C4282" t="str">
            <v>UN</v>
          </cell>
          <cell r="D4282">
            <v>37440.94</v>
          </cell>
          <cell r="E4282">
            <v>79.889999999999134</v>
          </cell>
          <cell r="F4282">
            <v>37520.83</v>
          </cell>
        </row>
        <row r="4283">
          <cell r="A4283">
            <v>690628</v>
          </cell>
          <cell r="B4283" t="str">
            <v>SISTEMA ININTERRUPTO DE ENERGIA, TRIFÁSICO ON LINE SENOIDAL DE 5 KVA (220/110 V), COM AUTONOMIA DE 15 MINUTOS</v>
          </cell>
          <cell r="C4283" t="str">
            <v>UN</v>
          </cell>
          <cell r="D4283">
            <v>19953.61</v>
          </cell>
          <cell r="E4283">
            <v>79.889999999999134</v>
          </cell>
          <cell r="F4283">
            <v>20033.5</v>
          </cell>
        </row>
        <row r="4284">
          <cell r="A4284">
            <v>690629</v>
          </cell>
          <cell r="B4284" t="str">
            <v>SISTEMA ININTERRUPTO DE ENERGIA, TRIFÁSICO ON LINE SENOIDAL DE 10 KVA (220/110 V), COM AUTONOMIA DE 10 A 15 MINUTOS</v>
          </cell>
          <cell r="C4284" t="str">
            <v>UN</v>
          </cell>
          <cell r="D4284">
            <v>30258.639999999999</v>
          </cell>
          <cell r="E4284">
            <v>79.889999999999134</v>
          </cell>
          <cell r="F4284">
            <v>30338.53</v>
          </cell>
        </row>
        <row r="4285">
          <cell r="A4285">
            <v>690630</v>
          </cell>
          <cell r="B4285" t="str">
            <v>SISTEMA ININTERRUPTO DE ENERGIA, TRIFÁSICO ON LINE SENOIDAL DE 50 KVA (220/110 V), COM AUTONOMIA DE 15 MINUTOS</v>
          </cell>
          <cell r="C4285" t="str">
            <v>UN</v>
          </cell>
          <cell r="D4285">
            <v>77601.66</v>
          </cell>
          <cell r="E4285">
            <v>79.89000000000641</v>
          </cell>
          <cell r="F4285">
            <v>77681.55</v>
          </cell>
        </row>
        <row r="4286">
          <cell r="A4286">
            <v>690632</v>
          </cell>
          <cell r="B4286" t="str">
            <v>SISTEMA ININTERRUPTO DE ENERGIA, TRIFÁSICO ON LINE SENOIDAL DE 7,5 KVA (220/110 V), COM AUTONOMIA DE 15 MINUTOS</v>
          </cell>
          <cell r="C4286" t="str">
            <v>UN</v>
          </cell>
          <cell r="D4286">
            <v>19994.5</v>
          </cell>
          <cell r="E4286">
            <v>79.889999999999134</v>
          </cell>
          <cell r="F4286">
            <v>20074.39</v>
          </cell>
        </row>
        <row r="4287">
          <cell r="A4287">
            <v>690800</v>
          </cell>
          <cell r="B4287" t="str">
            <v>EQUIPAMENTOS PARA INFORMÁTICA</v>
          </cell>
          <cell r="C4287">
            <v>0</v>
          </cell>
          <cell r="D4287">
            <v>0</v>
          </cell>
          <cell r="E4287">
            <v>0</v>
          </cell>
          <cell r="F4287">
            <v>0</v>
          </cell>
        </row>
        <row r="4288">
          <cell r="A4288">
            <v>690801</v>
          </cell>
          <cell r="B4288" t="str">
            <v>DISTRIBUIDOR INTERNO ÓPTICO - 1 U PARA ATÉ 24 FIBRAS</v>
          </cell>
          <cell r="C4288" t="str">
            <v>UN</v>
          </cell>
          <cell r="D4288">
            <v>454.88</v>
          </cell>
          <cell r="E4288">
            <v>33.619999999999983</v>
          </cell>
          <cell r="F4288">
            <v>488.5</v>
          </cell>
        </row>
        <row r="4289">
          <cell r="A4289">
            <v>690900</v>
          </cell>
          <cell r="B4289" t="str">
            <v>SISTEMA DE REDE</v>
          </cell>
          <cell r="C4289">
            <v>0</v>
          </cell>
          <cell r="D4289">
            <v>0</v>
          </cell>
          <cell r="E4289">
            <v>0</v>
          </cell>
          <cell r="F4289">
            <v>0</v>
          </cell>
        </row>
        <row r="4290">
          <cell r="A4290">
            <v>690925</v>
          </cell>
          <cell r="B4290" t="str">
            <v>PATCH CORDS DE 1,50 OU 3,00 M - RJ-45 / RJ-45 - CATEGORIA 6</v>
          </cell>
          <cell r="C4290" t="str">
            <v>UN</v>
          </cell>
          <cell r="D4290">
            <v>32.18</v>
          </cell>
          <cell r="E4290">
            <v>5.649999999999995</v>
          </cell>
          <cell r="F4290">
            <v>37.83</v>
          </cell>
        </row>
        <row r="4291">
          <cell r="A4291">
            <v>690926</v>
          </cell>
          <cell r="B4291" t="str">
            <v>PATCH PANEL DE 24 PORTAS - CATEGORIA 6</v>
          </cell>
          <cell r="C4291" t="str">
            <v>UN</v>
          </cell>
          <cell r="D4291">
            <v>631.47</v>
          </cell>
          <cell r="E4291">
            <v>22.609999999999982</v>
          </cell>
          <cell r="F4291">
            <v>654.08000000000004</v>
          </cell>
        </row>
        <row r="4292">
          <cell r="A4292">
            <v>690930</v>
          </cell>
          <cell r="B4292" t="str">
            <v>VOICE PANEL DE 50 PORTAS - CATEGORIA 3</v>
          </cell>
          <cell r="C4292" t="str">
            <v>UN</v>
          </cell>
          <cell r="D4292">
            <v>374.02</v>
          </cell>
          <cell r="E4292">
            <v>22.610000000000039</v>
          </cell>
          <cell r="F4292">
            <v>396.63</v>
          </cell>
        </row>
        <row r="4293">
          <cell r="A4293">
            <v>690936</v>
          </cell>
          <cell r="B4293" t="str">
            <v>PATCH CORDS DE 2,00 OU 3,00 M - RJ-45 / RJ-45 - CATEGORIA 6A</v>
          </cell>
          <cell r="C4293" t="str">
            <v>UN</v>
          </cell>
          <cell r="D4293">
            <v>105.75</v>
          </cell>
          <cell r="E4293">
            <v>5.6500000000000092</v>
          </cell>
          <cell r="F4293">
            <v>111.4</v>
          </cell>
        </row>
        <row r="4294">
          <cell r="A4294">
            <v>690937</v>
          </cell>
          <cell r="B4294" t="str">
            <v>TRANSCEPTOR GIGABIT SX - LC CONECTÁVEL DE FORMATO PEQUENO (SFP)</v>
          </cell>
          <cell r="C4294" t="str">
            <v>UN</v>
          </cell>
          <cell r="D4294">
            <v>2236.71</v>
          </cell>
          <cell r="E4294">
            <v>2.1999999999998545</v>
          </cell>
          <cell r="F4294">
            <v>2238.91</v>
          </cell>
        </row>
        <row r="4295">
          <cell r="A4295">
            <v>691000</v>
          </cell>
          <cell r="B4295" t="str">
            <v>TELECOMUNICAÇÕES</v>
          </cell>
          <cell r="C4295">
            <v>0</v>
          </cell>
          <cell r="D4295">
            <v>0</v>
          </cell>
          <cell r="E4295">
            <v>0</v>
          </cell>
          <cell r="F4295">
            <v>0</v>
          </cell>
        </row>
        <row r="4296">
          <cell r="A4296">
            <v>691013</v>
          </cell>
          <cell r="B4296" t="str">
            <v>AMPLIFICADOR DE POTÊNCIA PARA VHF E CATV-50 DB, FREQUENCIA 40 A 550 MHZ</v>
          </cell>
          <cell r="C4296" t="str">
            <v>UN</v>
          </cell>
          <cell r="D4296">
            <v>626.44000000000005</v>
          </cell>
          <cell r="E4296">
            <v>13.43999999999995</v>
          </cell>
          <cell r="F4296">
            <v>639.88</v>
          </cell>
        </row>
        <row r="4297">
          <cell r="A4297">
            <v>691014</v>
          </cell>
          <cell r="B4297" t="str">
            <v>ANTENA PARABÓLICA COM CAPTADOR DE SINAIS E MODULADOR DE ÁUDIO E VÍDEO</v>
          </cell>
          <cell r="C4297" t="str">
            <v>CJ</v>
          </cell>
          <cell r="D4297">
            <v>321.97000000000003</v>
          </cell>
          <cell r="E4297">
            <v>226.08999999999992</v>
          </cell>
          <cell r="F4297">
            <v>548.05999999999995</v>
          </cell>
        </row>
        <row r="4298">
          <cell r="A4298">
            <v>692000</v>
          </cell>
          <cell r="B4298" t="str">
            <v>REPAROS, CONSERVAÇÕES E COMPLEMENTOS - GRUPO 69</v>
          </cell>
          <cell r="C4298">
            <v>0</v>
          </cell>
          <cell r="D4298">
            <v>0</v>
          </cell>
          <cell r="E4298">
            <v>0</v>
          </cell>
          <cell r="F4298">
            <v>0</v>
          </cell>
        </row>
        <row r="4299">
          <cell r="A4299">
            <v>692001</v>
          </cell>
          <cell r="B4299" t="str">
            <v>ARAME DE ESPINAR EM AÇO INOXIDÁVEL NU, PADRÃO TELESP</v>
          </cell>
          <cell r="C4299" t="str">
            <v>M</v>
          </cell>
          <cell r="D4299">
            <v>0.21</v>
          </cell>
          <cell r="E4299">
            <v>2.82</v>
          </cell>
          <cell r="F4299">
            <v>3.03</v>
          </cell>
        </row>
        <row r="4300">
          <cell r="A4300">
            <v>692002</v>
          </cell>
          <cell r="B4300" t="str">
            <v>BRAÇADEIRA AJUSTÁVEL PARA POSTE TUBULAR, TIPO BAP 2, PADRÃO TELEBRÁS</v>
          </cell>
          <cell r="C4300" t="str">
            <v>UN</v>
          </cell>
          <cell r="D4300">
            <v>6.98</v>
          </cell>
          <cell r="E4300">
            <v>5.65</v>
          </cell>
          <cell r="F4300">
            <v>12.63</v>
          </cell>
        </row>
        <row r="4301">
          <cell r="A4301">
            <v>692003</v>
          </cell>
          <cell r="B4301" t="str">
            <v>SUPORTE PARA ISOLADOR ROLDANA TIPO SIR, PADRÃO TELEBRÁS</v>
          </cell>
          <cell r="C4301" t="str">
            <v>UN</v>
          </cell>
          <cell r="D4301">
            <v>7.46</v>
          </cell>
          <cell r="E4301">
            <v>5.6499999999999986</v>
          </cell>
          <cell r="F4301">
            <v>13.11</v>
          </cell>
        </row>
        <row r="4302">
          <cell r="A4302">
            <v>692004</v>
          </cell>
          <cell r="B4302" t="str">
            <v>ISOLADOR ROLDANA EM PORCELANA DE 72 X 72 MM</v>
          </cell>
          <cell r="C4302" t="str">
            <v>UN</v>
          </cell>
          <cell r="D4302">
            <v>3.21</v>
          </cell>
          <cell r="E4302">
            <v>5.6499999999999986</v>
          </cell>
          <cell r="F4302">
            <v>8.86</v>
          </cell>
        </row>
        <row r="4303">
          <cell r="A4303">
            <v>692005</v>
          </cell>
          <cell r="B4303" t="str">
            <v>SUPORTE PARA ISOLADOR ROLDANA TIPO DM, PADRÃO TELEBRÁS</v>
          </cell>
          <cell r="C4303" t="str">
            <v>UN</v>
          </cell>
          <cell r="D4303">
            <v>1.1499999999999999</v>
          </cell>
          <cell r="E4303">
            <v>5.6499999999999995</v>
          </cell>
          <cell r="F4303">
            <v>6.8</v>
          </cell>
        </row>
        <row r="4304">
          <cell r="A4304">
            <v>692007</v>
          </cell>
          <cell r="B4304" t="str">
            <v>FITA EM AÇO INOXIDÁVEL PARA POSTE DE 0,50 M X 19 MM, COM FECHO EM AÇO INOXIDÁVEL</v>
          </cell>
          <cell r="C4304" t="str">
            <v>UN</v>
          </cell>
          <cell r="D4304">
            <v>1.5</v>
          </cell>
          <cell r="E4304">
            <v>5.65</v>
          </cell>
          <cell r="F4304">
            <v>7.15</v>
          </cell>
        </row>
        <row r="4305">
          <cell r="A4305">
            <v>692010</v>
          </cell>
          <cell r="B4305" t="str">
            <v>TAMPA PARA CAIXA R1, PADRÃO TELEBRÁS</v>
          </cell>
          <cell r="C4305" t="str">
            <v>UN</v>
          </cell>
          <cell r="D4305">
            <v>153.80000000000001</v>
          </cell>
          <cell r="E4305">
            <v>6.3299999999999725</v>
          </cell>
          <cell r="F4305">
            <v>160.13</v>
          </cell>
        </row>
        <row r="4306">
          <cell r="A4306">
            <v>692011</v>
          </cell>
          <cell r="B4306" t="str">
            <v>TAMPA PARA CAIXA R2, PADRÃO TELEBRÁS</v>
          </cell>
          <cell r="C4306" t="str">
            <v>UN</v>
          </cell>
          <cell r="D4306">
            <v>346</v>
          </cell>
          <cell r="E4306">
            <v>6.3299999999999725</v>
          </cell>
          <cell r="F4306">
            <v>352.33</v>
          </cell>
        </row>
        <row r="4307">
          <cell r="A4307">
            <v>692013</v>
          </cell>
          <cell r="B4307" t="str">
            <v>BLOCO DE LIGAÇÃO INTERNA PARA 10 PARES, BLI-10</v>
          </cell>
          <cell r="C4307" t="str">
            <v>UN</v>
          </cell>
          <cell r="D4307">
            <v>3.29</v>
          </cell>
          <cell r="E4307">
            <v>9.9899999999999984</v>
          </cell>
          <cell r="F4307">
            <v>13.28</v>
          </cell>
        </row>
        <row r="4308">
          <cell r="A4308">
            <v>692014</v>
          </cell>
          <cell r="B4308" t="str">
            <v>BLOCO DE LIGAÇÃO ENGATE RÁPIDO PARA 10 PARES, BER-10</v>
          </cell>
          <cell r="C4308" t="str">
            <v>UN</v>
          </cell>
          <cell r="D4308">
            <v>17.260000000000002</v>
          </cell>
          <cell r="E4308">
            <v>9.99</v>
          </cell>
          <cell r="F4308">
            <v>27.25</v>
          </cell>
        </row>
        <row r="4309">
          <cell r="A4309">
            <v>692017</v>
          </cell>
          <cell r="B4309" t="str">
            <v>CALHA DE AÇO PARA 4 TOMADAS 2P+T - 250 V, COM CABO</v>
          </cell>
          <cell r="C4309" t="str">
            <v>UN</v>
          </cell>
          <cell r="D4309">
            <v>69.849999999999994</v>
          </cell>
          <cell r="E4309">
            <v>1.1700000000000075</v>
          </cell>
          <cell r="F4309">
            <v>71.02</v>
          </cell>
        </row>
        <row r="4310">
          <cell r="A4310">
            <v>692018</v>
          </cell>
          <cell r="B4310" t="str">
            <v>CORDÃO ÓPTICO DUPLEX, MULTIMODO COM CONECTOR LC/LC - 2,5 M</v>
          </cell>
          <cell r="C4310" t="str">
            <v>UN</v>
          </cell>
          <cell r="D4310">
            <v>90.54</v>
          </cell>
          <cell r="E4310">
            <v>6.7199999999999935</v>
          </cell>
          <cell r="F4310">
            <v>97.26</v>
          </cell>
        </row>
        <row r="4311">
          <cell r="A4311">
            <v>692020</v>
          </cell>
          <cell r="B4311" t="str">
            <v>BANDEJA FIXA PARA RACK, 19´ X 500 MM</v>
          </cell>
          <cell r="C4311" t="str">
            <v>UN</v>
          </cell>
          <cell r="D4311">
            <v>54.57</v>
          </cell>
          <cell r="E4311">
            <v>4.38</v>
          </cell>
          <cell r="F4311">
            <v>58.95</v>
          </cell>
        </row>
        <row r="4312">
          <cell r="A4312">
            <v>692021</v>
          </cell>
          <cell r="B4312" t="str">
            <v>BANDEJA FIXA PARA RACK, 19´ X 800 MM</v>
          </cell>
          <cell r="C4312" t="str">
            <v>UN</v>
          </cell>
          <cell r="D4312">
            <v>102</v>
          </cell>
          <cell r="E4312">
            <v>4.3799999999999928</v>
          </cell>
          <cell r="F4312">
            <v>106.38</v>
          </cell>
        </row>
        <row r="4313">
          <cell r="A4313">
            <v>692022</v>
          </cell>
          <cell r="B4313" t="str">
            <v>BANDEJA DESLIZANTE PARA RACK, 19´ X 800 MM</v>
          </cell>
          <cell r="C4313" t="str">
            <v>UN</v>
          </cell>
          <cell r="D4313">
            <v>172.49</v>
          </cell>
          <cell r="E4313">
            <v>4.3799999999999928</v>
          </cell>
          <cell r="F4313">
            <v>176.87</v>
          </cell>
        </row>
        <row r="4314">
          <cell r="A4314">
            <v>692023</v>
          </cell>
          <cell r="B4314" t="str">
            <v>CALHA DE AÇO COM 8 TOMADAS 2P+T - 250 V, COM CABO</v>
          </cell>
          <cell r="C4314" t="str">
            <v>UN</v>
          </cell>
          <cell r="D4314">
            <v>63.48</v>
          </cell>
          <cell r="E4314">
            <v>1.1700000000000075</v>
          </cell>
          <cell r="F4314">
            <v>64.650000000000006</v>
          </cell>
        </row>
        <row r="4315">
          <cell r="A4315">
            <v>692024</v>
          </cell>
          <cell r="B4315" t="str">
            <v>CALHA DE AÇO COM 12 TOMADAS 2P+T - 250 V, COM CABO</v>
          </cell>
          <cell r="C4315" t="str">
            <v>UN</v>
          </cell>
          <cell r="D4315">
            <v>80.180000000000007</v>
          </cell>
          <cell r="E4315">
            <v>1.1699999999999933</v>
          </cell>
          <cell r="F4315">
            <v>81.349999999999994</v>
          </cell>
        </row>
        <row r="4316">
          <cell r="A4316">
            <v>692025</v>
          </cell>
          <cell r="B4316" t="str">
            <v>PAINEL FRONTAL CEGO, 19´ X 2 U</v>
          </cell>
          <cell r="C4316" t="str">
            <v>UN</v>
          </cell>
          <cell r="D4316">
            <v>11.34</v>
          </cell>
          <cell r="E4316">
            <v>2.3400000000000007</v>
          </cell>
          <cell r="F4316">
            <v>13.68</v>
          </cell>
        </row>
        <row r="4317">
          <cell r="A4317">
            <v>692026</v>
          </cell>
          <cell r="B4317" t="str">
            <v>PROTETOR DE SURTO HÍBRIDO PARA REDE DE TELECOMUNICAÇÕES</v>
          </cell>
          <cell r="C4317" t="str">
            <v>UN</v>
          </cell>
          <cell r="D4317">
            <v>22.31</v>
          </cell>
          <cell r="E4317">
            <v>11.1</v>
          </cell>
          <cell r="F4317">
            <v>33.409999999999997</v>
          </cell>
        </row>
        <row r="4318">
          <cell r="A4318">
            <v>692027</v>
          </cell>
          <cell r="B4318" t="str">
            <v>DIVISOR INTERNO COM 1 ENTRADA E 2 SAÍDAS - 75 OHMS</v>
          </cell>
          <cell r="C4318" t="str">
            <v>UN</v>
          </cell>
          <cell r="D4318">
            <v>6.83</v>
          </cell>
          <cell r="E4318">
            <v>6.7200000000000006</v>
          </cell>
          <cell r="F4318">
            <v>13.55</v>
          </cell>
        </row>
        <row r="4319">
          <cell r="A4319">
            <v>692028</v>
          </cell>
          <cell r="B4319" t="str">
            <v>DIVISOR INTERNO COM 1 ENTRADA E 4 SAÍDAS - 75 OHMS</v>
          </cell>
          <cell r="C4319" t="str">
            <v>UN</v>
          </cell>
          <cell r="D4319">
            <v>10.02</v>
          </cell>
          <cell r="E4319">
            <v>6.7199999999999971</v>
          </cell>
          <cell r="F4319">
            <v>16.739999999999998</v>
          </cell>
        </row>
        <row r="4320">
          <cell r="A4320">
            <v>692029</v>
          </cell>
          <cell r="B4320" t="str">
            <v>TOMADA BLINDADA PARA VHF/UHF, CATV E FM, FREQUÊNCIA 5 MHZ A 1 GHZ</v>
          </cell>
          <cell r="C4320" t="str">
            <v>UN</v>
          </cell>
          <cell r="D4320">
            <v>6.83</v>
          </cell>
          <cell r="E4320">
            <v>6.7200000000000006</v>
          </cell>
          <cell r="F4320">
            <v>13.55</v>
          </cell>
        </row>
        <row r="4321">
          <cell r="A4321">
            <v>692030</v>
          </cell>
          <cell r="B4321" t="str">
            <v>BLOCO DE DISTRIBUIÇÃO COM PROTETOR DE SURTOS, PARA 10 PARES, BTDG-10</v>
          </cell>
          <cell r="C4321" t="str">
            <v>UN</v>
          </cell>
          <cell r="D4321">
            <v>32.71</v>
          </cell>
          <cell r="E4321">
            <v>11.339999999999996</v>
          </cell>
          <cell r="F4321">
            <v>44.05</v>
          </cell>
        </row>
        <row r="4322">
          <cell r="A4322">
            <v>692034</v>
          </cell>
          <cell r="B4322" t="str">
            <v>TOMADA PARA TV, TIPO PINO JACK, COM PLACA</v>
          </cell>
          <cell r="C4322" t="str">
            <v>CJ</v>
          </cell>
          <cell r="D4322">
            <v>8.0399999999999991</v>
          </cell>
          <cell r="E4322">
            <v>5.65</v>
          </cell>
          <cell r="F4322">
            <v>13.69</v>
          </cell>
        </row>
        <row r="4323">
          <cell r="A4323">
            <v>692035</v>
          </cell>
          <cell r="B4323" t="str">
            <v>CAIXA DE EMENDA VENTILADA EM POLIPROPILENO, PARA ATÉ 200 PARES</v>
          </cell>
          <cell r="C4323" t="str">
            <v>UN</v>
          </cell>
          <cell r="D4323">
            <v>113.13</v>
          </cell>
          <cell r="E4323">
            <v>19.980000000000008</v>
          </cell>
          <cell r="F4323">
            <v>133.11000000000001</v>
          </cell>
        </row>
        <row r="4324">
          <cell r="A4324">
            <v>970000</v>
          </cell>
          <cell r="B4324" t="str">
            <v>SINALIZAÇÃO E COMUNICAÇÃO VISUAL</v>
          </cell>
          <cell r="C4324">
            <v>0</v>
          </cell>
          <cell r="D4324">
            <v>0</v>
          </cell>
          <cell r="E4324">
            <v>0</v>
          </cell>
          <cell r="F4324">
            <v>0</v>
          </cell>
        </row>
        <row r="4325">
          <cell r="A4325">
            <v>970100</v>
          </cell>
          <cell r="B4325" t="str">
            <v>ADESIVOS</v>
          </cell>
          <cell r="C4325">
            <v>0</v>
          </cell>
          <cell r="D4325">
            <v>0</v>
          </cell>
          <cell r="E4325">
            <v>0</v>
          </cell>
          <cell r="F4325">
            <v>0</v>
          </cell>
        </row>
        <row r="4326">
          <cell r="A4326">
            <v>970101</v>
          </cell>
          <cell r="B4326" t="str">
            <v>ADESIVO VINÍLICO, PADRÃO REGULAMENTADO, PARA SINALIZAÇÃO DE INCÊNDIO</v>
          </cell>
          <cell r="C4326" t="str">
            <v>UN</v>
          </cell>
          <cell r="D4326">
            <v>20.71</v>
          </cell>
          <cell r="E4326">
            <v>1.7500000000000004</v>
          </cell>
          <cell r="F4326">
            <v>22.46</v>
          </cell>
        </row>
        <row r="4327">
          <cell r="A4327">
            <v>970200</v>
          </cell>
          <cell r="B4327" t="str">
            <v>PLACAS, PÓRTICOS E OBELISCOS ARQUITETÔNICOS</v>
          </cell>
          <cell r="C4327">
            <v>0</v>
          </cell>
          <cell r="D4327">
            <v>0</v>
          </cell>
          <cell r="E4327">
            <v>0</v>
          </cell>
          <cell r="F4327">
            <v>0</v>
          </cell>
        </row>
        <row r="4328">
          <cell r="A4328">
            <v>970203</v>
          </cell>
          <cell r="B4328" t="str">
            <v>PLACA COMEMORATIVA EM AÇO INOXIDÁVEL ESCOVADO</v>
          </cell>
          <cell r="C4328" t="str">
            <v>M²</v>
          </cell>
          <cell r="D4328">
            <v>3906.39</v>
          </cell>
          <cell r="E4328">
            <v>53.129999999999946</v>
          </cell>
          <cell r="F4328">
            <v>3959.52</v>
          </cell>
        </row>
        <row r="4329">
          <cell r="A4329">
            <v>970219</v>
          </cell>
          <cell r="B4329" t="str">
            <v>PLACA DE IDENTIFICAÇÃO EM ACRÍLICO COM TEXTO EM VINIL</v>
          </cell>
          <cell r="C4329" t="str">
            <v>M²</v>
          </cell>
          <cell r="D4329">
            <v>771.43</v>
          </cell>
          <cell r="E4329">
            <v>53.129999999999946</v>
          </cell>
          <cell r="F4329">
            <v>824.56</v>
          </cell>
        </row>
        <row r="4330">
          <cell r="A4330">
            <v>970221</v>
          </cell>
          <cell r="B4330" t="str">
            <v>PLACA DE SINALIZAÇÃO EM PVC PARA AMBIENTES</v>
          </cell>
          <cell r="C4330" t="str">
            <v>UN</v>
          </cell>
          <cell r="D4330">
            <v>139.33000000000001</v>
          </cell>
          <cell r="E4330">
            <v>2.1999999999999873</v>
          </cell>
          <cell r="F4330">
            <v>141.53</v>
          </cell>
        </row>
        <row r="4331">
          <cell r="A4331">
            <v>970300</v>
          </cell>
          <cell r="B4331" t="str">
            <v>PINTURA DE LETRAS E PICTOGRAMAS</v>
          </cell>
          <cell r="C4331">
            <v>0</v>
          </cell>
          <cell r="D4331">
            <v>0</v>
          </cell>
          <cell r="E4331">
            <v>0</v>
          </cell>
          <cell r="F4331">
            <v>0</v>
          </cell>
        </row>
        <row r="4332">
          <cell r="A4332">
            <v>970301</v>
          </cell>
          <cell r="B4332" t="str">
            <v>SINALIZAÇÃO COM PICTOGRAMA EM TINTA ACRÍLICA</v>
          </cell>
          <cell r="C4332" t="str">
            <v>UN</v>
          </cell>
          <cell r="D4332">
            <v>5.76</v>
          </cell>
          <cell r="E4332">
            <v>30.660000000000004</v>
          </cell>
          <cell r="F4332">
            <v>36.42</v>
          </cell>
        </row>
        <row r="4333">
          <cell r="A4333">
            <v>970400</v>
          </cell>
          <cell r="B4333" t="str">
            <v>PINTURA DE SINALIZAÇÃO VIÁRIA</v>
          </cell>
          <cell r="C4333">
            <v>0</v>
          </cell>
          <cell r="D4333">
            <v>0</v>
          </cell>
          <cell r="E4333">
            <v>0</v>
          </cell>
          <cell r="F4333">
            <v>0</v>
          </cell>
        </row>
        <row r="4334">
          <cell r="A4334">
            <v>970401</v>
          </cell>
          <cell r="B4334" t="str">
            <v>SINALIZAÇÃO HORIZONTAL COM TINTA VINÍLICA OU ACRÍLICA</v>
          </cell>
          <cell r="C4334" t="str">
            <v>M²</v>
          </cell>
          <cell r="D4334">
            <v>18.8</v>
          </cell>
          <cell r="E4334">
            <v>0</v>
          </cell>
          <cell r="F4334">
            <v>18.8</v>
          </cell>
        </row>
        <row r="4335">
          <cell r="A4335">
            <v>970402</v>
          </cell>
          <cell r="B4335" t="str">
            <v>SINALIZAÇÃO HORIZONTAL COM TERMOPLÁSTICO TIPO HOT-SPRAY</v>
          </cell>
          <cell r="C4335" t="str">
            <v>M²</v>
          </cell>
          <cell r="D4335">
            <v>35.880000000000003</v>
          </cell>
          <cell r="E4335">
            <v>0</v>
          </cell>
          <cell r="F4335">
            <v>35.880000000000003</v>
          </cell>
        </row>
        <row r="4336">
          <cell r="A4336">
            <v>970500</v>
          </cell>
          <cell r="B4336" t="str">
            <v>PLACAS, PÓRTICOS E SINALIZAÇÃO VIÁRIA</v>
          </cell>
          <cell r="C4336">
            <v>0</v>
          </cell>
          <cell r="D4336">
            <v>0</v>
          </cell>
          <cell r="E4336">
            <v>0</v>
          </cell>
          <cell r="F4336">
            <v>0</v>
          </cell>
        </row>
        <row r="4337">
          <cell r="A4337">
            <v>970507</v>
          </cell>
          <cell r="B4337" t="str">
            <v>MANTA DE BORRACHA PARA SINALIZAÇÃO EM ESTACIONAMENTO E PROTEÇÃO DE COLUNA E PAREDE, DE 1000 X 750 MM E ESPESSURA 10 MM</v>
          </cell>
          <cell r="C4337" t="str">
            <v>UN</v>
          </cell>
          <cell r="D4337">
            <v>67.650000000000006</v>
          </cell>
          <cell r="E4337">
            <v>4.5399999999999885</v>
          </cell>
          <cell r="F4337">
            <v>72.19</v>
          </cell>
        </row>
        <row r="4338">
          <cell r="A4338">
            <v>970508</v>
          </cell>
          <cell r="B4338" t="str">
            <v>CANTONEIRA DE BORRACHA PARA SINALIZAÇÃO EM ESTACIONAMENTO E PROTEÇÃO DE COLUNA, DE 750 X 100 X 100 MM E ESPESSURA 10 MM</v>
          </cell>
          <cell r="C4338" t="str">
            <v>UN</v>
          </cell>
          <cell r="D4338">
            <v>22.56</v>
          </cell>
          <cell r="E4338">
            <v>0.92999999999999794</v>
          </cell>
          <cell r="F4338">
            <v>23.49</v>
          </cell>
        </row>
        <row r="4339">
          <cell r="A4339">
            <v>970510</v>
          </cell>
          <cell r="B4339" t="str">
            <v>SINALIZAÇÃO VERTICAL EM PLACA DE AÇO GALVANIZADA COM PINTURA EM ESMALTE SINTÉTICO</v>
          </cell>
          <cell r="C4339" t="str">
            <v>M²</v>
          </cell>
          <cell r="D4339">
            <v>602.32000000000005</v>
          </cell>
          <cell r="E4339">
            <v>37.159999999999975</v>
          </cell>
          <cell r="F4339">
            <v>639.48</v>
          </cell>
        </row>
        <row r="4340">
          <cell r="A4340">
            <v>970513</v>
          </cell>
          <cell r="B4340" t="str">
            <v>COLOCAÇÃO DE PLACA EM SUPORTE DE MADEIRA / METÁLICO - SOLO</v>
          </cell>
          <cell r="C4340" t="str">
            <v>M²</v>
          </cell>
          <cell r="D4340">
            <v>35.93</v>
          </cell>
          <cell r="E4340">
            <v>0</v>
          </cell>
          <cell r="F4340">
            <v>35.93</v>
          </cell>
        </row>
        <row r="4341">
          <cell r="A4341">
            <v>970514</v>
          </cell>
          <cell r="B4341" t="str">
            <v>SUPORTE DE PERFIL METÁLICO GALVANIZADO</v>
          </cell>
          <cell r="C4341" t="str">
            <v>KG</v>
          </cell>
          <cell r="D4341">
            <v>14.32</v>
          </cell>
          <cell r="E4341">
            <v>0</v>
          </cell>
          <cell r="F4341">
            <v>14.32</v>
          </cell>
        </row>
        <row r="4342">
          <cell r="A4342">
            <v>980000</v>
          </cell>
          <cell r="B4342" t="str">
            <v>ARQUITETURA DE INTERIORES</v>
          </cell>
          <cell r="C4342">
            <v>0</v>
          </cell>
          <cell r="D4342">
            <v>0</v>
          </cell>
          <cell r="E4342">
            <v>0</v>
          </cell>
          <cell r="F4342">
            <v>0</v>
          </cell>
        </row>
        <row r="4343">
          <cell r="A4343">
            <v>980200</v>
          </cell>
          <cell r="B4343" t="str">
            <v>MOBILIÁRIO</v>
          </cell>
          <cell r="C4343">
            <v>0</v>
          </cell>
          <cell r="D4343">
            <v>0</v>
          </cell>
          <cell r="E4343">
            <v>0</v>
          </cell>
          <cell r="F4343">
            <v>0</v>
          </cell>
        </row>
        <row r="4344">
          <cell r="A4344">
            <v>980221</v>
          </cell>
          <cell r="B4344" t="str">
            <v>BANCO DE MADEIRA COM ENCOSTO E PÉS EM FERRO FUNDIDO PINTADO</v>
          </cell>
          <cell r="C4344" t="str">
            <v>UN</v>
          </cell>
          <cell r="D4344">
            <v>329.19</v>
          </cell>
          <cell r="E4344">
            <v>0</v>
          </cell>
          <cell r="F4344">
            <v>329.19</v>
          </cell>
        </row>
        <row r="4345">
          <cell r="A4345">
            <v>982000</v>
          </cell>
          <cell r="B4345" t="str">
            <v>REPAROS, CONSERVAÇÕES E COMPLEMENTOS - GRUPO 98</v>
          </cell>
          <cell r="C4345">
            <v>0</v>
          </cell>
          <cell r="D4345">
            <v>0</v>
          </cell>
          <cell r="E4345">
            <v>0</v>
          </cell>
          <cell r="F4345">
            <v>0</v>
          </cell>
        </row>
        <row r="4346">
          <cell r="A4346">
            <v>982002</v>
          </cell>
          <cell r="B4346" t="str">
            <v>CAPACHO EM FIBRA NATURAL</v>
          </cell>
          <cell r="C4346" t="str">
            <v>M²</v>
          </cell>
          <cell r="D4346">
            <v>168.89</v>
          </cell>
          <cell r="E4346">
            <v>4.1900000000000137</v>
          </cell>
          <cell r="F4346">
            <v>173.08</v>
          </cell>
        </row>
      </sheetData>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igente"/>
      <sheetName val="Convencional"/>
      <sheetName val="Suiça"/>
      <sheetName val="Catálogo"/>
      <sheetName val="Siemes"/>
    </sheetNames>
    <sheetDataSet>
      <sheetData sheetId="0"/>
      <sheetData sheetId="1"/>
      <sheetData sheetId="2"/>
      <sheetData sheetId="3"/>
      <sheetData sheetId="4" refreshError="1">
        <row r="1">
          <cell r="A1" t="str">
            <v>Item</v>
          </cell>
          <cell r="B1" t="str">
            <v>Código</v>
          </cell>
          <cell r="C1" t="str">
            <v>Detectores</v>
          </cell>
          <cell r="D1" t="str">
            <v>Preço</v>
          </cell>
        </row>
        <row r="2">
          <cell r="A2">
            <v>1</v>
          </cell>
          <cell r="B2" t="str">
            <v>BR 12</v>
          </cell>
          <cell r="C2" t="str">
            <v>DETECTOR DE FUMACA OPTICO.BR-12</v>
          </cell>
          <cell r="D2">
            <v>488</v>
          </cell>
        </row>
        <row r="3">
          <cell r="A3">
            <v>2</v>
          </cell>
          <cell r="B3" t="str">
            <v>BM 980</v>
          </cell>
          <cell r="C3" t="str">
            <v>DETECTOR TÉRMICO BM-980 TEMPERATURA</v>
          </cell>
          <cell r="D3">
            <v>217</v>
          </cell>
        </row>
        <row r="4">
          <cell r="A4">
            <v>3</v>
          </cell>
          <cell r="B4" t="str">
            <v>BD 957</v>
          </cell>
          <cell r="C4" t="str">
            <v>DETECTOR TERMOVELOCIMETRICO BD 957</v>
          </cell>
          <cell r="D4">
            <v>217</v>
          </cell>
        </row>
        <row r="5">
          <cell r="A5">
            <v>4</v>
          </cell>
          <cell r="B5" t="str">
            <v>FILTRO p/ BR12</v>
          </cell>
          <cell r="C5" t="str">
            <v>FILTRO P/ DET. DE FUMAÇA PACOTE COM 10</v>
          </cell>
          <cell r="D5">
            <v>9.1</v>
          </cell>
        </row>
        <row r="6">
          <cell r="A6" t="str">
            <v>Item</v>
          </cell>
          <cell r="B6" t="str">
            <v>Código</v>
          </cell>
          <cell r="C6" t="str">
            <v>Bases</v>
          </cell>
          <cell r="D6" t="str">
            <v>Preço</v>
          </cell>
        </row>
        <row r="7">
          <cell r="A7">
            <v>5</v>
          </cell>
          <cell r="B7" t="str">
            <v>SO 207</v>
          </cell>
          <cell r="C7" t="str">
            <v>BASE PARA AVISADORES         SO-207</v>
          </cell>
          <cell r="D7">
            <v>90.8</v>
          </cell>
        </row>
        <row r="8">
          <cell r="A8">
            <v>6</v>
          </cell>
          <cell r="B8" t="str">
            <v>SO 204</v>
          </cell>
          <cell r="C8" t="str">
            <v>BASE COM LED               S0204</v>
          </cell>
          <cell r="D8">
            <v>20.350000000000001</v>
          </cell>
        </row>
        <row r="9">
          <cell r="A9">
            <v>7</v>
          </cell>
          <cell r="B9" t="str">
            <v>SO 205</v>
          </cell>
          <cell r="C9" t="str">
            <v>BASE COM AMPLIFICADOR      S0205</v>
          </cell>
          <cell r="D9">
            <v>24.1</v>
          </cell>
        </row>
        <row r="10">
          <cell r="A10">
            <v>8</v>
          </cell>
          <cell r="B10" t="str">
            <v>SO 320</v>
          </cell>
          <cell r="C10" t="str">
            <v>BASE ENDERECAVEL SO 320</v>
          </cell>
          <cell r="D10">
            <v>127.85</v>
          </cell>
        </row>
        <row r="11">
          <cell r="A11">
            <v>9</v>
          </cell>
          <cell r="B11" t="str">
            <v>SO 200</v>
          </cell>
          <cell r="C11" t="str">
            <v>PLACA DE FIXACAO        S0200</v>
          </cell>
          <cell r="D11">
            <v>8</v>
          </cell>
        </row>
        <row r="12">
          <cell r="A12" t="str">
            <v>Item</v>
          </cell>
          <cell r="B12" t="str">
            <v>Código</v>
          </cell>
          <cell r="C12" t="str">
            <v>AC. Manuais</v>
          </cell>
          <cell r="D12" t="str">
            <v>Preço</v>
          </cell>
        </row>
        <row r="13">
          <cell r="A13">
            <v>10</v>
          </cell>
          <cell r="B13" t="str">
            <v>BO-403</v>
          </cell>
          <cell r="C13" t="str">
            <v>ACIONADOR MAN INDL C/IND.  B0403</v>
          </cell>
          <cell r="D13">
            <v>95</v>
          </cell>
        </row>
        <row r="14">
          <cell r="A14">
            <v>11</v>
          </cell>
          <cell r="B14" t="str">
            <v>BO 423</v>
          </cell>
          <cell r="C14" t="str">
            <v>ACIONADOR MAN 110/220VAC     BO-423</v>
          </cell>
          <cell r="D14">
            <v>237</v>
          </cell>
        </row>
        <row r="15">
          <cell r="A15">
            <v>12</v>
          </cell>
          <cell r="B15" t="str">
            <v>BO 407</v>
          </cell>
          <cell r="C15" t="str">
            <v>ACIONADOR MANUAL INDL AL GER BO-407</v>
          </cell>
          <cell r="D15">
            <v>258</v>
          </cell>
        </row>
        <row r="16">
          <cell r="A16">
            <v>13</v>
          </cell>
          <cell r="B16" t="str">
            <v>BO460</v>
          </cell>
          <cell r="C16" t="str">
            <v>ACIONADOR MAN. EMERG. BO-460</v>
          </cell>
          <cell r="D16" t="str">
            <v>fora de linha</v>
          </cell>
        </row>
        <row r="17">
          <cell r="A17">
            <v>14</v>
          </cell>
          <cell r="B17" t="str">
            <v>BO530</v>
          </cell>
          <cell r="C17" t="str">
            <v>ACIONADOR MAN.END. BO530, P/ch. Fluxo</v>
          </cell>
          <cell r="D17">
            <v>245</v>
          </cell>
        </row>
        <row r="18">
          <cell r="A18">
            <v>15</v>
          </cell>
          <cell r="B18" t="str">
            <v>BO 410</v>
          </cell>
          <cell r="C18" t="str">
            <v>AC MAN DISP AGENTE EXTINTOR  BO-410</v>
          </cell>
          <cell r="D18">
            <v>304</v>
          </cell>
        </row>
        <row r="19">
          <cell r="A19">
            <v>16</v>
          </cell>
          <cell r="B19" t="str">
            <v>BO 480</v>
          </cell>
          <cell r="C19" t="str">
            <v>CHAVE DE BLOQUEIO B0-480</v>
          </cell>
          <cell r="D19">
            <v>438</v>
          </cell>
        </row>
        <row r="20">
          <cell r="A20">
            <v>17</v>
          </cell>
          <cell r="B20" t="str">
            <v>MARTELO</v>
          </cell>
          <cell r="C20" t="str">
            <v>DISPOSITIVO P/ ROMPER O VIDRO</v>
          </cell>
          <cell r="D20">
            <v>7</v>
          </cell>
        </row>
        <row r="21">
          <cell r="A21">
            <v>18</v>
          </cell>
          <cell r="B21" t="str">
            <v>CHAVE</v>
          </cell>
          <cell r="C21" t="str">
            <v>CHAVE P/ A PORTA DO AC.MAN.BO403/407</v>
          </cell>
          <cell r="D21">
            <v>1.6</v>
          </cell>
        </row>
        <row r="22">
          <cell r="A22" t="str">
            <v>Item</v>
          </cell>
          <cell r="B22" t="str">
            <v>Código</v>
          </cell>
          <cell r="C22" t="str">
            <v>Avisadores / Indicadores</v>
          </cell>
          <cell r="D22" t="str">
            <v>Preço</v>
          </cell>
        </row>
        <row r="23">
          <cell r="A23">
            <v>19</v>
          </cell>
          <cell r="B23" t="str">
            <v>IVLS 24</v>
          </cell>
          <cell r="C23" t="str">
            <v>AVISADOR AUDIO-VISUAL IVLS24-</v>
          </cell>
          <cell r="D23">
            <v>149</v>
          </cell>
        </row>
        <row r="24">
          <cell r="A24">
            <v>20</v>
          </cell>
          <cell r="B24" t="str">
            <v>AV24</v>
          </cell>
          <cell r="C24" t="str">
            <v>AVISADOR AV-24</v>
          </cell>
          <cell r="D24">
            <v>547.1</v>
          </cell>
        </row>
        <row r="25">
          <cell r="A25">
            <v>21</v>
          </cell>
          <cell r="B25" t="str">
            <v>IVF-24</v>
          </cell>
          <cell r="C25" t="str">
            <v>AVISADOR VISUAL TIPO FLASH 24</v>
          </cell>
          <cell r="D25">
            <v>404</v>
          </cell>
        </row>
        <row r="26">
          <cell r="A26">
            <v>22</v>
          </cell>
          <cell r="B26" t="str">
            <v>IVD-6</v>
          </cell>
          <cell r="C26" t="str">
            <v>AVISADOR VISUAL C/ 3LEDS-IVD6</v>
          </cell>
          <cell r="D26">
            <v>58</v>
          </cell>
        </row>
        <row r="27">
          <cell r="A27">
            <v>23</v>
          </cell>
          <cell r="B27" t="str">
            <v>AV 110/220</v>
          </cell>
          <cell r="C27" t="str">
            <v>AVISADOR AV110-220          AV</v>
          </cell>
          <cell r="D27">
            <v>595</v>
          </cell>
        </row>
        <row r="28">
          <cell r="A28">
            <v>24</v>
          </cell>
          <cell r="B28" t="str">
            <v>AV562</v>
          </cell>
          <cell r="C28" t="str">
            <v>QUADRO PARALELO  GP3 AV562</v>
          </cell>
          <cell r="D28">
            <v>436</v>
          </cell>
        </row>
        <row r="29">
          <cell r="A29" t="str">
            <v>Item</v>
          </cell>
          <cell r="B29" t="str">
            <v>Código</v>
          </cell>
          <cell r="C29" t="str">
            <v>SRS-BR1 B E COMPONENTES</v>
          </cell>
          <cell r="D29" t="str">
            <v>Preço</v>
          </cell>
        </row>
        <row r="30">
          <cell r="A30">
            <v>25</v>
          </cell>
          <cell r="B30" t="str">
            <v>SRS-3BR1 B</v>
          </cell>
          <cell r="C30" t="str">
            <v>CENTRAL PREDIAL SRS-3 BR1 B</v>
          </cell>
          <cell r="D30">
            <v>3181.6</v>
          </cell>
        </row>
        <row r="31">
          <cell r="A31">
            <v>26</v>
          </cell>
          <cell r="B31" t="str">
            <v>ML SRS BR1</v>
          </cell>
          <cell r="C31" t="str">
            <v>MÓDULO DE LINHA. SRS3/ BR1  ML</v>
          </cell>
          <cell r="D31">
            <v>301</v>
          </cell>
        </row>
        <row r="32">
          <cell r="A32">
            <v>27</v>
          </cell>
          <cell r="B32" t="str">
            <v>MODULO MC BR 1</v>
          </cell>
          <cell r="C32" t="str">
            <v xml:space="preserve">MÓDULO DE CONTROLE SRS3/BR1 MC  </v>
          </cell>
          <cell r="D32">
            <v>329</v>
          </cell>
        </row>
        <row r="33">
          <cell r="A33">
            <v>28</v>
          </cell>
          <cell r="B33" t="str">
            <v>PL.FONTE SRS3/BR 1</v>
          </cell>
          <cell r="C33" t="str">
            <v xml:space="preserve">PLACA FONTE SRS BR1  </v>
          </cell>
          <cell r="D33">
            <v>278</v>
          </cell>
        </row>
        <row r="34">
          <cell r="A34">
            <v>29</v>
          </cell>
          <cell r="B34" t="str">
            <v>PL.ENT/SAÍDA BR1</v>
          </cell>
          <cell r="C34" t="str">
            <v>PLACA DE ENTRADA E SAÍDA SRS3/BR1</v>
          </cell>
          <cell r="D34">
            <v>195</v>
          </cell>
        </row>
        <row r="35">
          <cell r="A35">
            <v>30</v>
          </cell>
          <cell r="B35" t="str">
            <v>PL.TESTE BR1</v>
          </cell>
          <cell r="C35" t="str">
            <v>PLACA DE TESTE SRS3/BR1</v>
          </cell>
          <cell r="D35">
            <v>206</v>
          </cell>
        </row>
        <row r="36">
          <cell r="A36" t="str">
            <v>Item</v>
          </cell>
          <cell r="B36" t="str">
            <v>Código</v>
          </cell>
          <cell r="C36" t="str">
            <v>Componentes da SRS-20</v>
          </cell>
          <cell r="D36" t="str">
            <v>Preço</v>
          </cell>
        </row>
        <row r="37">
          <cell r="A37">
            <v>31</v>
          </cell>
          <cell r="B37" t="str">
            <v>MOD.A 0182-A1</v>
          </cell>
          <cell r="C37" t="str">
            <v>MÓDULO BASE  A182</v>
          </cell>
          <cell r="D37">
            <v>1263</v>
          </cell>
        </row>
        <row r="38">
          <cell r="A38">
            <v>32</v>
          </cell>
          <cell r="B38" t="str">
            <v>MOD.A0-192-A1</v>
          </cell>
          <cell r="C38" t="str">
            <v>MÓDULO BASE   A192</v>
          </cell>
          <cell r="D38">
            <v>1170</v>
          </cell>
        </row>
        <row r="39">
          <cell r="A39">
            <v>33</v>
          </cell>
          <cell r="B39" t="str">
            <v xml:space="preserve">MOD.A0190-A2  </v>
          </cell>
          <cell r="C39" t="str">
            <v>MÓD.CENTRAL CONTROLE MCC FRENTE ANTIGA</v>
          </cell>
          <cell r="D39">
            <v>467</v>
          </cell>
        </row>
        <row r="40">
          <cell r="A40">
            <v>34</v>
          </cell>
          <cell r="B40" t="str">
            <v xml:space="preserve">MOD.A190-A2 </v>
          </cell>
          <cell r="C40" t="str">
            <v>MÓD.CENTRAL CONTROLE MCC FRENTE NOVA</v>
          </cell>
          <cell r="D40">
            <v>467</v>
          </cell>
        </row>
        <row r="41">
          <cell r="A41">
            <v>35</v>
          </cell>
          <cell r="B41" t="str">
            <v>REV/RET</v>
          </cell>
          <cell r="C41" t="str">
            <v>MÓDULO REV/RET A184 FRENTE ANT</v>
          </cell>
          <cell r="D41">
            <v>573</v>
          </cell>
        </row>
        <row r="42">
          <cell r="A42">
            <v>36</v>
          </cell>
          <cell r="B42" t="str">
            <v>REV/RET</v>
          </cell>
          <cell r="C42" t="str">
            <v>MÓDULO REV/RET A0184-A5 FRENTE NOVA</v>
          </cell>
          <cell r="D42">
            <v>573</v>
          </cell>
        </row>
        <row r="43">
          <cell r="A43">
            <v>37</v>
          </cell>
          <cell r="B43" t="str">
            <v>3MS6/7</v>
          </cell>
          <cell r="C43" t="str">
            <v>MÓDULO 3MS6/7 2 LEDS FRENTE ANTIGA</v>
          </cell>
          <cell r="D43">
            <v>508</v>
          </cell>
        </row>
        <row r="44">
          <cell r="A44">
            <v>38</v>
          </cell>
          <cell r="B44" t="str">
            <v>3MS6/7</v>
          </cell>
          <cell r="C44" t="str">
            <v>MÓDULO 3MS6/7 2LEDS FRENTE NOVA</v>
          </cell>
          <cell r="D44">
            <v>508</v>
          </cell>
        </row>
        <row r="45">
          <cell r="A45">
            <v>39</v>
          </cell>
          <cell r="B45" t="str">
            <v>3UEWST</v>
          </cell>
          <cell r="C45" t="str">
            <v xml:space="preserve">MÓDULO 3UEWST 2 LEDS A133-A2 </v>
          </cell>
          <cell r="D45">
            <v>631</v>
          </cell>
        </row>
        <row r="46">
          <cell r="A46">
            <v>40</v>
          </cell>
          <cell r="B46" t="str">
            <v>3UEWST/RET</v>
          </cell>
          <cell r="C46" t="str">
            <v xml:space="preserve">MÓDULO 3UEWST/RET A132-A2 </v>
          </cell>
          <cell r="D46">
            <v>665</v>
          </cell>
        </row>
        <row r="47">
          <cell r="A47">
            <v>41</v>
          </cell>
          <cell r="B47" t="str">
            <v>FONTE 5A PRINC.</v>
          </cell>
          <cell r="C47" t="str">
            <v>FONTE/CARREG. LGR 24V-5A UND.P</v>
          </cell>
          <cell r="D47">
            <v>2863</v>
          </cell>
        </row>
        <row r="48">
          <cell r="A48">
            <v>42</v>
          </cell>
          <cell r="B48" t="str">
            <v>FONTE 5A AUX.</v>
          </cell>
          <cell r="C48" t="str">
            <v>FONTE/CARREG. LGR 24V-5A UN. A</v>
          </cell>
          <cell r="D48">
            <v>2695</v>
          </cell>
        </row>
        <row r="49">
          <cell r="A49">
            <v>43</v>
          </cell>
          <cell r="B49" t="str">
            <v>CX. BATERIA  C1/C2</v>
          </cell>
          <cell r="C49" t="str">
            <v>CAIXA STAB PARA BATERIA</v>
          </cell>
          <cell r="D49">
            <v>0</v>
          </cell>
        </row>
        <row r="50">
          <cell r="A50">
            <v>44</v>
          </cell>
          <cell r="B50" t="str">
            <v>SR3/BR-1</v>
          </cell>
          <cell r="C50" t="str">
            <v>CAIXA STAB PARA BATERIAS 12V/10AH</v>
          </cell>
          <cell r="D50">
            <v>0</v>
          </cell>
        </row>
        <row r="51">
          <cell r="A51">
            <v>45</v>
          </cell>
          <cell r="B51" t="str">
            <v>FRENTE 3MS6/7</v>
          </cell>
          <cell r="C51" t="str">
            <v>FRENTE DE MÓDULO 3MS6/7</v>
          </cell>
          <cell r="D51">
            <v>19.5</v>
          </cell>
        </row>
        <row r="52">
          <cell r="A52">
            <v>46</v>
          </cell>
          <cell r="B52" t="str">
            <v>FRENTE MCC</v>
          </cell>
          <cell r="C52" t="str">
            <v>FRENTE DE MÓDULO MCC</v>
          </cell>
          <cell r="D52">
            <v>19.5</v>
          </cell>
        </row>
        <row r="53">
          <cell r="A53">
            <v>47</v>
          </cell>
          <cell r="B53" t="str">
            <v>FRENTE REV  RET.</v>
          </cell>
          <cell r="C53" t="str">
            <v>FRENTE DE MÓDULO REV/RET</v>
          </cell>
          <cell r="D53">
            <v>19.5</v>
          </cell>
        </row>
        <row r="54">
          <cell r="A54">
            <v>48</v>
          </cell>
          <cell r="B54" t="str">
            <v>FRENTE 3UEWST</v>
          </cell>
          <cell r="C54" t="str">
            <v>FRENTE DE MÓDULO 3UEWST</v>
          </cell>
          <cell r="D54">
            <v>19.5</v>
          </cell>
        </row>
        <row r="55">
          <cell r="A55">
            <v>49</v>
          </cell>
          <cell r="B55" t="str">
            <v>FRENTE 3UEWST/ RET</v>
          </cell>
          <cell r="C55" t="str">
            <v>FRENTE DE MÓDULO 3UEWST/RET</v>
          </cell>
          <cell r="D55">
            <v>19.5</v>
          </cell>
        </row>
        <row r="56">
          <cell r="A56">
            <v>50</v>
          </cell>
          <cell r="B56" t="str">
            <v>TAMPA CEGA</v>
          </cell>
          <cell r="C56" t="str">
            <v>TAMAPA CEGA P/ MÓDULO</v>
          </cell>
          <cell r="D56">
            <v>19.5</v>
          </cell>
        </row>
        <row r="57">
          <cell r="A57">
            <v>51</v>
          </cell>
          <cell r="B57" t="str">
            <v>TAMPA P/ RACK</v>
          </cell>
          <cell r="C57" t="str">
            <v>TAMPA CEGA PARA RACK</v>
          </cell>
          <cell r="D57">
            <v>13</v>
          </cell>
        </row>
        <row r="58">
          <cell r="A58">
            <v>52</v>
          </cell>
          <cell r="B58" t="str">
            <v>TAMPA P/ DISPLAY</v>
          </cell>
          <cell r="C58" t="str">
            <v>TAMPA CEGA P/ DISPLAY</v>
          </cell>
          <cell r="D58">
            <v>4.2</v>
          </cell>
        </row>
        <row r="59">
          <cell r="A59">
            <v>53</v>
          </cell>
          <cell r="B59" t="str">
            <v>SUPORTE DIREITO</v>
          </cell>
          <cell r="C59" t="str">
            <v>SUPORTE DIREITO P/ CENTRAL C1</v>
          </cell>
          <cell r="D59">
            <v>47</v>
          </cell>
        </row>
        <row r="60">
          <cell r="A60">
            <v>54</v>
          </cell>
          <cell r="B60" t="str">
            <v>SUPORTE ESQUERDO</v>
          </cell>
          <cell r="C60" t="str">
            <v>SUPORTE ESQUERDO P/ CENTRAL</v>
          </cell>
          <cell r="D60">
            <v>47</v>
          </cell>
        </row>
        <row r="61">
          <cell r="A61" t="str">
            <v>Item</v>
          </cell>
          <cell r="B61" t="str">
            <v>Código</v>
          </cell>
          <cell r="C61" t="str">
            <v>Placa Auxiliares</v>
          </cell>
          <cell r="D61" t="str">
            <v>Preço</v>
          </cell>
        </row>
        <row r="62">
          <cell r="A62">
            <v>55</v>
          </cell>
          <cell r="B62" t="str">
            <v>4 RELES</v>
          </cell>
          <cell r="C62" t="str">
            <v>PLACA DE 4 RELES C/ FUSÍVEL</v>
          </cell>
          <cell r="D62">
            <v>245.86</v>
          </cell>
        </row>
        <row r="63">
          <cell r="A63">
            <v>56</v>
          </cell>
          <cell r="B63" t="str">
            <v>TEMPORIZADOR</v>
          </cell>
          <cell r="C63" t="str">
            <v>PLACA TEMPORIZADOR 3T     P064</v>
          </cell>
          <cell r="D63">
            <v>282.02</v>
          </cell>
        </row>
        <row r="64">
          <cell r="A64">
            <v>57</v>
          </cell>
          <cell r="B64" t="str">
            <v>SPF-3200</v>
          </cell>
          <cell r="C64" t="str">
            <v>PLACA DE INTERLIGACAO</v>
          </cell>
          <cell r="D64">
            <v>83.31</v>
          </cell>
        </row>
        <row r="65">
          <cell r="A65">
            <v>58</v>
          </cell>
          <cell r="B65" t="str">
            <v>MATRIZ</v>
          </cell>
          <cell r="C65" t="str">
            <v>PLACA DE DIODOS (MATRIZ)</v>
          </cell>
          <cell r="D65">
            <v>138.21</v>
          </cell>
        </row>
        <row r="66">
          <cell r="A66">
            <v>59</v>
          </cell>
          <cell r="B66" t="str">
            <v>SOBRETENSÃO</v>
          </cell>
          <cell r="C66" t="str">
            <v>PLACA DE SOBRETENSÃO</v>
          </cell>
          <cell r="D66">
            <v>304.83</v>
          </cell>
        </row>
        <row r="67">
          <cell r="A67" t="str">
            <v>X</v>
          </cell>
          <cell r="B67" t="str">
            <v>XXXXXXXXX</v>
          </cell>
          <cell r="C67" t="str">
            <v>XXXXXXXXXXXXXXXXXXXXXXXXXXXXXXXXXXXXXXXXXXXXXXXX</v>
          </cell>
          <cell r="D67">
            <v>0</v>
          </cell>
        </row>
        <row r="68">
          <cell r="A68">
            <v>60</v>
          </cell>
          <cell r="B68" t="str">
            <v>CLASSE A</v>
          </cell>
          <cell r="C68" t="str">
            <v>PLACA CLASSE A</v>
          </cell>
          <cell r="D68">
            <v>268.32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R 60002"/>
      <sheetName val="17pcs"/>
      <sheetName val="NCR New FOB"/>
      <sheetName val="Resumo"/>
      <sheetName val="Partes&amp;Peças1 (1)"/>
      <sheetName val="P&amp;P (1)"/>
      <sheetName val="Partes&amp;Peças3 (1)"/>
      <sheetName val="60-P75"/>
      <sheetName val="Resumo P75"/>
      <sheetName val="Kit1+2+3"/>
      <sheetName val="Resumo Kit1"/>
      <sheetName val="Kit1"/>
      <sheetName val="ATM XY_SEA"/>
      <sheetName val="ATM XY_AIR"/>
      <sheetName val="ATM 03-08-OLD"/>
      <sheetName val="Resumo ATM 03-08OLD"/>
      <sheetName val="Romeo"/>
      <sheetName val="Resumo Romeo"/>
      <sheetName val="Kit1 (2) Air"/>
      <sheetName val="Kit1 Sea"/>
      <sheetName val="Kit1+2+3 Sea"/>
      <sheetName val="Resumo Kit1 Sea"/>
      <sheetName val="Emb01_64term"/>
      <sheetName val="Romeo (2)"/>
      <sheetName val="Resumo Romeo (2)"/>
      <sheetName val="Romeo (3)"/>
      <sheetName val="Resumo Romeo (3)"/>
      <sheetName val="Romeo (4)"/>
      <sheetName val="Resumo Romeo (4)"/>
      <sheetName val="100 pçs"/>
      <sheetName val="119pçs"/>
      <sheetName val="19 pçs "/>
      <sheetName val="K7 Kit"/>
      <sheetName val="Resumo-K7 Kit"/>
      <sheetName val="Pick Kit"/>
      <sheetName val="Resumo-Pick Kit"/>
      <sheetName val="kit upgrade-40"/>
      <sheetName val="Resumo-Kit upgrade"/>
      <sheetName val="kit upgrade-20 "/>
      <sheetName val="Resumo-Kit upgrade (2)"/>
      <sheetName val="Kit ATM"/>
      <sheetName val="Resumo-Kit A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Unitarios"/>
      <sheetName val="Precios por Administración"/>
      <sheetName val="Esquema capítulos"/>
      <sheetName val="Menu"/>
    </sheetNames>
    <sheetDataSet>
      <sheetData sheetId="0">
        <row r="1">
          <cell r="A1" t="str">
            <v>TECNICAS REUNIDAS, S. A.</v>
          </cell>
        </row>
        <row r="2">
          <cell r="A2" t="str">
            <v>TECHNICAL REQUISITION II. - WORK UNITS, MEASUREMENTS, AND APPLICABLE PRICES</v>
          </cell>
        </row>
        <row r="3">
          <cell r="A3" t="str">
            <v>UNIT PRICES</v>
          </cell>
        </row>
        <row r="4">
          <cell r="A4" t="str">
            <v>R-0000-2502, REV. 01 -STRUCTURAL STEEL (CRUDE - PETROSUR - MÁLAGA)</v>
          </cell>
        </row>
        <row r="6">
          <cell r="A6" t="str">
            <v>TECNICAS REUNIDAS, S. A.</v>
          </cell>
        </row>
        <row r="7">
          <cell r="A7" t="str">
            <v>FICHA TÉCNICA II .- UNIDADES DE OBRA, MEDICIONES Y PRECIOS APLICABLES</v>
          </cell>
        </row>
        <row r="8">
          <cell r="A8" t="str">
            <v>PRECIOS UNITARIOS</v>
          </cell>
        </row>
        <row r="9">
          <cell r="A9" t="str">
            <v>R-0000-2502, REV. 01 - ESTRUCTURA METÁLICA (CRUDO - PETROSUR - MÁLAGA)</v>
          </cell>
        </row>
        <row r="11">
          <cell r="B11" t="str">
            <v>SUMMARY OF BID PRICES</v>
          </cell>
          <cell r="C11" t="str">
            <v>DIRECT HOURS</v>
          </cell>
          <cell r="E11" t="str">
            <v>PRICE</v>
          </cell>
        </row>
        <row r="12">
          <cell r="B12" t="str">
            <v>RESUMEN DE PRECIOS OFERTA:</v>
          </cell>
          <cell r="C12" t="str">
            <v>HORAS DIRECTAS</v>
          </cell>
          <cell r="E12" t="str">
            <v>PRECIO</v>
          </cell>
        </row>
        <row r="14">
          <cell r="A14" t="str">
            <v>EST 00</v>
          </cell>
          <cell r="B14" t="str">
            <v>ESTRUCTURA METÁLICA</v>
          </cell>
          <cell r="C14">
            <v>0</v>
          </cell>
          <cell r="E14">
            <v>0</v>
          </cell>
          <cell r="F14" t="str">
            <v>€</v>
          </cell>
        </row>
        <row r="15">
          <cell r="A15" t="str">
            <v>EST 00</v>
          </cell>
          <cell r="B15" t="str">
            <v>STRUCTURAL STEEL</v>
          </cell>
          <cell r="C15">
            <v>0</v>
          </cell>
          <cell r="E15">
            <v>0</v>
          </cell>
          <cell r="F15" t="str">
            <v>€</v>
          </cell>
        </row>
        <row r="17">
          <cell r="A17" t="str">
            <v>EST 01</v>
          </cell>
          <cell r="B17" t="str">
            <v>CERRAMIENTOS</v>
          </cell>
          <cell r="C17">
            <v>0</v>
          </cell>
          <cell r="E17">
            <v>0</v>
          </cell>
          <cell r="F17" t="str">
            <v>€</v>
          </cell>
        </row>
        <row r="18">
          <cell r="A18" t="str">
            <v>EST 01</v>
          </cell>
          <cell r="B18" t="str">
            <v>ENCLOSURES</v>
          </cell>
          <cell r="C18">
            <v>0</v>
          </cell>
          <cell r="E18">
            <v>0</v>
          </cell>
          <cell r="F18" t="str">
            <v>€</v>
          </cell>
        </row>
        <row r="20">
          <cell r="A20" t="str">
            <v>EST 02</v>
          </cell>
          <cell r="B20" t="str">
            <v>CARPINTERÍA METÁLICA</v>
          </cell>
          <cell r="C20">
            <v>0</v>
          </cell>
          <cell r="E20">
            <v>0</v>
          </cell>
          <cell r="F20" t="str">
            <v>€</v>
          </cell>
        </row>
        <row r="21">
          <cell r="A21" t="str">
            <v>EST 02</v>
          </cell>
          <cell r="B21" t="str">
            <v>METALLIC CARPENTRY</v>
          </cell>
          <cell r="C21">
            <v>0</v>
          </cell>
          <cell r="E21">
            <v>0</v>
          </cell>
          <cell r="F21" t="str">
            <v>€</v>
          </cell>
        </row>
        <row r="23">
          <cell r="A23" t="str">
            <v>EST 03</v>
          </cell>
          <cell r="B23" t="str">
            <v>SISTEMAS DE VENTILACIÓN</v>
          </cell>
          <cell r="C23">
            <v>0</v>
          </cell>
          <cell r="E23">
            <v>0</v>
          </cell>
          <cell r="F23" t="str">
            <v>€</v>
          </cell>
        </row>
        <row r="24">
          <cell r="A24" t="str">
            <v>EST 03</v>
          </cell>
          <cell r="B24" t="str">
            <v>VENTILATION SYSTEMS</v>
          </cell>
          <cell r="C24">
            <v>0</v>
          </cell>
          <cell r="E24">
            <v>0</v>
          </cell>
          <cell r="F24" t="str">
            <v>€</v>
          </cell>
        </row>
        <row r="26">
          <cell r="A26" t="str">
            <v>EST 04</v>
          </cell>
          <cell r="B26" t="str">
            <v>PINTURA Y/O GALVANIZADO</v>
          </cell>
          <cell r="C26">
            <v>0</v>
          </cell>
          <cell r="E26">
            <v>0</v>
          </cell>
          <cell r="F26" t="str">
            <v>€</v>
          </cell>
        </row>
        <row r="27">
          <cell r="A27" t="str">
            <v>EST 04</v>
          </cell>
          <cell r="B27" t="str">
            <v>PAINT AND/OR GALVANIZATION</v>
          </cell>
          <cell r="C27">
            <v>0</v>
          </cell>
          <cell r="E27">
            <v>0</v>
          </cell>
          <cell r="F27" t="str">
            <v>€</v>
          </cell>
        </row>
        <row r="29">
          <cell r="B29" t="str">
            <v>TOTAL OFERTA:</v>
          </cell>
          <cell r="C29">
            <v>0</v>
          </cell>
          <cell r="E29">
            <v>0</v>
          </cell>
          <cell r="F29" t="str">
            <v>€</v>
          </cell>
        </row>
        <row r="30">
          <cell r="B30" t="str">
            <v>BID TOTAL</v>
          </cell>
          <cell r="C30">
            <v>0</v>
          </cell>
          <cell r="E30">
            <v>0</v>
          </cell>
          <cell r="F30" t="str">
            <v>€</v>
          </cell>
        </row>
        <row r="33">
          <cell r="B33" t="str">
            <v>DESGLOSE DE PRECIOS OFERTA:</v>
          </cell>
          <cell r="C33" t="str">
            <v>PORCENTAJE</v>
          </cell>
          <cell r="E33" t="str">
            <v>TOTAL</v>
          </cell>
        </row>
        <row r="34">
          <cell r="B34" t="str">
            <v>BREAKDOWN OF BID PRICES</v>
          </cell>
          <cell r="C34" t="str">
            <v>PERCENT</v>
          </cell>
          <cell r="E34" t="str">
            <v>TOTAL</v>
          </cell>
        </row>
        <row r="36">
          <cell r="A36">
            <v>1</v>
          </cell>
          <cell r="B36" t="str">
            <v>Materiales permanentes.</v>
          </cell>
          <cell r="D36" t="str">
            <v>%</v>
          </cell>
          <cell r="E36">
            <v>0</v>
          </cell>
          <cell r="F36" t="str">
            <v>€</v>
          </cell>
        </row>
        <row r="39">
          <cell r="A39">
            <v>2</v>
          </cell>
          <cell r="B39" t="str">
            <v>Materiales consumibles, instalaciones temporales y gastos de obra.</v>
          </cell>
          <cell r="D39" t="str">
            <v>%</v>
          </cell>
          <cell r="E39">
            <v>0</v>
          </cell>
          <cell r="F39" t="str">
            <v>€</v>
          </cell>
        </row>
        <row r="42">
          <cell r="A42">
            <v>3</v>
          </cell>
          <cell r="B42" t="str">
            <v>Maquinaria y equipos.</v>
          </cell>
          <cell r="D42" t="str">
            <v>%</v>
          </cell>
          <cell r="E42">
            <v>0</v>
          </cell>
          <cell r="F42" t="str">
            <v>€</v>
          </cell>
        </row>
      </sheetData>
      <sheetData sheetId="1">
        <row r="1">
          <cell r="H1" t="str">
            <v>TECNICAS REUNIDAS, S.A.</v>
          </cell>
        </row>
        <row r="2">
          <cell r="H2" t="str">
            <v>TECHNICAL REQUISITION II. - WORK UNITS, MEASUREMENTS, AND APPLICABLE PRICES</v>
          </cell>
        </row>
        <row r="3">
          <cell r="H3" t="str">
            <v>UNIT PRICES</v>
          </cell>
        </row>
        <row r="4">
          <cell r="H4" t="str">
            <v>R-0000-2502, REV. 01 - STRUCTURAL STEEL (CRUDE - PETROSUR - MÁLAGA)</v>
          </cell>
        </row>
        <row r="6">
          <cell r="A6" t="str">
            <v>CODE</v>
          </cell>
          <cell r="G6" t="str">
            <v>DESCRIPTION</v>
          </cell>
          <cell r="H6" t="str">
            <v>UNIT</v>
          </cell>
          <cell r="I6" t="str">
            <v>TOTAL QUANTITY</v>
          </cell>
          <cell r="J6" t="str">
            <v>DIRECT HOURS PER UNIT</v>
          </cell>
          <cell r="K6" t="str">
            <v>TOTAL HOURS</v>
          </cell>
          <cell r="L6" t="str">
            <v>UNIT PRICES(€/UN)</v>
          </cell>
          <cell r="N6" t="str">
            <v>TOTAL UNIT PRICE (€/UN)</v>
          </cell>
          <cell r="O6" t="str">
            <v>TOTAL PRICE (€)</v>
          </cell>
        </row>
        <row r="7">
          <cell r="L7" t="str">
            <v>SUPPLY</v>
          </cell>
          <cell r="M7" t="str">
            <v>ERECTION</v>
          </cell>
        </row>
        <row r="10">
          <cell r="I10" t="str">
            <v>a</v>
          </cell>
          <cell r="J10" t="str">
            <v>b</v>
          </cell>
          <cell r="K10" t="str">
            <v>c = a x b</v>
          </cell>
          <cell r="L10" t="str">
            <v>d</v>
          </cell>
          <cell r="M10" t="str">
            <v>e</v>
          </cell>
          <cell r="N10" t="str">
            <v>f = d + e</v>
          </cell>
          <cell r="O10" t="str">
            <v>g = a x f</v>
          </cell>
        </row>
        <row r="11">
          <cell r="F11" t="str">
            <v>TECNICAS REUNIDAS, S.A.</v>
          </cell>
        </row>
        <row r="12">
          <cell r="F12" t="str">
            <v>FICHA TÉCNICA II. - UNIDADES DE OBRA, MEDICIONES Y PRECIOS APLICABLES</v>
          </cell>
        </row>
        <row r="13">
          <cell r="F13" t="str">
            <v>PRECIOS UNITARIOS</v>
          </cell>
        </row>
        <row r="14">
          <cell r="F14" t="str">
            <v>R-0000-2502, REV. 01 - ESTRUCTURA METÁLICA (CRUDO - PETROSUR - MÁLAGA)</v>
          </cell>
        </row>
        <row r="16">
          <cell r="A16" t="str">
            <v>CÓDIGO</v>
          </cell>
          <cell r="E16" t="str">
            <v>DESCRIPCIÓN</v>
          </cell>
          <cell r="F16" t="str">
            <v>UD</v>
          </cell>
          <cell r="I16" t="str">
            <v>CANTIDAD TOTAL</v>
          </cell>
          <cell r="J16" t="str">
            <v>HORAS DIRECTAS POR UNIDAD</v>
          </cell>
          <cell r="K16" t="str">
            <v>TOTAL HORAS</v>
          </cell>
          <cell r="L16" t="str">
            <v>PRECIOS UNITARIOS(€/UD)</v>
          </cell>
          <cell r="N16" t="str">
            <v>PRECIO UNITARIO TOTAL (€/UD)</v>
          </cell>
          <cell r="O16" t="str">
            <v>PRECIO TOTAL (€)</v>
          </cell>
        </row>
        <row r="17">
          <cell r="L17" t="str">
            <v>SUMINISTRO</v>
          </cell>
          <cell r="M17" t="str">
            <v>MONTAJE</v>
          </cell>
        </row>
        <row r="20">
          <cell r="I20" t="str">
            <v>a</v>
          </cell>
          <cell r="J20" t="str">
            <v>b</v>
          </cell>
          <cell r="K20" t="str">
            <v>c = a x b</v>
          </cell>
          <cell r="L20" t="str">
            <v>d</v>
          </cell>
          <cell r="M20" t="str">
            <v>e</v>
          </cell>
          <cell r="N20" t="str">
            <v>f = d + e</v>
          </cell>
          <cell r="O20" t="str">
            <v>g = a x f</v>
          </cell>
        </row>
        <row r="22">
          <cell r="A22" t="str">
            <v>EST</v>
          </cell>
          <cell r="E22" t="str">
            <v>ESTRUCTURA METÁLICA</v>
          </cell>
          <cell r="G22" t="str">
            <v>STRUCTURAL STEEL</v>
          </cell>
        </row>
        <row r="24">
          <cell r="A24" t="str">
            <v>EST</v>
          </cell>
          <cell r="B24" t="str">
            <v>00</v>
          </cell>
          <cell r="E24" t="str">
            <v>ESTRUCTURA METÁLICA</v>
          </cell>
          <cell r="G24" t="str">
            <v>STRUCTURAL STEEL</v>
          </cell>
        </row>
        <row r="26">
          <cell r="A26" t="str">
            <v>EST</v>
          </cell>
          <cell r="B26" t="str">
            <v>00</v>
          </cell>
          <cell r="C26" t="str">
            <v>0000</v>
          </cell>
          <cell r="D26" t="str">
            <v>00</v>
          </cell>
          <cell r="E26" t="str">
            <v>Estructura metálica PESADA   (&gt;25 kg/ml y chapas espesor &gt;5 mm) a base de perfiles RECTOS normalizados y/o armados (vigas, pilares, cerchas, jácenas, correas, tirantes, plataformas, etc.). Según normas de medición y abono.</v>
          </cell>
          <cell r="F26" t="str">
            <v>kg</v>
          </cell>
          <cell r="G26" t="str">
            <v>HEAVY Structural Steel (&gt;25kg/ lm and plates thickness &gt;5mm)  made of STRAIGHT Hot Rolled Sections and Fabricated Plate Sections (beams, pillars, trusses, girders, bands, tie rods, platforms, etc.), as per standards of measurement and payment.</v>
          </cell>
          <cell r="H26" t="str">
            <v>kg</v>
          </cell>
          <cell r="K26">
            <v>0</v>
          </cell>
          <cell r="N26">
            <v>0</v>
          </cell>
          <cell r="O26">
            <v>0</v>
          </cell>
        </row>
        <row r="27">
          <cell r="A27" t="str">
            <v>EST</v>
          </cell>
          <cell r="B27" t="str">
            <v>00</v>
          </cell>
          <cell r="C27" t="str">
            <v>0010</v>
          </cell>
          <cell r="D27" t="str">
            <v>00</v>
          </cell>
          <cell r="E27" t="str">
            <v>Estructura metálica LIGERA (&lt;=25 kg/ml y chapas espesor &lt;=5 mm)  a base de perfiles RECTOS normalizados y/o armados (vigas, pilares, cerchas, jácenas, correas, tirantes, plataformas, etc.). Según normas de medición y abono.</v>
          </cell>
          <cell r="F27" t="str">
            <v>kg</v>
          </cell>
          <cell r="G27" t="str">
            <v>LIGHT Structural Steel (&lt;=25kg/ lm and plates thickness &lt;=5mm)  made of STRAIGHT Hot Rolled Sections and Fabricated Plate Sections (beams, pillars, trusses, girders, bands, tie rods, platforms, etc.), as per standards of measurement and payment.</v>
          </cell>
          <cell r="H27" t="str">
            <v>kg</v>
          </cell>
          <cell r="K27">
            <v>0</v>
          </cell>
          <cell r="N27">
            <v>0</v>
          </cell>
          <cell r="O27">
            <v>0</v>
          </cell>
        </row>
        <row r="28">
          <cell r="A28" t="str">
            <v>EST</v>
          </cell>
          <cell r="B28" t="str">
            <v>00</v>
          </cell>
          <cell r="C28" t="str">
            <v>0020</v>
          </cell>
          <cell r="D28" t="str">
            <v>00</v>
          </cell>
          <cell r="E28" t="str">
            <v>Estructura metálica PESADA  (&gt;25 kg/ml y chapas espesor &gt;5 mm) a base de perfiles CURVOS normalizados y/o armados (vigas, pilares, cerchas, jácenas, correas, tirantes, plataformas, etc.). Según normas de medición y abono.</v>
          </cell>
          <cell r="F28" t="str">
            <v>kg</v>
          </cell>
          <cell r="G28" t="str">
            <v>HEAVY Structural Steel (&gt;25kg/ lm and plates thickness &gt;5mm)   made of CURVED Hot Rolled Steel Sections and Fabricated Plate Sections (beams, pillars, trusses, girders, bands, tie rods, platforms, etc.), as per standards of measurement and payment.</v>
          </cell>
          <cell r="H28" t="str">
            <v>kg</v>
          </cell>
          <cell r="K28">
            <v>0</v>
          </cell>
          <cell r="N28">
            <v>0</v>
          </cell>
          <cell r="O28">
            <v>0</v>
          </cell>
        </row>
        <row r="29">
          <cell r="A29" t="str">
            <v>EST</v>
          </cell>
          <cell r="B29" t="str">
            <v>00</v>
          </cell>
          <cell r="C29" t="str">
            <v>0030</v>
          </cell>
          <cell r="D29" t="str">
            <v>00</v>
          </cell>
          <cell r="E29" t="str">
            <v>Estructura metálica LIGERA   (&lt;=25 kg/ml y chapas espesor &lt;=5 mm)  a base de perfiles CURVOS normalizados y/o armados (vigas, pilares, cerchas, jácenas, correas, tirantes, plataformas, etc.). Según normas de medición y abono.</v>
          </cell>
          <cell r="F29" t="str">
            <v>kg</v>
          </cell>
          <cell r="G29" t="str">
            <v>LIGHT Structural Steel (&lt;=25kg/ lm and plates thickness &gt;05mm)    made of CURVED Hot Rolled Steel Sections and Fabricated Plate Sections (beams, pillars, trusses, girders, bands, tie rods, platforms, etc.), as per standards of measurement and payment.</v>
          </cell>
          <cell r="H29" t="str">
            <v>kg</v>
          </cell>
          <cell r="K29">
            <v>0</v>
          </cell>
          <cell r="N29">
            <v>0</v>
          </cell>
          <cell r="O29">
            <v>0</v>
          </cell>
        </row>
        <row r="30">
          <cell r="A30" t="str">
            <v>EST</v>
          </cell>
          <cell r="B30" t="str">
            <v>00</v>
          </cell>
          <cell r="C30" t="str">
            <v>1000</v>
          </cell>
          <cell r="D30" t="str">
            <v>00</v>
          </cell>
          <cell r="E30" t="str">
            <v>Barandilla metálica RECTA, prearmada en paneles. Según normas de medición y abono.</v>
          </cell>
          <cell r="F30" t="str">
            <v>kg</v>
          </cell>
          <cell r="G30" t="str">
            <v>STRAIGHT metallic Handrail preassembled in panels, as per Standards of Measurement and Payment.</v>
          </cell>
          <cell r="H30" t="str">
            <v>kg</v>
          </cell>
          <cell r="K30">
            <v>0</v>
          </cell>
          <cell r="N30">
            <v>0</v>
          </cell>
          <cell r="O30">
            <v>0</v>
          </cell>
        </row>
        <row r="31">
          <cell r="A31" t="str">
            <v>EST</v>
          </cell>
          <cell r="B31" t="str">
            <v>00</v>
          </cell>
          <cell r="C31" t="str">
            <v>1010</v>
          </cell>
          <cell r="D31" t="str">
            <v>00</v>
          </cell>
          <cell r="E31" t="str">
            <v>Barandilla metálica CURVA, prearmada en paneles. Según normas de medición y abono.</v>
          </cell>
          <cell r="F31" t="str">
            <v>kg</v>
          </cell>
          <cell r="G31" t="str">
            <v>CURVED metallic Handrail  preassembled from panels, as per standards of measurement and payment</v>
          </cell>
          <cell r="H31" t="str">
            <v>kg</v>
          </cell>
          <cell r="K31">
            <v>0</v>
          </cell>
          <cell r="N31">
            <v>0</v>
          </cell>
          <cell r="O31">
            <v>0</v>
          </cell>
        </row>
        <row r="32">
          <cell r="A32" t="str">
            <v>EST</v>
          </cell>
          <cell r="B32" t="str">
            <v>00</v>
          </cell>
          <cell r="C32" t="str">
            <v>1020</v>
          </cell>
          <cell r="D32" t="str">
            <v>00</v>
          </cell>
          <cell r="E32" t="str">
            <v>Escalera vertical, prearmada por secciones atornilladas, con/sin jaula de protección. Según normas de medición y abono.</v>
          </cell>
          <cell r="F32" t="str">
            <v>kg</v>
          </cell>
          <cell r="G32" t="str">
            <v>Vertical Ladder, preassembled in bolted sections, with or without protective cage,  as per Standards of Measurement and Payment.</v>
          </cell>
          <cell r="H32" t="str">
            <v>kg</v>
          </cell>
          <cell r="K32">
            <v>0</v>
          </cell>
          <cell r="N32">
            <v>0</v>
          </cell>
          <cell r="O32">
            <v>0</v>
          </cell>
        </row>
        <row r="33">
          <cell r="A33" t="str">
            <v>EST</v>
          </cell>
          <cell r="B33" t="str">
            <v>00</v>
          </cell>
          <cell r="C33" t="str">
            <v>1030</v>
          </cell>
          <cell r="D33" t="str">
            <v>00</v>
          </cell>
          <cell r="E33" t="str">
            <v>Pescante metálico prearmado y arriostrado. Según normas de medición y abono.</v>
          </cell>
          <cell r="F33" t="str">
            <v>kg</v>
          </cell>
          <cell r="G33" t="str">
            <v>Metallic Davits, preassembled and braced, as per Standards of Measurement and Payment.</v>
          </cell>
          <cell r="H33" t="str">
            <v>kg</v>
          </cell>
          <cell r="K33">
            <v>0</v>
          </cell>
          <cell r="N33">
            <v>0</v>
          </cell>
          <cell r="O33">
            <v>0</v>
          </cell>
        </row>
        <row r="34">
          <cell r="A34" t="str">
            <v>EST</v>
          </cell>
          <cell r="B34" t="str">
            <v>00</v>
          </cell>
          <cell r="C34" t="str">
            <v>2000</v>
          </cell>
          <cell r="D34" t="str">
            <v>00</v>
          </cell>
          <cell r="E34" t="str">
            <v>Rejilla electrosoldada de acero galvanizado en caliente, con FORMAS RECTAS, cuadrícula 30x30 mm, pletinas 30x3 mm y malla de cuadrícula 10x10 mm formada con redondo torsionado de Ø5 mm. Según normas de medición y abono.</v>
          </cell>
          <cell r="F34" t="str">
            <v>kg</v>
          </cell>
          <cell r="G34" t="str">
            <v>RECTANGULAR Grating electro welded galvanized steel squares of  30x30 mm,  30x3 mm plates, and square 10x10 mm screening formed of  twisted Ø5 mm round bars, as per Standards of Measurement and Payment.</v>
          </cell>
          <cell r="H34" t="str">
            <v>kg</v>
          </cell>
          <cell r="K34">
            <v>0</v>
          </cell>
          <cell r="N34">
            <v>0</v>
          </cell>
          <cell r="O34">
            <v>0</v>
          </cell>
        </row>
        <row r="35">
          <cell r="A35" t="str">
            <v>EST</v>
          </cell>
          <cell r="B35" t="str">
            <v>00</v>
          </cell>
          <cell r="C35" t="str">
            <v>2010</v>
          </cell>
          <cell r="D35" t="str">
            <v>00</v>
          </cell>
          <cell r="E35" t="str">
            <v>Rejilla electrosoldada de acero galvanizado en caliente, con FORMAS CIRCULARES, cuadrícula 30x30 mm, pletinas 30x3 mm y malla de cuadrícula 10x10 mm formada con redondo torsionado de Ø5 mm. Según normas de medición y abono.</v>
          </cell>
          <cell r="F35" t="str">
            <v>kg</v>
          </cell>
          <cell r="G35" t="str">
            <v>CIRCULAR Grating electro welded galvanized steel squares of  30x30 mm,  30x3 mm plates, and square 10x10 mm screening formed of  twisted Ø5 mm round bars as per Standards of Measurement and Payment.</v>
          </cell>
          <cell r="H35" t="str">
            <v>kg</v>
          </cell>
          <cell r="K35">
            <v>0</v>
          </cell>
          <cell r="N35">
            <v>0</v>
          </cell>
          <cell r="O35">
            <v>0</v>
          </cell>
        </row>
        <row r="36">
          <cell r="A36" t="str">
            <v>EST</v>
          </cell>
          <cell r="B36" t="str">
            <v>00</v>
          </cell>
          <cell r="C36" t="str">
            <v>2020</v>
          </cell>
          <cell r="D36" t="str">
            <v>00</v>
          </cell>
          <cell r="E36" t="str">
            <v>Rejilla electrosoldada de acero galvanizado en caliente, con FORMAS RECTAS, cuadrícula 50x50 mm, pletinas 50x3 mm y malla de cuadrícula 10x10 mm formada con redondo torsionado de Ø5 mm. Según normas de medición y abono.</v>
          </cell>
          <cell r="F36" t="str">
            <v>kg</v>
          </cell>
          <cell r="G36" t="str">
            <v>RECTANGULAR Gating electro welded galvanized steel squares of  50x50 mm,  50x3 mm plates, and square 10x10 mm screening formed of twisted  Ø5 mm round bars, as per Standards of Measurement and Payment.</v>
          </cell>
          <cell r="H36" t="str">
            <v>kg</v>
          </cell>
          <cell r="K36">
            <v>0</v>
          </cell>
          <cell r="N36">
            <v>0</v>
          </cell>
          <cell r="O36">
            <v>0</v>
          </cell>
        </row>
        <row r="37">
          <cell r="A37" t="str">
            <v>EST</v>
          </cell>
          <cell r="B37" t="str">
            <v>00</v>
          </cell>
          <cell r="C37" t="str">
            <v>2030</v>
          </cell>
          <cell r="D37" t="str">
            <v>00</v>
          </cell>
          <cell r="E37" t="str">
            <v>Rejilla electrosoldada de acero galvanizado en caliente, con FORMAS CIRCULARES, cuadrícula 50x50 mm, pletinas 50x3 mm y malla de cuadrícula 10x10 mm formada con redondo torsionado de Ø5 mm. Según normas de medición y abono.</v>
          </cell>
          <cell r="F37" t="str">
            <v>kg</v>
          </cell>
          <cell r="G37" t="str">
            <v>CIRCULAR Grating electro welded galvanized steel squares of  50x50 mm, 50x3 mm plates, and square 10x10 mm screening formed of twisted Ø5 mm round bars, as per Standards of Measurement and Payment.</v>
          </cell>
          <cell r="H37" t="str">
            <v>kg</v>
          </cell>
          <cell r="K37">
            <v>0</v>
          </cell>
          <cell r="N37">
            <v>0</v>
          </cell>
          <cell r="O37">
            <v>0</v>
          </cell>
        </row>
        <row r="38">
          <cell r="A38" t="str">
            <v>EST</v>
          </cell>
          <cell r="B38" t="str">
            <v>00</v>
          </cell>
          <cell r="C38" t="str">
            <v>2040</v>
          </cell>
          <cell r="D38" t="str">
            <v>00</v>
          </cell>
          <cell r="E38" t="str">
            <v>Rejilla electrosoldada de acero galvanizado en caliente, con FORMAS RECTAS, cuadrícula 10x10 mm y pletinas portantes de25x2 mm y pletinas de reparto de 10x2 mm. Según normas de medición y abono.</v>
          </cell>
          <cell r="F38" t="str">
            <v>kg</v>
          </cell>
          <cell r="G38" t="str">
            <v>RECTANGULAR Grating electro welded galvanized steel squares of  10x10 mm,  25x2 mm plates, and 10 x 2 mm plates, as per Standards of Measurement and Payment.</v>
          </cell>
          <cell r="H38" t="str">
            <v>kg</v>
          </cell>
          <cell r="K38">
            <v>0</v>
          </cell>
          <cell r="N38">
            <v>0</v>
          </cell>
          <cell r="O38">
            <v>0</v>
          </cell>
        </row>
        <row r="39">
          <cell r="A39" t="str">
            <v>EST</v>
          </cell>
          <cell r="B39" t="str">
            <v>00</v>
          </cell>
          <cell r="C39" t="str">
            <v>2050</v>
          </cell>
          <cell r="D39" t="str">
            <v>00</v>
          </cell>
          <cell r="E39" t="str">
            <v>Rejilla electrosoldada de acero galvanizado en caliente, con FORMAS CIRCULARES, cuadrícula 10x10 mm y pletinas portantes de25x2 mm y pletinas de reparto de 10x2 mm. Según normas de medición y abono.</v>
          </cell>
          <cell r="F39" t="str">
            <v>kg</v>
          </cell>
          <cell r="G39" t="str">
            <v>CIRCULAR Grating electro welded galvanized steel squares of  10x10 mm,  25x2 mm plates, and 10 x 2 mm plates, as per Standards of Measurement and Payment.</v>
          </cell>
          <cell r="H39" t="str">
            <v>kg</v>
          </cell>
          <cell r="K39">
            <v>0</v>
          </cell>
          <cell r="N39">
            <v>0</v>
          </cell>
          <cell r="O39">
            <v>0</v>
          </cell>
        </row>
        <row r="40">
          <cell r="A40" t="str">
            <v>EST</v>
          </cell>
          <cell r="B40" t="str">
            <v>00</v>
          </cell>
          <cell r="C40" t="str">
            <v>2060</v>
          </cell>
          <cell r="D40" t="str">
            <v>00</v>
          </cell>
          <cell r="E40" t="str">
            <v>Rejilla electrosoldada de acero galvanizado en caliente, con FORMAS RECTAS, cuadrícula 30x30 mm y pletinas 30x3. Según normas de medición y abono.</v>
          </cell>
          <cell r="F40" t="str">
            <v>kg</v>
          </cell>
          <cell r="G40" t="str">
            <v>RECTANGULAR Grating electro welded galvanized steel squares of  30x30 mm,  30x3 mm plates, as per Standards of Measurement and Payment.</v>
          </cell>
          <cell r="H40" t="str">
            <v>kg</v>
          </cell>
          <cell r="K40">
            <v>0</v>
          </cell>
          <cell r="N40">
            <v>0</v>
          </cell>
          <cell r="O40">
            <v>0</v>
          </cell>
        </row>
        <row r="41">
          <cell r="A41" t="str">
            <v>EST</v>
          </cell>
          <cell r="B41" t="str">
            <v>00</v>
          </cell>
          <cell r="C41" t="str">
            <v>2070</v>
          </cell>
          <cell r="D41" t="str">
            <v>00</v>
          </cell>
          <cell r="E41" t="str">
            <v>Rejilla electrosoldada de acero galvanizado en caliente, con FORMAS CIRCULARES, cuadrícula 30x30 mm y pletinas 30x3 mm. Según normas de medición y abono.</v>
          </cell>
          <cell r="F41" t="str">
            <v>kg</v>
          </cell>
          <cell r="G41" t="str">
            <v>CIRCULAR Grating electro welded galvanized steel squares of  30x30 mm, 30x3 mm plates, as per Standards of Measurement and Payment.</v>
          </cell>
          <cell r="H41" t="str">
            <v>kg</v>
          </cell>
          <cell r="K41">
            <v>0</v>
          </cell>
          <cell r="N41">
            <v>0</v>
          </cell>
          <cell r="O41">
            <v>0</v>
          </cell>
        </row>
        <row r="42">
          <cell r="A42" t="str">
            <v>EST</v>
          </cell>
          <cell r="B42" t="str">
            <v>00</v>
          </cell>
          <cell r="C42" t="str">
            <v>2080</v>
          </cell>
          <cell r="D42" t="str">
            <v>00</v>
          </cell>
          <cell r="E42" t="str">
            <v>Rejilla electrosoldada de acero galvanizado en caliente, con FORMAS RECTAS, cuadrícula 50x50 mm y pletinas 50x3 mm. Según normas de medición y abono.</v>
          </cell>
          <cell r="F42" t="str">
            <v>kg</v>
          </cell>
          <cell r="G42" t="str">
            <v>RECTANGULAR Grating electro welded galvanized steel squares of  50x50 mm,  50x3 mm plates, as per Standards of Measurement and Payment.</v>
          </cell>
          <cell r="H42" t="str">
            <v>kg</v>
          </cell>
          <cell r="K42">
            <v>0</v>
          </cell>
          <cell r="N42">
            <v>0</v>
          </cell>
          <cell r="O42">
            <v>0</v>
          </cell>
        </row>
        <row r="43">
          <cell r="A43" t="str">
            <v>EST</v>
          </cell>
          <cell r="B43" t="str">
            <v>00</v>
          </cell>
          <cell r="C43" t="str">
            <v>2090</v>
          </cell>
          <cell r="D43" t="str">
            <v>00</v>
          </cell>
          <cell r="E43" t="str">
            <v>Rejilla electrosoldada de acero galvanizado en caliente, con FORMAS CIRCULARES, cuadrícula 50x50 mm y pletinas 50x3 mm. Según normas de medición y abono.</v>
          </cell>
          <cell r="F43" t="str">
            <v>kg</v>
          </cell>
          <cell r="G43" t="str">
            <v>CIRCULAR Grating electro welded galvanized steel squares of  50x50 mm, 50x3 mm plates, as per Standards of Measurement and Payment.</v>
          </cell>
          <cell r="H43" t="str">
            <v>kg</v>
          </cell>
          <cell r="K43">
            <v>0</v>
          </cell>
          <cell r="N43">
            <v>0</v>
          </cell>
          <cell r="O43">
            <v>0</v>
          </cell>
        </row>
        <row r="44">
          <cell r="A44" t="str">
            <v>EST</v>
          </cell>
          <cell r="B44" t="str">
            <v>00</v>
          </cell>
          <cell r="C44" t="str">
            <v>2100</v>
          </cell>
          <cell r="D44" t="str">
            <v>00</v>
          </cell>
          <cell r="E44" t="str">
            <v>Peldaño de rejilla electrosoldada de acero galvanizado en caliente, cuadrícula 30x30 mm, pletinas 30x3 mm y malla de cuadrícula 10x10 mm formada con redondo torsionado de Ø5 mm. Según normas de medición y abono.</v>
          </cell>
          <cell r="F44" t="str">
            <v>kg</v>
          </cell>
          <cell r="G44" t="str">
            <v>Step Grating of electro welded galvanized steel squares 30x30 mm,30x3 mm plates, and 10x10square screen formed of twisted Ø5 mm rods, as per Standards of Measurement and Payment.</v>
          </cell>
          <cell r="H44" t="str">
            <v>kg</v>
          </cell>
          <cell r="K44">
            <v>0</v>
          </cell>
          <cell r="N44">
            <v>0</v>
          </cell>
          <cell r="O44">
            <v>0</v>
          </cell>
        </row>
        <row r="45">
          <cell r="A45" t="str">
            <v>EST</v>
          </cell>
          <cell r="B45" t="str">
            <v>00</v>
          </cell>
          <cell r="C45" t="str">
            <v>2105</v>
          </cell>
          <cell r="D45" t="str">
            <v>00</v>
          </cell>
          <cell r="E45" t="str">
            <v>Peldaño de rejilla electrosoldada de acero galvanizado en caliente, cuadrícula 10x10 mm, pletinas portantes 25x2 mm y pletinas de reparto 10x2 mm. Según normas de medición y abono.</v>
          </cell>
          <cell r="F45" t="str">
            <v>kg</v>
          </cell>
          <cell r="G45" t="str">
            <v>Step Grating of electro welded galvanized steel squares 10x10 mm, 25x2 mm load plates and 10x2 mm cross plates, as per Standards of Measurement and Payment.</v>
          </cell>
          <cell r="H45" t="str">
            <v>kg</v>
          </cell>
          <cell r="K45">
            <v>0</v>
          </cell>
          <cell r="N45">
            <v>0</v>
          </cell>
          <cell r="O45">
            <v>0</v>
          </cell>
        </row>
        <row r="46">
          <cell r="A46" t="str">
            <v>EST</v>
          </cell>
          <cell r="B46" t="str">
            <v>00</v>
          </cell>
          <cell r="C46" t="str">
            <v>2110</v>
          </cell>
          <cell r="D46" t="str">
            <v>00</v>
          </cell>
          <cell r="E46" t="str">
            <v>Peldaño de rejilla electrosoldada de acero galvanizado en caliente, cuadrícula 30x30 mm, pletinas 30x3 mm. Según normas de medición y abono.</v>
          </cell>
          <cell r="F46" t="str">
            <v>kg</v>
          </cell>
          <cell r="G46" t="str">
            <v>Step Grating of electro welded galvanized steel squares 30x30 mm,30x3 mm plates, as per Standards of Measurement and Payment.</v>
          </cell>
          <cell r="H46" t="str">
            <v>kg</v>
          </cell>
          <cell r="K46">
            <v>0</v>
          </cell>
          <cell r="N46">
            <v>0</v>
          </cell>
          <cell r="O46">
            <v>0</v>
          </cell>
        </row>
        <row r="47">
          <cell r="A47" t="str">
            <v>EST</v>
          </cell>
          <cell r="B47" t="str">
            <v>00</v>
          </cell>
          <cell r="C47" t="str">
            <v>3000</v>
          </cell>
          <cell r="D47" t="str">
            <v>00</v>
          </cell>
          <cell r="E47" t="str">
            <v>Chapa estriada y/o lagrimada con FORMAS RECTAS, 4 mm de espesor y resalte de 2 mm. Según normas de medición y abono.</v>
          </cell>
          <cell r="F47" t="str">
            <v>kg</v>
          </cell>
          <cell r="G47" t="str">
            <v>STRAIGHT checkered and/or embossed steel plates 4 mm thick with 2 mm raised tread,  as per Standards of Measurement and Payment.</v>
          </cell>
          <cell r="H47" t="str">
            <v>kg</v>
          </cell>
          <cell r="K47">
            <v>0</v>
          </cell>
          <cell r="N47">
            <v>0</v>
          </cell>
          <cell r="O47">
            <v>0</v>
          </cell>
        </row>
        <row r="48">
          <cell r="A48" t="str">
            <v>EST</v>
          </cell>
          <cell r="B48" t="str">
            <v>00</v>
          </cell>
          <cell r="C48" t="str">
            <v>3010</v>
          </cell>
          <cell r="D48" t="str">
            <v>00</v>
          </cell>
          <cell r="E48" t="str">
            <v>Chapa estriada y/o lagrimada con FORMAS RECTAS, 5 mm de espesor y resalte de 2 mm. Según normas de medición y abono.</v>
          </cell>
          <cell r="F48" t="str">
            <v>kg</v>
          </cell>
          <cell r="G48" t="str">
            <v>STRAIGHT checkered and/or embossed steel plates 5 mm thick with 2mm raised tread , as per Standards of Measurement and Payment.</v>
          </cell>
          <cell r="H48" t="str">
            <v>kg</v>
          </cell>
          <cell r="K48">
            <v>0</v>
          </cell>
          <cell r="N48">
            <v>0</v>
          </cell>
          <cell r="O48">
            <v>0</v>
          </cell>
        </row>
        <row r="49">
          <cell r="A49" t="str">
            <v>EST</v>
          </cell>
          <cell r="B49" t="str">
            <v>00</v>
          </cell>
          <cell r="C49" t="str">
            <v>3020</v>
          </cell>
          <cell r="D49" t="str">
            <v>00</v>
          </cell>
          <cell r="E49" t="str">
            <v>Chapa estriada y/o lagrimada con FORMAS RECTAS, 6 mm de espesor y resalte de 2 mm según normas de medición y abono.</v>
          </cell>
          <cell r="F49" t="str">
            <v>kg</v>
          </cell>
          <cell r="G49" t="str">
            <v>STRAIGHT checkered and/or embossed steel plates  6 mm thick with 2 mm raised tread , as per Standards of Measurement and Payment.</v>
          </cell>
          <cell r="H49" t="str">
            <v>kg</v>
          </cell>
          <cell r="K49">
            <v>0</v>
          </cell>
          <cell r="N49">
            <v>0</v>
          </cell>
          <cell r="O49">
            <v>0</v>
          </cell>
        </row>
        <row r="50">
          <cell r="A50" t="str">
            <v>EST</v>
          </cell>
          <cell r="B50" t="str">
            <v>00</v>
          </cell>
          <cell r="C50" t="str">
            <v>3030</v>
          </cell>
          <cell r="D50" t="str">
            <v>00</v>
          </cell>
          <cell r="E50" t="str">
            <v>Chapa estriada y/o lagrimada con FORMAS CIRCULARES, 4 mm de espesor y resalte de 2 mm. Según normas de medición y abono.</v>
          </cell>
          <cell r="F50" t="str">
            <v>kg</v>
          </cell>
          <cell r="G50" t="str">
            <v>CIRCULAR checkered and/or embossed steel plates 4 mm thick with 2 mm raised tread,  as per Standards of Measurement and Payment.</v>
          </cell>
          <cell r="H50" t="str">
            <v>kg</v>
          </cell>
          <cell r="K50">
            <v>0</v>
          </cell>
          <cell r="N50">
            <v>0</v>
          </cell>
          <cell r="O50">
            <v>0</v>
          </cell>
        </row>
        <row r="51">
          <cell r="A51" t="str">
            <v>EST</v>
          </cell>
          <cell r="B51" t="str">
            <v>00</v>
          </cell>
          <cell r="C51" t="str">
            <v>3040</v>
          </cell>
          <cell r="D51" t="str">
            <v>00</v>
          </cell>
          <cell r="E51" t="str">
            <v>Chapa estriada y/o lagrimada con FORMAS CIRCULARES, 5 mm de espesor y resalte de 2 mm. Según normas de medición y abono.</v>
          </cell>
          <cell r="F51" t="str">
            <v>kg</v>
          </cell>
          <cell r="G51" t="str">
            <v>CIRCULAR checkered and/or embossed steel plates 5 mm thick with 2mm raised tread,  as per Standards of Measurement and Payment.</v>
          </cell>
          <cell r="H51" t="str">
            <v>kg</v>
          </cell>
          <cell r="K51">
            <v>0</v>
          </cell>
          <cell r="N51">
            <v>0</v>
          </cell>
          <cell r="O51">
            <v>0</v>
          </cell>
        </row>
        <row r="52">
          <cell r="A52" t="str">
            <v>EST</v>
          </cell>
          <cell r="B52" t="str">
            <v>00</v>
          </cell>
          <cell r="C52" t="str">
            <v>3050</v>
          </cell>
          <cell r="D52" t="str">
            <v>00</v>
          </cell>
          <cell r="E52" t="str">
            <v>Chapa estriada y/o lagrimada con FORMAS CIRCULARES, 6 mm de espesor y resalte de 2 mm. Según normas de medición y abono.</v>
          </cell>
          <cell r="F52" t="str">
            <v>kg</v>
          </cell>
          <cell r="G52" t="str">
            <v>CIRCULAR checkered and/or embossed steel plates  6 mm thick with 2 mm raised tread,  as per Standards of Measurement and Payment.</v>
          </cell>
          <cell r="H52" t="str">
            <v>kg</v>
          </cell>
          <cell r="K52">
            <v>0</v>
          </cell>
          <cell r="N52">
            <v>0</v>
          </cell>
          <cell r="O52">
            <v>0</v>
          </cell>
        </row>
        <row r="53">
          <cell r="A53" t="str">
            <v>EST</v>
          </cell>
          <cell r="B53" t="str">
            <v>00</v>
          </cell>
          <cell r="C53" t="str">
            <v>3060</v>
          </cell>
          <cell r="D53" t="str">
            <v>00</v>
          </cell>
          <cell r="E53" t="str">
            <v>Peldaño de chapa estriada y/o lagrimada, 4 mm de espesor y resalte de 2 mm. Según normas de medición y abono.</v>
          </cell>
          <cell r="F53" t="str">
            <v>kg</v>
          </cell>
          <cell r="G53" t="str">
            <v>Step from checkered and/or embossed steel plate, 4 mm thick with 2 mm raised tread, as per Standards of Measurement and Payment.</v>
          </cell>
          <cell r="H53" t="str">
            <v>kg</v>
          </cell>
          <cell r="K53">
            <v>0</v>
          </cell>
          <cell r="N53">
            <v>0</v>
          </cell>
          <cell r="O53">
            <v>0</v>
          </cell>
        </row>
        <row r="54">
          <cell r="A54" t="str">
            <v>EST</v>
          </cell>
          <cell r="B54" t="str">
            <v>00</v>
          </cell>
          <cell r="C54" t="str">
            <v>3070</v>
          </cell>
          <cell r="D54" t="str">
            <v>00</v>
          </cell>
          <cell r="E54" t="str">
            <v>Peldaño de chapa estriada y/o lagrimada, 5 mm de espesor y resalte de 2 mm. Según normas de medición y abono.</v>
          </cell>
          <cell r="F54" t="str">
            <v>kg</v>
          </cell>
          <cell r="G54" t="str">
            <v>Step from checkered and/or embossed steel plate, 5 mm thick with 2 mm raised tread, as per Standards of Measurement and Payment.</v>
          </cell>
          <cell r="H54" t="str">
            <v>kg</v>
          </cell>
          <cell r="K54">
            <v>0</v>
          </cell>
          <cell r="N54">
            <v>0</v>
          </cell>
          <cell r="O54">
            <v>0</v>
          </cell>
        </row>
        <row r="55">
          <cell r="A55" t="str">
            <v>EST</v>
          </cell>
          <cell r="B55" t="str">
            <v>00</v>
          </cell>
          <cell r="C55" t="str">
            <v>3080</v>
          </cell>
          <cell r="D55" t="str">
            <v>00</v>
          </cell>
          <cell r="E55" t="str">
            <v>Peldaño de chapa estriada y/o lagrimada, 6 mm de espesor y resalte de 2 mm. Según normas de medición y abono.</v>
          </cell>
          <cell r="F55" t="str">
            <v>kg</v>
          </cell>
          <cell r="G55" t="str">
            <v>Step from checkered and/or embossed steel plate, 6 mm thick with 2 mm raised tread, as per Standards of Measurement and Payment.</v>
          </cell>
          <cell r="H55" t="str">
            <v>kg</v>
          </cell>
          <cell r="K55">
            <v>0</v>
          </cell>
          <cell r="N55">
            <v>0</v>
          </cell>
          <cell r="O55">
            <v>0</v>
          </cell>
        </row>
        <row r="56">
          <cell r="A56" t="str">
            <v>EST</v>
          </cell>
          <cell r="B56" t="str">
            <v>00</v>
          </cell>
          <cell r="C56" t="str">
            <v>4000</v>
          </cell>
          <cell r="D56" t="str">
            <v>00</v>
          </cell>
          <cell r="E56" t="str">
            <v>Perno de expansión tipo Hilti o similar, métrica M-10. Según normas de medición y abono.</v>
          </cell>
          <cell r="F56" t="str">
            <v>ud</v>
          </cell>
          <cell r="G56" t="str">
            <v>Expansion Anchor Bolt Hilti type or similar metric size M-10,  as per Standards of Measurement and Payment.</v>
          </cell>
          <cell r="H56" t="str">
            <v>ea</v>
          </cell>
          <cell r="K56">
            <v>0</v>
          </cell>
          <cell r="N56">
            <v>0</v>
          </cell>
          <cell r="O56">
            <v>0</v>
          </cell>
        </row>
        <row r="57">
          <cell r="A57" t="str">
            <v>EST</v>
          </cell>
          <cell r="B57" t="str">
            <v>00</v>
          </cell>
          <cell r="C57" t="str">
            <v>4010</v>
          </cell>
          <cell r="D57" t="str">
            <v>00</v>
          </cell>
          <cell r="E57" t="str">
            <v>Perno de expansión tipo Hilti o similar, métrica M-12. Según normas de medición y abono.</v>
          </cell>
          <cell r="F57" t="str">
            <v>ud</v>
          </cell>
          <cell r="G57" t="str">
            <v>Expansion Anchor Bolt Hilti type or similar metric size M-12,  as per Standards of Measurement and Payment.</v>
          </cell>
          <cell r="H57" t="str">
            <v>ea</v>
          </cell>
          <cell r="K57">
            <v>0</v>
          </cell>
          <cell r="N57">
            <v>0</v>
          </cell>
          <cell r="O57">
            <v>0</v>
          </cell>
        </row>
        <row r="58">
          <cell r="A58" t="str">
            <v>EST</v>
          </cell>
          <cell r="B58" t="str">
            <v>00</v>
          </cell>
          <cell r="C58" t="str">
            <v>4020</v>
          </cell>
          <cell r="D58" t="str">
            <v>00</v>
          </cell>
          <cell r="E58" t="str">
            <v>Perno de expansión tipo Hilti o similar, métrica M-16. Según normas de medición y abono.</v>
          </cell>
          <cell r="F58" t="str">
            <v>ud</v>
          </cell>
          <cell r="G58" t="str">
            <v>Expansion Anchor Bolt Hilti type or similar metric size M-16, as per Standards of Measurement and Payment.</v>
          </cell>
          <cell r="H58" t="str">
            <v>ea</v>
          </cell>
          <cell r="K58">
            <v>0</v>
          </cell>
          <cell r="N58">
            <v>0</v>
          </cell>
          <cell r="O58">
            <v>0</v>
          </cell>
        </row>
        <row r="59">
          <cell r="A59" t="str">
            <v>EST</v>
          </cell>
          <cell r="B59" t="str">
            <v>00</v>
          </cell>
          <cell r="C59" t="str">
            <v>4030</v>
          </cell>
          <cell r="D59" t="str">
            <v>00</v>
          </cell>
          <cell r="E59" t="str">
            <v>Perno de expansión tipo Hilti o similar, métrica M-20. Según normas de medición y abono.</v>
          </cell>
          <cell r="F59" t="str">
            <v>ud</v>
          </cell>
          <cell r="G59" t="str">
            <v>Expansion Anchor Bolt Hilti type or similar metric size M-20,  as per Standards of Measurement and Payment.</v>
          </cell>
          <cell r="H59" t="str">
            <v>ea</v>
          </cell>
          <cell r="K59">
            <v>0</v>
          </cell>
          <cell r="N59">
            <v>0</v>
          </cell>
          <cell r="O59">
            <v>0</v>
          </cell>
        </row>
        <row r="60">
          <cell r="A60" t="str">
            <v>EST</v>
          </cell>
          <cell r="B60" t="str">
            <v>00</v>
          </cell>
          <cell r="C60" t="str">
            <v>4040</v>
          </cell>
          <cell r="D60" t="str">
            <v>00</v>
          </cell>
          <cell r="E60" t="str">
            <v>Perno de expansión tipo Hilti o similar, métrica M-24. Según normas de medición y abono.</v>
          </cell>
          <cell r="F60" t="str">
            <v>ud</v>
          </cell>
          <cell r="G60" t="str">
            <v>Expansion Anchor Bolt Hilti type or similar metric size M-24,  as per Standards of Measurement and Payment.</v>
          </cell>
          <cell r="H60" t="str">
            <v>ea</v>
          </cell>
          <cell r="K60">
            <v>0</v>
          </cell>
          <cell r="N60">
            <v>0</v>
          </cell>
          <cell r="O60">
            <v>0</v>
          </cell>
        </row>
        <row r="61">
          <cell r="A61" t="str">
            <v>EST</v>
          </cell>
          <cell r="B61" t="str">
            <v>00</v>
          </cell>
          <cell r="C61" t="str">
            <v>4050</v>
          </cell>
          <cell r="D61" t="str">
            <v>00</v>
          </cell>
          <cell r="E61" t="str">
            <v>Perno químico tipo Hilti o similar, métrica M-10. Según normas de medición y abono.</v>
          </cell>
          <cell r="F61" t="str">
            <v>ud</v>
          </cell>
          <cell r="G61" t="str">
            <v>Chemical Anchor Bolt Hilti type or similar metric size M-10,  as per Standards of Measurement and Payment.</v>
          </cell>
          <cell r="H61" t="str">
            <v>ea</v>
          </cell>
          <cell r="K61">
            <v>0</v>
          </cell>
          <cell r="N61">
            <v>0</v>
          </cell>
          <cell r="O61">
            <v>0</v>
          </cell>
        </row>
        <row r="62">
          <cell r="A62" t="str">
            <v>EST</v>
          </cell>
          <cell r="B62" t="str">
            <v>00</v>
          </cell>
          <cell r="C62" t="str">
            <v>4060</v>
          </cell>
          <cell r="D62" t="str">
            <v>00</v>
          </cell>
          <cell r="E62" t="str">
            <v>Perno químico tipo Hilti o similar, métrica M-12. Según normas de medición y abono.</v>
          </cell>
          <cell r="F62" t="str">
            <v>ud</v>
          </cell>
          <cell r="G62" t="str">
            <v>Chemical Anchor Bolt Hilti type or similar metric size M-12,  as per Standards of Measurement and Payment.</v>
          </cell>
          <cell r="H62" t="str">
            <v>ea</v>
          </cell>
          <cell r="K62">
            <v>0</v>
          </cell>
          <cell r="N62">
            <v>0</v>
          </cell>
          <cell r="O62">
            <v>0</v>
          </cell>
        </row>
        <row r="63">
          <cell r="A63" t="str">
            <v>EST</v>
          </cell>
          <cell r="B63" t="str">
            <v>00</v>
          </cell>
          <cell r="C63" t="str">
            <v>4070</v>
          </cell>
          <cell r="D63" t="str">
            <v>00</v>
          </cell>
          <cell r="E63" t="str">
            <v>Perno químico tipo Hilti o similar, métrica M-16. Según normas de medición y abono.</v>
          </cell>
          <cell r="F63" t="str">
            <v>ud</v>
          </cell>
          <cell r="G63" t="str">
            <v>Chemical Anchor Bolt Hilti type or similar metric size M-16,  as per Standards of Measurement and Payment.</v>
          </cell>
          <cell r="H63" t="str">
            <v>ea</v>
          </cell>
          <cell r="K63">
            <v>0</v>
          </cell>
          <cell r="N63">
            <v>0</v>
          </cell>
          <cell r="O63">
            <v>0</v>
          </cell>
        </row>
        <row r="64">
          <cell r="A64" t="str">
            <v>EST</v>
          </cell>
          <cell r="B64" t="str">
            <v>00</v>
          </cell>
          <cell r="C64" t="str">
            <v>4080</v>
          </cell>
          <cell r="D64" t="str">
            <v>00</v>
          </cell>
          <cell r="E64" t="str">
            <v>Perno químico tipo Hilti o similar, métrica M-20. Según normas de medición y abono.</v>
          </cell>
          <cell r="F64" t="str">
            <v>ud</v>
          </cell>
          <cell r="G64" t="str">
            <v>Chemical Anchor Bolt Hilti type or similar metric size M-20  as per Standards of Measurement and Payment.</v>
          </cell>
          <cell r="H64" t="str">
            <v>ea</v>
          </cell>
          <cell r="K64">
            <v>0</v>
          </cell>
          <cell r="N64">
            <v>0</v>
          </cell>
          <cell r="O64">
            <v>0</v>
          </cell>
        </row>
        <row r="65">
          <cell r="A65" t="str">
            <v>EST</v>
          </cell>
          <cell r="B65" t="str">
            <v>00</v>
          </cell>
          <cell r="C65" t="str">
            <v>4090</v>
          </cell>
          <cell r="D65" t="str">
            <v>00</v>
          </cell>
          <cell r="E65" t="str">
            <v>Perno químico tipo Hilti o similar, métrica M-24 según normas de medición y abono.</v>
          </cell>
          <cell r="F65" t="str">
            <v>ud</v>
          </cell>
          <cell r="G65" t="str">
            <v>Chemical Anchor Bolt Hilti type or similar metric size M-24,  as per Standards of Measurement and Payment.</v>
          </cell>
          <cell r="H65" t="str">
            <v>ea</v>
          </cell>
          <cell r="K65">
            <v>0</v>
          </cell>
          <cell r="N65">
            <v>0</v>
          </cell>
          <cell r="O65">
            <v>0</v>
          </cell>
        </row>
        <row r="66">
          <cell r="A66" t="str">
            <v>EST</v>
          </cell>
          <cell r="B66" t="str">
            <v>00</v>
          </cell>
          <cell r="C66" t="str">
            <v>4100</v>
          </cell>
          <cell r="D66" t="str">
            <v>00</v>
          </cell>
          <cell r="E66" t="str">
            <v>Perno químico tipo Hilti o similar, métrica M-30. Según normas de medición y abono.</v>
          </cell>
          <cell r="F66" t="str">
            <v>ud</v>
          </cell>
          <cell r="G66" t="str">
            <v>Chemical Anchor Bolt Hilti type or similar metric size M-30,  as per Standards of Measurement and Payment.</v>
          </cell>
          <cell r="H66" t="str">
            <v>ea</v>
          </cell>
          <cell r="K66">
            <v>0</v>
          </cell>
          <cell r="N66">
            <v>0</v>
          </cell>
          <cell r="O66">
            <v>0</v>
          </cell>
        </row>
        <row r="68">
          <cell r="E68" t="str">
            <v>Subtotal estructura metálica.</v>
          </cell>
          <cell r="G68" t="str">
            <v>Subtotal Structural Metal.</v>
          </cell>
          <cell r="K68">
            <v>0</v>
          </cell>
          <cell r="O68">
            <v>0</v>
          </cell>
        </row>
        <row r="70">
          <cell r="A70" t="str">
            <v>EST</v>
          </cell>
          <cell r="B70" t="str">
            <v>01</v>
          </cell>
          <cell r="E70" t="str">
            <v>CERRAMIENTOS</v>
          </cell>
          <cell r="G70" t="str">
            <v>ENCLOSURES</v>
          </cell>
        </row>
        <row r="72">
          <cell r="A72" t="str">
            <v>EST</v>
          </cell>
          <cell r="B72" t="str">
            <v>01</v>
          </cell>
          <cell r="C72" t="str">
            <v>0000</v>
          </cell>
          <cell r="D72" t="str">
            <v>00</v>
          </cell>
          <cell r="E72" t="str">
            <v>Cubierta sandwich formada por chapas galvanizadas y prelacadas de 0,7 mm de espesor , 50 mm de aislamiento de lana mineral (100 kg/m3) y barrera de vapor. Según normas de medición y abono.</v>
          </cell>
          <cell r="F72" t="str">
            <v>m2</v>
          </cell>
          <cell r="G72" t="str">
            <v>Sandwich Roof Panel  formed from prelacquered galvanized steel plates 0.7mm thick with 50mm mineral wool insulation (100 kg/m3) and vapor barrier, as per Standards of Measurement and Payment.</v>
          </cell>
          <cell r="H72" t="str">
            <v>m2</v>
          </cell>
          <cell r="K72">
            <v>0</v>
          </cell>
          <cell r="N72">
            <v>0</v>
          </cell>
          <cell r="O72">
            <v>0</v>
          </cell>
        </row>
        <row r="73">
          <cell r="A73" t="str">
            <v>EST</v>
          </cell>
          <cell r="B73" t="str">
            <v>01</v>
          </cell>
          <cell r="C73" t="str">
            <v>0010</v>
          </cell>
          <cell r="D73" t="str">
            <v>00</v>
          </cell>
          <cell r="E73" t="str">
            <v>Cubierta sandwich formada por chapas galvanizadas y prelacadas de 0,7 mm de espesor , 60 mm de aislamiento de lana mineral (100 kg/m3) y barrera de vapor. Según normas de medición y abono.</v>
          </cell>
          <cell r="F73" t="str">
            <v>m2</v>
          </cell>
          <cell r="G73" t="str">
            <v>Sandwich Roof Panel  formed from prelacquered galvanized steel plates 0.7mm thick with 60mm mineral wool insulation (100 kg/m3) and vapor barrier, as per Standards of Measurement and Payment.</v>
          </cell>
          <cell r="H73" t="str">
            <v>m2</v>
          </cell>
          <cell r="K73">
            <v>0</v>
          </cell>
          <cell r="N73">
            <v>0</v>
          </cell>
          <cell r="O73">
            <v>0</v>
          </cell>
        </row>
        <row r="74">
          <cell r="A74" t="str">
            <v>EST</v>
          </cell>
          <cell r="B74" t="str">
            <v>01</v>
          </cell>
          <cell r="C74" t="str">
            <v>0020</v>
          </cell>
          <cell r="D74" t="str">
            <v>00</v>
          </cell>
          <cell r="E74" t="str">
            <v>Cubierta sandwich formada por chapas galvanizadas y prelacadas de 0,7 mm de espesor , 80 mm de aislamiento de lana mineral (100 kg/m3) y barrera de vapor. Según normas de medición y abono.</v>
          </cell>
          <cell r="F74" t="str">
            <v>m2</v>
          </cell>
          <cell r="G74" t="str">
            <v>Sandwich Roof Panel  formed from prelacquered galvanized steel plates 0.7mm thick with 80mm mineral wool insulation (100 kg/m3) and vapor barrier, as per Standards of Measurement and Payment.</v>
          </cell>
          <cell r="H74" t="str">
            <v>m2</v>
          </cell>
          <cell r="K74">
            <v>0</v>
          </cell>
          <cell r="N74">
            <v>0</v>
          </cell>
          <cell r="O74">
            <v>0</v>
          </cell>
        </row>
        <row r="75">
          <cell r="A75" t="str">
            <v>EST</v>
          </cell>
          <cell r="B75" t="str">
            <v>01</v>
          </cell>
          <cell r="C75" t="str">
            <v>0030</v>
          </cell>
          <cell r="D75" t="str">
            <v>00</v>
          </cell>
          <cell r="E75" t="str">
            <v>Cubierta sandwich formada por chapas galvanizadas y prelacadas de 0,7 mm de espesor , 100 mm de aislamiento de lana mineral (100 kg/m3) y barrera de vapor. Según normas de medición y abono.</v>
          </cell>
          <cell r="F75" t="str">
            <v>m2</v>
          </cell>
          <cell r="G75" t="str">
            <v>Sandwich Roof Panel  formed from prelacquered galvanized steel plates 0.7mm thick with 100 mm mineral wool insulation (100 kg/m3) and vapor barrier, as per Standards of Measurement and Payment.</v>
          </cell>
          <cell r="H75" t="str">
            <v>m2</v>
          </cell>
          <cell r="K75">
            <v>0</v>
          </cell>
          <cell r="N75">
            <v>0</v>
          </cell>
          <cell r="O75">
            <v>0</v>
          </cell>
        </row>
        <row r="76">
          <cell r="A76" t="str">
            <v>EST</v>
          </cell>
          <cell r="B76" t="str">
            <v>01</v>
          </cell>
          <cell r="C76" t="str">
            <v>0040</v>
          </cell>
          <cell r="D76" t="str">
            <v>00</v>
          </cell>
          <cell r="E76" t="str">
            <v>Cubierta sandwich formada por chapas galvanizadas y prelacadas de 0,7 mm de espesor , 50 mm de aislamiento de poliuretano (40 kg/m3) y barrera de vapor. Según normas de medición y abono.</v>
          </cell>
          <cell r="F76" t="str">
            <v>m2</v>
          </cell>
          <cell r="G76" t="str">
            <v>Sandwich Roof Panel  formed from prelacquered galvanized steel plates 0.7mm thick with 50mm polyurethane insulation (40 kg/m3) and vapor barrier, as per Standards of Measurement and Payment.</v>
          </cell>
          <cell r="H76" t="str">
            <v>m2</v>
          </cell>
          <cell r="K76">
            <v>0</v>
          </cell>
          <cell r="N76">
            <v>0</v>
          </cell>
          <cell r="O76">
            <v>0</v>
          </cell>
        </row>
        <row r="77">
          <cell r="A77" t="str">
            <v>EST</v>
          </cell>
          <cell r="B77" t="str">
            <v>01</v>
          </cell>
          <cell r="C77" t="str">
            <v>0050</v>
          </cell>
          <cell r="D77" t="str">
            <v>00</v>
          </cell>
          <cell r="E77" t="str">
            <v>Cubierta sandwich formada por chapas galvanizadas y prelacadas de 0,7 mm de espesor , 60 mm de aislamiento de poliuretano (40 kg/m3) y barrera de vapor. Según normas de medición y abono.</v>
          </cell>
          <cell r="F77" t="str">
            <v>m2</v>
          </cell>
          <cell r="G77" t="str">
            <v>Sandwich Roof Panel  formed from prelacquered galvanized steel plates 0.7mm thick with 60mm polyurethane insulation (40 kg/m3) and vapor barrier, as per Standards of Measurement and Payment.</v>
          </cell>
          <cell r="H77" t="str">
            <v>m2</v>
          </cell>
          <cell r="K77">
            <v>0</v>
          </cell>
          <cell r="N77">
            <v>0</v>
          </cell>
          <cell r="O77">
            <v>0</v>
          </cell>
        </row>
        <row r="78">
          <cell r="A78" t="str">
            <v>EST</v>
          </cell>
          <cell r="B78" t="str">
            <v>01</v>
          </cell>
          <cell r="C78" t="str">
            <v>0060</v>
          </cell>
          <cell r="D78" t="str">
            <v>00</v>
          </cell>
          <cell r="E78" t="str">
            <v>Cubierta sandwich formada por chapas galvanizadas y prelacadas de 0,7 mm de espesor , 80 mm de aislamiento de poliuretano (40 kg/m3) y barrera de vapor. Según normas de medición y abono.</v>
          </cell>
          <cell r="F78" t="str">
            <v>m2</v>
          </cell>
          <cell r="G78" t="str">
            <v>Sandwich Roof Panel  formed from prelacquered galvanized steel plates 0.7mm thick with 80mm polyurethane insulation (40 kg/m3) and vapor barrier, as per Standards of Measurement and Payment.</v>
          </cell>
          <cell r="H78" t="str">
            <v>m2</v>
          </cell>
          <cell r="K78">
            <v>0</v>
          </cell>
          <cell r="N78">
            <v>0</v>
          </cell>
          <cell r="O78">
            <v>0</v>
          </cell>
        </row>
        <row r="79">
          <cell r="A79" t="str">
            <v>EST</v>
          </cell>
          <cell r="B79" t="str">
            <v>01</v>
          </cell>
          <cell r="C79" t="str">
            <v>1000</v>
          </cell>
          <cell r="D79" t="str">
            <v>00</v>
          </cell>
          <cell r="E79" t="str">
            <v>Cubierta simple formada por chapa galvanizada y prelacada de 0,6 mm de espesor. Según normas de medición y abono.</v>
          </cell>
          <cell r="F79" t="str">
            <v>m2</v>
          </cell>
          <cell r="G79" t="str">
            <v>Simple Roof Panel formed from prelacquered galvanized steel 0.6 mm  thick, as per Standards of Measurement and Payment.</v>
          </cell>
          <cell r="H79" t="str">
            <v>m2</v>
          </cell>
          <cell r="K79">
            <v>0</v>
          </cell>
          <cell r="N79">
            <v>0</v>
          </cell>
          <cell r="O79">
            <v>0</v>
          </cell>
        </row>
        <row r="80">
          <cell r="A80" t="str">
            <v>EST</v>
          </cell>
          <cell r="B80" t="str">
            <v>01</v>
          </cell>
          <cell r="C80" t="str">
            <v>1010</v>
          </cell>
          <cell r="D80" t="str">
            <v>00</v>
          </cell>
          <cell r="E80" t="str">
            <v>Cubierta simple formada por chapa galvanizada y prelacada de 0,7 mm de espesor. Según normas de medición y abono.</v>
          </cell>
          <cell r="F80" t="str">
            <v>m2</v>
          </cell>
          <cell r="G80" t="str">
            <v>Simple Roof Panel formed from prelacquered galvanized steel 0.7 mm  thick, as per Standards of Measurement and Payment.</v>
          </cell>
          <cell r="H80" t="str">
            <v>m2</v>
          </cell>
          <cell r="K80">
            <v>0</v>
          </cell>
          <cell r="N80">
            <v>0</v>
          </cell>
          <cell r="O80">
            <v>0</v>
          </cell>
        </row>
        <row r="81">
          <cell r="A81" t="str">
            <v>EST</v>
          </cell>
          <cell r="B81" t="str">
            <v>01</v>
          </cell>
          <cell r="C81" t="str">
            <v>1020</v>
          </cell>
          <cell r="D81" t="str">
            <v>00</v>
          </cell>
          <cell r="E81" t="str">
            <v>Cubierta simple formada por chapa galvanizada y prelacada de 0,8 mm de espesor. Según normas de medición y abono.</v>
          </cell>
          <cell r="F81" t="str">
            <v>m2</v>
          </cell>
          <cell r="G81" t="str">
            <v>Simple Roof Panel formed from prelacquered galvanized steel 0.8 mm  thick, as per Standards of Measurement and Payment.</v>
          </cell>
          <cell r="H81" t="str">
            <v>m2</v>
          </cell>
          <cell r="K81">
            <v>0</v>
          </cell>
          <cell r="N81">
            <v>0</v>
          </cell>
          <cell r="O81">
            <v>0</v>
          </cell>
        </row>
        <row r="82">
          <cell r="A82" t="str">
            <v>EST</v>
          </cell>
          <cell r="B82" t="str">
            <v>01</v>
          </cell>
          <cell r="C82" t="str">
            <v>1030</v>
          </cell>
          <cell r="D82" t="str">
            <v>00</v>
          </cell>
          <cell r="E82" t="str">
            <v>Cubierta simple formada por chapa galvanizada y prelacada de 0,9 mm de espesor. Según normas de medición y abono.</v>
          </cell>
          <cell r="F82" t="str">
            <v>m2</v>
          </cell>
          <cell r="G82" t="str">
            <v>Simple Roof Panel formed from prelacquered galvanized steel 0.9 mm  thick, as per Standards of Measurement and Payment.</v>
          </cell>
          <cell r="H82" t="str">
            <v>m2</v>
          </cell>
          <cell r="K82">
            <v>0</v>
          </cell>
          <cell r="N82">
            <v>0</v>
          </cell>
          <cell r="O82">
            <v>0</v>
          </cell>
        </row>
        <row r="83">
          <cell r="A83" t="str">
            <v>EST</v>
          </cell>
          <cell r="B83" t="str">
            <v>01</v>
          </cell>
          <cell r="C83" t="str">
            <v>1040</v>
          </cell>
          <cell r="D83" t="str">
            <v>00</v>
          </cell>
          <cell r="E83" t="str">
            <v>Cubierta simple translúcida de policarbonato de 0,9 mm de espesor. Según normas de medición y abono.</v>
          </cell>
          <cell r="F83" t="str">
            <v>m2</v>
          </cell>
          <cell r="G83" t="str">
            <v>Simple Translucent Roof Panel  made from Polycarbonates 0.9 mm thick, as per Standards of Measurement and Payment.</v>
          </cell>
          <cell r="H83" t="str">
            <v>m2</v>
          </cell>
          <cell r="K83">
            <v>0</v>
          </cell>
          <cell r="N83">
            <v>0</v>
          </cell>
          <cell r="O83">
            <v>0</v>
          </cell>
        </row>
        <row r="84">
          <cell r="A84" t="str">
            <v>EST</v>
          </cell>
          <cell r="B84" t="str">
            <v>01</v>
          </cell>
          <cell r="C84" t="str">
            <v>1050</v>
          </cell>
          <cell r="D84" t="str">
            <v>00</v>
          </cell>
          <cell r="E84" t="str">
            <v>Cubierta simple translúcida de policarbonato de 1,2 mm de espesor. Según normas de medición y abono.</v>
          </cell>
          <cell r="F84" t="str">
            <v>m2</v>
          </cell>
          <cell r="G84" t="str">
            <v>Simple Translucent Roof Panel  made from Polycarbonates 1.2 mm thick, as per Standards of Measurement and Payment.</v>
          </cell>
          <cell r="H84" t="str">
            <v>m2</v>
          </cell>
          <cell r="K84">
            <v>0</v>
          </cell>
          <cell r="N84">
            <v>0</v>
          </cell>
          <cell r="O84">
            <v>0</v>
          </cell>
        </row>
        <row r="85">
          <cell r="A85" t="str">
            <v>EST</v>
          </cell>
          <cell r="B85" t="str">
            <v>01</v>
          </cell>
          <cell r="C85" t="str">
            <v>1060</v>
          </cell>
          <cell r="D85" t="str">
            <v>00</v>
          </cell>
          <cell r="E85" t="str">
            <v>Cubierta simple translúcida de poliéster reforzado con fibra de vidrio de 0,9 mm de espesor. Según normas de medición y abono.</v>
          </cell>
          <cell r="F85" t="str">
            <v>m2</v>
          </cell>
          <cell r="G85" t="str">
            <v>Simple Translucent Roof Panel  made from glass fiber reinforced polyester 0.9 mm thick, as per Standards of Measurement and Payment.</v>
          </cell>
          <cell r="H85" t="str">
            <v>m2</v>
          </cell>
          <cell r="K85">
            <v>0</v>
          </cell>
          <cell r="N85">
            <v>0</v>
          </cell>
          <cell r="O85">
            <v>0</v>
          </cell>
        </row>
        <row r="86">
          <cell r="A86" t="str">
            <v>EST</v>
          </cell>
          <cell r="B86" t="str">
            <v>01</v>
          </cell>
          <cell r="C86" t="str">
            <v>1070</v>
          </cell>
          <cell r="D86" t="str">
            <v>00</v>
          </cell>
          <cell r="E86" t="str">
            <v>Cubierta simple translúcida de poliéster reforzado con fibra de vidrio de 1,2 mm de espesor. Según normas de medición y abono.</v>
          </cell>
          <cell r="F86" t="str">
            <v>m2</v>
          </cell>
          <cell r="G86" t="str">
            <v>Simple Translucent Roof Panel  made from glass fiber reinforced polyester 1.2 mm thick, as per Standards of Measurement and Payment.</v>
          </cell>
          <cell r="H86" t="str">
            <v>m2</v>
          </cell>
          <cell r="K86">
            <v>0</v>
          </cell>
          <cell r="N86">
            <v>0</v>
          </cell>
          <cell r="O86">
            <v>0</v>
          </cell>
        </row>
        <row r="87">
          <cell r="A87" t="str">
            <v>EST</v>
          </cell>
          <cell r="B87" t="str">
            <v>01</v>
          </cell>
          <cell r="C87" t="str">
            <v>2000</v>
          </cell>
          <cell r="D87" t="str">
            <v>00</v>
          </cell>
          <cell r="E87" t="str">
            <v>Fachada sandwich formada por chapas galvanizadas y prelacadas de 0,7 mm de espesor, 50 mm de aislamiento de lana mineral (100 kg/m3) y barrera de vapor. Según normas de medición y abono.</v>
          </cell>
          <cell r="F87" t="str">
            <v>m2</v>
          </cell>
          <cell r="G87" t="str">
            <v>Sandwich Wall Cladding  formed from prelacquered galvanized steel plates 0.7mm thick with 50mm mineral wool insulation (100 kg/m3) and vapor barrier, as per Standards of Measurement and Payment.</v>
          </cell>
          <cell r="H87" t="str">
            <v>m2</v>
          </cell>
          <cell r="K87">
            <v>0</v>
          </cell>
          <cell r="N87">
            <v>0</v>
          </cell>
          <cell r="O87">
            <v>0</v>
          </cell>
        </row>
        <row r="88">
          <cell r="A88" t="str">
            <v>EST</v>
          </cell>
          <cell r="B88" t="str">
            <v>01</v>
          </cell>
          <cell r="C88" t="str">
            <v>2010</v>
          </cell>
          <cell r="D88" t="str">
            <v>00</v>
          </cell>
          <cell r="E88" t="str">
            <v>Fachada sandwich formada por chapas galvanizadas y prelacadas de 0,7 mm de espesor, 60 mm de aislamiento de lana mineral (100 kg/m3) y barrera de vapor. Según normas de medición y abono.</v>
          </cell>
          <cell r="F88" t="str">
            <v>m2</v>
          </cell>
          <cell r="G88" t="str">
            <v>Sandwich Wall Cladding  formed from prelacquered galvanized steel plates 0.7mm thick with 60mm mineral wool insulation (100 kg/m3) and vapor barrier, as per Standards of Measurement and Payment.</v>
          </cell>
          <cell r="H88" t="str">
            <v>m2</v>
          </cell>
          <cell r="K88">
            <v>0</v>
          </cell>
          <cell r="N88">
            <v>0</v>
          </cell>
          <cell r="O88">
            <v>0</v>
          </cell>
        </row>
        <row r="89">
          <cell r="A89" t="str">
            <v>EST</v>
          </cell>
          <cell r="B89" t="str">
            <v>01</v>
          </cell>
          <cell r="C89" t="str">
            <v>2020</v>
          </cell>
          <cell r="D89" t="str">
            <v>00</v>
          </cell>
          <cell r="E89" t="str">
            <v>Fachada sandwich formada por chapas galvanizadas y prelacadas de 0,7 mm de espesor, 80 mm de aislamiento de lana mineral (100 kg/m3) y barrera de vapor. Según normas de medición y abono.</v>
          </cell>
          <cell r="F89" t="str">
            <v>m2</v>
          </cell>
          <cell r="G89" t="str">
            <v>Sandwich Wall Cladding  formed from prelacquered galvanized steel plates 0.7mm thick with 80mm mineral wool insulation (100 kg/m3) and vapor barrier, as per Standards of Measurement and Payment.</v>
          </cell>
          <cell r="H89" t="str">
            <v>m2</v>
          </cell>
          <cell r="K89">
            <v>0</v>
          </cell>
          <cell r="N89">
            <v>0</v>
          </cell>
          <cell r="O89">
            <v>0</v>
          </cell>
        </row>
        <row r="90">
          <cell r="A90" t="str">
            <v>EST</v>
          </cell>
          <cell r="B90" t="str">
            <v>01</v>
          </cell>
          <cell r="C90" t="str">
            <v>2030</v>
          </cell>
          <cell r="D90" t="str">
            <v>00</v>
          </cell>
          <cell r="E90" t="str">
            <v>Fachada sandwich formada por chapas galvanizadas y prelacadas de 0,7 mm de espesor, 100 mm de aislamiento de lana mineral (100 kg/m3) y barrera de vapor. Según normas de medición y abono.</v>
          </cell>
          <cell r="F90" t="str">
            <v>m2</v>
          </cell>
          <cell r="G90" t="str">
            <v>Sandwich Wall Cladding  formed from prelacquered galvanized steel plates 0.7mm thick with 100 mm mineral wool insulation (100 kg/m3) and vapor barrier, as per Standards of Measurement and Payment.</v>
          </cell>
          <cell r="H90" t="str">
            <v>m2</v>
          </cell>
          <cell r="K90">
            <v>0</v>
          </cell>
          <cell r="N90">
            <v>0</v>
          </cell>
          <cell r="O90">
            <v>0</v>
          </cell>
        </row>
        <row r="91">
          <cell r="A91" t="str">
            <v>EST</v>
          </cell>
          <cell r="B91" t="str">
            <v>01</v>
          </cell>
          <cell r="C91" t="str">
            <v>2040</v>
          </cell>
          <cell r="D91" t="str">
            <v>00</v>
          </cell>
          <cell r="E91" t="str">
            <v>Fachada sandwich formada por chapas galvanizadas y prelacadas de 0,7 mm de espesor, 50 mm de aislamiento de poliuretano (40 kg/m3) y barrera de vapor. Según normas de medición y abono.</v>
          </cell>
          <cell r="F91" t="str">
            <v>m2</v>
          </cell>
          <cell r="G91" t="str">
            <v>Sandwich Wall Cladding  formed from prelacquered galvanized steel plates 0.7mm thick with 50mm polyurethane insulation (40 kg/m3) and  vapor barrier, as per Standards of Measurement and Payment.</v>
          </cell>
          <cell r="H91" t="str">
            <v>m2</v>
          </cell>
          <cell r="K91">
            <v>0</v>
          </cell>
          <cell r="N91">
            <v>0</v>
          </cell>
          <cell r="O91">
            <v>0</v>
          </cell>
        </row>
        <row r="92">
          <cell r="A92" t="str">
            <v>EST</v>
          </cell>
          <cell r="B92" t="str">
            <v>01</v>
          </cell>
          <cell r="C92" t="str">
            <v>2050</v>
          </cell>
          <cell r="D92" t="str">
            <v>00</v>
          </cell>
          <cell r="E92" t="str">
            <v>Fachada sandwich formada por chapas galvanizadas y prelacadas de 0,7 mm de espesor, 60 mm de aislamiento de poliuretano (40 kg/m3) y barrera de vapor. Según normas de medición y abono.</v>
          </cell>
          <cell r="F92" t="str">
            <v>m2</v>
          </cell>
          <cell r="G92" t="str">
            <v>Sandwich Wall Cladding  formed from prelacquered galvanized steel plates 0.7mm thick with 60mm polyurethane insulation (40 kg/m3) and  vapor barrier, as per Standards of Measurement and Payment.</v>
          </cell>
          <cell r="H92" t="str">
            <v>m2</v>
          </cell>
          <cell r="K92">
            <v>0</v>
          </cell>
          <cell r="N92">
            <v>0</v>
          </cell>
          <cell r="O92">
            <v>0</v>
          </cell>
        </row>
        <row r="93">
          <cell r="A93" t="str">
            <v>EST</v>
          </cell>
          <cell r="B93" t="str">
            <v>01</v>
          </cell>
          <cell r="C93" t="str">
            <v>2060</v>
          </cell>
          <cell r="D93" t="str">
            <v>00</v>
          </cell>
          <cell r="E93" t="str">
            <v>Fachada sandwich formada por chapas galvanizadas y prelacadas de 0,7 mm de espesor, 80 mm de aislamiento de poliuretano (40 kg/m3) y barrera de vapor. Según normas de medición y abono.</v>
          </cell>
          <cell r="F93" t="str">
            <v>m2</v>
          </cell>
          <cell r="G93" t="str">
            <v>Sandwich Wall Cladding  formed from prelacquered galvanized steel plates 0.7mm thick with 80mm polyurethane insulation (40 kg/m3) and vapor barrier, as per Standards of Measurement and Payment.</v>
          </cell>
          <cell r="H93" t="str">
            <v>m2</v>
          </cell>
          <cell r="K93">
            <v>0</v>
          </cell>
          <cell r="N93">
            <v>0</v>
          </cell>
          <cell r="O93">
            <v>0</v>
          </cell>
        </row>
        <row r="94">
          <cell r="A94" t="str">
            <v>EST</v>
          </cell>
          <cell r="B94" t="str">
            <v>01</v>
          </cell>
          <cell r="C94" t="str">
            <v>3000</v>
          </cell>
          <cell r="D94" t="str">
            <v>00</v>
          </cell>
          <cell r="E94" t="str">
            <v>Fachada simple formada por chapa galvanizada y prelacada de 0,6 mm de espesor. Según normas de medición y abono.</v>
          </cell>
          <cell r="F94" t="str">
            <v>m2</v>
          </cell>
          <cell r="G94" t="str">
            <v>Simple Wall Cladding formed from prelacquered galvanized steel 0.6 mm  thick, as per Standards of Measurement and Payment.</v>
          </cell>
          <cell r="H94" t="str">
            <v>m2</v>
          </cell>
          <cell r="K94">
            <v>0</v>
          </cell>
          <cell r="N94">
            <v>0</v>
          </cell>
          <cell r="O94">
            <v>0</v>
          </cell>
        </row>
        <row r="95">
          <cell r="A95" t="str">
            <v>EST</v>
          </cell>
          <cell r="B95" t="str">
            <v>01</v>
          </cell>
          <cell r="C95" t="str">
            <v>3010</v>
          </cell>
          <cell r="D95" t="str">
            <v>00</v>
          </cell>
          <cell r="E95" t="str">
            <v>Fachada simple formada por chapa galvanizada y prelacada de 0,7 mm de espesor. Según normas de medición y abono.</v>
          </cell>
          <cell r="F95" t="str">
            <v>m2</v>
          </cell>
          <cell r="G95" t="str">
            <v>Simple Wall Cladding formed from prelacquered galvanized steel 0.7 mm  thick, as per Standards of Measurement and Payment.</v>
          </cell>
          <cell r="H95" t="str">
            <v>m2</v>
          </cell>
          <cell r="K95">
            <v>0</v>
          </cell>
          <cell r="N95">
            <v>0</v>
          </cell>
          <cell r="O95">
            <v>0</v>
          </cell>
        </row>
        <row r="96">
          <cell r="A96" t="str">
            <v>EST</v>
          </cell>
          <cell r="B96" t="str">
            <v>01</v>
          </cell>
          <cell r="C96" t="str">
            <v>3020</v>
          </cell>
          <cell r="D96" t="str">
            <v>00</v>
          </cell>
          <cell r="E96" t="str">
            <v>Fachada simple formada por chapa galvanizada y prelacada de 0,8 mm de espesor. Según normas de medición y abono.</v>
          </cell>
          <cell r="F96" t="str">
            <v>m2</v>
          </cell>
          <cell r="G96" t="str">
            <v>Simple Wall Cladding formed from prelacquered galvanized steel 0.8 mm  thick, as per Standards of Measurement and Payment.</v>
          </cell>
          <cell r="H96" t="str">
            <v>m2</v>
          </cell>
          <cell r="K96">
            <v>0</v>
          </cell>
          <cell r="N96">
            <v>0</v>
          </cell>
          <cell r="O96">
            <v>0</v>
          </cell>
        </row>
        <row r="97">
          <cell r="A97" t="str">
            <v>EST</v>
          </cell>
          <cell r="B97" t="str">
            <v>01</v>
          </cell>
          <cell r="C97" t="str">
            <v>3030</v>
          </cell>
          <cell r="D97" t="str">
            <v>00</v>
          </cell>
          <cell r="E97" t="str">
            <v>Fachada simple formada por chapa galvanizada y prelacada de 0,9 mm de espesor. Según normas de medición y abono.</v>
          </cell>
          <cell r="F97" t="str">
            <v>m2</v>
          </cell>
          <cell r="G97" t="str">
            <v>Simple Wall Cladding formed from prelacquered galvanized steel 0.9 mm  thick, as per Standards of Measurement and Payment.</v>
          </cell>
          <cell r="H97" t="str">
            <v>m2</v>
          </cell>
          <cell r="K97">
            <v>0</v>
          </cell>
          <cell r="N97">
            <v>0</v>
          </cell>
          <cell r="O97">
            <v>0</v>
          </cell>
        </row>
        <row r="98">
          <cell r="A98" t="str">
            <v>EST</v>
          </cell>
          <cell r="B98" t="str">
            <v>01</v>
          </cell>
          <cell r="C98" t="str">
            <v>3040</v>
          </cell>
          <cell r="D98" t="str">
            <v>00</v>
          </cell>
          <cell r="E98" t="str">
            <v>Fachada simple translúcida de policarbonato de 0,9 mm de espesor. Según normas de medición y abono.</v>
          </cell>
          <cell r="F98" t="str">
            <v>m2</v>
          </cell>
          <cell r="G98" t="str">
            <v>Simple Translucent Wall Cladding  made from Polycarbonates 0.9 mm thick, as per Standards of Measurement and Payment.</v>
          </cell>
          <cell r="H98" t="str">
            <v>m2</v>
          </cell>
          <cell r="K98">
            <v>0</v>
          </cell>
          <cell r="N98">
            <v>0</v>
          </cell>
          <cell r="O98">
            <v>0</v>
          </cell>
        </row>
        <row r="99">
          <cell r="A99" t="str">
            <v>EST</v>
          </cell>
          <cell r="B99" t="str">
            <v>01</v>
          </cell>
          <cell r="C99" t="str">
            <v>3050</v>
          </cell>
          <cell r="D99" t="str">
            <v>00</v>
          </cell>
          <cell r="E99" t="str">
            <v>Fachada simple translúcida de policarbonato de 1,2 mm de espesor. Según normas de medición y abono.</v>
          </cell>
          <cell r="F99" t="str">
            <v>m2</v>
          </cell>
          <cell r="G99" t="str">
            <v>Simple Translucent Wall Cladding  made from Polycarbonates 1.2 mm thick, as per Standards of Measurement and Payment.</v>
          </cell>
          <cell r="H99" t="str">
            <v>m2</v>
          </cell>
          <cell r="K99">
            <v>0</v>
          </cell>
          <cell r="N99">
            <v>0</v>
          </cell>
          <cell r="O99">
            <v>0</v>
          </cell>
        </row>
        <row r="100">
          <cell r="A100" t="str">
            <v>EST</v>
          </cell>
          <cell r="B100" t="str">
            <v>01</v>
          </cell>
          <cell r="C100" t="str">
            <v>3060</v>
          </cell>
          <cell r="D100" t="str">
            <v>00</v>
          </cell>
          <cell r="E100" t="str">
            <v>Fachada simple translúcida de poliéster reforzado con fibra de vidrio de 0,9 mm de espesor. Según normas de medición y abono.</v>
          </cell>
          <cell r="F100" t="str">
            <v>m2</v>
          </cell>
          <cell r="G100" t="str">
            <v>Simple Translucent Wall Cladding  made from glass fiber reinforced polyester 0.9 mm thick, as per Standards of Measurement and Payment.</v>
          </cell>
          <cell r="H100" t="str">
            <v>m2</v>
          </cell>
          <cell r="K100">
            <v>0</v>
          </cell>
          <cell r="N100">
            <v>0</v>
          </cell>
          <cell r="O100">
            <v>0</v>
          </cell>
        </row>
        <row r="101">
          <cell r="A101" t="str">
            <v>EST</v>
          </cell>
          <cell r="B101" t="str">
            <v>01</v>
          </cell>
          <cell r="C101" t="str">
            <v>3070</v>
          </cell>
          <cell r="D101" t="str">
            <v>00</v>
          </cell>
          <cell r="E101" t="str">
            <v>Fachada simple translúcida de poliéster reforzado con fibra de vidrio de 1,2 mm de espesor. Según normas de medición y abono.</v>
          </cell>
          <cell r="F101" t="str">
            <v>m2</v>
          </cell>
          <cell r="G101" t="str">
            <v>Simple Translucent Wall Cladding  made from glass fiber reinforced polyester 1.2 mm thick, as per Standards of Measurement and Payment.</v>
          </cell>
          <cell r="H101" t="str">
            <v>m2</v>
          </cell>
          <cell r="K101">
            <v>0</v>
          </cell>
          <cell r="N101">
            <v>0</v>
          </cell>
          <cell r="O101">
            <v>0</v>
          </cell>
        </row>
        <row r="102">
          <cell r="A102" t="str">
            <v>EST</v>
          </cell>
          <cell r="B102" t="str">
            <v>01</v>
          </cell>
          <cell r="C102" t="str">
            <v>4000</v>
          </cell>
          <cell r="D102" t="str">
            <v>00</v>
          </cell>
          <cell r="E102" t="str">
            <v>Canalón exterior de chapa simple prelacada de 0,7-1 mm de espesor, desarrollo hasta 500 mm. Según normas de medición y abono.</v>
          </cell>
          <cell r="F102" t="str">
            <v>ml</v>
          </cell>
          <cell r="G102" t="str">
            <v>Exterior Gutter made from prelacquered sheet metal 0.7-1 mm thick, length up to 500 mm , as per Standards of Measurement and Payment.</v>
          </cell>
          <cell r="H102" t="str">
            <v>lm</v>
          </cell>
          <cell r="K102">
            <v>0</v>
          </cell>
          <cell r="N102">
            <v>0</v>
          </cell>
          <cell r="O102">
            <v>0</v>
          </cell>
        </row>
        <row r="103">
          <cell r="A103" t="str">
            <v>EST</v>
          </cell>
          <cell r="B103" t="str">
            <v>01</v>
          </cell>
          <cell r="C103" t="str">
            <v>4010</v>
          </cell>
          <cell r="D103" t="str">
            <v>00</v>
          </cell>
          <cell r="E103" t="str">
            <v>Canalón exterior de chapa simple prelacada de 0,7-1 mm de espesor, desarrollo desde 501 hasta 700 mm. Según normas de medición y abono.</v>
          </cell>
          <cell r="F103" t="str">
            <v>ml</v>
          </cell>
          <cell r="G103" t="str">
            <v>Exterior Gutter made from prelacquered sheet metal 0.7-1 mm thick, lengths from 501 to 700 mm, as per Standards of Measurement and Payment.</v>
          </cell>
          <cell r="H103" t="str">
            <v>lm</v>
          </cell>
          <cell r="K103">
            <v>0</v>
          </cell>
          <cell r="N103">
            <v>0</v>
          </cell>
          <cell r="O103">
            <v>0</v>
          </cell>
        </row>
        <row r="104">
          <cell r="A104" t="str">
            <v>EST</v>
          </cell>
          <cell r="B104" t="str">
            <v>01</v>
          </cell>
          <cell r="C104" t="str">
            <v>4020</v>
          </cell>
          <cell r="D104" t="str">
            <v>00</v>
          </cell>
          <cell r="E104" t="str">
            <v>Canalón exterior de chapa simple prelacada de 0,7-1 mm de espesor, desarrollo desde 701 hasta 900 mm. Según normas de medición y abono.</v>
          </cell>
          <cell r="F104" t="str">
            <v>ml</v>
          </cell>
          <cell r="G104" t="str">
            <v>Exterior Gutter made from prelacquered sheet metal 0.7-1 mm thick, lengths from 701 to 900 mm, as per Standards of Measurement and Payment.</v>
          </cell>
          <cell r="H104" t="str">
            <v>lm</v>
          </cell>
          <cell r="K104">
            <v>0</v>
          </cell>
          <cell r="N104">
            <v>0</v>
          </cell>
          <cell r="O104">
            <v>0</v>
          </cell>
        </row>
        <row r="105">
          <cell r="A105" t="str">
            <v>EST</v>
          </cell>
          <cell r="B105" t="str">
            <v>01</v>
          </cell>
          <cell r="C105" t="str">
            <v>4030</v>
          </cell>
          <cell r="D105" t="str">
            <v>00</v>
          </cell>
          <cell r="E105" t="str">
            <v>Canalón exterior de chapa simple prelacada de 0,7-1 mm de espesor, desarrollo desde 901 hasta 1.200 mm. Según normas de medición y abono.</v>
          </cell>
          <cell r="F105" t="str">
            <v>ml</v>
          </cell>
          <cell r="G105" t="str">
            <v>Exterior Gutter made from prelacquered sheet metal 0.7-1 mm thick, lengths from 901 to 1200 mm, as per Standards of Measurement and Payment.</v>
          </cell>
          <cell r="H105" t="str">
            <v>lm</v>
          </cell>
          <cell r="K105">
            <v>0</v>
          </cell>
          <cell r="N105">
            <v>0</v>
          </cell>
          <cell r="O105">
            <v>0</v>
          </cell>
        </row>
        <row r="106">
          <cell r="A106" t="str">
            <v>EST</v>
          </cell>
          <cell r="B106" t="str">
            <v>01</v>
          </cell>
          <cell r="C106" t="str">
            <v>4040</v>
          </cell>
          <cell r="D106" t="str">
            <v>00</v>
          </cell>
          <cell r="E106" t="str">
            <v>Canalón exterior de chapa simple prelacada de 0,7-1 mm de espesor, desarrollo &gt;1.200 mm. Según normas de medición y abono.</v>
          </cell>
          <cell r="F106" t="str">
            <v>ml</v>
          </cell>
          <cell r="G106" t="str">
            <v>Exterior Gutter made from prelacquered sheet metal 0.7-1 mm thick, length &gt;1200 mm, as per Standards of Measurement and Payment.</v>
          </cell>
          <cell r="H106" t="str">
            <v>lm</v>
          </cell>
          <cell r="K106">
            <v>0</v>
          </cell>
          <cell r="N106">
            <v>0</v>
          </cell>
          <cell r="O106">
            <v>0</v>
          </cell>
        </row>
        <row r="107">
          <cell r="A107" t="str">
            <v>EST</v>
          </cell>
          <cell r="B107" t="str">
            <v>01</v>
          </cell>
          <cell r="C107" t="str">
            <v>5000</v>
          </cell>
          <cell r="D107" t="str">
            <v>00</v>
          </cell>
          <cell r="E107" t="str">
            <v>Formación de hueco en cubierta sandwich. Según normas de medición y abono.</v>
          </cell>
          <cell r="F107" t="str">
            <v>m2</v>
          </cell>
          <cell r="G107" t="str">
            <v>Fabrication of Open Space in Sandwich Roof Panel , as per Standards of Measurement and Payment.</v>
          </cell>
          <cell r="H107" t="str">
            <v>m2</v>
          </cell>
          <cell r="K107">
            <v>0</v>
          </cell>
          <cell r="N107">
            <v>0</v>
          </cell>
          <cell r="O107">
            <v>0</v>
          </cell>
        </row>
        <row r="108">
          <cell r="A108" t="str">
            <v>EST</v>
          </cell>
          <cell r="B108" t="str">
            <v>01</v>
          </cell>
          <cell r="C108" t="str">
            <v>5010</v>
          </cell>
          <cell r="D108" t="str">
            <v>00</v>
          </cell>
          <cell r="E108" t="str">
            <v>Formación de hueco en cubierta simple. Según normas de medición y abono.</v>
          </cell>
          <cell r="F108" t="str">
            <v>m2</v>
          </cell>
          <cell r="G108" t="str">
            <v>Fabrication of Open Space in Simple Roof Panel, as per Standards of Measurement and Payment.</v>
          </cell>
          <cell r="H108" t="str">
            <v>m2</v>
          </cell>
          <cell r="K108">
            <v>0</v>
          </cell>
          <cell r="N108">
            <v>0</v>
          </cell>
          <cell r="O108">
            <v>0</v>
          </cell>
        </row>
        <row r="109">
          <cell r="A109" t="str">
            <v>EST</v>
          </cell>
          <cell r="B109" t="str">
            <v>01</v>
          </cell>
          <cell r="C109" t="str">
            <v>5020</v>
          </cell>
          <cell r="D109" t="str">
            <v>00</v>
          </cell>
          <cell r="E109" t="str">
            <v>Formación de hueco en fachada sandwich. Según normas de medición y abono.</v>
          </cell>
          <cell r="F109" t="str">
            <v>m2</v>
          </cell>
          <cell r="G109" t="str">
            <v>Fabrication of Open Space in Sandwich Wall Cladding, as per Standards of Measurement and Payment.</v>
          </cell>
          <cell r="H109" t="str">
            <v>m2</v>
          </cell>
          <cell r="K109">
            <v>0</v>
          </cell>
          <cell r="N109">
            <v>0</v>
          </cell>
          <cell r="O109">
            <v>0</v>
          </cell>
        </row>
        <row r="110">
          <cell r="A110" t="str">
            <v>EST</v>
          </cell>
          <cell r="B110" t="str">
            <v>01</v>
          </cell>
          <cell r="C110" t="str">
            <v>5030</v>
          </cell>
          <cell r="D110" t="str">
            <v>00</v>
          </cell>
          <cell r="E110" t="str">
            <v>Formación de hueco en fachada simple. Según normas de medición y abono.</v>
          </cell>
          <cell r="F110" t="str">
            <v>m2</v>
          </cell>
          <cell r="G110" t="str">
            <v>Fabrication of Open Space in Simple Wall Cladding, as per Standards of Measurement and Payment.</v>
          </cell>
          <cell r="H110" t="str">
            <v>m2</v>
          </cell>
          <cell r="K110">
            <v>0</v>
          </cell>
          <cell r="N110">
            <v>0</v>
          </cell>
          <cell r="O110">
            <v>0</v>
          </cell>
        </row>
        <row r="111">
          <cell r="A111" t="str">
            <v>EST</v>
          </cell>
          <cell r="B111" t="str">
            <v>01</v>
          </cell>
          <cell r="C111" t="str">
            <v>5040</v>
          </cell>
          <cell r="D111" t="str">
            <v>00</v>
          </cell>
          <cell r="E111" t="str">
            <v>Formación de hueco en rejillas y/o chapas. Según normas de medición y abono.</v>
          </cell>
          <cell r="F111" t="str">
            <v>m2</v>
          </cell>
          <cell r="G111" t="str">
            <v>Fabrication of Open Space in grating and/or steel plates, as per Standards of Measurement and Payment.</v>
          </cell>
          <cell r="H111" t="str">
            <v>m2</v>
          </cell>
          <cell r="K111">
            <v>0</v>
          </cell>
          <cell r="N111">
            <v>0</v>
          </cell>
          <cell r="O111">
            <v>0</v>
          </cell>
        </row>
        <row r="112">
          <cell r="A112" t="str">
            <v>EST</v>
          </cell>
          <cell r="B112" t="str">
            <v>01</v>
          </cell>
          <cell r="C112" t="str">
            <v>5050</v>
          </cell>
          <cell r="D112" t="str">
            <v>00</v>
          </cell>
          <cell r="E112" t="str">
            <v>Bajante de chapa galvanizada y prelacada, d = 90 mm. Según normas de medición y abono.</v>
          </cell>
          <cell r="F112" t="str">
            <v>ml</v>
          </cell>
          <cell r="G112" t="str">
            <v>Down pipe of galvanized and prelaquered stainless steel, d = 90 mm, as per Standards of Measurement and Payment.</v>
          </cell>
          <cell r="H112" t="str">
            <v>m2</v>
          </cell>
          <cell r="K112">
            <v>0</v>
          </cell>
          <cell r="N112">
            <v>0</v>
          </cell>
          <cell r="O112">
            <v>0</v>
          </cell>
        </row>
        <row r="113">
          <cell r="A113" t="str">
            <v>EST</v>
          </cell>
          <cell r="B113" t="str">
            <v>01</v>
          </cell>
          <cell r="C113" t="str">
            <v>5060</v>
          </cell>
          <cell r="D113" t="str">
            <v>00</v>
          </cell>
          <cell r="E113" t="str">
            <v>Bajante de chapa galvanizada y prelacada, d = 100 mm. Según normas de medición y abono.</v>
          </cell>
          <cell r="F113" t="str">
            <v>ml</v>
          </cell>
          <cell r="G113" t="str">
            <v>Down pipe of galvanized and prelaquered stainless steel, d = 100 mm, as per Standards of Measurement and Payment.</v>
          </cell>
          <cell r="H113" t="str">
            <v>m2</v>
          </cell>
          <cell r="K113">
            <v>0</v>
          </cell>
          <cell r="N113">
            <v>0</v>
          </cell>
          <cell r="O113">
            <v>0</v>
          </cell>
        </row>
        <row r="114">
          <cell r="A114" t="str">
            <v>EST</v>
          </cell>
          <cell r="B114" t="str">
            <v>01</v>
          </cell>
          <cell r="C114" t="str">
            <v>5070</v>
          </cell>
          <cell r="D114" t="str">
            <v>00</v>
          </cell>
          <cell r="E114" t="str">
            <v>Bajante de chapa galvanizada y prelacada, d = 110 mm. Según normas de medición y abono.</v>
          </cell>
          <cell r="F114" t="str">
            <v>ml</v>
          </cell>
          <cell r="G114" t="str">
            <v>Down pipe of galvanized and prelaquered stainless steel, d = 110 mm, as per Standards of Measurement and Payment.</v>
          </cell>
          <cell r="H114" t="str">
            <v>m2</v>
          </cell>
          <cell r="K114">
            <v>0</v>
          </cell>
          <cell r="N114">
            <v>0</v>
          </cell>
          <cell r="O114">
            <v>0</v>
          </cell>
        </row>
        <row r="115">
          <cell r="A115" t="str">
            <v>EST</v>
          </cell>
          <cell r="B115" t="str">
            <v>01</v>
          </cell>
          <cell r="C115" t="str">
            <v>5080</v>
          </cell>
          <cell r="D115" t="str">
            <v>00</v>
          </cell>
          <cell r="E115" t="str">
            <v>Bajante de chapa galvanizada y prelacada, d = 120 mm. Según normas de medición y abono.</v>
          </cell>
          <cell r="F115" t="str">
            <v>ml</v>
          </cell>
          <cell r="G115" t="str">
            <v>Down pipe of galvanized and prelaquered stainless steel, d = 120 mm, as per Standards of Measurement and Payment.</v>
          </cell>
          <cell r="H115" t="str">
            <v>m2</v>
          </cell>
          <cell r="K115">
            <v>0</v>
          </cell>
          <cell r="N115">
            <v>0</v>
          </cell>
          <cell r="O115">
            <v>0</v>
          </cell>
        </row>
        <row r="116">
          <cell r="A116" t="str">
            <v>EST</v>
          </cell>
          <cell r="B116" t="str">
            <v>01</v>
          </cell>
          <cell r="C116" t="str">
            <v>5090</v>
          </cell>
          <cell r="D116" t="str">
            <v>00</v>
          </cell>
          <cell r="E116" t="str">
            <v>Bajante de chapa galvanizada y prelacada, d = 150 mm. Según normas de medición y abono.</v>
          </cell>
          <cell r="F116" t="str">
            <v>ml</v>
          </cell>
          <cell r="G116" t="str">
            <v>Down pipe of galvanized and prelaquered stainless steel, d = 150 mm, as per Standards of Measurement and Payment.</v>
          </cell>
          <cell r="H116" t="str">
            <v>m2</v>
          </cell>
          <cell r="K116">
            <v>0</v>
          </cell>
          <cell r="N116">
            <v>0</v>
          </cell>
          <cell r="O116">
            <v>0</v>
          </cell>
        </row>
        <row r="118">
          <cell r="E118" t="str">
            <v>Subtotal cerramientos.</v>
          </cell>
          <cell r="G118" t="str">
            <v>Subtotal  Enclosures.</v>
          </cell>
          <cell r="K118">
            <v>0</v>
          </cell>
          <cell r="O118">
            <v>0</v>
          </cell>
        </row>
        <row r="120">
          <cell r="A120" t="str">
            <v>EST</v>
          </cell>
          <cell r="B120" t="str">
            <v>02</v>
          </cell>
          <cell r="E120" t="str">
            <v>CARPINTERÍA METÁLICA</v>
          </cell>
          <cell r="G120" t="str">
            <v>METALLIC CARPENTRY</v>
          </cell>
        </row>
        <row r="122">
          <cell r="A122" t="str">
            <v>EST</v>
          </cell>
          <cell r="B122" t="str">
            <v>02</v>
          </cell>
          <cell r="C122" t="str">
            <v>0000</v>
          </cell>
          <cell r="D122" t="str">
            <v>00</v>
          </cell>
          <cell r="E122" t="str">
            <v>Puerta peatonal de chapa simple de acero de 1 mm de espesor. Según normas de medición y abono.</v>
          </cell>
          <cell r="F122" t="str">
            <v>m2</v>
          </cell>
          <cell r="G122" t="str">
            <v>Pedestrian Door from Single Sheet of steel 1 mm thick, as per Standards of Measurement and Payment.</v>
          </cell>
          <cell r="H122" t="str">
            <v>m2</v>
          </cell>
          <cell r="K122">
            <v>0</v>
          </cell>
          <cell r="N122">
            <v>0</v>
          </cell>
          <cell r="O122">
            <v>0</v>
          </cell>
        </row>
        <row r="123">
          <cell r="A123" t="str">
            <v>EST</v>
          </cell>
          <cell r="B123" t="str">
            <v>02</v>
          </cell>
          <cell r="C123" t="str">
            <v>0010</v>
          </cell>
          <cell r="D123" t="str">
            <v>00</v>
          </cell>
          <cell r="E123" t="str">
            <v>Puerta peatonal de doble chapa de acero de 1 mm de espesor. Según normas de medición y abono.</v>
          </cell>
          <cell r="F123" t="str">
            <v>m2</v>
          </cell>
          <cell r="G123" t="str">
            <v>Pedestrian Door from Double Sheeted steel 1 mm thick, as per Standards of Measurement and Payment.</v>
          </cell>
          <cell r="H123" t="str">
            <v>m2</v>
          </cell>
          <cell r="K123">
            <v>0</v>
          </cell>
          <cell r="N123">
            <v>0</v>
          </cell>
          <cell r="O123">
            <v>0</v>
          </cell>
        </row>
        <row r="124">
          <cell r="A124" t="str">
            <v>EST</v>
          </cell>
          <cell r="B124" t="str">
            <v>02</v>
          </cell>
          <cell r="C124" t="str">
            <v>0020</v>
          </cell>
          <cell r="D124" t="str">
            <v>00</v>
          </cell>
          <cell r="E124" t="str">
            <v>Puerta peatonal cortafuegos homologada RF-30 de doble chapa de acero de 1 mm de espesor. Según normas de medición y abono.</v>
          </cell>
          <cell r="F124" t="str">
            <v>m2</v>
          </cell>
          <cell r="G124" t="str">
            <v>Pedestrian Fireproof Door made of double sheeted steel 1 mm thick with certified Fire Rating 30, as per Standards of Measurement and Payment.</v>
          </cell>
          <cell r="H124" t="str">
            <v>m2</v>
          </cell>
          <cell r="K124">
            <v>0</v>
          </cell>
          <cell r="N124">
            <v>0</v>
          </cell>
          <cell r="O124">
            <v>0</v>
          </cell>
        </row>
        <row r="125">
          <cell r="A125" t="str">
            <v>EST</v>
          </cell>
          <cell r="B125" t="str">
            <v>02</v>
          </cell>
          <cell r="C125" t="str">
            <v>0030</v>
          </cell>
          <cell r="D125" t="str">
            <v>00</v>
          </cell>
          <cell r="E125" t="str">
            <v>Puerta peatonal cortafuegos homologada RF-60 de doble chapa de acero de 1 mm de espesor. Según normas de medición y abono.</v>
          </cell>
          <cell r="F125" t="str">
            <v>m2</v>
          </cell>
          <cell r="G125" t="str">
            <v>Pedestrian Fireproof Door made of double sheeted steel 1 mm thick with certified Fire Rating 60, as per Standards of Measurement and Payment.</v>
          </cell>
          <cell r="H125" t="str">
            <v>m2</v>
          </cell>
          <cell r="K125">
            <v>0</v>
          </cell>
          <cell r="N125">
            <v>0</v>
          </cell>
          <cell r="O125">
            <v>0</v>
          </cell>
        </row>
        <row r="126">
          <cell r="A126" t="str">
            <v>EST</v>
          </cell>
          <cell r="B126" t="str">
            <v>02</v>
          </cell>
          <cell r="C126" t="str">
            <v>0040</v>
          </cell>
          <cell r="D126" t="str">
            <v>00</v>
          </cell>
          <cell r="E126" t="str">
            <v>Puerta peatonal cortafuegos homologada RF-90 de doble chapa de acero de 1 mm de espesor. Según normas de medición y abono.</v>
          </cell>
          <cell r="F126" t="str">
            <v>m2</v>
          </cell>
          <cell r="G126" t="str">
            <v>Pedestrian Fireproof Door made of double sheeted steel 1 mm thick with certified Fire Rating 90, as per Standards of Measurement and Payment.</v>
          </cell>
          <cell r="H126" t="str">
            <v>m2</v>
          </cell>
          <cell r="K126">
            <v>0</v>
          </cell>
          <cell r="N126">
            <v>0</v>
          </cell>
          <cell r="O126">
            <v>0</v>
          </cell>
        </row>
        <row r="127">
          <cell r="A127" t="str">
            <v>EST</v>
          </cell>
          <cell r="B127" t="str">
            <v>02</v>
          </cell>
          <cell r="C127" t="str">
            <v>0050</v>
          </cell>
          <cell r="D127" t="str">
            <v>00</v>
          </cell>
          <cell r="E127" t="str">
            <v>Puerta peatonal cortafuegos homologada RF-120 de doble chapa de acero de 1 mm de espesor. Según normas de medición y abono.</v>
          </cell>
          <cell r="F127" t="str">
            <v>m2</v>
          </cell>
          <cell r="G127" t="str">
            <v>Pedestrian Fireproof Door made of double sheeted steel 1 mm thick with certified Fire Rating 120, as per Standards of Measurement and Payment.</v>
          </cell>
          <cell r="H127" t="str">
            <v>m2</v>
          </cell>
          <cell r="K127">
            <v>0</v>
          </cell>
          <cell r="N127">
            <v>0</v>
          </cell>
          <cell r="O127">
            <v>0</v>
          </cell>
        </row>
        <row r="128">
          <cell r="A128" t="str">
            <v>EST</v>
          </cell>
          <cell r="B128" t="str">
            <v>02</v>
          </cell>
          <cell r="C128" t="str">
            <v>0060</v>
          </cell>
          <cell r="D128" t="str">
            <v>00</v>
          </cell>
          <cell r="E128" t="str">
            <v>Puerta peatonal cortafuegos homologada RF-180 de doble chapa de acero de 1 mm de espesor. Según normas de medición y abono.</v>
          </cell>
          <cell r="F128" t="str">
            <v>m2</v>
          </cell>
          <cell r="G128" t="str">
            <v>Pedestrian Fireproof Door made of double sheeted steel 1 mm thick with certified Fire Rating 180, as per Standards of Measurement and Payment.</v>
          </cell>
          <cell r="H128" t="str">
            <v>m2</v>
          </cell>
          <cell r="K128">
            <v>0</v>
          </cell>
          <cell r="N128">
            <v>0</v>
          </cell>
          <cell r="O128">
            <v>0</v>
          </cell>
        </row>
        <row r="129">
          <cell r="A129" t="str">
            <v>EST</v>
          </cell>
          <cell r="B129" t="str">
            <v>02</v>
          </cell>
          <cell r="C129" t="str">
            <v>0070</v>
          </cell>
          <cell r="D129" t="str">
            <v>00</v>
          </cell>
          <cell r="E129" t="str">
            <v>Barra antipánico para puerta metálica, con punto de anclaje sin llave y manilla exterior. Según normas de medición y abono.</v>
          </cell>
          <cell r="F129" t="str">
            <v>ud</v>
          </cell>
          <cell r="G129" t="str">
            <v>Anti-Panic Bar for nonlocking metallic door with an exterior handle, as per Standards of Measurement and Payment.</v>
          </cell>
          <cell r="H129" t="str">
            <v>ea</v>
          </cell>
          <cell r="K129">
            <v>0</v>
          </cell>
          <cell r="N129">
            <v>0</v>
          </cell>
          <cell r="O129">
            <v>0</v>
          </cell>
        </row>
        <row r="130">
          <cell r="A130" t="str">
            <v>EST</v>
          </cell>
          <cell r="B130" t="str">
            <v>02</v>
          </cell>
          <cell r="C130" t="str">
            <v>1000</v>
          </cell>
          <cell r="D130" t="str">
            <v>00</v>
          </cell>
          <cell r="E130" t="str">
            <v>Puerta eléctrica enrollable de chapa simple de acero de 1 mm de espesor con motor de baja tensión (mínimo IP54). Según normas de medición y abono.</v>
          </cell>
          <cell r="F130" t="str">
            <v>m2</v>
          </cell>
          <cell r="G130" t="str">
            <v>Roll-Up Electric Door of single sheet of steel 1 mm thick with low tension motor (minimum IP54), as per Standards of Measurement and Payment.</v>
          </cell>
          <cell r="H130" t="str">
            <v>m2</v>
          </cell>
          <cell r="K130">
            <v>0</v>
          </cell>
          <cell r="N130">
            <v>0</v>
          </cell>
          <cell r="O130">
            <v>0</v>
          </cell>
        </row>
        <row r="131">
          <cell r="A131" t="str">
            <v>EST</v>
          </cell>
          <cell r="B131" t="str">
            <v>02</v>
          </cell>
          <cell r="C131" t="str">
            <v>1010</v>
          </cell>
          <cell r="D131" t="str">
            <v>00</v>
          </cell>
          <cell r="E131" t="str">
            <v>Puerta eléctrica enrollable de doble chapa de acero de 1 mm de espesor con motor de baja tensión (mínimo IP54). Según normas de medición y abono.</v>
          </cell>
          <cell r="F131" t="str">
            <v>m2</v>
          </cell>
          <cell r="G131" t="str">
            <v>Roll-Up Electric Door of double sheeted steel 1 mm thick with low tension motor (minimum IP54), as per Standards of Measurement and Payment.</v>
          </cell>
          <cell r="H131" t="str">
            <v>m2</v>
          </cell>
          <cell r="K131">
            <v>0</v>
          </cell>
          <cell r="N131">
            <v>0</v>
          </cell>
          <cell r="O131">
            <v>0</v>
          </cell>
        </row>
        <row r="132">
          <cell r="A132" t="str">
            <v>EST</v>
          </cell>
          <cell r="B132" t="str">
            <v>02</v>
          </cell>
          <cell r="C132" t="str">
            <v>1020</v>
          </cell>
          <cell r="D132" t="str">
            <v>00</v>
          </cell>
          <cell r="E132" t="str">
            <v>Puerta eléctrica enrollable de doble chapa de acero de 1 mm de espesor, homologada RF-30  con motor de baja tensión (mínimo IP54). Según normas de medición y abono.</v>
          </cell>
          <cell r="F132" t="str">
            <v>m2</v>
          </cell>
          <cell r="G132" t="str">
            <v>Roll-Up Electric Door of double sheeted steel 1 mm thick with certified Fire Rating 30 and with low tension motor (minimum IP54), as per Standards of Measurement and Payment.</v>
          </cell>
          <cell r="H132" t="str">
            <v>m2</v>
          </cell>
          <cell r="K132">
            <v>0</v>
          </cell>
          <cell r="N132">
            <v>0</v>
          </cell>
          <cell r="O132">
            <v>0</v>
          </cell>
        </row>
        <row r="133">
          <cell r="A133" t="str">
            <v>EST</v>
          </cell>
          <cell r="B133" t="str">
            <v>02</v>
          </cell>
          <cell r="C133" t="str">
            <v>1030</v>
          </cell>
          <cell r="D133" t="str">
            <v>00</v>
          </cell>
          <cell r="E133" t="str">
            <v>Puerta eléctrica enrollable de doble chapa de acero de 1 mm de espesor, homologada RF-60  con motor de baja tensión (mínimo IP54). Según normas de medición y abono.</v>
          </cell>
          <cell r="F133" t="str">
            <v>m2</v>
          </cell>
          <cell r="G133" t="str">
            <v>Roll-Up Electric Door of double sheeted steel 1 mm thick with certified Fire Rating 60 and with low tension motor (minimum IP54), as per Standards of Measurement and Payment.</v>
          </cell>
          <cell r="H133" t="str">
            <v>m2</v>
          </cell>
          <cell r="K133">
            <v>0</v>
          </cell>
          <cell r="N133">
            <v>0</v>
          </cell>
          <cell r="O133">
            <v>0</v>
          </cell>
        </row>
        <row r="134">
          <cell r="A134" t="str">
            <v>EST</v>
          </cell>
          <cell r="B134" t="str">
            <v>02</v>
          </cell>
          <cell r="C134" t="str">
            <v>1040</v>
          </cell>
          <cell r="D134" t="str">
            <v>00</v>
          </cell>
          <cell r="E134" t="str">
            <v>Puerta eléctrica enrollable de doble chapa de acero de 1 mm de espesor, homologada RF-90  con motor de baja tensión (mínimo IP54). Según normas de medición y abono.</v>
          </cell>
          <cell r="F134" t="str">
            <v>m2</v>
          </cell>
          <cell r="G134" t="str">
            <v>Roll-Up Electric Door of double sheeted steel 1 mm thick with certified Fire Rating 90 and with low tension motor (minimum IP54), as per Standards of Measurement and Payment.</v>
          </cell>
          <cell r="H134" t="str">
            <v>m2</v>
          </cell>
          <cell r="K134">
            <v>0</v>
          </cell>
          <cell r="N134">
            <v>0</v>
          </cell>
          <cell r="O134">
            <v>0</v>
          </cell>
        </row>
        <row r="135">
          <cell r="A135" t="str">
            <v>EST</v>
          </cell>
          <cell r="B135" t="str">
            <v>02</v>
          </cell>
          <cell r="C135" t="str">
            <v>1050</v>
          </cell>
          <cell r="D135" t="str">
            <v>00</v>
          </cell>
          <cell r="E135" t="str">
            <v>Puerta eléctrica enrollable de doble chapa de acero de 1 mm de espesor, homologada RF-120  con motor de baja tensión (mínimo IP54). Según normas de medición y abono.</v>
          </cell>
          <cell r="F135" t="str">
            <v>m2</v>
          </cell>
          <cell r="G135" t="str">
            <v>Roll-Up Electric Door of double sheeted steel 1 mm thick with certified Fire Rating 120 and with low tension motor (minimum IP54), as per Standards of Measurement and Payment.</v>
          </cell>
          <cell r="H135" t="str">
            <v>m2</v>
          </cell>
          <cell r="K135">
            <v>0</v>
          </cell>
          <cell r="N135">
            <v>0</v>
          </cell>
          <cell r="O135">
            <v>0</v>
          </cell>
        </row>
        <row r="136">
          <cell r="A136" t="str">
            <v>EST</v>
          </cell>
          <cell r="B136" t="str">
            <v>02</v>
          </cell>
          <cell r="C136" t="str">
            <v>1060</v>
          </cell>
          <cell r="D136" t="str">
            <v>00</v>
          </cell>
          <cell r="E136" t="str">
            <v>Puerta eléctrica enrollable de doble chapa de acero de 1 mm de espesor, homologada RF-180  con motor de baja tensión (mínimo IP54). Según normas de medición y abono.</v>
          </cell>
          <cell r="F136" t="str">
            <v>m2</v>
          </cell>
          <cell r="G136" t="str">
            <v>Roll-Up Electric Door of double sheeted steel 1 mm thick with certified Fire Rating 180 and with low tension motor (minimum IP54), as per Standards of Measurement and Payment.</v>
          </cell>
          <cell r="H136" t="str">
            <v>m2</v>
          </cell>
          <cell r="K136">
            <v>0</v>
          </cell>
          <cell r="N136">
            <v>0</v>
          </cell>
          <cell r="O136">
            <v>0</v>
          </cell>
        </row>
        <row r="137">
          <cell r="A137" t="str">
            <v>EST</v>
          </cell>
          <cell r="B137" t="str">
            <v>02</v>
          </cell>
          <cell r="C137" t="str">
            <v>1070</v>
          </cell>
          <cell r="D137" t="str">
            <v>00</v>
          </cell>
          <cell r="E137" t="str">
            <v>Puerta eléctrica basculante de chapa simple acero de 1 mm de espesor con motor de baja tensión (mínimo IP54). Según normas de medición y abono.</v>
          </cell>
          <cell r="F137" t="str">
            <v>m2</v>
          </cell>
          <cell r="G137" t="str">
            <v>Electric Swinging Door of single sheet steel 1 mm thick low tension motor (minimum IP54), as per Standards of Measurement and Payment.</v>
          </cell>
          <cell r="H137" t="str">
            <v>m2</v>
          </cell>
          <cell r="K137">
            <v>0</v>
          </cell>
          <cell r="N137">
            <v>0</v>
          </cell>
          <cell r="O137">
            <v>0</v>
          </cell>
        </row>
        <row r="138">
          <cell r="A138" t="str">
            <v>EST</v>
          </cell>
          <cell r="B138" t="str">
            <v>02</v>
          </cell>
          <cell r="C138" t="str">
            <v>1080</v>
          </cell>
          <cell r="D138" t="str">
            <v>00</v>
          </cell>
          <cell r="E138" t="str">
            <v>Puerta eléctrica basculante de chapa simple de acero de 1 mm de espesor,  con motor de baja tensión (mínimo IP54) y puerta de paso peatonal incorporada. Según normas de medición y abono.</v>
          </cell>
          <cell r="F138" t="str">
            <v>m2</v>
          </cell>
          <cell r="G138" t="str">
            <v>Electric Swinging Door of single sheet steel 1 mm thick low tension motor (minimum IP54) and with Pedestrian Door incorporated, as per Standards of Measurement and Payment.</v>
          </cell>
          <cell r="H138" t="str">
            <v>m2</v>
          </cell>
          <cell r="K138">
            <v>0</v>
          </cell>
          <cell r="N138">
            <v>0</v>
          </cell>
          <cell r="O138">
            <v>0</v>
          </cell>
        </row>
        <row r="139">
          <cell r="A139" t="str">
            <v>EST</v>
          </cell>
          <cell r="B139" t="str">
            <v>02</v>
          </cell>
          <cell r="C139" t="str">
            <v>1090</v>
          </cell>
          <cell r="D139" t="str">
            <v>00</v>
          </cell>
          <cell r="E139" t="str">
            <v>Puerta manual basculante de chapa simple de acero de 1 mm de espesor.  Según normas de medición y abono.</v>
          </cell>
          <cell r="F139" t="str">
            <v>m2</v>
          </cell>
          <cell r="G139" t="str">
            <v>Manual Swinging Door of single sheet steel 1 mm thick , as per Standards of Measurement and Payment.</v>
          </cell>
          <cell r="H139" t="str">
            <v>m2</v>
          </cell>
          <cell r="K139">
            <v>0</v>
          </cell>
          <cell r="N139">
            <v>0</v>
          </cell>
          <cell r="O139">
            <v>0</v>
          </cell>
        </row>
        <row r="140">
          <cell r="A140" t="str">
            <v>EST</v>
          </cell>
          <cell r="B140" t="str">
            <v>02</v>
          </cell>
          <cell r="C140" t="str">
            <v>1100</v>
          </cell>
          <cell r="D140" t="str">
            <v>00</v>
          </cell>
          <cell r="E140" t="str">
            <v>Puerta manual basculante de chapa simple de acero de 1 mm de espesor, con puerta de paso peatonal incorporada.  Según normas de medición y abono.</v>
          </cell>
          <cell r="F140" t="str">
            <v>m2</v>
          </cell>
          <cell r="G140" t="str">
            <v>Manual Swinging Door of single sheet steel 1 mm thick with Pedestrian Door incorporated, as per Standards of Measurement and Payment.</v>
          </cell>
          <cell r="H140" t="str">
            <v>m2</v>
          </cell>
          <cell r="K140">
            <v>0</v>
          </cell>
          <cell r="N140">
            <v>0</v>
          </cell>
          <cell r="O140">
            <v>0</v>
          </cell>
        </row>
        <row r="141">
          <cell r="A141" t="str">
            <v>EST</v>
          </cell>
          <cell r="B141" t="str">
            <v>02</v>
          </cell>
          <cell r="C141" t="str">
            <v>1110</v>
          </cell>
          <cell r="D141" t="str">
            <v>00</v>
          </cell>
          <cell r="E141" t="str">
            <v>Puerta corredera suspendida manual de chapa simple de acero de 1 mm de espesor.  Según normas de medición y abono.</v>
          </cell>
          <cell r="F141" t="str">
            <v>m2</v>
          </cell>
          <cell r="G141" t="str">
            <v>Manual Rolling Door of single sheet steel 1 mm thick, as per Standards of Measurement and Payment.</v>
          </cell>
          <cell r="H141" t="str">
            <v>m2</v>
          </cell>
          <cell r="K141">
            <v>0</v>
          </cell>
          <cell r="N141">
            <v>0</v>
          </cell>
          <cell r="O141">
            <v>0</v>
          </cell>
        </row>
        <row r="142">
          <cell r="A142" t="str">
            <v>EST</v>
          </cell>
          <cell r="B142" t="str">
            <v>02</v>
          </cell>
          <cell r="C142" t="str">
            <v>1120</v>
          </cell>
          <cell r="D142" t="str">
            <v>00</v>
          </cell>
          <cell r="E142" t="str">
            <v>Puerta corredera suspendida manual de chapa simple de acero de 1 mm de espesor  con puerta de paso peatonal incorporada.  Según normas de medición y abono.</v>
          </cell>
          <cell r="F142" t="str">
            <v>m2</v>
          </cell>
          <cell r="G142" t="str">
            <v>Manual Rolling Door of single sheet steel 1 mm thick with Pedestrian Door incorporated, as per Standards of Measurement and Payment.</v>
          </cell>
          <cell r="H142" t="str">
            <v>m2</v>
          </cell>
          <cell r="K142">
            <v>0</v>
          </cell>
          <cell r="N142">
            <v>0</v>
          </cell>
          <cell r="O142">
            <v>0</v>
          </cell>
        </row>
        <row r="143">
          <cell r="A143" t="str">
            <v>EST</v>
          </cell>
          <cell r="B143" t="str">
            <v>02</v>
          </cell>
          <cell r="C143" t="str">
            <v>1130</v>
          </cell>
          <cell r="D143" t="str">
            <v>00</v>
          </cell>
          <cell r="E143" t="str">
            <v>Puerta corredera suspendida eléctrica de doble chapa de acero de 1 mm de espesor, homologada RF-30  con motor de baja tensión (mínimo IP54). Según normas de medición y abono.</v>
          </cell>
          <cell r="F143" t="str">
            <v>m2</v>
          </cell>
          <cell r="G143" t="str">
            <v>Electric Rolling  Door of double sheeted steel 1 mm thick with certified Fire Rating 30 and with low tension motor (minimum IP54), as per Standards of Measurement and Payment.</v>
          </cell>
          <cell r="H143" t="str">
            <v>m2</v>
          </cell>
          <cell r="K143">
            <v>0</v>
          </cell>
          <cell r="N143">
            <v>0</v>
          </cell>
          <cell r="O143">
            <v>0</v>
          </cell>
        </row>
        <row r="144">
          <cell r="A144" t="str">
            <v>EST</v>
          </cell>
          <cell r="B144" t="str">
            <v>02</v>
          </cell>
          <cell r="C144" t="str">
            <v>1140</v>
          </cell>
          <cell r="D144" t="str">
            <v>00</v>
          </cell>
          <cell r="E144" t="str">
            <v>Puerta corredera suspendida eléctrica de doble chapa de acero de 1 mm de espesor,  homologada RF-60  con motor de baja tensión (mínimo IP54). Según normas de medición y abono.</v>
          </cell>
          <cell r="F144" t="str">
            <v>m2</v>
          </cell>
          <cell r="G144" t="str">
            <v>Electric Rolling  Door of double sheeted steel 1 mm thick with certified Fire Rating 60 and with low tension motor (minimum IP54), as per Standards of Measurement and Payment.</v>
          </cell>
          <cell r="H144" t="str">
            <v>m2</v>
          </cell>
          <cell r="K144">
            <v>0</v>
          </cell>
          <cell r="N144">
            <v>0</v>
          </cell>
          <cell r="O144">
            <v>0</v>
          </cell>
        </row>
        <row r="145">
          <cell r="A145" t="str">
            <v>EST</v>
          </cell>
          <cell r="B145" t="str">
            <v>02</v>
          </cell>
          <cell r="C145" t="str">
            <v>1150</v>
          </cell>
          <cell r="D145" t="str">
            <v>00</v>
          </cell>
          <cell r="E145" t="str">
            <v>Puerta corredera suspendida eléctrica de doble chapa de acero de 1 mm de espesor,  homologada RF-90  con motor de baja tensión (mínimo IP54). Según normas de medición y abono.</v>
          </cell>
          <cell r="F145" t="str">
            <v>m2</v>
          </cell>
          <cell r="G145" t="str">
            <v>Electric Rolling  Door of double sheeted steel 1 mm thick with certified Fire Rating 90 and with low tension motor  (minimum IP54), as per Standards of Measurement and Payment.</v>
          </cell>
          <cell r="H145" t="str">
            <v>m2</v>
          </cell>
          <cell r="K145">
            <v>0</v>
          </cell>
          <cell r="N145">
            <v>0</v>
          </cell>
          <cell r="O145">
            <v>0</v>
          </cell>
        </row>
        <row r="146">
          <cell r="A146" t="str">
            <v>EST</v>
          </cell>
          <cell r="B146" t="str">
            <v>02</v>
          </cell>
          <cell r="C146" t="str">
            <v>1160</v>
          </cell>
          <cell r="D146" t="str">
            <v>00</v>
          </cell>
          <cell r="E146" t="str">
            <v>Puerta corredera suspendida eléctrica de doble chapa de acero de 1 mm de espesor, homologada RF-120  con motor de baja tensión (mínimo IP54). Según normas de medición y abono.</v>
          </cell>
          <cell r="F146" t="str">
            <v>m2</v>
          </cell>
          <cell r="G146" t="str">
            <v>Electric Rolling  Door of double sheeted steel 1 mm thick with certified Fire Rating 120 and with low tension motor (minimum IP54), as per Standards of Measurement and Payment.</v>
          </cell>
          <cell r="H146" t="str">
            <v>m2</v>
          </cell>
          <cell r="K146">
            <v>0</v>
          </cell>
          <cell r="N146">
            <v>0</v>
          </cell>
          <cell r="O146">
            <v>0</v>
          </cell>
        </row>
        <row r="147">
          <cell r="A147" t="str">
            <v>EST</v>
          </cell>
          <cell r="B147" t="str">
            <v>02</v>
          </cell>
          <cell r="C147" t="str">
            <v>1170</v>
          </cell>
          <cell r="D147" t="str">
            <v>00</v>
          </cell>
          <cell r="E147" t="str">
            <v>Puerta corredera suspendida eléctrica de doble chapa de acero de 1 mm de espesor,  homologada RF-180  con motor de baja tensión (mínimo IP54). Según normas de medición y abono.</v>
          </cell>
          <cell r="F147" t="str">
            <v>m2</v>
          </cell>
          <cell r="G147" t="str">
            <v>Electric Rolling  Door of double sheeted steel 1 mm thick with certified Fire Rating 180 and with low tension motor (minimum IP54), as per Standards of Measurement and Payment.</v>
          </cell>
          <cell r="H147" t="str">
            <v>m2</v>
          </cell>
          <cell r="K147">
            <v>0</v>
          </cell>
          <cell r="N147">
            <v>0</v>
          </cell>
          <cell r="O147">
            <v>0</v>
          </cell>
        </row>
        <row r="148">
          <cell r="A148" t="str">
            <v>EST</v>
          </cell>
          <cell r="B148" t="str">
            <v>02</v>
          </cell>
          <cell r="C148" t="str">
            <v>1180</v>
          </cell>
          <cell r="D148" t="str">
            <v>00</v>
          </cell>
          <cell r="E148" t="str">
            <v>Puerta corredera suspendida eléctrica de doble chapa de acero de 1 mm de espesor,  homologada RF-30,   con motor de baja tensión (mínimo IP54)  y puerta de paso peatonal incorporada. Según normas de medición y abono.</v>
          </cell>
          <cell r="F148" t="str">
            <v>m2</v>
          </cell>
          <cell r="G148" t="str">
            <v>Electric Rolling  Door of double sheeted steel 1 mm thick with certified Fire Rating 30 and with low tension motor (minimum IP54) and with Pedestrian Door incorporated, as per Standards of Measurement and Payment.</v>
          </cell>
          <cell r="H148" t="str">
            <v>m2</v>
          </cell>
          <cell r="K148">
            <v>0</v>
          </cell>
          <cell r="N148">
            <v>0</v>
          </cell>
          <cell r="O148">
            <v>0</v>
          </cell>
        </row>
        <row r="149">
          <cell r="A149" t="str">
            <v>EST</v>
          </cell>
          <cell r="B149" t="str">
            <v>02</v>
          </cell>
          <cell r="C149" t="str">
            <v>1190</v>
          </cell>
          <cell r="D149" t="str">
            <v>00</v>
          </cell>
          <cell r="E149" t="str">
            <v>Puerta corredera suspendida eléctrica de doble chapa de acero de 1 mm de espesor,  homologada RF-60,   con motor de baja tensión (mínimo IP54)  y puerta de paso peatonal incorporada. Según normas de medición y abono.</v>
          </cell>
          <cell r="F149" t="str">
            <v>m2</v>
          </cell>
          <cell r="G149" t="str">
            <v>Electric Rolling  Door of double sheeted steel 1 mm thick with certified Fire Rating 60 and with low tension motor (minimum IP54) and with Pedestrian Door incorporated, as per Standards of Measurement and Payment.</v>
          </cell>
          <cell r="H149" t="str">
            <v>m2</v>
          </cell>
          <cell r="K149">
            <v>0</v>
          </cell>
          <cell r="N149">
            <v>0</v>
          </cell>
          <cell r="O149">
            <v>0</v>
          </cell>
        </row>
        <row r="150">
          <cell r="A150" t="str">
            <v>EST</v>
          </cell>
          <cell r="B150" t="str">
            <v>02</v>
          </cell>
          <cell r="C150" t="str">
            <v>1200</v>
          </cell>
          <cell r="D150" t="str">
            <v>00</v>
          </cell>
          <cell r="E150" t="str">
            <v>Puerta corredera suspendida eléctrica de doble chapa de acero de 1 mm de espesor,  homologada RF-90,   con motor de baja tensión (mínimo IP54)  y puerta de paso peatonal incorporada. Según normas de medición y abono.</v>
          </cell>
          <cell r="F150" t="str">
            <v>m2</v>
          </cell>
          <cell r="G150" t="str">
            <v>Electric Rolling  Door of double sheeted steel 1 mm thick with certified Fire Rating 90 and with low tension motor (minimum IP 54) and with Pedestrian Door incorporated, as per Standards of Measurement and Payment.</v>
          </cell>
          <cell r="H150" t="str">
            <v>m2</v>
          </cell>
          <cell r="K150">
            <v>0</v>
          </cell>
          <cell r="N150">
            <v>0</v>
          </cell>
          <cell r="O150">
            <v>0</v>
          </cell>
        </row>
        <row r="151">
          <cell r="A151" t="str">
            <v>EST</v>
          </cell>
          <cell r="B151" t="str">
            <v>02</v>
          </cell>
          <cell r="C151" t="str">
            <v>1210</v>
          </cell>
          <cell r="D151" t="str">
            <v>00</v>
          </cell>
          <cell r="E151" t="str">
            <v>Puerta corredera suspendida eléctrica de doble chapa de acero de 1 mm de espesor,  homologada RF-120,   con motor de baja tensión (mínimo IP54)  y puerta de paso peatonal incorporada. Según normas de medición y abono.</v>
          </cell>
          <cell r="F151" t="str">
            <v>m2</v>
          </cell>
          <cell r="G151" t="str">
            <v>Electric Rolling  Door of double sheeted steel 1 mm thick with certified Fire Rating 120 and with low tension motor (minimum IP 54) and with Pedestrian Door incorporated, as per Standards of Measurement and Payment.</v>
          </cell>
          <cell r="H151" t="str">
            <v>m2</v>
          </cell>
          <cell r="K151">
            <v>0</v>
          </cell>
          <cell r="N151">
            <v>0</v>
          </cell>
          <cell r="O151">
            <v>0</v>
          </cell>
        </row>
        <row r="152">
          <cell r="A152" t="str">
            <v>EST</v>
          </cell>
          <cell r="B152" t="str">
            <v>02</v>
          </cell>
          <cell r="C152" t="str">
            <v>1220</v>
          </cell>
          <cell r="D152" t="str">
            <v>00</v>
          </cell>
          <cell r="E152" t="str">
            <v>Puerta corredera suspendida eléctrica de doble chapa de acero de 1 mm de espesor,  homologada RF-180,   con motor de baja tensión (mínimo IP54)  y puerta de paso peatonal incorporada. Según normas de medición y abono.</v>
          </cell>
          <cell r="F152" t="str">
            <v>m2</v>
          </cell>
          <cell r="G152" t="str">
            <v>Electric Rolling  Door of double sheeted steel 1 mm thick with certified Fire Rating 180 and low tension motor (minimum IP54) and with Pedestrian Door incorporated, as per Standards of Measurement and Payment.</v>
          </cell>
          <cell r="H152" t="str">
            <v>m2</v>
          </cell>
          <cell r="K152">
            <v>0</v>
          </cell>
          <cell r="N152">
            <v>0</v>
          </cell>
          <cell r="O152">
            <v>0</v>
          </cell>
        </row>
        <row r="153">
          <cell r="A153" t="str">
            <v>EST</v>
          </cell>
          <cell r="B153" t="str">
            <v>02</v>
          </cell>
          <cell r="C153" t="str">
            <v>2000</v>
          </cell>
          <cell r="D153" t="str">
            <v>00</v>
          </cell>
          <cell r="E153" t="str">
            <v>Ventana de aluminio lacado de hoja fija. Según normas de medición y abono.</v>
          </cell>
          <cell r="F153" t="str">
            <v>m2</v>
          </cell>
          <cell r="G153" t="str">
            <v>Lacquered Aluminum Window fixed sash, as per Standards of Measurement and Payment.</v>
          </cell>
          <cell r="H153" t="str">
            <v>m2</v>
          </cell>
          <cell r="K153">
            <v>0</v>
          </cell>
          <cell r="N153">
            <v>0</v>
          </cell>
          <cell r="O153">
            <v>0</v>
          </cell>
        </row>
        <row r="154">
          <cell r="A154" t="str">
            <v>EST</v>
          </cell>
          <cell r="B154" t="str">
            <v>02</v>
          </cell>
          <cell r="C154" t="str">
            <v>2010</v>
          </cell>
          <cell r="D154" t="str">
            <v>00</v>
          </cell>
          <cell r="E154" t="str">
            <v>Ventana de aluminio lacado de hoja fija,  acristalamiento doble tipo Climalit con rotura de puente térmico. Según normas de medición y abono.</v>
          </cell>
          <cell r="F154" t="str">
            <v>m2</v>
          </cell>
          <cell r="G154" t="str">
            <v>Lacquered Aluminum Windows fixed sash with double paned thermal insulated Climalit glass, as per Standards of Measurement and Payment.</v>
          </cell>
          <cell r="H154" t="str">
            <v>m2</v>
          </cell>
          <cell r="K154">
            <v>0</v>
          </cell>
          <cell r="N154">
            <v>0</v>
          </cell>
          <cell r="O154">
            <v>0</v>
          </cell>
        </row>
        <row r="155">
          <cell r="A155" t="str">
            <v>EST</v>
          </cell>
          <cell r="B155" t="str">
            <v>02</v>
          </cell>
          <cell r="C155" t="str">
            <v>2020</v>
          </cell>
          <cell r="D155" t="str">
            <v>00</v>
          </cell>
          <cell r="E155" t="str">
            <v>Ventana de aluminio lacado de una hoja abatible, acristalamiento doble tipo Climalit con rotura de puente térmico. Según normas de medición y abono.</v>
          </cell>
          <cell r="F155" t="str">
            <v>m2</v>
          </cell>
          <cell r="G155" t="str">
            <v>Lacquered Aluminum Windows one sash swing open with double paned thermal insulated Climalit glass, as per Standards of Measurement and Payment.</v>
          </cell>
          <cell r="H155" t="str">
            <v>m2</v>
          </cell>
          <cell r="K155">
            <v>0</v>
          </cell>
          <cell r="N155">
            <v>0</v>
          </cell>
          <cell r="O155">
            <v>0</v>
          </cell>
        </row>
        <row r="156">
          <cell r="A156" t="str">
            <v>EST</v>
          </cell>
          <cell r="B156" t="str">
            <v>02</v>
          </cell>
          <cell r="C156" t="str">
            <v>2030</v>
          </cell>
          <cell r="D156" t="str">
            <v>00</v>
          </cell>
          <cell r="E156" t="str">
            <v>Ventana de aluminio lacado de dos hojas abatibles, acristalamiento doble tipo Climalit con rotura de puente térmico según. Según normas de medición y abono.</v>
          </cell>
          <cell r="F156" t="str">
            <v>m2</v>
          </cell>
          <cell r="G156" t="str">
            <v>Lacquered Aluminum Windows double sash swing open with double paned thermal insulated Climalit glass, as per Standards of Measurement and Payment.</v>
          </cell>
          <cell r="H156" t="str">
            <v>m2</v>
          </cell>
          <cell r="K156">
            <v>0</v>
          </cell>
          <cell r="N156">
            <v>0</v>
          </cell>
          <cell r="O156">
            <v>0</v>
          </cell>
        </row>
        <row r="157">
          <cell r="A157" t="str">
            <v>EST</v>
          </cell>
          <cell r="B157" t="str">
            <v>02</v>
          </cell>
          <cell r="C157" t="str">
            <v>2040</v>
          </cell>
          <cell r="D157" t="str">
            <v>00</v>
          </cell>
          <cell r="E157" t="str">
            <v>Ventana de aluminio lacado de dos hojas correderas, acristalamiento doble tipo Climalit con rotura de puente térmico. Según normas de medición y abono.</v>
          </cell>
          <cell r="F157" t="str">
            <v>m2</v>
          </cell>
          <cell r="G157" t="str">
            <v>Lacquered Aluminum Windows horizontal sliding double slash with double paned thermal insulated Climalit glass, as per Standards of Measurement and Payment.</v>
          </cell>
          <cell r="H157" t="str">
            <v>m2</v>
          </cell>
          <cell r="K157">
            <v>0</v>
          </cell>
          <cell r="N157">
            <v>0</v>
          </cell>
          <cell r="O157">
            <v>0</v>
          </cell>
        </row>
        <row r="159">
          <cell r="E159" t="str">
            <v>Subtotal carpintería metálica.</v>
          </cell>
          <cell r="G159" t="str">
            <v>Subtotal Metallic Carpentry.</v>
          </cell>
          <cell r="K159">
            <v>0</v>
          </cell>
          <cell r="O159">
            <v>0</v>
          </cell>
        </row>
        <row r="161">
          <cell r="A161" t="str">
            <v>EST</v>
          </cell>
          <cell r="B161" t="str">
            <v>03</v>
          </cell>
          <cell r="E161" t="str">
            <v>SISTEMAS DE VENTILACIÓN</v>
          </cell>
          <cell r="G161" t="str">
            <v>VENTILATION SYSTEMS</v>
          </cell>
        </row>
        <row r="163">
          <cell r="A163" t="str">
            <v>EST</v>
          </cell>
          <cell r="B163" t="str">
            <v>03</v>
          </cell>
          <cell r="C163" t="str">
            <v>0000</v>
          </cell>
          <cell r="D163" t="str">
            <v>00</v>
          </cell>
          <cell r="E163" t="str">
            <v>Aireador estático de cumbrera, ancho útil de garganta hasta 250 mm, formado por esqueleto de perfiles metálicos ligeros cada 1 ml y recubiertos por una chapa simple galvanizada y prelacada e=8 mm. Según normas de medición y abono.</v>
          </cell>
          <cell r="F163" t="str">
            <v>ml</v>
          </cell>
          <cell r="G163" t="str">
            <v>Static Ridge Vent with opening of up to 250 mm wide, fastened by bands of hot rolled sheet steel every 1 lm and covered by galvanized prelacquered sheet steel e=8 mm, as per Standards of Measurement and Payment.</v>
          </cell>
          <cell r="H163" t="str">
            <v>lm</v>
          </cell>
          <cell r="K163">
            <v>0</v>
          </cell>
          <cell r="N163">
            <v>0</v>
          </cell>
          <cell r="O163">
            <v>0</v>
          </cell>
        </row>
        <row r="164">
          <cell r="A164" t="str">
            <v>EST</v>
          </cell>
          <cell r="B164" t="str">
            <v>03</v>
          </cell>
          <cell r="C164" t="str">
            <v>0010</v>
          </cell>
          <cell r="D164" t="str">
            <v>00</v>
          </cell>
          <cell r="E164" t="str">
            <v>Aireador estático de cumbrera, ancho útil de garganta de 251 a 500 mm, formado por esqueleto de perfiles metálicos ligeros cada 1 ml y recubiertos por una chapa simple galvanizada y prelacada e=8 mm. Según normas de medición y abono.</v>
          </cell>
          <cell r="F164" t="str">
            <v>ml</v>
          </cell>
          <cell r="G164" t="str">
            <v>Static Ridge Vent with opening of 251 to 500 mm wide, fastened by bands of hot rolled sheet steel every 1 lm and covered by galvanized prelacquered sheet steel e=8 mm, as per Standards of Measurement and Payment.</v>
          </cell>
          <cell r="H164" t="str">
            <v>lm</v>
          </cell>
          <cell r="K164">
            <v>0</v>
          </cell>
          <cell r="N164">
            <v>0</v>
          </cell>
          <cell r="O164">
            <v>0</v>
          </cell>
        </row>
        <row r="165">
          <cell r="A165" t="str">
            <v>EST</v>
          </cell>
          <cell r="B165" t="str">
            <v>03</v>
          </cell>
          <cell r="C165" t="str">
            <v>0020</v>
          </cell>
          <cell r="D165" t="str">
            <v>00</v>
          </cell>
          <cell r="E165" t="str">
            <v>Aireador estático de cumbrera, ancho útil de garganta de 501 a 1000 mm, formado por esqueleto de perfiles metálicos ligeros cada 1 ml y recubiertos por una chapa simple galvanizada y prelacada e=8 mm. Según normas de medición y abono.</v>
          </cell>
          <cell r="F165" t="str">
            <v>ml</v>
          </cell>
          <cell r="G165" t="str">
            <v>Static Ridge Vent with opening of 501 to 1000 mm wide, fastened by bands of hot rolled sheet steel every 1 lm and covered by galvanized prelacquered sheet steel e=8 mm, as per Standards of Measurement and Payment.</v>
          </cell>
          <cell r="H165" t="str">
            <v>lm</v>
          </cell>
          <cell r="K165">
            <v>0</v>
          </cell>
          <cell r="N165">
            <v>0</v>
          </cell>
          <cell r="O165">
            <v>0</v>
          </cell>
        </row>
        <row r="166">
          <cell r="A166" t="str">
            <v>EST</v>
          </cell>
          <cell r="B166" t="str">
            <v>03</v>
          </cell>
          <cell r="C166" t="str">
            <v>1000</v>
          </cell>
          <cell r="D166" t="str">
            <v>00</v>
          </cell>
          <cell r="E166" t="str">
            <v>Equipo de ventilación forzada en cubierta, compuesto por motoventilador de 30.000 m3/h y presión estática 200 Pa, montado con chimenea metálica de chapa galvanizada y prelacada e=8 mm de 3 ml de altura y esqueleto de perfilería ligera, provista de tolva a</v>
          </cell>
          <cell r="F166" t="str">
            <v>ud</v>
          </cell>
          <cell r="G166" t="str">
            <v xml:space="preserve">Rooftop Forced Air Ventilation Unit  made up of ventilation motor of 30,000 m3/h and static pressure rating of 200 Pa.  Includes chimney of prelacquered galvanized steel 3 lm high e= 8 mm , body made from Lightweight steel and fitted with  acoustic noise </v>
          </cell>
          <cell r="H166" t="str">
            <v>ea</v>
          </cell>
          <cell r="K166">
            <v>0</v>
          </cell>
          <cell r="N166">
            <v>0</v>
          </cell>
          <cell r="O166">
            <v>0</v>
          </cell>
        </row>
        <row r="167">
          <cell r="A167" t="str">
            <v>EST</v>
          </cell>
          <cell r="B167" t="str">
            <v>03</v>
          </cell>
          <cell r="C167" t="str">
            <v>1010</v>
          </cell>
          <cell r="D167" t="str">
            <v>00</v>
          </cell>
          <cell r="E167" t="str">
            <v>Equipo de ventilación forzada en cubierta, compuesto por motoventilador de 30.001 a 50.000 m3/h y presión estática 200 Pa, montado con chimenea metálica de chapa galvanizada y prelacada e=8 mm de 3 ml de altura y esqueleto de perfilería ligera, provista d</v>
          </cell>
          <cell r="F167" t="str">
            <v>ud</v>
          </cell>
          <cell r="G167" t="str">
            <v>Rooftop Forced Air Ventilation Unit  made up of ventilation motor of 30,001 to 50,000 m3/h and static pressure rating of 200 Pa.  Includes chimney of prelacquered galvanized steel 3 lm high e= 8 mm , body made from Lightweight steel and fitted with  acous</v>
          </cell>
          <cell r="H167" t="str">
            <v>ea</v>
          </cell>
          <cell r="K167">
            <v>0</v>
          </cell>
          <cell r="N167">
            <v>0</v>
          </cell>
          <cell r="O167">
            <v>0</v>
          </cell>
        </row>
        <row r="168">
          <cell r="A168" t="str">
            <v>EST</v>
          </cell>
          <cell r="B168" t="str">
            <v>03</v>
          </cell>
          <cell r="C168" t="str">
            <v>1020</v>
          </cell>
          <cell r="D168" t="str">
            <v>00</v>
          </cell>
          <cell r="E168" t="str">
            <v>Equipo de ventilación forzada en cubierta, compuesto por motoventilador de 50.001 a 70.000 m3/h y presión estática 200 Pa, montado con chimenea metálica de chapa galvanizada y prelacada e=8 mm de 3 ml de altura y esqueleto de perfilería ligera, provista d</v>
          </cell>
          <cell r="F168" t="str">
            <v>ud</v>
          </cell>
          <cell r="G168" t="str">
            <v>Rooftop Forced Air Ventilation Unit  made up of ventilation motor of 50,001 to 70,000 m3/h to and static pressure rating of 200 Pa.  Includes chimney of prelacquered galvanized steel 3 lm high e= 8 mm , body made from Lightweight steel and fitted with  ac</v>
          </cell>
          <cell r="H168" t="str">
            <v>ea</v>
          </cell>
          <cell r="K168">
            <v>0</v>
          </cell>
          <cell r="N168">
            <v>0</v>
          </cell>
          <cell r="O168">
            <v>0</v>
          </cell>
        </row>
        <row r="169">
          <cell r="A169" t="str">
            <v>EST</v>
          </cell>
          <cell r="B169" t="str">
            <v>03</v>
          </cell>
          <cell r="C169" t="str">
            <v>1030</v>
          </cell>
          <cell r="D169" t="str">
            <v>00</v>
          </cell>
          <cell r="E169" t="str">
            <v xml:space="preserve">Equipo de ventilación forzada en cubierta, compuesto por motoventilador de 70.001 a 100.000 m3/h y presión estática 200 Pa, montado con chimenea metálica de chapa galvanizada y prelacada e=8 mm de 3 ml de altura y esqueleto de perfilería ligera, provista </v>
          </cell>
          <cell r="F169" t="str">
            <v>ud</v>
          </cell>
          <cell r="G169" t="str">
            <v>Rooftop Forced Air Ventilation Unit  made up of ventilation motor of 70,001 to 100,000 m3/h and static pressure rating of 200 Pa.  Includes chimney of prelacquered galvanized steel 3 lm high e= 8 mm , body made from Lightweight steel and fitted with  acou</v>
          </cell>
          <cell r="H169" t="str">
            <v>ea</v>
          </cell>
          <cell r="K169">
            <v>0</v>
          </cell>
          <cell r="N169">
            <v>0</v>
          </cell>
          <cell r="O169">
            <v>0</v>
          </cell>
        </row>
        <row r="171">
          <cell r="E171" t="str">
            <v>Subtotal sistemas de ventilación.</v>
          </cell>
          <cell r="G171" t="str">
            <v>Subtotal Ventilation Systems.</v>
          </cell>
          <cell r="K171">
            <v>0</v>
          </cell>
          <cell r="O171">
            <v>0</v>
          </cell>
        </row>
        <row r="173">
          <cell r="A173" t="str">
            <v>EST</v>
          </cell>
          <cell r="B173" t="str">
            <v>04</v>
          </cell>
          <cell r="E173" t="str">
            <v>PINTURA Y/O GALVANIZADO</v>
          </cell>
          <cell r="G173" t="str">
            <v>PAINT AND/OR GALVANIZATION</v>
          </cell>
        </row>
        <row r="175">
          <cell r="A175" t="str">
            <v>EST</v>
          </cell>
          <cell r="B175" t="str">
            <v>04</v>
          </cell>
          <cell r="C175" t="str">
            <v>0000</v>
          </cell>
          <cell r="D175" t="str">
            <v>00</v>
          </cell>
          <cell r="E175" t="str">
            <v>Suministro y aplicación de pintura (capas intermedias + finales) en estructura metalica. Según normas de medición y abono.</v>
          </cell>
          <cell r="F175" t="str">
            <v>kg</v>
          </cell>
          <cell r="G175" t="str">
            <v>Supply and application of paint (intermediate and final coats) to structural steel, as per Standards of Measurement and Payment.</v>
          </cell>
          <cell r="H175" t="str">
            <v>kg</v>
          </cell>
          <cell r="K175">
            <v>0</v>
          </cell>
          <cell r="N175">
            <v>0</v>
          </cell>
          <cell r="O175">
            <v>0</v>
          </cell>
        </row>
        <row r="176">
          <cell r="A176" t="str">
            <v>EST</v>
          </cell>
          <cell r="B176" t="str">
            <v>04</v>
          </cell>
          <cell r="C176" t="str">
            <v>1010</v>
          </cell>
          <cell r="D176" t="str">
            <v>00</v>
          </cell>
          <cell r="E176" t="str">
            <v>Tratamiento de estructura y elementos metálicos mediante galvanizado por inmersión en caliente, de acuerdo con la norma ASTM-A123. Según normas de medición y abono.</v>
          </cell>
          <cell r="F176" t="str">
            <v>kg</v>
          </cell>
          <cell r="G176" t="str">
            <v>Treatment of structural and metallic element to hot galvanized process as per ASTM-A123 and as per Standards of Measurement and Payment.</v>
          </cell>
          <cell r="H176" t="str">
            <v>kg</v>
          </cell>
          <cell r="K176">
            <v>0</v>
          </cell>
          <cell r="N176">
            <v>0</v>
          </cell>
          <cell r="O176">
            <v>0</v>
          </cell>
        </row>
        <row r="178">
          <cell r="E178" t="str">
            <v>Subtotal pintura  y/o galvanizado.</v>
          </cell>
          <cell r="G178" t="str">
            <v>Subtotal Paint and/or Galvanization.</v>
          </cell>
          <cell r="K178">
            <v>0</v>
          </cell>
          <cell r="O178">
            <v>0</v>
          </cell>
        </row>
        <row r="180">
          <cell r="E180" t="str">
            <v>TOTAL PRESUPUESTO ESTRUCTURA METÁLICA.</v>
          </cell>
          <cell r="G180" t="str">
            <v>TOTAL BID PRICE FOR STRUCTURAL STEEL.</v>
          </cell>
          <cell r="K180">
            <v>0</v>
          </cell>
          <cell r="O180">
            <v>0</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st"/>
      <sheetName val="Migración"/>
      <sheetName val="Sumario"/>
      <sheetName val="Y2K"/>
      <sheetName val="ROC"/>
      <sheetName val="Formato B2"/>
      <sheetName val="Formato B1"/>
      <sheetName val="Formato B"/>
      <sheetName val="HwellSoft"/>
      <sheetName val="HwellHdw"/>
      <sheetName val="Instalación"/>
      <sheetName val="Adiestramiento"/>
      <sheetName val="Ingeniería"/>
      <sheetName val="Ger. Proyectos Y2K"/>
      <sheetName val="Ger.Proyecto Serv. Opcional"/>
      <sheetName val="Repuestos"/>
      <sheetName val="Terceros"/>
      <sheetName val="Ensamblaje&amp;Tests"/>
      <sheetName val="Aceptación"/>
      <sheetName val="Nacionalizacion"/>
      <sheetName val="CostosInd."/>
      <sheetName val="Porción Bolivares"/>
      <sheetName val="Porción Dollares"/>
      <sheetName val="CONSOLIDADO  Bs &amp; $"/>
      <sheetName val="INFL-PREM"/>
    </sheetNames>
    <sheetDataSet>
      <sheetData sheetId="0" refreshError="1">
        <row r="1">
          <cell r="B1" t="str">
            <v>PDVSA CARDÓN</v>
          </cell>
        </row>
        <row r="2">
          <cell r="B2" t="str">
            <v>SERVICIOS DE Y2K / SUMINISTROS DE MATERIALES / REPUESTOS</v>
          </cell>
        </row>
        <row r="7">
          <cell r="B7">
            <v>36287</v>
          </cell>
        </row>
        <row r="36">
          <cell r="N36">
            <v>14375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AB3">
            <v>6420</v>
          </cell>
          <cell r="AH3">
            <v>0</v>
          </cell>
        </row>
        <row r="4">
          <cell r="M4">
            <v>0.26391570732800029</v>
          </cell>
        </row>
        <row r="5">
          <cell r="M5">
            <v>1</v>
          </cell>
        </row>
        <row r="6">
          <cell r="M6">
            <v>1998</v>
          </cell>
          <cell r="AO6">
            <v>4583</v>
          </cell>
          <cell r="AP6">
            <v>3120</v>
          </cell>
          <cell r="AR6">
            <v>0.26391570732800029</v>
          </cell>
        </row>
        <row r="25">
          <cell r="G25">
            <v>1</v>
          </cell>
        </row>
        <row r="35">
          <cell r="M35">
            <v>1</v>
          </cell>
        </row>
        <row r="52">
          <cell r="M52">
            <v>1</v>
          </cell>
        </row>
        <row r="69">
          <cell r="K69">
            <v>0</v>
          </cell>
        </row>
        <row r="83">
          <cell r="K83">
            <v>0</v>
          </cell>
        </row>
        <row r="103">
          <cell r="K103">
            <v>0</v>
          </cell>
        </row>
        <row r="123">
          <cell r="K123">
            <v>0</v>
          </cell>
        </row>
        <row r="126">
          <cell r="I126">
            <v>0.2</v>
          </cell>
        </row>
        <row r="127">
          <cell r="K127">
            <v>0</v>
          </cell>
        </row>
        <row r="143">
          <cell r="K143">
            <v>250</v>
          </cell>
        </row>
        <row r="152">
          <cell r="J152">
            <v>3</v>
          </cell>
        </row>
        <row r="155">
          <cell r="K155">
            <v>0</v>
          </cell>
        </row>
        <row r="156">
          <cell r="K156">
            <v>0</v>
          </cell>
        </row>
        <row r="212">
          <cell r="L212">
            <v>0</v>
          </cell>
        </row>
      </sheetData>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__or"/>
    </sheetNames>
    <sheetDataSet>
      <sheetData sheetId="0"/>
      <sheetData sheetId="1"/>
      <sheetData sheetId="2"/>
      <sheetData sheetId="3"/>
      <sheetData sheetId="4"/>
      <sheetData sheetId="5" refreshError="1">
        <row r="5">
          <cell r="E5">
            <v>1.0650999999999999</v>
          </cell>
        </row>
        <row r="6">
          <cell r="E6">
            <v>-6.469999999999998E-2</v>
          </cell>
        </row>
        <row r="10">
          <cell r="E10">
            <v>27000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SCOPE"/>
      <sheetName val="Approval Matrix"/>
      <sheetName val="EXEC. SUMMARY-PG.1"/>
      <sheetName val="EXEC. SUMMARY-PG.2"/>
      <sheetName val="RISK REVIEW CHECKLIST"/>
      <sheetName val="QUANTIFICATION FORM"/>
      <sheetName val="BLENDED  ENGR RATE"/>
      <sheetName val="BASE ESTIMATE"/>
      <sheetName val="W-O PHOENIX"/>
      <sheetName val="SET-ASIDE-PHOENIX"/>
      <sheetName val="Alt Price Method"/>
      <sheetName val="CASH INPUT"/>
      <sheetName val="CASH OUTPUT"/>
      <sheetName val="SUMMARY INPUT"/>
      <sheetName val="SUMMARY OUTPUT"/>
      <sheetName val="COMPLIANCE"/>
      <sheetName val="RESOLUTION AND CORPORATE SEAL"/>
      <sheetName val="Drop list o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AH45"/>
  <sheetViews>
    <sheetView showGridLines="0" tabSelected="1" view="pageBreakPreview" zoomScale="90" zoomScaleNormal="90" zoomScaleSheetLayoutView="90" workbookViewId="0">
      <pane ySplit="11" topLeftCell="A12" activePane="bottomLeft" state="frozen"/>
      <selection activeCell="C6" sqref="C6"/>
      <selection pane="bottomLeft" activeCell="T15" sqref="T15"/>
    </sheetView>
  </sheetViews>
  <sheetFormatPr defaultRowHeight="13.5"/>
  <cols>
    <col min="1" max="1" width="6.42578125" style="50" customWidth="1"/>
    <col min="2" max="2" width="48.140625" style="3" customWidth="1"/>
    <col min="3" max="3" width="11.7109375" style="40" bestFit="1" customWidth="1"/>
    <col min="4" max="4" width="6.28515625" style="3" bestFit="1" customWidth="1"/>
    <col min="5" max="12" width="12.7109375" style="3" customWidth="1"/>
    <col min="13" max="13" width="12" style="10" customWidth="1"/>
    <col min="14" max="14" width="6" style="1" customWidth="1"/>
    <col min="15" max="15" width="0" style="25" hidden="1" customWidth="1"/>
    <col min="16" max="17" width="0" style="13" hidden="1" customWidth="1"/>
    <col min="18" max="22" width="9.140625" style="13"/>
    <col min="23" max="16384" width="9.140625" style="2"/>
  </cols>
  <sheetData>
    <row r="1" spans="1:34" s="5" customFormat="1" ht="22.5" customHeight="1">
      <c r="A1" s="88"/>
      <c r="B1" s="89"/>
      <c r="C1" s="89"/>
      <c r="D1" s="89"/>
      <c r="E1" s="89"/>
      <c r="F1" s="89"/>
      <c r="G1" s="89"/>
      <c r="H1" s="89"/>
      <c r="I1" s="89"/>
      <c r="J1" s="89"/>
      <c r="K1" s="89"/>
      <c r="L1" s="89"/>
      <c r="M1" s="90"/>
      <c r="N1" s="4"/>
      <c r="O1" s="24"/>
      <c r="P1" s="12"/>
      <c r="Q1" s="12"/>
      <c r="R1" s="12"/>
      <c r="S1" s="12"/>
      <c r="T1" s="12"/>
      <c r="U1" s="12"/>
      <c r="V1" s="12"/>
    </row>
    <row r="2" spans="1:34" s="5" customFormat="1" ht="22.5" customHeight="1">
      <c r="A2" s="91"/>
      <c r="B2" s="92"/>
      <c r="C2" s="92"/>
      <c r="D2" s="92"/>
      <c r="E2" s="92"/>
      <c r="F2" s="92"/>
      <c r="G2" s="92"/>
      <c r="H2" s="92"/>
      <c r="I2" s="92"/>
      <c r="J2" s="92"/>
      <c r="K2" s="92"/>
      <c r="L2" s="92"/>
      <c r="M2" s="93"/>
      <c r="N2" s="4"/>
      <c r="O2" s="24"/>
      <c r="P2" s="12"/>
      <c r="Q2" s="12"/>
      <c r="R2" s="12"/>
      <c r="S2" s="12"/>
      <c r="T2" s="12"/>
      <c r="U2" s="12"/>
      <c r="V2" s="12"/>
    </row>
    <row r="3" spans="1:34" s="5" customFormat="1" ht="22.5" customHeight="1">
      <c r="A3" s="91"/>
      <c r="B3" s="92"/>
      <c r="C3" s="92"/>
      <c r="D3" s="92"/>
      <c r="E3" s="92"/>
      <c r="F3" s="92"/>
      <c r="G3" s="92"/>
      <c r="H3" s="92"/>
      <c r="I3" s="92"/>
      <c r="J3" s="92"/>
      <c r="K3" s="92"/>
      <c r="L3" s="92"/>
      <c r="M3" s="93"/>
      <c r="N3" s="4"/>
      <c r="O3" s="24"/>
      <c r="P3" s="12"/>
      <c r="Q3" s="12"/>
      <c r="R3" s="12"/>
      <c r="S3" s="12"/>
      <c r="T3" s="12"/>
      <c r="U3" s="12"/>
      <c r="V3" s="12"/>
    </row>
    <row r="4" spans="1:34" s="5" customFormat="1" ht="22.5" customHeight="1" thickBot="1">
      <c r="A4" s="94"/>
      <c r="B4" s="95"/>
      <c r="C4" s="95"/>
      <c r="D4" s="95"/>
      <c r="E4" s="95"/>
      <c r="F4" s="95"/>
      <c r="G4" s="95"/>
      <c r="H4" s="95"/>
      <c r="I4" s="95"/>
      <c r="J4" s="95"/>
      <c r="K4" s="95"/>
      <c r="L4" s="95"/>
      <c r="M4" s="96"/>
      <c r="N4" s="4"/>
      <c r="O4" s="24"/>
      <c r="P4" s="12"/>
      <c r="Q4" s="12"/>
      <c r="R4" s="12"/>
      <c r="S4" s="12"/>
      <c r="T4" s="12"/>
      <c r="U4" s="12"/>
      <c r="V4" s="12"/>
    </row>
    <row r="5" spans="1:34" s="7" customFormat="1" ht="14.25" thickTop="1">
      <c r="A5" s="48" t="s">
        <v>49</v>
      </c>
      <c r="B5" s="33"/>
      <c r="C5" s="37"/>
      <c r="D5" s="33"/>
      <c r="E5" s="33"/>
      <c r="F5" s="33"/>
      <c r="G5" s="33"/>
      <c r="H5" s="33"/>
      <c r="I5" s="33"/>
      <c r="J5" s="33"/>
      <c r="K5" s="15"/>
      <c r="L5" s="34" t="s">
        <v>34</v>
      </c>
      <c r="M5" s="60">
        <v>0.89859999999999995</v>
      </c>
      <c r="N5" s="6"/>
      <c r="O5" s="25"/>
      <c r="P5" s="13"/>
      <c r="Q5" s="13"/>
      <c r="R5" s="13"/>
      <c r="S5" s="13"/>
      <c r="T5" s="13"/>
      <c r="U5" s="13"/>
      <c r="V5" s="13"/>
      <c r="W5" s="2"/>
      <c r="X5" s="2"/>
      <c r="Y5" s="2"/>
      <c r="Z5" s="2"/>
      <c r="AA5" s="2"/>
      <c r="AB5" s="2"/>
      <c r="AC5" s="2"/>
      <c r="AD5" s="2"/>
      <c r="AE5" s="2"/>
      <c r="AF5" s="2"/>
      <c r="AG5" s="2"/>
      <c r="AH5" s="2"/>
    </row>
    <row r="6" spans="1:34" s="7" customFormat="1">
      <c r="A6" s="48" t="s">
        <v>50</v>
      </c>
      <c r="B6" s="33"/>
      <c r="C6" s="37"/>
      <c r="D6" s="33"/>
      <c r="E6" s="33"/>
      <c r="F6" s="33"/>
      <c r="G6" s="33"/>
      <c r="H6" s="33"/>
      <c r="I6" s="33"/>
      <c r="J6" s="33"/>
      <c r="L6" s="34" t="s">
        <v>17</v>
      </c>
      <c r="M6" s="60">
        <v>0.25919999999999999</v>
      </c>
      <c r="N6" s="6"/>
      <c r="O6" s="25"/>
      <c r="P6" s="13"/>
      <c r="Q6" s="13"/>
      <c r="R6" s="13"/>
      <c r="S6" s="13"/>
      <c r="T6" s="13"/>
      <c r="U6" s="13"/>
      <c r="V6" s="13"/>
      <c r="W6" s="2"/>
      <c r="X6" s="2"/>
      <c r="Y6" s="2"/>
      <c r="Z6" s="2"/>
      <c r="AA6" s="2"/>
      <c r="AB6" s="2"/>
      <c r="AC6" s="2"/>
      <c r="AD6" s="2"/>
      <c r="AE6" s="2"/>
      <c r="AF6" s="2"/>
      <c r="AG6" s="2"/>
      <c r="AH6" s="2"/>
    </row>
    <row r="7" spans="1:34" s="7" customFormat="1">
      <c r="A7" s="48" t="s">
        <v>51</v>
      </c>
      <c r="B7" s="33"/>
      <c r="C7" s="37"/>
      <c r="D7" s="33"/>
      <c r="E7" s="33"/>
      <c r="F7" s="33"/>
      <c r="G7" s="33"/>
      <c r="H7" s="33"/>
      <c r="I7" s="33"/>
      <c r="J7" s="33"/>
      <c r="L7" s="34"/>
      <c r="M7" s="61"/>
      <c r="N7" s="6"/>
      <c r="O7" s="25"/>
      <c r="P7" s="13"/>
      <c r="Q7" s="13"/>
      <c r="R7" s="13"/>
      <c r="S7" s="13"/>
      <c r="T7" s="13"/>
      <c r="U7" s="13"/>
      <c r="V7" s="13"/>
      <c r="W7" s="2"/>
      <c r="X7" s="2"/>
      <c r="Y7" s="2"/>
      <c r="Z7" s="2"/>
      <c r="AA7" s="2"/>
      <c r="AB7" s="2"/>
      <c r="AC7" s="2"/>
      <c r="AD7" s="2"/>
      <c r="AE7" s="2"/>
      <c r="AF7" s="2"/>
      <c r="AG7" s="2"/>
      <c r="AH7" s="2"/>
    </row>
    <row r="8" spans="1:34" s="7" customFormat="1">
      <c r="A8" s="49" t="s">
        <v>7</v>
      </c>
      <c r="B8" s="36"/>
      <c r="C8" s="38"/>
      <c r="D8" s="36"/>
      <c r="E8" s="36"/>
      <c r="F8" s="36"/>
      <c r="G8" s="36"/>
      <c r="H8" s="36"/>
      <c r="I8" s="36"/>
      <c r="J8" s="36"/>
      <c r="K8" s="29"/>
      <c r="L8" s="35" t="s">
        <v>18</v>
      </c>
      <c r="M8" s="59">
        <v>43174</v>
      </c>
      <c r="N8" s="6"/>
      <c r="O8" s="25"/>
      <c r="P8" s="13"/>
      <c r="Q8" s="13"/>
      <c r="R8" s="13"/>
      <c r="S8" s="13"/>
      <c r="T8" s="13"/>
      <c r="U8" s="13"/>
      <c r="V8" s="13"/>
      <c r="W8" s="2"/>
      <c r="X8" s="2"/>
      <c r="Y8" s="2"/>
      <c r="Z8" s="2"/>
      <c r="AA8" s="2"/>
      <c r="AB8" s="2"/>
      <c r="AC8" s="2"/>
      <c r="AD8" s="2"/>
      <c r="AE8" s="2"/>
      <c r="AF8" s="2"/>
      <c r="AG8" s="2"/>
      <c r="AH8" s="2"/>
    </row>
    <row r="9" spans="1:34" s="7" customFormat="1">
      <c r="A9" s="48"/>
      <c r="B9" s="31"/>
      <c r="C9" s="39"/>
      <c r="D9" s="29"/>
      <c r="E9" s="30"/>
      <c r="F9" s="30"/>
      <c r="G9" s="30"/>
      <c r="H9" s="30"/>
      <c r="I9" s="30"/>
      <c r="J9" s="30"/>
      <c r="K9" s="30"/>
      <c r="L9" s="30"/>
      <c r="M9" s="32"/>
      <c r="N9" s="6"/>
      <c r="O9" s="25"/>
      <c r="P9" s="13"/>
      <c r="Q9" s="13"/>
      <c r="R9" s="13"/>
      <c r="S9" s="13"/>
      <c r="T9" s="13"/>
      <c r="U9" s="13"/>
      <c r="V9" s="13"/>
      <c r="W9" s="2"/>
      <c r="X9" s="2"/>
      <c r="Y9" s="2"/>
      <c r="Z9" s="2"/>
      <c r="AA9" s="2"/>
      <c r="AB9" s="2"/>
      <c r="AC9" s="2"/>
      <c r="AD9" s="2"/>
      <c r="AE9" s="2"/>
      <c r="AF9" s="2"/>
      <c r="AG9" s="2"/>
      <c r="AH9" s="2"/>
    </row>
    <row r="10" spans="1:34" s="9" customFormat="1" ht="15" customHeight="1">
      <c r="A10" s="97" t="s">
        <v>0</v>
      </c>
      <c r="B10" s="99" t="s">
        <v>1</v>
      </c>
      <c r="C10" s="45" t="s">
        <v>14</v>
      </c>
      <c r="D10" s="101" t="s">
        <v>6</v>
      </c>
      <c r="E10" s="102" t="s">
        <v>8</v>
      </c>
      <c r="F10" s="103"/>
      <c r="G10" s="103"/>
      <c r="H10" s="103"/>
      <c r="I10" s="103"/>
      <c r="J10" s="103"/>
      <c r="K10" s="103"/>
      <c r="L10" s="103"/>
      <c r="M10" s="99" t="s">
        <v>13</v>
      </c>
      <c r="N10" s="8"/>
      <c r="O10" s="25"/>
      <c r="P10" s="13"/>
      <c r="Q10" s="13"/>
      <c r="R10" s="13"/>
      <c r="S10" s="13"/>
      <c r="T10" s="13"/>
      <c r="U10" s="13"/>
      <c r="V10" s="13"/>
    </row>
    <row r="11" spans="1:34" s="7" customFormat="1">
      <c r="A11" s="98"/>
      <c r="B11" s="100"/>
      <c r="C11" s="46" t="s">
        <v>4</v>
      </c>
      <c r="D11" s="101"/>
      <c r="E11" s="44" t="s">
        <v>9</v>
      </c>
      <c r="F11" s="44" t="s">
        <v>10</v>
      </c>
      <c r="G11" s="44" t="s">
        <v>11</v>
      </c>
      <c r="H11" s="44" t="s">
        <v>12</v>
      </c>
      <c r="I11" s="44" t="s">
        <v>16</v>
      </c>
      <c r="J11" s="44" t="s">
        <v>19</v>
      </c>
      <c r="K11" s="44" t="s">
        <v>20</v>
      </c>
      <c r="L11" s="44" t="s">
        <v>21</v>
      </c>
      <c r="M11" s="100"/>
      <c r="N11" s="6"/>
      <c r="O11" s="25"/>
      <c r="P11" s="13"/>
      <c r="Q11" s="13"/>
      <c r="R11" s="13"/>
      <c r="S11" s="13"/>
      <c r="T11" s="13"/>
      <c r="U11" s="13"/>
      <c r="V11" s="13"/>
      <c r="W11" s="2"/>
      <c r="X11" s="2"/>
      <c r="Y11" s="2"/>
      <c r="Z11" s="2"/>
      <c r="AA11" s="2"/>
      <c r="AB11" s="2"/>
      <c r="AC11" s="2"/>
      <c r="AD11" s="2"/>
      <c r="AE11" s="2"/>
      <c r="AF11" s="2"/>
      <c r="AG11" s="2"/>
      <c r="AH11" s="2"/>
    </row>
    <row r="12" spans="1:34" s="17" customFormat="1" ht="15" customHeight="1">
      <c r="A12" s="62" t="s">
        <v>26</v>
      </c>
      <c r="B12" s="65" t="s">
        <v>3</v>
      </c>
      <c r="C12" s="72"/>
      <c r="D12" s="84"/>
      <c r="E12" s="21">
        <v>0</v>
      </c>
      <c r="F12" s="21">
        <v>0</v>
      </c>
      <c r="G12" s="21">
        <v>0</v>
      </c>
      <c r="H12" s="21">
        <v>0</v>
      </c>
      <c r="I12" s="21">
        <v>0</v>
      </c>
      <c r="J12" s="21">
        <v>0</v>
      </c>
      <c r="K12" s="21">
        <v>0</v>
      </c>
      <c r="L12" s="21">
        <v>0</v>
      </c>
      <c r="M12" s="23"/>
      <c r="N12" s="18"/>
      <c r="O12" s="16">
        <f>M12-C12</f>
        <v>0</v>
      </c>
      <c r="P12" s="14"/>
      <c r="Q12" s="14"/>
      <c r="R12" s="14"/>
      <c r="S12" s="14"/>
      <c r="T12" s="14"/>
      <c r="U12" s="14"/>
      <c r="V12" s="14"/>
      <c r="W12" s="11"/>
      <c r="X12" s="11"/>
      <c r="Y12" s="11"/>
      <c r="Z12" s="11"/>
      <c r="AA12" s="11"/>
      <c r="AB12" s="11"/>
      <c r="AC12" s="11"/>
      <c r="AD12" s="11"/>
      <c r="AE12" s="11"/>
      <c r="AF12" s="11"/>
      <c r="AG12" s="11"/>
      <c r="AH12" s="11"/>
    </row>
    <row r="13" spans="1:34" s="17" customFormat="1" ht="3.75" customHeight="1">
      <c r="A13" s="63"/>
      <c r="B13" s="66"/>
      <c r="C13" s="73"/>
      <c r="D13" s="85"/>
      <c r="E13" s="22">
        <v>0.10725991064249787</v>
      </c>
      <c r="F13" s="22">
        <v>0.15437737990195199</v>
      </c>
      <c r="G13" s="22">
        <v>0.14885447270908722</v>
      </c>
      <c r="H13" s="22">
        <v>0.17430007994631769</v>
      </c>
      <c r="I13" s="22">
        <v>0.13016874881333806</v>
      </c>
      <c r="J13" s="22">
        <v>0.11341143960782056</v>
      </c>
      <c r="K13" s="22">
        <v>0.10362052366528608</v>
      </c>
      <c r="L13" s="22">
        <v>6.8007444713700391E-2</v>
      </c>
      <c r="M13" s="69"/>
      <c r="N13" s="18"/>
      <c r="O13" s="16"/>
      <c r="P13" s="14"/>
      <c r="Q13" s="14"/>
      <c r="R13" s="14"/>
      <c r="S13" s="14"/>
      <c r="T13" s="14"/>
      <c r="U13" s="14"/>
      <c r="V13" s="14"/>
      <c r="W13" s="11"/>
      <c r="X13" s="11"/>
      <c r="Y13" s="11"/>
      <c r="Z13" s="11"/>
      <c r="AA13" s="11"/>
      <c r="AB13" s="11"/>
      <c r="AC13" s="11"/>
      <c r="AD13" s="11"/>
      <c r="AE13" s="11"/>
      <c r="AF13" s="11"/>
      <c r="AG13" s="11"/>
      <c r="AH13" s="11"/>
    </row>
    <row r="14" spans="1:34" s="17" customFormat="1">
      <c r="A14" s="64"/>
      <c r="B14" s="67"/>
      <c r="C14" s="74"/>
      <c r="D14" s="86"/>
      <c r="E14" s="20">
        <v>0.10725991064249787</v>
      </c>
      <c r="F14" s="20">
        <v>0.15437737990195199</v>
      </c>
      <c r="G14" s="20">
        <v>0.14885447270908722</v>
      </c>
      <c r="H14" s="20">
        <v>0.17430007994631769</v>
      </c>
      <c r="I14" s="20">
        <v>0.13016874881333806</v>
      </c>
      <c r="J14" s="20">
        <v>0.11341143960782056</v>
      </c>
      <c r="K14" s="20">
        <v>0.10362052366528608</v>
      </c>
      <c r="L14" s="20">
        <v>6.8007444713700391E-2</v>
      </c>
      <c r="M14" s="19">
        <v>0.99999999999999978</v>
      </c>
      <c r="N14" s="18"/>
      <c r="O14" s="16"/>
      <c r="P14" s="14"/>
      <c r="Q14" s="14"/>
      <c r="R14" s="14"/>
      <c r="S14" s="14"/>
      <c r="T14" s="14"/>
      <c r="U14" s="14"/>
      <c r="V14" s="14"/>
      <c r="W14" s="11"/>
      <c r="X14" s="11"/>
      <c r="Y14" s="11"/>
      <c r="Z14" s="11"/>
      <c r="AA14" s="11"/>
      <c r="AB14" s="11"/>
      <c r="AC14" s="11"/>
      <c r="AD14" s="11"/>
      <c r="AE14" s="11"/>
      <c r="AF14" s="11"/>
      <c r="AG14" s="11"/>
      <c r="AH14" s="11"/>
    </row>
    <row r="15" spans="1:34" s="17" customFormat="1">
      <c r="A15" s="62" t="s">
        <v>27</v>
      </c>
      <c r="B15" s="65" t="s">
        <v>2</v>
      </c>
      <c r="C15" s="72"/>
      <c r="D15" s="68"/>
      <c r="E15" s="21">
        <v>0</v>
      </c>
      <c r="F15" s="21">
        <v>0</v>
      </c>
      <c r="G15" s="21">
        <v>0</v>
      </c>
      <c r="H15" s="21">
        <v>0</v>
      </c>
      <c r="I15" s="21">
        <v>0</v>
      </c>
      <c r="J15" s="21">
        <v>0</v>
      </c>
      <c r="K15" s="21">
        <v>0</v>
      </c>
      <c r="L15" s="21">
        <v>0</v>
      </c>
      <c r="M15" s="23"/>
      <c r="N15" s="18"/>
      <c r="O15" s="16">
        <f>M15-C15</f>
        <v>0</v>
      </c>
      <c r="P15" s="14"/>
      <c r="Q15" s="14"/>
      <c r="R15" s="14"/>
      <c r="S15" s="14"/>
      <c r="T15" s="14"/>
      <c r="U15" s="14"/>
      <c r="V15" s="14"/>
      <c r="W15" s="11"/>
      <c r="X15" s="11"/>
      <c r="Y15" s="11"/>
      <c r="Z15" s="11"/>
      <c r="AA15" s="11"/>
      <c r="AB15" s="11"/>
      <c r="AC15" s="11"/>
      <c r="AD15" s="11"/>
      <c r="AE15" s="11"/>
      <c r="AF15" s="11"/>
      <c r="AG15" s="11"/>
      <c r="AH15" s="11"/>
    </row>
    <row r="16" spans="1:34" s="17" customFormat="1" ht="5.0999999999999996" customHeight="1">
      <c r="A16" s="63"/>
      <c r="B16" s="66"/>
      <c r="C16" s="73"/>
      <c r="D16" s="69"/>
      <c r="E16" s="22">
        <v>1</v>
      </c>
      <c r="F16" s="22">
        <v>0</v>
      </c>
      <c r="G16" s="22">
        <v>0</v>
      </c>
      <c r="H16" s="22">
        <v>0</v>
      </c>
      <c r="I16" s="22">
        <v>0</v>
      </c>
      <c r="J16" s="22">
        <v>0</v>
      </c>
      <c r="K16" s="22">
        <v>0</v>
      </c>
      <c r="L16" s="22">
        <v>0</v>
      </c>
      <c r="M16" s="69"/>
      <c r="N16" s="18"/>
      <c r="O16" s="16"/>
      <c r="P16" s="14"/>
      <c r="Q16" s="14"/>
      <c r="R16" s="14"/>
      <c r="S16" s="14"/>
      <c r="T16" s="14"/>
      <c r="U16" s="14"/>
      <c r="V16" s="14"/>
      <c r="W16" s="11"/>
      <c r="X16" s="11"/>
      <c r="Y16" s="11"/>
      <c r="Z16" s="11"/>
      <c r="AA16" s="11"/>
      <c r="AB16" s="11"/>
      <c r="AC16" s="11"/>
      <c r="AD16" s="11"/>
      <c r="AE16" s="11"/>
      <c r="AF16" s="11"/>
      <c r="AG16" s="11"/>
      <c r="AH16" s="11"/>
    </row>
    <row r="17" spans="1:34" s="17" customFormat="1">
      <c r="A17" s="64"/>
      <c r="B17" s="67"/>
      <c r="C17" s="74"/>
      <c r="D17" s="70"/>
      <c r="E17" s="20">
        <v>1</v>
      </c>
      <c r="F17" s="20"/>
      <c r="G17" s="20"/>
      <c r="H17" s="20"/>
      <c r="I17" s="20"/>
      <c r="J17" s="20"/>
      <c r="K17" s="20"/>
      <c r="L17" s="20"/>
      <c r="M17" s="19">
        <v>1</v>
      </c>
      <c r="N17" s="18"/>
      <c r="O17" s="16"/>
      <c r="P17" s="14"/>
      <c r="Q17" s="14"/>
      <c r="R17" s="14"/>
      <c r="S17" s="14"/>
      <c r="T17" s="14"/>
      <c r="U17" s="14"/>
      <c r="V17" s="14"/>
      <c r="W17" s="11"/>
      <c r="X17" s="11"/>
      <c r="Y17" s="11"/>
      <c r="Z17" s="11"/>
      <c r="AA17" s="11"/>
      <c r="AB17" s="11"/>
      <c r="AC17" s="11"/>
      <c r="AD17" s="11"/>
      <c r="AE17" s="11"/>
      <c r="AF17" s="11"/>
      <c r="AG17" s="11"/>
      <c r="AH17" s="11"/>
    </row>
    <row r="18" spans="1:34" s="17" customFormat="1">
      <c r="A18" s="62" t="s">
        <v>28</v>
      </c>
      <c r="B18" s="65" t="s">
        <v>48</v>
      </c>
      <c r="C18" s="72"/>
      <c r="D18" s="68"/>
      <c r="E18" s="21">
        <v>0</v>
      </c>
      <c r="F18" s="21">
        <v>0</v>
      </c>
      <c r="G18" s="21">
        <v>0</v>
      </c>
      <c r="H18" s="21">
        <v>0</v>
      </c>
      <c r="I18" s="21">
        <v>0</v>
      </c>
      <c r="J18" s="21">
        <v>0</v>
      </c>
      <c r="K18" s="21">
        <v>0</v>
      </c>
      <c r="L18" s="21">
        <v>0</v>
      </c>
      <c r="M18" s="23"/>
      <c r="N18" s="18"/>
      <c r="O18" s="16">
        <f>M18-C18</f>
        <v>0</v>
      </c>
      <c r="P18" s="14"/>
      <c r="Q18" s="14"/>
      <c r="R18" s="14"/>
      <c r="S18" s="14"/>
      <c r="T18" s="14"/>
      <c r="U18" s="14"/>
      <c r="V18" s="14"/>
      <c r="W18" s="11"/>
      <c r="X18" s="11"/>
      <c r="Y18" s="11"/>
      <c r="Z18" s="11"/>
      <c r="AA18" s="11"/>
      <c r="AB18" s="11"/>
      <c r="AC18" s="11"/>
      <c r="AD18" s="11"/>
      <c r="AE18" s="11"/>
      <c r="AF18" s="11"/>
      <c r="AG18" s="11"/>
      <c r="AH18" s="11"/>
    </row>
    <row r="19" spans="1:34" s="17" customFormat="1" ht="3" customHeight="1">
      <c r="A19" s="63"/>
      <c r="B19" s="66"/>
      <c r="C19" s="73"/>
      <c r="D19" s="69"/>
      <c r="E19" s="22">
        <v>0.5</v>
      </c>
      <c r="F19" s="22">
        <v>0.5</v>
      </c>
      <c r="G19" s="22">
        <v>0</v>
      </c>
      <c r="H19" s="22">
        <v>0</v>
      </c>
      <c r="I19" s="22">
        <v>0</v>
      </c>
      <c r="J19" s="22">
        <v>0</v>
      </c>
      <c r="K19" s="22">
        <v>0</v>
      </c>
      <c r="L19" s="22">
        <v>0</v>
      </c>
      <c r="M19" s="69"/>
      <c r="N19" s="18"/>
      <c r="O19" s="16"/>
      <c r="P19" s="14"/>
      <c r="Q19" s="14"/>
      <c r="R19" s="14"/>
      <c r="S19" s="14"/>
      <c r="T19" s="14"/>
      <c r="U19" s="14"/>
      <c r="V19" s="14"/>
      <c r="W19" s="11"/>
      <c r="X19" s="11"/>
      <c r="Y19" s="11"/>
      <c r="Z19" s="11"/>
      <c r="AA19" s="11"/>
      <c r="AB19" s="11"/>
      <c r="AC19" s="11"/>
      <c r="AD19" s="11"/>
      <c r="AE19" s="11"/>
      <c r="AF19" s="11"/>
      <c r="AG19" s="11"/>
      <c r="AH19" s="11"/>
    </row>
    <row r="20" spans="1:34" s="17" customFormat="1">
      <c r="A20" s="64"/>
      <c r="B20" s="67"/>
      <c r="C20" s="74"/>
      <c r="D20" s="70"/>
      <c r="E20" s="20">
        <v>0.5</v>
      </c>
      <c r="F20" s="20">
        <v>0.5</v>
      </c>
      <c r="G20" s="20"/>
      <c r="H20" s="20"/>
      <c r="I20" s="20"/>
      <c r="J20" s="20"/>
      <c r="K20" s="20"/>
      <c r="L20" s="20"/>
      <c r="M20" s="19">
        <v>1</v>
      </c>
      <c r="N20" s="18"/>
      <c r="O20" s="16"/>
      <c r="P20" s="14"/>
      <c r="Q20" s="14"/>
      <c r="R20" s="14"/>
      <c r="S20" s="14"/>
      <c r="T20" s="14"/>
      <c r="U20" s="14"/>
      <c r="V20" s="14"/>
      <c r="W20" s="11"/>
      <c r="X20" s="11"/>
      <c r="Y20" s="11"/>
      <c r="Z20" s="11"/>
      <c r="AA20" s="11"/>
      <c r="AB20" s="11"/>
      <c r="AC20" s="11"/>
      <c r="AD20" s="11"/>
      <c r="AE20" s="11"/>
      <c r="AF20" s="11"/>
      <c r="AG20" s="11"/>
      <c r="AH20" s="11"/>
    </row>
    <row r="21" spans="1:34" s="17" customFormat="1">
      <c r="A21" s="62" t="s">
        <v>29</v>
      </c>
      <c r="B21" s="65" t="s">
        <v>25</v>
      </c>
      <c r="C21" s="72"/>
      <c r="D21" s="68"/>
      <c r="E21" s="21">
        <v>0</v>
      </c>
      <c r="F21" s="21">
        <v>0</v>
      </c>
      <c r="G21" s="21">
        <v>0</v>
      </c>
      <c r="H21" s="21">
        <v>0</v>
      </c>
      <c r="I21" s="21">
        <v>0</v>
      </c>
      <c r="J21" s="21">
        <v>0</v>
      </c>
      <c r="K21" s="21">
        <v>0</v>
      </c>
      <c r="L21" s="21">
        <v>0</v>
      </c>
      <c r="M21" s="23"/>
      <c r="N21" s="18"/>
      <c r="O21" s="16">
        <f>M21-C21</f>
        <v>0</v>
      </c>
      <c r="P21" s="14"/>
      <c r="Q21" s="14"/>
      <c r="R21" s="14"/>
      <c r="S21" s="14"/>
      <c r="T21" s="14"/>
      <c r="U21" s="14"/>
      <c r="V21" s="14"/>
      <c r="W21" s="11"/>
      <c r="X21" s="11"/>
      <c r="Y21" s="11"/>
      <c r="Z21" s="11"/>
      <c r="AA21" s="11"/>
      <c r="AB21" s="11"/>
      <c r="AC21" s="11"/>
      <c r="AD21" s="11"/>
      <c r="AE21" s="11"/>
      <c r="AF21" s="11"/>
      <c r="AG21" s="11"/>
      <c r="AH21" s="11"/>
    </row>
    <row r="22" spans="1:34" s="17" customFormat="1" ht="3.75" customHeight="1">
      <c r="A22" s="63"/>
      <c r="B22" s="66"/>
      <c r="C22" s="73"/>
      <c r="D22" s="69"/>
      <c r="E22" s="22">
        <v>0.05</v>
      </c>
      <c r="F22" s="22">
        <v>0.15</v>
      </c>
      <c r="G22" s="22">
        <v>0.2</v>
      </c>
      <c r="H22" s="22">
        <v>0.2</v>
      </c>
      <c r="I22" s="22">
        <v>0.15</v>
      </c>
      <c r="J22" s="22">
        <v>0.1</v>
      </c>
      <c r="K22" s="22">
        <v>0.1</v>
      </c>
      <c r="L22" s="22">
        <v>0.05</v>
      </c>
      <c r="M22" s="69"/>
      <c r="N22" s="18"/>
      <c r="O22" s="16"/>
      <c r="P22" s="14"/>
      <c r="Q22" s="14"/>
      <c r="R22" s="14"/>
      <c r="S22" s="14"/>
      <c r="T22" s="14"/>
      <c r="U22" s="14"/>
      <c r="V22" s="14"/>
      <c r="W22" s="11"/>
      <c r="X22" s="11"/>
      <c r="Y22" s="11"/>
      <c r="Z22" s="11"/>
      <c r="AA22" s="11"/>
      <c r="AB22" s="11"/>
      <c r="AC22" s="11"/>
      <c r="AD22" s="11"/>
      <c r="AE22" s="11"/>
      <c r="AF22" s="11"/>
      <c r="AG22" s="11"/>
      <c r="AH22" s="11"/>
    </row>
    <row r="23" spans="1:34" s="17" customFormat="1">
      <c r="A23" s="64"/>
      <c r="B23" s="67"/>
      <c r="C23" s="74"/>
      <c r="D23" s="70"/>
      <c r="E23" s="20">
        <v>0.05</v>
      </c>
      <c r="F23" s="20">
        <v>0.15</v>
      </c>
      <c r="G23" s="20">
        <v>0.2</v>
      </c>
      <c r="H23" s="20">
        <v>0.2</v>
      </c>
      <c r="I23" s="20">
        <v>0.15</v>
      </c>
      <c r="J23" s="20">
        <v>0.1</v>
      </c>
      <c r="K23" s="20">
        <v>0.1</v>
      </c>
      <c r="L23" s="20">
        <v>0.05</v>
      </c>
      <c r="M23" s="19">
        <v>1</v>
      </c>
      <c r="N23" s="18"/>
      <c r="O23" s="16"/>
      <c r="P23" s="14"/>
      <c r="Q23" s="14"/>
      <c r="R23" s="14"/>
      <c r="S23" s="14"/>
      <c r="T23" s="14"/>
      <c r="U23" s="14"/>
      <c r="V23" s="14"/>
      <c r="W23" s="11"/>
      <c r="X23" s="11"/>
      <c r="Y23" s="11"/>
      <c r="Z23" s="11"/>
      <c r="AA23" s="11"/>
      <c r="AB23" s="11"/>
      <c r="AC23" s="11"/>
      <c r="AD23" s="11"/>
      <c r="AE23" s="11"/>
      <c r="AF23" s="11"/>
      <c r="AG23" s="11"/>
      <c r="AH23" s="11"/>
    </row>
    <row r="24" spans="1:34" s="17" customFormat="1">
      <c r="A24" s="62" t="s">
        <v>30</v>
      </c>
      <c r="B24" s="65" t="s">
        <v>47</v>
      </c>
      <c r="C24" s="72"/>
      <c r="D24" s="87"/>
      <c r="E24" s="21">
        <v>0</v>
      </c>
      <c r="F24" s="21">
        <v>0</v>
      </c>
      <c r="G24" s="21">
        <v>0</v>
      </c>
      <c r="H24" s="21">
        <v>0</v>
      </c>
      <c r="I24" s="21">
        <v>0</v>
      </c>
      <c r="J24" s="21">
        <v>0</v>
      </c>
      <c r="K24" s="21">
        <v>0</v>
      </c>
      <c r="L24" s="21">
        <v>0</v>
      </c>
      <c r="M24" s="23"/>
      <c r="N24" s="18"/>
      <c r="O24" s="16">
        <f>M24-C24</f>
        <v>0</v>
      </c>
      <c r="P24" s="14"/>
      <c r="Q24" s="14"/>
      <c r="R24" s="14"/>
      <c r="S24" s="14"/>
      <c r="T24" s="14"/>
      <c r="U24" s="14"/>
      <c r="V24" s="14"/>
      <c r="W24" s="11"/>
      <c r="X24" s="11"/>
      <c r="Y24" s="11"/>
      <c r="Z24" s="11"/>
      <c r="AA24" s="11"/>
      <c r="AB24" s="11"/>
      <c r="AC24" s="11"/>
      <c r="AD24" s="11"/>
      <c r="AE24" s="11"/>
      <c r="AF24" s="11"/>
      <c r="AG24" s="11"/>
      <c r="AH24" s="11"/>
    </row>
    <row r="25" spans="1:34" s="17" customFormat="1" ht="5.0999999999999996" customHeight="1">
      <c r="A25" s="63"/>
      <c r="B25" s="66"/>
      <c r="C25" s="73"/>
      <c r="D25" s="69"/>
      <c r="E25" s="22">
        <v>0</v>
      </c>
      <c r="F25" s="22">
        <v>0.1</v>
      </c>
      <c r="G25" s="22">
        <v>0.3</v>
      </c>
      <c r="H25" s="22">
        <v>0.4</v>
      </c>
      <c r="I25" s="22">
        <v>0.05</v>
      </c>
      <c r="J25" s="22">
        <v>0.05</v>
      </c>
      <c r="K25" s="22">
        <v>0.1</v>
      </c>
      <c r="L25" s="22">
        <v>0</v>
      </c>
      <c r="M25" s="69"/>
      <c r="N25" s="18"/>
      <c r="O25" s="16"/>
      <c r="P25" s="14"/>
      <c r="Q25" s="14"/>
      <c r="R25" s="14"/>
      <c r="S25" s="14"/>
      <c r="T25" s="14"/>
      <c r="U25" s="14"/>
      <c r="V25" s="14"/>
      <c r="W25" s="11"/>
      <c r="X25" s="11"/>
      <c r="Y25" s="11"/>
      <c r="Z25" s="11"/>
      <c r="AA25" s="11"/>
      <c r="AB25" s="11"/>
      <c r="AC25" s="11"/>
      <c r="AD25" s="11"/>
      <c r="AE25" s="11"/>
      <c r="AF25" s="11"/>
      <c r="AG25" s="11"/>
      <c r="AH25" s="11"/>
    </row>
    <row r="26" spans="1:34" s="17" customFormat="1">
      <c r="A26" s="64"/>
      <c r="B26" s="67"/>
      <c r="C26" s="74"/>
      <c r="D26" s="70"/>
      <c r="E26" s="20"/>
      <c r="F26" s="20">
        <v>0.1</v>
      </c>
      <c r="G26" s="20">
        <v>0.3</v>
      </c>
      <c r="H26" s="20">
        <v>0.4</v>
      </c>
      <c r="I26" s="20">
        <v>0.05</v>
      </c>
      <c r="J26" s="20">
        <v>0.05</v>
      </c>
      <c r="K26" s="20">
        <v>0.1</v>
      </c>
      <c r="L26" s="20"/>
      <c r="M26" s="19">
        <v>1.0000000000000002</v>
      </c>
      <c r="N26" s="18"/>
      <c r="O26" s="16"/>
      <c r="P26" s="14"/>
      <c r="Q26" s="14"/>
      <c r="R26" s="14"/>
      <c r="S26" s="14"/>
      <c r="T26" s="14"/>
      <c r="U26" s="14"/>
      <c r="V26" s="14"/>
      <c r="W26" s="11"/>
      <c r="X26" s="11"/>
      <c r="Y26" s="11"/>
      <c r="Z26" s="11"/>
      <c r="AA26" s="11"/>
      <c r="AB26" s="11"/>
      <c r="AC26" s="11"/>
      <c r="AD26" s="11"/>
      <c r="AE26" s="11"/>
      <c r="AF26" s="11"/>
      <c r="AG26" s="11"/>
      <c r="AH26" s="11"/>
    </row>
    <row r="27" spans="1:34" s="17" customFormat="1">
      <c r="A27" s="62" t="s">
        <v>31</v>
      </c>
      <c r="B27" s="65" t="s">
        <v>22</v>
      </c>
      <c r="C27" s="72"/>
      <c r="D27" s="87"/>
      <c r="E27" s="21">
        <v>0</v>
      </c>
      <c r="F27" s="21">
        <v>0</v>
      </c>
      <c r="G27" s="21">
        <v>0</v>
      </c>
      <c r="H27" s="21">
        <v>0</v>
      </c>
      <c r="I27" s="21">
        <v>0</v>
      </c>
      <c r="J27" s="21">
        <v>0</v>
      </c>
      <c r="K27" s="21">
        <v>0</v>
      </c>
      <c r="L27" s="21">
        <v>0</v>
      </c>
      <c r="M27" s="23"/>
      <c r="N27" s="18"/>
      <c r="O27" s="16">
        <f>M27-C27</f>
        <v>0</v>
      </c>
      <c r="P27" s="14"/>
      <c r="Q27" s="14"/>
      <c r="R27" s="14"/>
      <c r="S27" s="14"/>
      <c r="T27" s="14"/>
      <c r="U27" s="14"/>
      <c r="V27" s="14"/>
      <c r="W27" s="11"/>
      <c r="X27" s="11"/>
      <c r="Y27" s="11"/>
      <c r="Z27" s="11"/>
      <c r="AA27" s="11"/>
      <c r="AB27" s="11"/>
      <c r="AC27" s="11"/>
      <c r="AD27" s="11"/>
      <c r="AE27" s="11"/>
      <c r="AF27" s="11"/>
      <c r="AG27" s="11"/>
      <c r="AH27" s="11"/>
    </row>
    <row r="28" spans="1:34" s="17" customFormat="1" ht="5.0999999999999996" customHeight="1">
      <c r="A28" s="63"/>
      <c r="B28" s="66"/>
      <c r="C28" s="73"/>
      <c r="D28" s="69"/>
      <c r="E28" s="22">
        <v>0</v>
      </c>
      <c r="F28" s="22">
        <v>0</v>
      </c>
      <c r="G28" s="22">
        <v>0</v>
      </c>
      <c r="H28" s="22">
        <v>0.2</v>
      </c>
      <c r="I28" s="22">
        <v>0.3</v>
      </c>
      <c r="J28" s="22">
        <v>0.2</v>
      </c>
      <c r="K28" s="22">
        <v>0.2</v>
      </c>
      <c r="L28" s="22">
        <v>0.1</v>
      </c>
      <c r="M28" s="69"/>
      <c r="N28" s="18"/>
      <c r="O28" s="16"/>
      <c r="P28" s="14"/>
      <c r="Q28" s="14"/>
      <c r="R28" s="14"/>
      <c r="S28" s="14"/>
      <c r="T28" s="14"/>
      <c r="U28" s="14"/>
      <c r="V28" s="14"/>
      <c r="W28" s="11"/>
      <c r="X28" s="11"/>
      <c r="Y28" s="11"/>
      <c r="Z28" s="11"/>
      <c r="AA28" s="11"/>
      <c r="AB28" s="11"/>
      <c r="AC28" s="11"/>
      <c r="AD28" s="11"/>
      <c r="AE28" s="11"/>
      <c r="AF28" s="11"/>
      <c r="AG28" s="11"/>
      <c r="AH28" s="11"/>
    </row>
    <row r="29" spans="1:34" s="17" customFormat="1">
      <c r="A29" s="64"/>
      <c r="B29" s="67"/>
      <c r="C29" s="74"/>
      <c r="D29" s="70"/>
      <c r="E29" s="20"/>
      <c r="F29" s="20"/>
      <c r="G29" s="20"/>
      <c r="H29" s="20">
        <v>0.2</v>
      </c>
      <c r="I29" s="20">
        <v>0.3</v>
      </c>
      <c r="J29" s="20">
        <v>0.2</v>
      </c>
      <c r="K29" s="20">
        <v>0.2</v>
      </c>
      <c r="L29" s="20">
        <v>0.1</v>
      </c>
      <c r="M29" s="19">
        <v>0.99999999999999989</v>
      </c>
      <c r="N29" s="18"/>
      <c r="O29" s="16"/>
      <c r="P29" s="14"/>
      <c r="Q29" s="14"/>
      <c r="R29" s="14"/>
      <c r="S29" s="14"/>
      <c r="T29" s="14"/>
      <c r="U29" s="14"/>
      <c r="V29" s="14"/>
      <c r="W29" s="11"/>
      <c r="X29" s="11"/>
      <c r="Y29" s="11"/>
      <c r="Z29" s="11"/>
      <c r="AA29" s="11"/>
      <c r="AB29" s="11"/>
      <c r="AC29" s="11"/>
      <c r="AD29" s="11"/>
      <c r="AE29" s="11"/>
      <c r="AF29" s="11"/>
      <c r="AG29" s="11"/>
      <c r="AH29" s="11"/>
    </row>
    <row r="30" spans="1:34" s="17" customFormat="1">
      <c r="A30" s="62" t="s">
        <v>32</v>
      </c>
      <c r="B30" s="65" t="s">
        <v>23</v>
      </c>
      <c r="C30" s="72"/>
      <c r="D30" s="87"/>
      <c r="E30" s="21">
        <v>0</v>
      </c>
      <c r="F30" s="21">
        <v>0</v>
      </c>
      <c r="G30" s="21">
        <v>0</v>
      </c>
      <c r="H30" s="21">
        <v>0</v>
      </c>
      <c r="I30" s="21">
        <v>0</v>
      </c>
      <c r="J30" s="21">
        <v>0</v>
      </c>
      <c r="K30" s="21">
        <v>0</v>
      </c>
      <c r="L30" s="21">
        <v>0</v>
      </c>
      <c r="M30" s="23"/>
      <c r="N30" s="18"/>
      <c r="O30" s="16">
        <f>M30-C30</f>
        <v>0</v>
      </c>
      <c r="P30" s="14"/>
      <c r="Q30" s="14"/>
      <c r="R30" s="14"/>
      <c r="S30" s="14"/>
      <c r="T30" s="14"/>
      <c r="U30" s="14"/>
      <c r="V30" s="14"/>
      <c r="W30" s="11"/>
      <c r="X30" s="11"/>
      <c r="Y30" s="11"/>
      <c r="Z30" s="11"/>
      <c r="AA30" s="11"/>
      <c r="AB30" s="11"/>
      <c r="AC30" s="11"/>
      <c r="AD30" s="11"/>
      <c r="AE30" s="11"/>
      <c r="AF30" s="11"/>
      <c r="AG30" s="11"/>
      <c r="AH30" s="11"/>
    </row>
    <row r="31" spans="1:34" s="17" customFormat="1" ht="5.0999999999999996" customHeight="1">
      <c r="A31" s="63"/>
      <c r="B31" s="66"/>
      <c r="C31" s="73"/>
      <c r="D31" s="69"/>
      <c r="E31" s="22">
        <v>0</v>
      </c>
      <c r="F31" s="22">
        <v>0</v>
      </c>
      <c r="G31" s="22">
        <v>0</v>
      </c>
      <c r="H31" s="22">
        <v>0</v>
      </c>
      <c r="I31" s="22">
        <v>0</v>
      </c>
      <c r="J31" s="22">
        <v>0.4</v>
      </c>
      <c r="K31" s="22">
        <v>0.2</v>
      </c>
      <c r="L31" s="22">
        <v>0.4</v>
      </c>
      <c r="M31" s="69"/>
      <c r="N31" s="18"/>
      <c r="O31" s="16"/>
      <c r="P31" s="14"/>
      <c r="Q31" s="14"/>
      <c r="R31" s="14"/>
      <c r="S31" s="14"/>
      <c r="T31" s="14"/>
      <c r="U31" s="14"/>
      <c r="V31" s="14"/>
      <c r="W31" s="11"/>
      <c r="X31" s="11"/>
      <c r="Y31" s="11"/>
      <c r="Z31" s="11"/>
      <c r="AA31" s="11"/>
      <c r="AB31" s="11"/>
      <c r="AC31" s="11"/>
      <c r="AD31" s="11"/>
      <c r="AE31" s="11"/>
      <c r="AF31" s="11"/>
      <c r="AG31" s="11"/>
      <c r="AH31" s="11"/>
    </row>
    <row r="32" spans="1:34" s="17" customFormat="1" ht="15" customHeight="1">
      <c r="A32" s="64"/>
      <c r="B32" s="67"/>
      <c r="C32" s="74"/>
      <c r="D32" s="70"/>
      <c r="E32" s="20"/>
      <c r="F32" s="20"/>
      <c r="G32" s="20"/>
      <c r="H32" s="20"/>
      <c r="I32" s="20"/>
      <c r="J32" s="20">
        <v>0.4</v>
      </c>
      <c r="K32" s="20">
        <v>0.2</v>
      </c>
      <c r="L32" s="20">
        <v>0.4</v>
      </c>
      <c r="M32" s="19">
        <v>1</v>
      </c>
      <c r="N32" s="18"/>
      <c r="O32" s="16"/>
      <c r="P32" s="14"/>
      <c r="Q32" s="14"/>
      <c r="R32" s="14"/>
      <c r="S32" s="14"/>
      <c r="T32" s="14"/>
      <c r="U32" s="14"/>
      <c r="V32" s="14"/>
      <c r="W32" s="11"/>
      <c r="X32" s="11"/>
      <c r="Y32" s="11"/>
      <c r="Z32" s="11"/>
      <c r="AA32" s="11"/>
      <c r="AB32" s="11"/>
      <c r="AC32" s="11"/>
      <c r="AD32" s="11"/>
      <c r="AE32" s="11"/>
      <c r="AF32" s="11"/>
      <c r="AG32" s="11"/>
      <c r="AH32" s="11"/>
    </row>
    <row r="33" spans="1:34" s="17" customFormat="1" ht="15" customHeight="1">
      <c r="A33" s="62" t="s">
        <v>33</v>
      </c>
      <c r="B33" s="65" t="s">
        <v>24</v>
      </c>
      <c r="C33" s="72"/>
      <c r="D33" s="71"/>
      <c r="E33" s="21">
        <v>0</v>
      </c>
      <c r="F33" s="21">
        <v>0</v>
      </c>
      <c r="G33" s="21">
        <v>0</v>
      </c>
      <c r="H33" s="21">
        <v>0</v>
      </c>
      <c r="I33" s="21">
        <v>0</v>
      </c>
      <c r="J33" s="21">
        <v>0</v>
      </c>
      <c r="K33" s="21">
        <v>0</v>
      </c>
      <c r="L33" s="21">
        <v>0</v>
      </c>
      <c r="M33" s="23"/>
      <c r="N33" s="18"/>
      <c r="O33" s="16">
        <f>M33-C33</f>
        <v>0</v>
      </c>
      <c r="P33" s="14"/>
      <c r="Q33" s="14"/>
      <c r="R33" s="14"/>
      <c r="S33" s="14"/>
      <c r="T33" s="14"/>
      <c r="U33" s="14"/>
      <c r="V33" s="14"/>
      <c r="W33" s="11"/>
      <c r="X33" s="11"/>
      <c r="Y33" s="11"/>
      <c r="Z33" s="11"/>
      <c r="AA33" s="11"/>
      <c r="AB33" s="11"/>
      <c r="AC33" s="11"/>
      <c r="AD33" s="11"/>
      <c r="AE33" s="11"/>
      <c r="AF33" s="11"/>
      <c r="AG33" s="11"/>
      <c r="AH33" s="11"/>
    </row>
    <row r="34" spans="1:34" s="17" customFormat="1" ht="5.0999999999999996" customHeight="1">
      <c r="A34" s="63"/>
      <c r="B34" s="66"/>
      <c r="C34" s="73"/>
      <c r="D34" s="69"/>
      <c r="E34" s="22">
        <v>0</v>
      </c>
      <c r="F34" s="22">
        <v>0</v>
      </c>
      <c r="G34" s="22">
        <v>0</v>
      </c>
      <c r="H34" s="22">
        <v>0</v>
      </c>
      <c r="I34" s="22">
        <v>0</v>
      </c>
      <c r="J34" s="22">
        <v>0.4</v>
      </c>
      <c r="K34" s="22">
        <v>0.2</v>
      </c>
      <c r="L34" s="22">
        <v>0.4</v>
      </c>
      <c r="M34" s="69"/>
      <c r="N34" s="18"/>
      <c r="O34" s="16"/>
      <c r="P34" s="14"/>
      <c r="Q34" s="14"/>
      <c r="R34" s="14"/>
      <c r="S34" s="14"/>
      <c r="T34" s="14"/>
      <c r="U34" s="14"/>
      <c r="V34" s="14"/>
      <c r="W34" s="11"/>
      <c r="X34" s="11"/>
      <c r="Y34" s="11"/>
      <c r="Z34" s="11"/>
      <c r="AA34" s="11"/>
      <c r="AB34" s="11"/>
      <c r="AC34" s="11"/>
      <c r="AD34" s="11"/>
      <c r="AE34" s="11"/>
      <c r="AF34" s="11"/>
      <c r="AG34" s="11"/>
      <c r="AH34" s="11"/>
    </row>
    <row r="35" spans="1:34" s="17" customFormat="1">
      <c r="A35" s="64"/>
      <c r="B35" s="67"/>
      <c r="C35" s="74"/>
      <c r="D35" s="70"/>
      <c r="E35" s="20"/>
      <c r="F35" s="20"/>
      <c r="G35" s="20"/>
      <c r="H35" s="20"/>
      <c r="I35" s="20"/>
      <c r="J35" s="20">
        <v>0.4</v>
      </c>
      <c r="K35" s="20">
        <v>0.2</v>
      </c>
      <c r="L35" s="20">
        <v>0.4</v>
      </c>
      <c r="M35" s="19">
        <v>1</v>
      </c>
      <c r="N35" s="18"/>
      <c r="O35" s="16"/>
      <c r="P35" s="14"/>
      <c r="Q35" s="14"/>
      <c r="R35" s="14"/>
      <c r="S35" s="14"/>
      <c r="T35" s="14"/>
      <c r="U35" s="14"/>
      <c r="V35" s="14"/>
      <c r="W35" s="11"/>
      <c r="X35" s="11"/>
      <c r="Y35" s="11"/>
      <c r="Z35" s="11"/>
      <c r="AA35" s="11"/>
      <c r="AB35" s="11"/>
      <c r="AC35" s="11"/>
      <c r="AD35" s="11"/>
      <c r="AE35" s="11"/>
      <c r="AF35" s="11"/>
      <c r="AG35" s="11"/>
      <c r="AH35" s="11"/>
    </row>
    <row r="36" spans="1:34" ht="15" customHeight="1">
      <c r="A36" s="78" t="s">
        <v>13</v>
      </c>
      <c r="B36" s="79"/>
      <c r="C36" s="76" t="s">
        <v>5</v>
      </c>
      <c r="D36" s="26"/>
      <c r="E36" s="43"/>
      <c r="F36" s="43"/>
      <c r="G36" s="43"/>
      <c r="H36" s="43"/>
      <c r="I36" s="43"/>
      <c r="J36" s="43"/>
      <c r="K36" s="43"/>
      <c r="L36" s="43"/>
      <c r="M36" s="75"/>
    </row>
    <row r="37" spans="1:34" ht="15" customHeight="1">
      <c r="A37" s="80"/>
      <c r="B37" s="81"/>
      <c r="C37" s="77"/>
      <c r="D37" s="27"/>
      <c r="E37" s="28"/>
      <c r="F37" s="28"/>
      <c r="G37" s="28"/>
      <c r="H37" s="28"/>
      <c r="I37" s="28"/>
      <c r="J37" s="28"/>
      <c r="K37" s="28"/>
      <c r="L37" s="28"/>
      <c r="M37" s="75"/>
      <c r="P37" s="42"/>
    </row>
    <row r="38" spans="1:34" ht="15" customHeight="1">
      <c r="A38" s="80"/>
      <c r="B38" s="81"/>
      <c r="C38" s="76" t="s">
        <v>15</v>
      </c>
      <c r="D38" s="27"/>
      <c r="E38" s="43"/>
      <c r="F38" s="43"/>
      <c r="G38" s="43"/>
      <c r="H38" s="43"/>
      <c r="I38" s="43"/>
      <c r="J38" s="43"/>
      <c r="K38" s="43"/>
      <c r="L38" s="43"/>
      <c r="M38" s="75"/>
    </row>
    <row r="39" spans="1:34" ht="15" customHeight="1">
      <c r="A39" s="82"/>
      <c r="B39" s="83"/>
      <c r="C39" s="77"/>
      <c r="D39" s="27"/>
      <c r="E39" s="28"/>
      <c r="F39" s="28"/>
      <c r="G39" s="28"/>
      <c r="H39" s="28"/>
      <c r="I39" s="28"/>
      <c r="J39" s="28"/>
      <c r="K39" s="28"/>
      <c r="L39" s="28"/>
      <c r="M39" s="75"/>
    </row>
    <row r="40" spans="1:34" ht="15" hidden="1" customHeight="1">
      <c r="E40" s="57"/>
      <c r="F40" s="57"/>
      <c r="G40" s="57"/>
      <c r="H40" s="57"/>
      <c r="I40" s="57"/>
      <c r="J40" s="57"/>
      <c r="K40" s="57"/>
      <c r="L40" s="57"/>
    </row>
    <row r="41" spans="1:34" ht="15" hidden="1" customHeight="1">
      <c r="C41" s="40" t="e">
        <f>#REF!</f>
        <v>#REF!</v>
      </c>
      <c r="E41" s="58"/>
      <c r="F41" s="58"/>
      <c r="G41" s="58"/>
      <c r="H41" s="58"/>
      <c r="I41" s="58"/>
      <c r="J41" s="58"/>
      <c r="K41" s="58"/>
      <c r="L41" s="58"/>
    </row>
    <row r="42" spans="1:34" hidden="1"/>
    <row r="43" spans="1:34" hidden="1">
      <c r="C43" s="40" t="e">
        <f>C41=M36</f>
        <v>#REF!</v>
      </c>
    </row>
    <row r="44" spans="1:34" hidden="1">
      <c r="C44" s="41"/>
    </row>
    <row r="45" spans="1:34" hidden="1"/>
  </sheetData>
  <customSheetViews>
    <customSheetView guid="{C034BF14-48F1-42BB-BBF9-815C926569A9}" showPageBreaks="1" printArea="1" view="pageBreakPreview">
      <pane ySplit="10" topLeftCell="A11" activePane="bottomLeft" state="frozen"/>
      <selection pane="bottomLeft" activeCell="A11" sqref="A11"/>
      <rowBreaks count="4" manualBreakCount="4">
        <brk id="97" max="16383" man="1"/>
        <brk id="183" min="1" max="9" man="1"/>
        <brk id="271" min="1" max="9" man="1"/>
        <brk id="361" min="1" max="9" man="1"/>
      </rowBreaks>
      <pageMargins left="0.39370078740157483" right="0.39370078740157483" top="0.78740157480314965" bottom="0.39370078740157483" header="0.31496062992125984" footer="0.31496062992125984"/>
      <printOptions horizontalCentered="1"/>
      <pageSetup paperSize="9" scale="70" orientation="portrait" r:id="rId1"/>
    </customSheetView>
    <customSheetView guid="{85529949-4E8F-4E61-9B75-BC9CEC7D8292}" showPageBreaks="1" printArea="1" view="pageBreakPreview">
      <pane ySplit="10" topLeftCell="A11" activePane="bottomLeft" state="frozen"/>
      <selection pane="bottomLeft" activeCell="A11" sqref="A11"/>
      <rowBreaks count="4" manualBreakCount="4">
        <brk id="97" max="16383" man="1"/>
        <brk id="183" min="1" max="9" man="1"/>
        <brk id="271" min="1" max="9" man="1"/>
        <brk id="361" min="1" max="9" man="1"/>
      </rowBreaks>
      <pageMargins left="0.39370078740157483" right="0.39370078740157483" top="0.78740157480314965" bottom="0.39370078740157483" header="0.31496062992125984" footer="0.31496062992125984"/>
      <printOptions horizontalCentered="1"/>
      <pageSetup paperSize="9" scale="70" orientation="portrait" r:id="rId2"/>
    </customSheetView>
  </customSheetViews>
  <mergeCells count="6">
    <mergeCell ref="A1:M4"/>
    <mergeCell ref="A10:A11"/>
    <mergeCell ref="B10:B11"/>
    <mergeCell ref="D10:D11"/>
    <mergeCell ref="M10:M11"/>
    <mergeCell ref="E10:L10"/>
  </mergeCells>
  <conditionalFormatting sqref="E25 K25:L25">
    <cfRule type="cellIs" dxfId="60" priority="2485" operator="greaterThan">
      <formula>0</formula>
    </cfRule>
  </conditionalFormatting>
  <conditionalFormatting sqref="E26 K26:L26">
    <cfRule type="cellIs" dxfId="59" priority="2483" operator="equal">
      <formula>0</formula>
    </cfRule>
  </conditionalFormatting>
  <conditionalFormatting sqref="E16 K16:L16">
    <cfRule type="cellIs" dxfId="58" priority="2425" operator="greaterThan">
      <formula>0</formula>
    </cfRule>
  </conditionalFormatting>
  <conditionalFormatting sqref="E31 K31:L31">
    <cfRule type="cellIs" dxfId="57" priority="2370" operator="greaterThan">
      <formula>0</formula>
    </cfRule>
  </conditionalFormatting>
  <conditionalFormatting sqref="E34 K34:L34">
    <cfRule type="cellIs" dxfId="56" priority="2366" operator="greaterThan">
      <formula>0</formula>
    </cfRule>
  </conditionalFormatting>
  <conditionalFormatting sqref="E35">
    <cfRule type="cellIs" dxfId="55" priority="527" operator="equal">
      <formula>0</formula>
    </cfRule>
  </conditionalFormatting>
  <conditionalFormatting sqref="L35">
    <cfRule type="cellIs" dxfId="54" priority="526" operator="equal">
      <formula>0</formula>
    </cfRule>
  </conditionalFormatting>
  <conditionalFormatting sqref="E32 L32">
    <cfRule type="cellIs" dxfId="53" priority="528" operator="equal">
      <formula>0</formula>
    </cfRule>
  </conditionalFormatting>
  <conditionalFormatting sqref="E14:L14">
    <cfRule type="cellIs" dxfId="52" priority="395" operator="equal">
      <formula>0</formula>
    </cfRule>
  </conditionalFormatting>
  <conditionalFormatting sqref="E20 K20:L20">
    <cfRule type="cellIs" dxfId="51" priority="389" operator="equal">
      <formula>0</formula>
    </cfRule>
  </conditionalFormatting>
  <conditionalFormatting sqref="E17 K17:L17">
    <cfRule type="cellIs" dxfId="50" priority="378" operator="equal">
      <formula>0</formula>
    </cfRule>
  </conditionalFormatting>
  <conditionalFormatting sqref="E23 K23:L23">
    <cfRule type="cellIs" dxfId="49" priority="373" operator="equal">
      <formula>0</formula>
    </cfRule>
  </conditionalFormatting>
  <conditionalFormatting sqref="E19 K19:L19">
    <cfRule type="cellIs" dxfId="48" priority="406" operator="greaterThan">
      <formula>0</formula>
    </cfRule>
  </conditionalFormatting>
  <conditionalFormatting sqref="E22 K22:L22">
    <cfRule type="cellIs" dxfId="47" priority="401" operator="greaterThan">
      <formula>0</formula>
    </cfRule>
  </conditionalFormatting>
  <conditionalFormatting sqref="E13 K13:L13">
    <cfRule type="cellIs" dxfId="46" priority="396" operator="greaterThan">
      <formula>0</formula>
    </cfRule>
  </conditionalFormatting>
  <conditionalFormatting sqref="E15 E18 E21 E24 E30 E33 K33:L33 K24:L24 K21:L21 K18:L18 K15:L15 K30:L30">
    <cfRule type="cellIs" dxfId="45" priority="346" operator="equal">
      <formula>0</formula>
    </cfRule>
  </conditionalFormatting>
  <conditionalFormatting sqref="E12 K12:L12">
    <cfRule type="cellIs" dxfId="44" priority="374" operator="equal">
      <formula>0</formula>
    </cfRule>
  </conditionalFormatting>
  <conditionalFormatting sqref="F25:J25">
    <cfRule type="cellIs" dxfId="43" priority="333" operator="greaterThan">
      <formula>0</formula>
    </cfRule>
  </conditionalFormatting>
  <conditionalFormatting sqref="F34:J34">
    <cfRule type="cellIs" dxfId="42" priority="289" operator="greaterThan">
      <formula>0</formula>
    </cfRule>
  </conditionalFormatting>
  <conditionalFormatting sqref="F16:J16">
    <cfRule type="cellIs" dxfId="41" priority="305" operator="greaterThan">
      <formula>0</formula>
    </cfRule>
  </conditionalFormatting>
  <conditionalFormatting sqref="F31:J31">
    <cfRule type="cellIs" dxfId="40" priority="290" operator="greaterThan">
      <formula>0</formula>
    </cfRule>
  </conditionalFormatting>
  <conditionalFormatting sqref="F14:J14">
    <cfRule type="cellIs" dxfId="39" priority="179" operator="equal">
      <formula>0</formula>
    </cfRule>
  </conditionalFormatting>
  <conditionalFormatting sqref="F20:J20">
    <cfRule type="cellIs" dxfId="38" priority="178" operator="equal">
      <formula>0</formula>
    </cfRule>
  </conditionalFormatting>
  <conditionalFormatting sqref="F17:J17">
    <cfRule type="cellIs" dxfId="37" priority="175" operator="equal">
      <formula>0</formula>
    </cfRule>
  </conditionalFormatting>
  <conditionalFormatting sqref="F23:J23">
    <cfRule type="cellIs" dxfId="36" priority="173" operator="equal">
      <formula>0</formula>
    </cfRule>
  </conditionalFormatting>
  <conditionalFormatting sqref="F33:J33 F24:J24 F21:J21 F18:J18 F15:J15 F30:J30">
    <cfRule type="cellIs" dxfId="35" priority="162" operator="equal">
      <formula>0</formula>
    </cfRule>
  </conditionalFormatting>
  <conditionalFormatting sqref="F19:J19">
    <cfRule type="cellIs" dxfId="34" priority="182" operator="greaterThan">
      <formula>0</formula>
    </cfRule>
  </conditionalFormatting>
  <conditionalFormatting sqref="F22:J22">
    <cfRule type="cellIs" dxfId="33" priority="181" operator="greaterThan">
      <formula>0</formula>
    </cfRule>
  </conditionalFormatting>
  <conditionalFormatting sqref="F13:J13">
    <cfRule type="cellIs" dxfId="32" priority="180" operator="greaterThan">
      <formula>0</formula>
    </cfRule>
  </conditionalFormatting>
  <conditionalFormatting sqref="F12:J12">
    <cfRule type="cellIs" dxfId="31" priority="174" operator="equal">
      <formula>0</formula>
    </cfRule>
  </conditionalFormatting>
  <conditionalFormatting sqref="E28 K28:L28">
    <cfRule type="cellIs" dxfId="30" priority="55" operator="greaterThan">
      <formula>0</formula>
    </cfRule>
  </conditionalFormatting>
  <conditionalFormatting sqref="E29 L29">
    <cfRule type="cellIs" dxfId="29" priority="54" operator="equal">
      <formula>0</formula>
    </cfRule>
  </conditionalFormatting>
  <conditionalFormatting sqref="E27 K27:L27">
    <cfRule type="cellIs" dxfId="28" priority="51" operator="equal">
      <formula>0</formula>
    </cfRule>
  </conditionalFormatting>
  <conditionalFormatting sqref="F28:J28">
    <cfRule type="cellIs" dxfId="27" priority="50" operator="greaterThan">
      <formula>0</formula>
    </cfRule>
  </conditionalFormatting>
  <conditionalFormatting sqref="F27:J27">
    <cfRule type="cellIs" dxfId="26" priority="48" operator="equal">
      <formula>0</formula>
    </cfRule>
  </conditionalFormatting>
  <conditionalFormatting sqref="F26">
    <cfRule type="cellIs" dxfId="25" priority="35" operator="equal">
      <formula>0</formula>
    </cfRule>
  </conditionalFormatting>
  <conditionalFormatting sqref="G26:J26">
    <cfRule type="cellIs" dxfId="24" priority="34" operator="equal">
      <formula>0</formula>
    </cfRule>
  </conditionalFormatting>
  <conditionalFormatting sqref="K29">
    <cfRule type="cellIs" dxfId="23" priority="33" operator="equal">
      <formula>0</formula>
    </cfRule>
  </conditionalFormatting>
  <conditionalFormatting sqref="F29">
    <cfRule type="cellIs" dxfId="22" priority="32" operator="equal">
      <formula>0</formula>
    </cfRule>
  </conditionalFormatting>
  <conditionalFormatting sqref="G29:J29">
    <cfRule type="cellIs" dxfId="21" priority="31" operator="equal">
      <formula>0</formula>
    </cfRule>
  </conditionalFormatting>
  <conditionalFormatting sqref="K32">
    <cfRule type="cellIs" dxfId="20" priority="30" operator="equal">
      <formula>0</formula>
    </cfRule>
  </conditionalFormatting>
  <conditionalFormatting sqref="F32">
    <cfRule type="cellIs" dxfId="19" priority="29" operator="equal">
      <formula>0</formula>
    </cfRule>
  </conditionalFormatting>
  <conditionalFormatting sqref="G32:J32">
    <cfRule type="cellIs" dxfId="18" priority="28" operator="equal">
      <formula>0</formula>
    </cfRule>
  </conditionalFormatting>
  <conditionalFormatting sqref="K35">
    <cfRule type="cellIs" dxfId="17" priority="27" operator="equal">
      <formula>0</formula>
    </cfRule>
  </conditionalFormatting>
  <conditionalFormatting sqref="F35">
    <cfRule type="cellIs" dxfId="16" priority="26" operator="equal">
      <formula>0</formula>
    </cfRule>
  </conditionalFormatting>
  <conditionalFormatting sqref="G35:J35">
    <cfRule type="cellIs" dxfId="15" priority="25" operator="equal">
      <formula>0</formula>
    </cfRule>
  </conditionalFormatting>
  <conditionalFormatting sqref="K31:L31">
    <cfRule type="cellIs" dxfId="14" priority="15" operator="greaterThan">
      <formula>0</formula>
    </cfRule>
  </conditionalFormatting>
  <conditionalFormatting sqref="L32">
    <cfRule type="cellIs" dxfId="13" priority="13" operator="equal">
      <formula>0</formula>
    </cfRule>
  </conditionalFormatting>
  <conditionalFormatting sqref="L29">
    <cfRule type="cellIs" dxfId="12" priority="14" operator="equal">
      <formula>0</formula>
    </cfRule>
  </conditionalFormatting>
  <conditionalFormatting sqref="H31:J31">
    <cfRule type="cellIs" dxfId="11" priority="12" operator="greaterThan">
      <formula>0</formula>
    </cfRule>
  </conditionalFormatting>
  <conditionalFormatting sqref="K29">
    <cfRule type="cellIs" dxfId="10" priority="11" operator="equal">
      <formula>0</formula>
    </cfRule>
  </conditionalFormatting>
  <conditionalFormatting sqref="H29:J29">
    <cfRule type="cellIs" dxfId="9" priority="10" operator="equal">
      <formula>0</formula>
    </cfRule>
  </conditionalFormatting>
  <conditionalFormatting sqref="K32">
    <cfRule type="cellIs" dxfId="8" priority="9" operator="equal">
      <formula>0</formula>
    </cfRule>
  </conditionalFormatting>
  <conditionalFormatting sqref="H32:J32">
    <cfRule type="cellIs" dxfId="7" priority="8" operator="equal">
      <formula>0</formula>
    </cfRule>
  </conditionalFormatting>
  <conditionalFormatting sqref="K34:L34">
    <cfRule type="cellIs" dxfId="6" priority="7" operator="greaterThan">
      <formula>0</formula>
    </cfRule>
  </conditionalFormatting>
  <conditionalFormatting sqref="L35">
    <cfRule type="cellIs" dxfId="5" priority="6" operator="equal">
      <formula>0</formula>
    </cfRule>
  </conditionalFormatting>
  <conditionalFormatting sqref="K33:L33">
    <cfRule type="cellIs" dxfId="4" priority="5" operator="equal">
      <formula>0</formula>
    </cfRule>
  </conditionalFormatting>
  <conditionalFormatting sqref="H34:J34">
    <cfRule type="cellIs" dxfId="3" priority="4" operator="greaterThan">
      <formula>0</formula>
    </cfRule>
  </conditionalFormatting>
  <conditionalFormatting sqref="H33:J33">
    <cfRule type="cellIs" dxfId="2" priority="3" operator="equal">
      <formula>0</formula>
    </cfRule>
  </conditionalFormatting>
  <conditionalFormatting sqref="K35">
    <cfRule type="cellIs" dxfId="1" priority="2" operator="equal">
      <formula>0</formula>
    </cfRule>
  </conditionalFormatting>
  <conditionalFormatting sqref="H35:J35">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scale="70" fitToHeight="0"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7"/>
  <sheetViews>
    <sheetView workbookViewId="0">
      <selection activeCell="C7" sqref="C7"/>
    </sheetView>
  </sheetViews>
  <sheetFormatPr defaultRowHeight="12.75"/>
  <cols>
    <col min="1" max="2" width="9.140625" style="51"/>
    <col min="3" max="3" width="30.5703125" style="51" bestFit="1" customWidth="1"/>
    <col min="4" max="4" width="15.7109375" style="51" customWidth="1"/>
    <col min="5" max="10" width="16.140625" style="51" customWidth="1"/>
    <col min="11" max="11" width="20" style="51" customWidth="1"/>
    <col min="12" max="13" width="16.140625" style="51" customWidth="1"/>
    <col min="14" max="14" width="30.7109375" style="51" customWidth="1"/>
    <col min="15" max="15" width="16.140625" style="51" customWidth="1"/>
    <col min="16" max="16" width="50.7109375" style="51" customWidth="1"/>
    <col min="17" max="17" width="30.85546875" style="51" customWidth="1"/>
    <col min="18" max="22" width="16.140625" style="51" customWidth="1"/>
    <col min="23" max="23" width="32.85546875" style="51" customWidth="1"/>
    <col min="24" max="28" width="16.140625" style="51" customWidth="1"/>
    <col min="29" max="29" width="28.7109375" style="51" customWidth="1"/>
    <col min="30" max="30" width="10.7109375" style="51" customWidth="1"/>
    <col min="31" max="31" width="14.85546875" style="51" customWidth="1"/>
    <col min="32" max="32" width="17.5703125" style="51" customWidth="1"/>
    <col min="33" max="33" width="16.85546875" style="51" bestFit="1" customWidth="1"/>
    <col min="34" max="34" width="9.140625" style="51"/>
    <col min="35" max="35" width="25.7109375" style="51" bestFit="1" customWidth="1"/>
    <col min="36" max="258" width="9.140625" style="51"/>
    <col min="259" max="259" width="30.5703125" style="51" bestFit="1" customWidth="1"/>
    <col min="260" max="260" width="15.7109375" style="51" customWidth="1"/>
    <col min="261" max="266" width="16.140625" style="51" customWidth="1"/>
    <col min="267" max="267" width="20" style="51" customWidth="1"/>
    <col min="268" max="269" width="16.140625" style="51" customWidth="1"/>
    <col min="270" max="270" width="30.7109375" style="51" customWidth="1"/>
    <col min="271" max="271" width="16.140625" style="51" customWidth="1"/>
    <col min="272" max="272" width="50.7109375" style="51" customWidth="1"/>
    <col min="273" max="273" width="30.85546875" style="51" customWidth="1"/>
    <col min="274" max="278" width="16.140625" style="51" customWidth="1"/>
    <col min="279" max="279" width="32.85546875" style="51" customWidth="1"/>
    <col min="280" max="284" width="16.140625" style="51" customWidth="1"/>
    <col min="285" max="285" width="28.7109375" style="51" customWidth="1"/>
    <col min="286" max="286" width="10.7109375" style="51" customWidth="1"/>
    <col min="287" max="287" width="14.85546875" style="51" customWidth="1"/>
    <col min="288" max="288" width="17.5703125" style="51" customWidth="1"/>
    <col min="289" max="289" width="16.85546875" style="51" bestFit="1" customWidth="1"/>
    <col min="290" max="290" width="9.140625" style="51"/>
    <col min="291" max="291" width="25.7109375" style="51" bestFit="1" customWidth="1"/>
    <col min="292" max="514" width="9.140625" style="51"/>
    <col min="515" max="515" width="30.5703125" style="51" bestFit="1" customWidth="1"/>
    <col min="516" max="516" width="15.7109375" style="51" customWidth="1"/>
    <col min="517" max="522" width="16.140625" style="51" customWidth="1"/>
    <col min="523" max="523" width="20" style="51" customWidth="1"/>
    <col min="524" max="525" width="16.140625" style="51" customWidth="1"/>
    <col min="526" max="526" width="30.7109375" style="51" customWidth="1"/>
    <col min="527" max="527" width="16.140625" style="51" customWidth="1"/>
    <col min="528" max="528" width="50.7109375" style="51" customWidth="1"/>
    <col min="529" max="529" width="30.85546875" style="51" customWidth="1"/>
    <col min="530" max="534" width="16.140625" style="51" customWidth="1"/>
    <col min="535" max="535" width="32.85546875" style="51" customWidth="1"/>
    <col min="536" max="540" width="16.140625" style="51" customWidth="1"/>
    <col min="541" max="541" width="28.7109375" style="51" customWidth="1"/>
    <col min="542" max="542" width="10.7109375" style="51" customWidth="1"/>
    <col min="543" max="543" width="14.85546875" style="51" customWidth="1"/>
    <col min="544" max="544" width="17.5703125" style="51" customWidth="1"/>
    <col min="545" max="545" width="16.85546875" style="51" bestFit="1" customWidth="1"/>
    <col min="546" max="546" width="9.140625" style="51"/>
    <col min="547" max="547" width="25.7109375" style="51" bestFit="1" customWidth="1"/>
    <col min="548" max="770" width="9.140625" style="51"/>
    <col min="771" max="771" width="30.5703125" style="51" bestFit="1" customWidth="1"/>
    <col min="772" max="772" width="15.7109375" style="51" customWidth="1"/>
    <col min="773" max="778" width="16.140625" style="51" customWidth="1"/>
    <col min="779" max="779" width="20" style="51" customWidth="1"/>
    <col min="780" max="781" width="16.140625" style="51" customWidth="1"/>
    <col min="782" max="782" width="30.7109375" style="51" customWidth="1"/>
    <col min="783" max="783" width="16.140625" style="51" customWidth="1"/>
    <col min="784" max="784" width="50.7109375" style="51" customWidth="1"/>
    <col min="785" max="785" width="30.85546875" style="51" customWidth="1"/>
    <col min="786" max="790" width="16.140625" style="51" customWidth="1"/>
    <col min="791" max="791" width="32.85546875" style="51" customWidth="1"/>
    <col min="792" max="796" width="16.140625" style="51" customWidth="1"/>
    <col min="797" max="797" width="28.7109375" style="51" customWidth="1"/>
    <col min="798" max="798" width="10.7109375" style="51" customWidth="1"/>
    <col min="799" max="799" width="14.85546875" style="51" customWidth="1"/>
    <col min="800" max="800" width="17.5703125" style="51" customWidth="1"/>
    <col min="801" max="801" width="16.85546875" style="51" bestFit="1" customWidth="1"/>
    <col min="802" max="802" width="9.140625" style="51"/>
    <col min="803" max="803" width="25.7109375" style="51" bestFit="1" customWidth="1"/>
    <col min="804" max="1026" width="9.140625" style="51"/>
    <col min="1027" max="1027" width="30.5703125" style="51" bestFit="1" customWidth="1"/>
    <col min="1028" max="1028" width="15.7109375" style="51" customWidth="1"/>
    <col min="1029" max="1034" width="16.140625" style="51" customWidth="1"/>
    <col min="1035" max="1035" width="20" style="51" customWidth="1"/>
    <col min="1036" max="1037" width="16.140625" style="51" customWidth="1"/>
    <col min="1038" max="1038" width="30.7109375" style="51" customWidth="1"/>
    <col min="1039" max="1039" width="16.140625" style="51" customWidth="1"/>
    <col min="1040" max="1040" width="50.7109375" style="51" customWidth="1"/>
    <col min="1041" max="1041" width="30.85546875" style="51" customWidth="1"/>
    <col min="1042" max="1046" width="16.140625" style="51" customWidth="1"/>
    <col min="1047" max="1047" width="32.85546875" style="51" customWidth="1"/>
    <col min="1048" max="1052" width="16.140625" style="51" customWidth="1"/>
    <col min="1053" max="1053" width="28.7109375" style="51" customWidth="1"/>
    <col min="1054" max="1054" width="10.7109375" style="51" customWidth="1"/>
    <col min="1055" max="1055" width="14.85546875" style="51" customWidth="1"/>
    <col min="1056" max="1056" width="17.5703125" style="51" customWidth="1"/>
    <col min="1057" max="1057" width="16.85546875" style="51" bestFit="1" customWidth="1"/>
    <col min="1058" max="1058" width="9.140625" style="51"/>
    <col min="1059" max="1059" width="25.7109375" style="51" bestFit="1" customWidth="1"/>
    <col min="1060" max="1282" width="9.140625" style="51"/>
    <col min="1283" max="1283" width="30.5703125" style="51" bestFit="1" customWidth="1"/>
    <col min="1284" max="1284" width="15.7109375" style="51" customWidth="1"/>
    <col min="1285" max="1290" width="16.140625" style="51" customWidth="1"/>
    <col min="1291" max="1291" width="20" style="51" customWidth="1"/>
    <col min="1292" max="1293" width="16.140625" style="51" customWidth="1"/>
    <col min="1294" max="1294" width="30.7109375" style="51" customWidth="1"/>
    <col min="1295" max="1295" width="16.140625" style="51" customWidth="1"/>
    <col min="1296" max="1296" width="50.7109375" style="51" customWidth="1"/>
    <col min="1297" max="1297" width="30.85546875" style="51" customWidth="1"/>
    <col min="1298" max="1302" width="16.140625" style="51" customWidth="1"/>
    <col min="1303" max="1303" width="32.85546875" style="51" customWidth="1"/>
    <col min="1304" max="1308" width="16.140625" style="51" customWidth="1"/>
    <col min="1309" max="1309" width="28.7109375" style="51" customWidth="1"/>
    <col min="1310" max="1310" width="10.7109375" style="51" customWidth="1"/>
    <col min="1311" max="1311" width="14.85546875" style="51" customWidth="1"/>
    <col min="1312" max="1312" width="17.5703125" style="51" customWidth="1"/>
    <col min="1313" max="1313" width="16.85546875" style="51" bestFit="1" customWidth="1"/>
    <col min="1314" max="1314" width="9.140625" style="51"/>
    <col min="1315" max="1315" width="25.7109375" style="51" bestFit="1" customWidth="1"/>
    <col min="1316" max="1538" width="9.140625" style="51"/>
    <col min="1539" max="1539" width="30.5703125" style="51" bestFit="1" customWidth="1"/>
    <col min="1540" max="1540" width="15.7109375" style="51" customWidth="1"/>
    <col min="1541" max="1546" width="16.140625" style="51" customWidth="1"/>
    <col min="1547" max="1547" width="20" style="51" customWidth="1"/>
    <col min="1548" max="1549" width="16.140625" style="51" customWidth="1"/>
    <col min="1550" max="1550" width="30.7109375" style="51" customWidth="1"/>
    <col min="1551" max="1551" width="16.140625" style="51" customWidth="1"/>
    <col min="1552" max="1552" width="50.7109375" style="51" customWidth="1"/>
    <col min="1553" max="1553" width="30.85546875" style="51" customWidth="1"/>
    <col min="1554" max="1558" width="16.140625" style="51" customWidth="1"/>
    <col min="1559" max="1559" width="32.85546875" style="51" customWidth="1"/>
    <col min="1560" max="1564" width="16.140625" style="51" customWidth="1"/>
    <col min="1565" max="1565" width="28.7109375" style="51" customWidth="1"/>
    <col min="1566" max="1566" width="10.7109375" style="51" customWidth="1"/>
    <col min="1567" max="1567" width="14.85546875" style="51" customWidth="1"/>
    <col min="1568" max="1568" width="17.5703125" style="51" customWidth="1"/>
    <col min="1569" max="1569" width="16.85546875" style="51" bestFit="1" customWidth="1"/>
    <col min="1570" max="1570" width="9.140625" style="51"/>
    <col min="1571" max="1571" width="25.7109375" style="51" bestFit="1" customWidth="1"/>
    <col min="1572" max="1794" width="9.140625" style="51"/>
    <col min="1795" max="1795" width="30.5703125" style="51" bestFit="1" customWidth="1"/>
    <col min="1796" max="1796" width="15.7109375" style="51" customWidth="1"/>
    <col min="1797" max="1802" width="16.140625" style="51" customWidth="1"/>
    <col min="1803" max="1803" width="20" style="51" customWidth="1"/>
    <col min="1804" max="1805" width="16.140625" style="51" customWidth="1"/>
    <col min="1806" max="1806" width="30.7109375" style="51" customWidth="1"/>
    <col min="1807" max="1807" width="16.140625" style="51" customWidth="1"/>
    <col min="1808" max="1808" width="50.7109375" style="51" customWidth="1"/>
    <col min="1809" max="1809" width="30.85546875" style="51" customWidth="1"/>
    <col min="1810" max="1814" width="16.140625" style="51" customWidth="1"/>
    <col min="1815" max="1815" width="32.85546875" style="51" customWidth="1"/>
    <col min="1816" max="1820" width="16.140625" style="51" customWidth="1"/>
    <col min="1821" max="1821" width="28.7109375" style="51" customWidth="1"/>
    <col min="1822" max="1822" width="10.7109375" style="51" customWidth="1"/>
    <col min="1823" max="1823" width="14.85546875" style="51" customWidth="1"/>
    <col min="1824" max="1824" width="17.5703125" style="51" customWidth="1"/>
    <col min="1825" max="1825" width="16.85546875" style="51" bestFit="1" customWidth="1"/>
    <col min="1826" max="1826" width="9.140625" style="51"/>
    <col min="1827" max="1827" width="25.7109375" style="51" bestFit="1" customWidth="1"/>
    <col min="1828" max="2050" width="9.140625" style="51"/>
    <col min="2051" max="2051" width="30.5703125" style="51" bestFit="1" customWidth="1"/>
    <col min="2052" max="2052" width="15.7109375" style="51" customWidth="1"/>
    <col min="2053" max="2058" width="16.140625" style="51" customWidth="1"/>
    <col min="2059" max="2059" width="20" style="51" customWidth="1"/>
    <col min="2060" max="2061" width="16.140625" style="51" customWidth="1"/>
    <col min="2062" max="2062" width="30.7109375" style="51" customWidth="1"/>
    <col min="2063" max="2063" width="16.140625" style="51" customWidth="1"/>
    <col min="2064" max="2064" width="50.7109375" style="51" customWidth="1"/>
    <col min="2065" max="2065" width="30.85546875" style="51" customWidth="1"/>
    <col min="2066" max="2070" width="16.140625" style="51" customWidth="1"/>
    <col min="2071" max="2071" width="32.85546875" style="51" customWidth="1"/>
    <col min="2072" max="2076" width="16.140625" style="51" customWidth="1"/>
    <col min="2077" max="2077" width="28.7109375" style="51" customWidth="1"/>
    <col min="2078" max="2078" width="10.7109375" style="51" customWidth="1"/>
    <col min="2079" max="2079" width="14.85546875" style="51" customWidth="1"/>
    <col min="2080" max="2080" width="17.5703125" style="51" customWidth="1"/>
    <col min="2081" max="2081" width="16.85546875" style="51" bestFit="1" customWidth="1"/>
    <col min="2082" max="2082" width="9.140625" style="51"/>
    <col min="2083" max="2083" width="25.7109375" style="51" bestFit="1" customWidth="1"/>
    <col min="2084" max="2306" width="9.140625" style="51"/>
    <col min="2307" max="2307" width="30.5703125" style="51" bestFit="1" customWidth="1"/>
    <col min="2308" max="2308" width="15.7109375" style="51" customWidth="1"/>
    <col min="2309" max="2314" width="16.140625" style="51" customWidth="1"/>
    <col min="2315" max="2315" width="20" style="51" customWidth="1"/>
    <col min="2316" max="2317" width="16.140625" style="51" customWidth="1"/>
    <col min="2318" max="2318" width="30.7109375" style="51" customWidth="1"/>
    <col min="2319" max="2319" width="16.140625" style="51" customWidth="1"/>
    <col min="2320" max="2320" width="50.7109375" style="51" customWidth="1"/>
    <col min="2321" max="2321" width="30.85546875" style="51" customWidth="1"/>
    <col min="2322" max="2326" width="16.140625" style="51" customWidth="1"/>
    <col min="2327" max="2327" width="32.85546875" style="51" customWidth="1"/>
    <col min="2328" max="2332" width="16.140625" style="51" customWidth="1"/>
    <col min="2333" max="2333" width="28.7109375" style="51" customWidth="1"/>
    <col min="2334" max="2334" width="10.7109375" style="51" customWidth="1"/>
    <col min="2335" max="2335" width="14.85546875" style="51" customWidth="1"/>
    <col min="2336" max="2336" width="17.5703125" style="51" customWidth="1"/>
    <col min="2337" max="2337" width="16.85546875" style="51" bestFit="1" customWidth="1"/>
    <col min="2338" max="2338" width="9.140625" style="51"/>
    <col min="2339" max="2339" width="25.7109375" style="51" bestFit="1" customWidth="1"/>
    <col min="2340" max="2562" width="9.140625" style="51"/>
    <col min="2563" max="2563" width="30.5703125" style="51" bestFit="1" customWidth="1"/>
    <col min="2564" max="2564" width="15.7109375" style="51" customWidth="1"/>
    <col min="2565" max="2570" width="16.140625" style="51" customWidth="1"/>
    <col min="2571" max="2571" width="20" style="51" customWidth="1"/>
    <col min="2572" max="2573" width="16.140625" style="51" customWidth="1"/>
    <col min="2574" max="2574" width="30.7109375" style="51" customWidth="1"/>
    <col min="2575" max="2575" width="16.140625" style="51" customWidth="1"/>
    <col min="2576" max="2576" width="50.7109375" style="51" customWidth="1"/>
    <col min="2577" max="2577" width="30.85546875" style="51" customWidth="1"/>
    <col min="2578" max="2582" width="16.140625" style="51" customWidth="1"/>
    <col min="2583" max="2583" width="32.85546875" style="51" customWidth="1"/>
    <col min="2584" max="2588" width="16.140625" style="51" customWidth="1"/>
    <col min="2589" max="2589" width="28.7109375" style="51" customWidth="1"/>
    <col min="2590" max="2590" width="10.7109375" style="51" customWidth="1"/>
    <col min="2591" max="2591" width="14.85546875" style="51" customWidth="1"/>
    <col min="2592" max="2592" width="17.5703125" style="51" customWidth="1"/>
    <col min="2593" max="2593" width="16.85546875" style="51" bestFit="1" customWidth="1"/>
    <col min="2594" max="2594" width="9.140625" style="51"/>
    <col min="2595" max="2595" width="25.7109375" style="51" bestFit="1" customWidth="1"/>
    <col min="2596" max="2818" width="9.140625" style="51"/>
    <col min="2819" max="2819" width="30.5703125" style="51" bestFit="1" customWidth="1"/>
    <col min="2820" max="2820" width="15.7109375" style="51" customWidth="1"/>
    <col min="2821" max="2826" width="16.140625" style="51" customWidth="1"/>
    <col min="2827" max="2827" width="20" style="51" customWidth="1"/>
    <col min="2828" max="2829" width="16.140625" style="51" customWidth="1"/>
    <col min="2830" max="2830" width="30.7109375" style="51" customWidth="1"/>
    <col min="2831" max="2831" width="16.140625" style="51" customWidth="1"/>
    <col min="2832" max="2832" width="50.7109375" style="51" customWidth="1"/>
    <col min="2833" max="2833" width="30.85546875" style="51" customWidth="1"/>
    <col min="2834" max="2838" width="16.140625" style="51" customWidth="1"/>
    <col min="2839" max="2839" width="32.85546875" style="51" customWidth="1"/>
    <col min="2840" max="2844" width="16.140625" style="51" customWidth="1"/>
    <col min="2845" max="2845" width="28.7109375" style="51" customWidth="1"/>
    <col min="2846" max="2846" width="10.7109375" style="51" customWidth="1"/>
    <col min="2847" max="2847" width="14.85546875" style="51" customWidth="1"/>
    <col min="2848" max="2848" width="17.5703125" style="51" customWidth="1"/>
    <col min="2849" max="2849" width="16.85546875" style="51" bestFit="1" customWidth="1"/>
    <col min="2850" max="2850" width="9.140625" style="51"/>
    <col min="2851" max="2851" width="25.7109375" style="51" bestFit="1" customWidth="1"/>
    <col min="2852" max="3074" width="9.140625" style="51"/>
    <col min="3075" max="3075" width="30.5703125" style="51" bestFit="1" customWidth="1"/>
    <col min="3076" max="3076" width="15.7109375" style="51" customWidth="1"/>
    <col min="3077" max="3082" width="16.140625" style="51" customWidth="1"/>
    <col min="3083" max="3083" width="20" style="51" customWidth="1"/>
    <col min="3084" max="3085" width="16.140625" style="51" customWidth="1"/>
    <col min="3086" max="3086" width="30.7109375" style="51" customWidth="1"/>
    <col min="3087" max="3087" width="16.140625" style="51" customWidth="1"/>
    <col min="3088" max="3088" width="50.7109375" style="51" customWidth="1"/>
    <col min="3089" max="3089" width="30.85546875" style="51" customWidth="1"/>
    <col min="3090" max="3094" width="16.140625" style="51" customWidth="1"/>
    <col min="3095" max="3095" width="32.85546875" style="51" customWidth="1"/>
    <col min="3096" max="3100" width="16.140625" style="51" customWidth="1"/>
    <col min="3101" max="3101" width="28.7109375" style="51" customWidth="1"/>
    <col min="3102" max="3102" width="10.7109375" style="51" customWidth="1"/>
    <col min="3103" max="3103" width="14.85546875" style="51" customWidth="1"/>
    <col min="3104" max="3104" width="17.5703125" style="51" customWidth="1"/>
    <col min="3105" max="3105" width="16.85546875" style="51" bestFit="1" customWidth="1"/>
    <col min="3106" max="3106" width="9.140625" style="51"/>
    <col min="3107" max="3107" width="25.7109375" style="51" bestFit="1" customWidth="1"/>
    <col min="3108" max="3330" width="9.140625" style="51"/>
    <col min="3331" max="3331" width="30.5703125" style="51" bestFit="1" customWidth="1"/>
    <col min="3332" max="3332" width="15.7109375" style="51" customWidth="1"/>
    <col min="3333" max="3338" width="16.140625" style="51" customWidth="1"/>
    <col min="3339" max="3339" width="20" style="51" customWidth="1"/>
    <col min="3340" max="3341" width="16.140625" style="51" customWidth="1"/>
    <col min="3342" max="3342" width="30.7109375" style="51" customWidth="1"/>
    <col min="3343" max="3343" width="16.140625" style="51" customWidth="1"/>
    <col min="3344" max="3344" width="50.7109375" style="51" customWidth="1"/>
    <col min="3345" max="3345" width="30.85546875" style="51" customWidth="1"/>
    <col min="3346" max="3350" width="16.140625" style="51" customWidth="1"/>
    <col min="3351" max="3351" width="32.85546875" style="51" customWidth="1"/>
    <col min="3352" max="3356" width="16.140625" style="51" customWidth="1"/>
    <col min="3357" max="3357" width="28.7109375" style="51" customWidth="1"/>
    <col min="3358" max="3358" width="10.7109375" style="51" customWidth="1"/>
    <col min="3359" max="3359" width="14.85546875" style="51" customWidth="1"/>
    <col min="3360" max="3360" width="17.5703125" style="51" customWidth="1"/>
    <col min="3361" max="3361" width="16.85546875" style="51" bestFit="1" customWidth="1"/>
    <col min="3362" max="3362" width="9.140625" style="51"/>
    <col min="3363" max="3363" width="25.7109375" style="51" bestFit="1" customWidth="1"/>
    <col min="3364" max="3586" width="9.140625" style="51"/>
    <col min="3587" max="3587" width="30.5703125" style="51" bestFit="1" customWidth="1"/>
    <col min="3588" max="3588" width="15.7109375" style="51" customWidth="1"/>
    <col min="3589" max="3594" width="16.140625" style="51" customWidth="1"/>
    <col min="3595" max="3595" width="20" style="51" customWidth="1"/>
    <col min="3596" max="3597" width="16.140625" style="51" customWidth="1"/>
    <col min="3598" max="3598" width="30.7109375" style="51" customWidth="1"/>
    <col min="3599" max="3599" width="16.140625" style="51" customWidth="1"/>
    <col min="3600" max="3600" width="50.7109375" style="51" customWidth="1"/>
    <col min="3601" max="3601" width="30.85546875" style="51" customWidth="1"/>
    <col min="3602" max="3606" width="16.140625" style="51" customWidth="1"/>
    <col min="3607" max="3607" width="32.85546875" style="51" customWidth="1"/>
    <col min="3608" max="3612" width="16.140625" style="51" customWidth="1"/>
    <col min="3613" max="3613" width="28.7109375" style="51" customWidth="1"/>
    <col min="3614" max="3614" width="10.7109375" style="51" customWidth="1"/>
    <col min="3615" max="3615" width="14.85546875" style="51" customWidth="1"/>
    <col min="3616" max="3616" width="17.5703125" style="51" customWidth="1"/>
    <col min="3617" max="3617" width="16.85546875" style="51" bestFit="1" customWidth="1"/>
    <col min="3618" max="3618" width="9.140625" style="51"/>
    <col min="3619" max="3619" width="25.7109375" style="51" bestFit="1" customWidth="1"/>
    <col min="3620" max="3842" width="9.140625" style="51"/>
    <col min="3843" max="3843" width="30.5703125" style="51" bestFit="1" customWidth="1"/>
    <col min="3844" max="3844" width="15.7109375" style="51" customWidth="1"/>
    <col min="3845" max="3850" width="16.140625" style="51" customWidth="1"/>
    <col min="3851" max="3851" width="20" style="51" customWidth="1"/>
    <col min="3852" max="3853" width="16.140625" style="51" customWidth="1"/>
    <col min="3854" max="3854" width="30.7109375" style="51" customWidth="1"/>
    <col min="3855" max="3855" width="16.140625" style="51" customWidth="1"/>
    <col min="3856" max="3856" width="50.7109375" style="51" customWidth="1"/>
    <col min="3857" max="3857" width="30.85546875" style="51" customWidth="1"/>
    <col min="3858" max="3862" width="16.140625" style="51" customWidth="1"/>
    <col min="3863" max="3863" width="32.85546875" style="51" customWidth="1"/>
    <col min="3864" max="3868" width="16.140625" style="51" customWidth="1"/>
    <col min="3869" max="3869" width="28.7109375" style="51" customWidth="1"/>
    <col min="3870" max="3870" width="10.7109375" style="51" customWidth="1"/>
    <col min="3871" max="3871" width="14.85546875" style="51" customWidth="1"/>
    <col min="3872" max="3872" width="17.5703125" style="51" customWidth="1"/>
    <col min="3873" max="3873" width="16.85546875" style="51" bestFit="1" customWidth="1"/>
    <col min="3874" max="3874" width="9.140625" style="51"/>
    <col min="3875" max="3875" width="25.7109375" style="51" bestFit="1" customWidth="1"/>
    <col min="3876" max="4098" width="9.140625" style="51"/>
    <col min="4099" max="4099" width="30.5703125" style="51" bestFit="1" customWidth="1"/>
    <col min="4100" max="4100" width="15.7109375" style="51" customWidth="1"/>
    <col min="4101" max="4106" width="16.140625" style="51" customWidth="1"/>
    <col min="4107" max="4107" width="20" style="51" customWidth="1"/>
    <col min="4108" max="4109" width="16.140625" style="51" customWidth="1"/>
    <col min="4110" max="4110" width="30.7109375" style="51" customWidth="1"/>
    <col min="4111" max="4111" width="16.140625" style="51" customWidth="1"/>
    <col min="4112" max="4112" width="50.7109375" style="51" customWidth="1"/>
    <col min="4113" max="4113" width="30.85546875" style="51" customWidth="1"/>
    <col min="4114" max="4118" width="16.140625" style="51" customWidth="1"/>
    <col min="4119" max="4119" width="32.85546875" style="51" customWidth="1"/>
    <col min="4120" max="4124" width="16.140625" style="51" customWidth="1"/>
    <col min="4125" max="4125" width="28.7109375" style="51" customWidth="1"/>
    <col min="4126" max="4126" width="10.7109375" style="51" customWidth="1"/>
    <col min="4127" max="4127" width="14.85546875" style="51" customWidth="1"/>
    <col min="4128" max="4128" width="17.5703125" style="51" customWidth="1"/>
    <col min="4129" max="4129" width="16.85546875" style="51" bestFit="1" customWidth="1"/>
    <col min="4130" max="4130" width="9.140625" style="51"/>
    <col min="4131" max="4131" width="25.7109375" style="51" bestFit="1" customWidth="1"/>
    <col min="4132" max="4354" width="9.140625" style="51"/>
    <col min="4355" max="4355" width="30.5703125" style="51" bestFit="1" customWidth="1"/>
    <col min="4356" max="4356" width="15.7109375" style="51" customWidth="1"/>
    <col min="4357" max="4362" width="16.140625" style="51" customWidth="1"/>
    <col min="4363" max="4363" width="20" style="51" customWidth="1"/>
    <col min="4364" max="4365" width="16.140625" style="51" customWidth="1"/>
    <col min="4366" max="4366" width="30.7109375" style="51" customWidth="1"/>
    <col min="4367" max="4367" width="16.140625" style="51" customWidth="1"/>
    <col min="4368" max="4368" width="50.7109375" style="51" customWidth="1"/>
    <col min="4369" max="4369" width="30.85546875" style="51" customWidth="1"/>
    <col min="4370" max="4374" width="16.140625" style="51" customWidth="1"/>
    <col min="4375" max="4375" width="32.85546875" style="51" customWidth="1"/>
    <col min="4376" max="4380" width="16.140625" style="51" customWidth="1"/>
    <col min="4381" max="4381" width="28.7109375" style="51" customWidth="1"/>
    <col min="4382" max="4382" width="10.7109375" style="51" customWidth="1"/>
    <col min="4383" max="4383" width="14.85546875" style="51" customWidth="1"/>
    <col min="4384" max="4384" width="17.5703125" style="51" customWidth="1"/>
    <col min="4385" max="4385" width="16.85546875" style="51" bestFit="1" customWidth="1"/>
    <col min="4386" max="4386" width="9.140625" style="51"/>
    <col min="4387" max="4387" width="25.7109375" style="51" bestFit="1" customWidth="1"/>
    <col min="4388" max="4610" width="9.140625" style="51"/>
    <col min="4611" max="4611" width="30.5703125" style="51" bestFit="1" customWidth="1"/>
    <col min="4612" max="4612" width="15.7109375" style="51" customWidth="1"/>
    <col min="4613" max="4618" width="16.140625" style="51" customWidth="1"/>
    <col min="4619" max="4619" width="20" style="51" customWidth="1"/>
    <col min="4620" max="4621" width="16.140625" style="51" customWidth="1"/>
    <col min="4622" max="4622" width="30.7109375" style="51" customWidth="1"/>
    <col min="4623" max="4623" width="16.140625" style="51" customWidth="1"/>
    <col min="4624" max="4624" width="50.7109375" style="51" customWidth="1"/>
    <col min="4625" max="4625" width="30.85546875" style="51" customWidth="1"/>
    <col min="4626" max="4630" width="16.140625" style="51" customWidth="1"/>
    <col min="4631" max="4631" width="32.85546875" style="51" customWidth="1"/>
    <col min="4632" max="4636" width="16.140625" style="51" customWidth="1"/>
    <col min="4637" max="4637" width="28.7109375" style="51" customWidth="1"/>
    <col min="4638" max="4638" width="10.7109375" style="51" customWidth="1"/>
    <col min="4639" max="4639" width="14.85546875" style="51" customWidth="1"/>
    <col min="4640" max="4640" width="17.5703125" style="51" customWidth="1"/>
    <col min="4641" max="4641" width="16.85546875" style="51" bestFit="1" customWidth="1"/>
    <col min="4642" max="4642" width="9.140625" style="51"/>
    <col min="4643" max="4643" width="25.7109375" style="51" bestFit="1" customWidth="1"/>
    <col min="4644" max="4866" width="9.140625" style="51"/>
    <col min="4867" max="4867" width="30.5703125" style="51" bestFit="1" customWidth="1"/>
    <col min="4868" max="4868" width="15.7109375" style="51" customWidth="1"/>
    <col min="4869" max="4874" width="16.140625" style="51" customWidth="1"/>
    <col min="4875" max="4875" width="20" style="51" customWidth="1"/>
    <col min="4876" max="4877" width="16.140625" style="51" customWidth="1"/>
    <col min="4878" max="4878" width="30.7109375" style="51" customWidth="1"/>
    <col min="4879" max="4879" width="16.140625" style="51" customWidth="1"/>
    <col min="4880" max="4880" width="50.7109375" style="51" customWidth="1"/>
    <col min="4881" max="4881" width="30.85546875" style="51" customWidth="1"/>
    <col min="4882" max="4886" width="16.140625" style="51" customWidth="1"/>
    <col min="4887" max="4887" width="32.85546875" style="51" customWidth="1"/>
    <col min="4888" max="4892" width="16.140625" style="51" customWidth="1"/>
    <col min="4893" max="4893" width="28.7109375" style="51" customWidth="1"/>
    <col min="4894" max="4894" width="10.7109375" style="51" customWidth="1"/>
    <col min="4895" max="4895" width="14.85546875" style="51" customWidth="1"/>
    <col min="4896" max="4896" width="17.5703125" style="51" customWidth="1"/>
    <col min="4897" max="4897" width="16.85546875" style="51" bestFit="1" customWidth="1"/>
    <col min="4898" max="4898" width="9.140625" style="51"/>
    <col min="4899" max="4899" width="25.7109375" style="51" bestFit="1" customWidth="1"/>
    <col min="4900" max="5122" width="9.140625" style="51"/>
    <col min="5123" max="5123" width="30.5703125" style="51" bestFit="1" customWidth="1"/>
    <col min="5124" max="5124" width="15.7109375" style="51" customWidth="1"/>
    <col min="5125" max="5130" width="16.140625" style="51" customWidth="1"/>
    <col min="5131" max="5131" width="20" style="51" customWidth="1"/>
    <col min="5132" max="5133" width="16.140625" style="51" customWidth="1"/>
    <col min="5134" max="5134" width="30.7109375" style="51" customWidth="1"/>
    <col min="5135" max="5135" width="16.140625" style="51" customWidth="1"/>
    <col min="5136" max="5136" width="50.7109375" style="51" customWidth="1"/>
    <col min="5137" max="5137" width="30.85546875" style="51" customWidth="1"/>
    <col min="5138" max="5142" width="16.140625" style="51" customWidth="1"/>
    <col min="5143" max="5143" width="32.85546875" style="51" customWidth="1"/>
    <col min="5144" max="5148" width="16.140625" style="51" customWidth="1"/>
    <col min="5149" max="5149" width="28.7109375" style="51" customWidth="1"/>
    <col min="5150" max="5150" width="10.7109375" style="51" customWidth="1"/>
    <col min="5151" max="5151" width="14.85546875" style="51" customWidth="1"/>
    <col min="5152" max="5152" width="17.5703125" style="51" customWidth="1"/>
    <col min="5153" max="5153" width="16.85546875" style="51" bestFit="1" customWidth="1"/>
    <col min="5154" max="5154" width="9.140625" style="51"/>
    <col min="5155" max="5155" width="25.7109375" style="51" bestFit="1" customWidth="1"/>
    <col min="5156" max="5378" width="9.140625" style="51"/>
    <col min="5379" max="5379" width="30.5703125" style="51" bestFit="1" customWidth="1"/>
    <col min="5380" max="5380" width="15.7109375" style="51" customWidth="1"/>
    <col min="5381" max="5386" width="16.140625" style="51" customWidth="1"/>
    <col min="5387" max="5387" width="20" style="51" customWidth="1"/>
    <col min="5388" max="5389" width="16.140625" style="51" customWidth="1"/>
    <col min="5390" max="5390" width="30.7109375" style="51" customWidth="1"/>
    <col min="5391" max="5391" width="16.140625" style="51" customWidth="1"/>
    <col min="5392" max="5392" width="50.7109375" style="51" customWidth="1"/>
    <col min="5393" max="5393" width="30.85546875" style="51" customWidth="1"/>
    <col min="5394" max="5398" width="16.140625" style="51" customWidth="1"/>
    <col min="5399" max="5399" width="32.85546875" style="51" customWidth="1"/>
    <col min="5400" max="5404" width="16.140625" style="51" customWidth="1"/>
    <col min="5405" max="5405" width="28.7109375" style="51" customWidth="1"/>
    <col min="5406" max="5406" width="10.7109375" style="51" customWidth="1"/>
    <col min="5407" max="5407" width="14.85546875" style="51" customWidth="1"/>
    <col min="5408" max="5408" width="17.5703125" style="51" customWidth="1"/>
    <col min="5409" max="5409" width="16.85546875" style="51" bestFit="1" customWidth="1"/>
    <col min="5410" max="5410" width="9.140625" style="51"/>
    <col min="5411" max="5411" width="25.7109375" style="51" bestFit="1" customWidth="1"/>
    <col min="5412" max="5634" width="9.140625" style="51"/>
    <col min="5635" max="5635" width="30.5703125" style="51" bestFit="1" customWidth="1"/>
    <col min="5636" max="5636" width="15.7109375" style="51" customWidth="1"/>
    <col min="5637" max="5642" width="16.140625" style="51" customWidth="1"/>
    <col min="5643" max="5643" width="20" style="51" customWidth="1"/>
    <col min="5644" max="5645" width="16.140625" style="51" customWidth="1"/>
    <col min="5646" max="5646" width="30.7109375" style="51" customWidth="1"/>
    <col min="5647" max="5647" width="16.140625" style="51" customWidth="1"/>
    <col min="5648" max="5648" width="50.7109375" style="51" customWidth="1"/>
    <col min="5649" max="5649" width="30.85546875" style="51" customWidth="1"/>
    <col min="5650" max="5654" width="16.140625" style="51" customWidth="1"/>
    <col min="5655" max="5655" width="32.85546875" style="51" customWidth="1"/>
    <col min="5656" max="5660" width="16.140625" style="51" customWidth="1"/>
    <col min="5661" max="5661" width="28.7109375" style="51" customWidth="1"/>
    <col min="5662" max="5662" width="10.7109375" style="51" customWidth="1"/>
    <col min="5663" max="5663" width="14.85546875" style="51" customWidth="1"/>
    <col min="5664" max="5664" width="17.5703125" style="51" customWidth="1"/>
    <col min="5665" max="5665" width="16.85546875" style="51" bestFit="1" customWidth="1"/>
    <col min="5666" max="5666" width="9.140625" style="51"/>
    <col min="5667" max="5667" width="25.7109375" style="51" bestFit="1" customWidth="1"/>
    <col min="5668" max="5890" width="9.140625" style="51"/>
    <col min="5891" max="5891" width="30.5703125" style="51" bestFit="1" customWidth="1"/>
    <col min="5892" max="5892" width="15.7109375" style="51" customWidth="1"/>
    <col min="5893" max="5898" width="16.140625" style="51" customWidth="1"/>
    <col min="5899" max="5899" width="20" style="51" customWidth="1"/>
    <col min="5900" max="5901" width="16.140625" style="51" customWidth="1"/>
    <col min="5902" max="5902" width="30.7109375" style="51" customWidth="1"/>
    <col min="5903" max="5903" width="16.140625" style="51" customWidth="1"/>
    <col min="5904" max="5904" width="50.7109375" style="51" customWidth="1"/>
    <col min="5905" max="5905" width="30.85546875" style="51" customWidth="1"/>
    <col min="5906" max="5910" width="16.140625" style="51" customWidth="1"/>
    <col min="5911" max="5911" width="32.85546875" style="51" customWidth="1"/>
    <col min="5912" max="5916" width="16.140625" style="51" customWidth="1"/>
    <col min="5917" max="5917" width="28.7109375" style="51" customWidth="1"/>
    <col min="5918" max="5918" width="10.7109375" style="51" customWidth="1"/>
    <col min="5919" max="5919" width="14.85546875" style="51" customWidth="1"/>
    <col min="5920" max="5920" width="17.5703125" style="51" customWidth="1"/>
    <col min="5921" max="5921" width="16.85546875" style="51" bestFit="1" customWidth="1"/>
    <col min="5922" max="5922" width="9.140625" style="51"/>
    <col min="5923" max="5923" width="25.7109375" style="51" bestFit="1" customWidth="1"/>
    <col min="5924" max="6146" width="9.140625" style="51"/>
    <col min="6147" max="6147" width="30.5703125" style="51" bestFit="1" customWidth="1"/>
    <col min="6148" max="6148" width="15.7109375" style="51" customWidth="1"/>
    <col min="6149" max="6154" width="16.140625" style="51" customWidth="1"/>
    <col min="6155" max="6155" width="20" style="51" customWidth="1"/>
    <col min="6156" max="6157" width="16.140625" style="51" customWidth="1"/>
    <col min="6158" max="6158" width="30.7109375" style="51" customWidth="1"/>
    <col min="6159" max="6159" width="16.140625" style="51" customWidth="1"/>
    <col min="6160" max="6160" width="50.7109375" style="51" customWidth="1"/>
    <col min="6161" max="6161" width="30.85546875" style="51" customWidth="1"/>
    <col min="6162" max="6166" width="16.140625" style="51" customWidth="1"/>
    <col min="6167" max="6167" width="32.85546875" style="51" customWidth="1"/>
    <col min="6168" max="6172" width="16.140625" style="51" customWidth="1"/>
    <col min="6173" max="6173" width="28.7109375" style="51" customWidth="1"/>
    <col min="6174" max="6174" width="10.7109375" style="51" customWidth="1"/>
    <col min="6175" max="6175" width="14.85546875" style="51" customWidth="1"/>
    <col min="6176" max="6176" width="17.5703125" style="51" customWidth="1"/>
    <col min="6177" max="6177" width="16.85546875" style="51" bestFit="1" customWidth="1"/>
    <col min="6178" max="6178" width="9.140625" style="51"/>
    <col min="6179" max="6179" width="25.7109375" style="51" bestFit="1" customWidth="1"/>
    <col min="6180" max="6402" width="9.140625" style="51"/>
    <col min="6403" max="6403" width="30.5703125" style="51" bestFit="1" customWidth="1"/>
    <col min="6404" max="6404" width="15.7109375" style="51" customWidth="1"/>
    <col min="6405" max="6410" width="16.140625" style="51" customWidth="1"/>
    <col min="6411" max="6411" width="20" style="51" customWidth="1"/>
    <col min="6412" max="6413" width="16.140625" style="51" customWidth="1"/>
    <col min="6414" max="6414" width="30.7109375" style="51" customWidth="1"/>
    <col min="6415" max="6415" width="16.140625" style="51" customWidth="1"/>
    <col min="6416" max="6416" width="50.7109375" style="51" customWidth="1"/>
    <col min="6417" max="6417" width="30.85546875" style="51" customWidth="1"/>
    <col min="6418" max="6422" width="16.140625" style="51" customWidth="1"/>
    <col min="6423" max="6423" width="32.85546875" style="51" customWidth="1"/>
    <col min="6424" max="6428" width="16.140625" style="51" customWidth="1"/>
    <col min="6429" max="6429" width="28.7109375" style="51" customWidth="1"/>
    <col min="6430" max="6430" width="10.7109375" style="51" customWidth="1"/>
    <col min="6431" max="6431" width="14.85546875" style="51" customWidth="1"/>
    <col min="6432" max="6432" width="17.5703125" style="51" customWidth="1"/>
    <col min="6433" max="6433" width="16.85546875" style="51" bestFit="1" customWidth="1"/>
    <col min="6434" max="6434" width="9.140625" style="51"/>
    <col min="6435" max="6435" width="25.7109375" style="51" bestFit="1" customWidth="1"/>
    <col min="6436" max="6658" width="9.140625" style="51"/>
    <col min="6659" max="6659" width="30.5703125" style="51" bestFit="1" customWidth="1"/>
    <col min="6660" max="6660" width="15.7109375" style="51" customWidth="1"/>
    <col min="6661" max="6666" width="16.140625" style="51" customWidth="1"/>
    <col min="6667" max="6667" width="20" style="51" customWidth="1"/>
    <col min="6668" max="6669" width="16.140625" style="51" customWidth="1"/>
    <col min="6670" max="6670" width="30.7109375" style="51" customWidth="1"/>
    <col min="6671" max="6671" width="16.140625" style="51" customWidth="1"/>
    <col min="6672" max="6672" width="50.7109375" style="51" customWidth="1"/>
    <col min="6673" max="6673" width="30.85546875" style="51" customWidth="1"/>
    <col min="6674" max="6678" width="16.140625" style="51" customWidth="1"/>
    <col min="6679" max="6679" width="32.85546875" style="51" customWidth="1"/>
    <col min="6680" max="6684" width="16.140625" style="51" customWidth="1"/>
    <col min="6685" max="6685" width="28.7109375" style="51" customWidth="1"/>
    <col min="6686" max="6686" width="10.7109375" style="51" customWidth="1"/>
    <col min="6687" max="6687" width="14.85546875" style="51" customWidth="1"/>
    <col min="6688" max="6688" width="17.5703125" style="51" customWidth="1"/>
    <col min="6689" max="6689" width="16.85546875" style="51" bestFit="1" customWidth="1"/>
    <col min="6690" max="6690" width="9.140625" style="51"/>
    <col min="6691" max="6691" width="25.7109375" style="51" bestFit="1" customWidth="1"/>
    <col min="6692" max="6914" width="9.140625" style="51"/>
    <col min="6915" max="6915" width="30.5703125" style="51" bestFit="1" customWidth="1"/>
    <col min="6916" max="6916" width="15.7109375" style="51" customWidth="1"/>
    <col min="6917" max="6922" width="16.140625" style="51" customWidth="1"/>
    <col min="6923" max="6923" width="20" style="51" customWidth="1"/>
    <col min="6924" max="6925" width="16.140625" style="51" customWidth="1"/>
    <col min="6926" max="6926" width="30.7109375" style="51" customWidth="1"/>
    <col min="6927" max="6927" width="16.140625" style="51" customWidth="1"/>
    <col min="6928" max="6928" width="50.7109375" style="51" customWidth="1"/>
    <col min="6929" max="6929" width="30.85546875" style="51" customWidth="1"/>
    <col min="6930" max="6934" width="16.140625" style="51" customWidth="1"/>
    <col min="6935" max="6935" width="32.85546875" style="51" customWidth="1"/>
    <col min="6936" max="6940" width="16.140625" style="51" customWidth="1"/>
    <col min="6941" max="6941" width="28.7109375" style="51" customWidth="1"/>
    <col min="6942" max="6942" width="10.7109375" style="51" customWidth="1"/>
    <col min="6943" max="6943" width="14.85546875" style="51" customWidth="1"/>
    <col min="6944" max="6944" width="17.5703125" style="51" customWidth="1"/>
    <col min="6945" max="6945" width="16.85546875" style="51" bestFit="1" customWidth="1"/>
    <col min="6946" max="6946" width="9.140625" style="51"/>
    <col min="6947" max="6947" width="25.7109375" style="51" bestFit="1" customWidth="1"/>
    <col min="6948" max="7170" width="9.140625" style="51"/>
    <col min="7171" max="7171" width="30.5703125" style="51" bestFit="1" customWidth="1"/>
    <col min="7172" max="7172" width="15.7109375" style="51" customWidth="1"/>
    <col min="7173" max="7178" width="16.140625" style="51" customWidth="1"/>
    <col min="7179" max="7179" width="20" style="51" customWidth="1"/>
    <col min="7180" max="7181" width="16.140625" style="51" customWidth="1"/>
    <col min="7182" max="7182" width="30.7109375" style="51" customWidth="1"/>
    <col min="7183" max="7183" width="16.140625" style="51" customWidth="1"/>
    <col min="7184" max="7184" width="50.7109375" style="51" customWidth="1"/>
    <col min="7185" max="7185" width="30.85546875" style="51" customWidth="1"/>
    <col min="7186" max="7190" width="16.140625" style="51" customWidth="1"/>
    <col min="7191" max="7191" width="32.85546875" style="51" customWidth="1"/>
    <col min="7192" max="7196" width="16.140625" style="51" customWidth="1"/>
    <col min="7197" max="7197" width="28.7109375" style="51" customWidth="1"/>
    <col min="7198" max="7198" width="10.7109375" style="51" customWidth="1"/>
    <col min="7199" max="7199" width="14.85546875" style="51" customWidth="1"/>
    <col min="7200" max="7200" width="17.5703125" style="51" customWidth="1"/>
    <col min="7201" max="7201" width="16.85546875" style="51" bestFit="1" customWidth="1"/>
    <col min="7202" max="7202" width="9.140625" style="51"/>
    <col min="7203" max="7203" width="25.7109375" style="51" bestFit="1" customWidth="1"/>
    <col min="7204" max="7426" width="9.140625" style="51"/>
    <col min="7427" max="7427" width="30.5703125" style="51" bestFit="1" customWidth="1"/>
    <col min="7428" max="7428" width="15.7109375" style="51" customWidth="1"/>
    <col min="7429" max="7434" width="16.140625" style="51" customWidth="1"/>
    <col min="7435" max="7435" width="20" style="51" customWidth="1"/>
    <col min="7436" max="7437" width="16.140625" style="51" customWidth="1"/>
    <col min="7438" max="7438" width="30.7109375" style="51" customWidth="1"/>
    <col min="7439" max="7439" width="16.140625" style="51" customWidth="1"/>
    <col min="7440" max="7440" width="50.7109375" style="51" customWidth="1"/>
    <col min="7441" max="7441" width="30.85546875" style="51" customWidth="1"/>
    <col min="7442" max="7446" width="16.140625" style="51" customWidth="1"/>
    <col min="7447" max="7447" width="32.85546875" style="51" customWidth="1"/>
    <col min="7448" max="7452" width="16.140625" style="51" customWidth="1"/>
    <col min="7453" max="7453" width="28.7109375" style="51" customWidth="1"/>
    <col min="7454" max="7454" width="10.7109375" style="51" customWidth="1"/>
    <col min="7455" max="7455" width="14.85546875" style="51" customWidth="1"/>
    <col min="7456" max="7456" width="17.5703125" style="51" customWidth="1"/>
    <col min="7457" max="7457" width="16.85546875" style="51" bestFit="1" customWidth="1"/>
    <col min="7458" max="7458" width="9.140625" style="51"/>
    <col min="7459" max="7459" width="25.7109375" style="51" bestFit="1" customWidth="1"/>
    <col min="7460" max="7682" width="9.140625" style="51"/>
    <col min="7683" max="7683" width="30.5703125" style="51" bestFit="1" customWidth="1"/>
    <col min="7684" max="7684" width="15.7109375" style="51" customWidth="1"/>
    <col min="7685" max="7690" width="16.140625" style="51" customWidth="1"/>
    <col min="7691" max="7691" width="20" style="51" customWidth="1"/>
    <col min="7692" max="7693" width="16.140625" style="51" customWidth="1"/>
    <col min="7694" max="7694" width="30.7109375" style="51" customWidth="1"/>
    <col min="7695" max="7695" width="16.140625" style="51" customWidth="1"/>
    <col min="7696" max="7696" width="50.7109375" style="51" customWidth="1"/>
    <col min="7697" max="7697" width="30.85546875" style="51" customWidth="1"/>
    <col min="7698" max="7702" width="16.140625" style="51" customWidth="1"/>
    <col min="7703" max="7703" width="32.85546875" style="51" customWidth="1"/>
    <col min="7704" max="7708" width="16.140625" style="51" customWidth="1"/>
    <col min="7709" max="7709" width="28.7109375" style="51" customWidth="1"/>
    <col min="7710" max="7710" width="10.7109375" style="51" customWidth="1"/>
    <col min="7711" max="7711" width="14.85546875" style="51" customWidth="1"/>
    <col min="7712" max="7712" width="17.5703125" style="51" customWidth="1"/>
    <col min="7713" max="7713" width="16.85546875" style="51" bestFit="1" customWidth="1"/>
    <col min="7714" max="7714" width="9.140625" style="51"/>
    <col min="7715" max="7715" width="25.7109375" style="51" bestFit="1" customWidth="1"/>
    <col min="7716" max="7938" width="9.140625" style="51"/>
    <col min="7939" max="7939" width="30.5703125" style="51" bestFit="1" customWidth="1"/>
    <col min="7940" max="7940" width="15.7109375" style="51" customWidth="1"/>
    <col min="7941" max="7946" width="16.140625" style="51" customWidth="1"/>
    <col min="7947" max="7947" width="20" style="51" customWidth="1"/>
    <col min="7948" max="7949" width="16.140625" style="51" customWidth="1"/>
    <col min="7950" max="7950" width="30.7109375" style="51" customWidth="1"/>
    <col min="7951" max="7951" width="16.140625" style="51" customWidth="1"/>
    <col min="7952" max="7952" width="50.7109375" style="51" customWidth="1"/>
    <col min="7953" max="7953" width="30.85546875" style="51" customWidth="1"/>
    <col min="7954" max="7958" width="16.140625" style="51" customWidth="1"/>
    <col min="7959" max="7959" width="32.85546875" style="51" customWidth="1"/>
    <col min="7960" max="7964" width="16.140625" style="51" customWidth="1"/>
    <col min="7965" max="7965" width="28.7109375" style="51" customWidth="1"/>
    <col min="7966" max="7966" width="10.7109375" style="51" customWidth="1"/>
    <col min="7967" max="7967" width="14.85546875" style="51" customWidth="1"/>
    <col min="7968" max="7968" width="17.5703125" style="51" customWidth="1"/>
    <col min="7969" max="7969" width="16.85546875" style="51" bestFit="1" customWidth="1"/>
    <col min="7970" max="7970" width="9.140625" style="51"/>
    <col min="7971" max="7971" width="25.7109375" style="51" bestFit="1" customWidth="1"/>
    <col min="7972" max="8194" width="9.140625" style="51"/>
    <col min="8195" max="8195" width="30.5703125" style="51" bestFit="1" customWidth="1"/>
    <col min="8196" max="8196" width="15.7109375" style="51" customWidth="1"/>
    <col min="8197" max="8202" width="16.140625" style="51" customWidth="1"/>
    <col min="8203" max="8203" width="20" style="51" customWidth="1"/>
    <col min="8204" max="8205" width="16.140625" style="51" customWidth="1"/>
    <col min="8206" max="8206" width="30.7109375" style="51" customWidth="1"/>
    <col min="8207" max="8207" width="16.140625" style="51" customWidth="1"/>
    <col min="8208" max="8208" width="50.7109375" style="51" customWidth="1"/>
    <col min="8209" max="8209" width="30.85546875" style="51" customWidth="1"/>
    <col min="8210" max="8214" width="16.140625" style="51" customWidth="1"/>
    <col min="8215" max="8215" width="32.85546875" style="51" customWidth="1"/>
    <col min="8216" max="8220" width="16.140625" style="51" customWidth="1"/>
    <col min="8221" max="8221" width="28.7109375" style="51" customWidth="1"/>
    <col min="8222" max="8222" width="10.7109375" style="51" customWidth="1"/>
    <col min="8223" max="8223" width="14.85546875" style="51" customWidth="1"/>
    <col min="8224" max="8224" width="17.5703125" style="51" customWidth="1"/>
    <col min="8225" max="8225" width="16.85546875" style="51" bestFit="1" customWidth="1"/>
    <col min="8226" max="8226" width="9.140625" style="51"/>
    <col min="8227" max="8227" width="25.7109375" style="51" bestFit="1" customWidth="1"/>
    <col min="8228" max="8450" width="9.140625" style="51"/>
    <col min="8451" max="8451" width="30.5703125" style="51" bestFit="1" customWidth="1"/>
    <col min="8452" max="8452" width="15.7109375" style="51" customWidth="1"/>
    <col min="8453" max="8458" width="16.140625" style="51" customWidth="1"/>
    <col min="8459" max="8459" width="20" style="51" customWidth="1"/>
    <col min="8460" max="8461" width="16.140625" style="51" customWidth="1"/>
    <col min="8462" max="8462" width="30.7109375" style="51" customWidth="1"/>
    <col min="8463" max="8463" width="16.140625" style="51" customWidth="1"/>
    <col min="8464" max="8464" width="50.7109375" style="51" customWidth="1"/>
    <col min="8465" max="8465" width="30.85546875" style="51" customWidth="1"/>
    <col min="8466" max="8470" width="16.140625" style="51" customWidth="1"/>
    <col min="8471" max="8471" width="32.85546875" style="51" customWidth="1"/>
    <col min="8472" max="8476" width="16.140625" style="51" customWidth="1"/>
    <col min="8477" max="8477" width="28.7109375" style="51" customWidth="1"/>
    <col min="8478" max="8478" width="10.7109375" style="51" customWidth="1"/>
    <col min="8479" max="8479" width="14.85546875" style="51" customWidth="1"/>
    <col min="8480" max="8480" width="17.5703125" style="51" customWidth="1"/>
    <col min="8481" max="8481" width="16.85546875" style="51" bestFit="1" customWidth="1"/>
    <col min="8482" max="8482" width="9.140625" style="51"/>
    <col min="8483" max="8483" width="25.7109375" style="51" bestFit="1" customWidth="1"/>
    <col min="8484" max="8706" width="9.140625" style="51"/>
    <col min="8707" max="8707" width="30.5703125" style="51" bestFit="1" customWidth="1"/>
    <col min="8708" max="8708" width="15.7109375" style="51" customWidth="1"/>
    <col min="8709" max="8714" width="16.140625" style="51" customWidth="1"/>
    <col min="8715" max="8715" width="20" style="51" customWidth="1"/>
    <col min="8716" max="8717" width="16.140625" style="51" customWidth="1"/>
    <col min="8718" max="8718" width="30.7109375" style="51" customWidth="1"/>
    <col min="8719" max="8719" width="16.140625" style="51" customWidth="1"/>
    <col min="8720" max="8720" width="50.7109375" style="51" customWidth="1"/>
    <col min="8721" max="8721" width="30.85546875" style="51" customWidth="1"/>
    <col min="8722" max="8726" width="16.140625" style="51" customWidth="1"/>
    <col min="8727" max="8727" width="32.85546875" style="51" customWidth="1"/>
    <col min="8728" max="8732" width="16.140625" style="51" customWidth="1"/>
    <col min="8733" max="8733" width="28.7109375" style="51" customWidth="1"/>
    <col min="8734" max="8734" width="10.7109375" style="51" customWidth="1"/>
    <col min="8735" max="8735" width="14.85546875" style="51" customWidth="1"/>
    <col min="8736" max="8736" width="17.5703125" style="51" customWidth="1"/>
    <col min="8737" max="8737" width="16.85546875" style="51" bestFit="1" customWidth="1"/>
    <col min="8738" max="8738" width="9.140625" style="51"/>
    <col min="8739" max="8739" width="25.7109375" style="51" bestFit="1" customWidth="1"/>
    <col min="8740" max="8962" width="9.140625" style="51"/>
    <col min="8963" max="8963" width="30.5703125" style="51" bestFit="1" customWidth="1"/>
    <col min="8964" max="8964" width="15.7109375" style="51" customWidth="1"/>
    <col min="8965" max="8970" width="16.140625" style="51" customWidth="1"/>
    <col min="8971" max="8971" width="20" style="51" customWidth="1"/>
    <col min="8972" max="8973" width="16.140625" style="51" customWidth="1"/>
    <col min="8974" max="8974" width="30.7109375" style="51" customWidth="1"/>
    <col min="8975" max="8975" width="16.140625" style="51" customWidth="1"/>
    <col min="8976" max="8976" width="50.7109375" style="51" customWidth="1"/>
    <col min="8977" max="8977" width="30.85546875" style="51" customWidth="1"/>
    <col min="8978" max="8982" width="16.140625" style="51" customWidth="1"/>
    <col min="8983" max="8983" width="32.85546875" style="51" customWidth="1"/>
    <col min="8984" max="8988" width="16.140625" style="51" customWidth="1"/>
    <col min="8989" max="8989" width="28.7109375" style="51" customWidth="1"/>
    <col min="8990" max="8990" width="10.7109375" style="51" customWidth="1"/>
    <col min="8991" max="8991" width="14.85546875" style="51" customWidth="1"/>
    <col min="8992" max="8992" width="17.5703125" style="51" customWidth="1"/>
    <col min="8993" max="8993" width="16.85546875" style="51" bestFit="1" customWidth="1"/>
    <col min="8994" max="8994" width="9.140625" style="51"/>
    <col min="8995" max="8995" width="25.7109375" style="51" bestFit="1" customWidth="1"/>
    <col min="8996" max="9218" width="9.140625" style="51"/>
    <col min="9219" max="9219" width="30.5703125" style="51" bestFit="1" customWidth="1"/>
    <col min="9220" max="9220" width="15.7109375" style="51" customWidth="1"/>
    <col min="9221" max="9226" width="16.140625" style="51" customWidth="1"/>
    <col min="9227" max="9227" width="20" style="51" customWidth="1"/>
    <col min="9228" max="9229" width="16.140625" style="51" customWidth="1"/>
    <col min="9230" max="9230" width="30.7109375" style="51" customWidth="1"/>
    <col min="9231" max="9231" width="16.140625" style="51" customWidth="1"/>
    <col min="9232" max="9232" width="50.7109375" style="51" customWidth="1"/>
    <col min="9233" max="9233" width="30.85546875" style="51" customWidth="1"/>
    <col min="9234" max="9238" width="16.140625" style="51" customWidth="1"/>
    <col min="9239" max="9239" width="32.85546875" style="51" customWidth="1"/>
    <col min="9240" max="9244" width="16.140625" style="51" customWidth="1"/>
    <col min="9245" max="9245" width="28.7109375" style="51" customWidth="1"/>
    <col min="9246" max="9246" width="10.7109375" style="51" customWidth="1"/>
    <col min="9247" max="9247" width="14.85546875" style="51" customWidth="1"/>
    <col min="9248" max="9248" width="17.5703125" style="51" customWidth="1"/>
    <col min="9249" max="9249" width="16.85546875" style="51" bestFit="1" customWidth="1"/>
    <col min="9250" max="9250" width="9.140625" style="51"/>
    <col min="9251" max="9251" width="25.7109375" style="51" bestFit="1" customWidth="1"/>
    <col min="9252" max="9474" width="9.140625" style="51"/>
    <col min="9475" max="9475" width="30.5703125" style="51" bestFit="1" customWidth="1"/>
    <col min="9476" max="9476" width="15.7109375" style="51" customWidth="1"/>
    <col min="9477" max="9482" width="16.140625" style="51" customWidth="1"/>
    <col min="9483" max="9483" width="20" style="51" customWidth="1"/>
    <col min="9484" max="9485" width="16.140625" style="51" customWidth="1"/>
    <col min="9486" max="9486" width="30.7109375" style="51" customWidth="1"/>
    <col min="9487" max="9487" width="16.140625" style="51" customWidth="1"/>
    <col min="9488" max="9488" width="50.7109375" style="51" customWidth="1"/>
    <col min="9489" max="9489" width="30.85546875" style="51" customWidth="1"/>
    <col min="9490" max="9494" width="16.140625" style="51" customWidth="1"/>
    <col min="9495" max="9495" width="32.85546875" style="51" customWidth="1"/>
    <col min="9496" max="9500" width="16.140625" style="51" customWidth="1"/>
    <col min="9501" max="9501" width="28.7109375" style="51" customWidth="1"/>
    <col min="9502" max="9502" width="10.7109375" style="51" customWidth="1"/>
    <col min="9503" max="9503" width="14.85546875" style="51" customWidth="1"/>
    <col min="9504" max="9504" width="17.5703125" style="51" customWidth="1"/>
    <col min="9505" max="9505" width="16.85546875" style="51" bestFit="1" customWidth="1"/>
    <col min="9506" max="9506" width="9.140625" style="51"/>
    <col min="9507" max="9507" width="25.7109375" style="51" bestFit="1" customWidth="1"/>
    <col min="9508" max="9730" width="9.140625" style="51"/>
    <col min="9731" max="9731" width="30.5703125" style="51" bestFit="1" customWidth="1"/>
    <col min="9732" max="9732" width="15.7109375" style="51" customWidth="1"/>
    <col min="9733" max="9738" width="16.140625" style="51" customWidth="1"/>
    <col min="9739" max="9739" width="20" style="51" customWidth="1"/>
    <col min="9740" max="9741" width="16.140625" style="51" customWidth="1"/>
    <col min="9742" max="9742" width="30.7109375" style="51" customWidth="1"/>
    <col min="9743" max="9743" width="16.140625" style="51" customWidth="1"/>
    <col min="9744" max="9744" width="50.7109375" style="51" customWidth="1"/>
    <col min="9745" max="9745" width="30.85546875" style="51" customWidth="1"/>
    <col min="9746" max="9750" width="16.140625" style="51" customWidth="1"/>
    <col min="9751" max="9751" width="32.85546875" style="51" customWidth="1"/>
    <col min="9752" max="9756" width="16.140625" style="51" customWidth="1"/>
    <col min="9757" max="9757" width="28.7109375" style="51" customWidth="1"/>
    <col min="9758" max="9758" width="10.7109375" style="51" customWidth="1"/>
    <col min="9759" max="9759" width="14.85546875" style="51" customWidth="1"/>
    <col min="9760" max="9760" width="17.5703125" style="51" customWidth="1"/>
    <col min="9761" max="9761" width="16.85546875" style="51" bestFit="1" customWidth="1"/>
    <col min="9762" max="9762" width="9.140625" style="51"/>
    <col min="9763" max="9763" width="25.7109375" style="51" bestFit="1" customWidth="1"/>
    <col min="9764" max="9986" width="9.140625" style="51"/>
    <col min="9987" max="9987" width="30.5703125" style="51" bestFit="1" customWidth="1"/>
    <col min="9988" max="9988" width="15.7109375" style="51" customWidth="1"/>
    <col min="9989" max="9994" width="16.140625" style="51" customWidth="1"/>
    <col min="9995" max="9995" width="20" style="51" customWidth="1"/>
    <col min="9996" max="9997" width="16.140625" style="51" customWidth="1"/>
    <col min="9998" max="9998" width="30.7109375" style="51" customWidth="1"/>
    <col min="9999" max="9999" width="16.140625" style="51" customWidth="1"/>
    <col min="10000" max="10000" width="50.7109375" style="51" customWidth="1"/>
    <col min="10001" max="10001" width="30.85546875" style="51" customWidth="1"/>
    <col min="10002" max="10006" width="16.140625" style="51" customWidth="1"/>
    <col min="10007" max="10007" width="32.85546875" style="51" customWidth="1"/>
    <col min="10008" max="10012" width="16.140625" style="51" customWidth="1"/>
    <col min="10013" max="10013" width="28.7109375" style="51" customWidth="1"/>
    <col min="10014" max="10014" width="10.7109375" style="51" customWidth="1"/>
    <col min="10015" max="10015" width="14.85546875" style="51" customWidth="1"/>
    <col min="10016" max="10016" width="17.5703125" style="51" customWidth="1"/>
    <col min="10017" max="10017" width="16.85546875" style="51" bestFit="1" customWidth="1"/>
    <col min="10018" max="10018" width="9.140625" style="51"/>
    <col min="10019" max="10019" width="25.7109375" style="51" bestFit="1" customWidth="1"/>
    <col min="10020" max="10242" width="9.140625" style="51"/>
    <col min="10243" max="10243" width="30.5703125" style="51" bestFit="1" customWidth="1"/>
    <col min="10244" max="10244" width="15.7109375" style="51" customWidth="1"/>
    <col min="10245" max="10250" width="16.140625" style="51" customWidth="1"/>
    <col min="10251" max="10251" width="20" style="51" customWidth="1"/>
    <col min="10252" max="10253" width="16.140625" style="51" customWidth="1"/>
    <col min="10254" max="10254" width="30.7109375" style="51" customWidth="1"/>
    <col min="10255" max="10255" width="16.140625" style="51" customWidth="1"/>
    <col min="10256" max="10256" width="50.7109375" style="51" customWidth="1"/>
    <col min="10257" max="10257" width="30.85546875" style="51" customWidth="1"/>
    <col min="10258" max="10262" width="16.140625" style="51" customWidth="1"/>
    <col min="10263" max="10263" width="32.85546875" style="51" customWidth="1"/>
    <col min="10264" max="10268" width="16.140625" style="51" customWidth="1"/>
    <col min="10269" max="10269" width="28.7109375" style="51" customWidth="1"/>
    <col min="10270" max="10270" width="10.7109375" style="51" customWidth="1"/>
    <col min="10271" max="10271" width="14.85546875" style="51" customWidth="1"/>
    <col min="10272" max="10272" width="17.5703125" style="51" customWidth="1"/>
    <col min="10273" max="10273" width="16.85546875" style="51" bestFit="1" customWidth="1"/>
    <col min="10274" max="10274" width="9.140625" style="51"/>
    <col min="10275" max="10275" width="25.7109375" style="51" bestFit="1" customWidth="1"/>
    <col min="10276" max="10498" width="9.140625" style="51"/>
    <col min="10499" max="10499" width="30.5703125" style="51" bestFit="1" customWidth="1"/>
    <col min="10500" max="10500" width="15.7109375" style="51" customWidth="1"/>
    <col min="10501" max="10506" width="16.140625" style="51" customWidth="1"/>
    <col min="10507" max="10507" width="20" style="51" customWidth="1"/>
    <col min="10508" max="10509" width="16.140625" style="51" customWidth="1"/>
    <col min="10510" max="10510" width="30.7109375" style="51" customWidth="1"/>
    <col min="10511" max="10511" width="16.140625" style="51" customWidth="1"/>
    <col min="10512" max="10512" width="50.7109375" style="51" customWidth="1"/>
    <col min="10513" max="10513" width="30.85546875" style="51" customWidth="1"/>
    <col min="10514" max="10518" width="16.140625" style="51" customWidth="1"/>
    <col min="10519" max="10519" width="32.85546875" style="51" customWidth="1"/>
    <col min="10520" max="10524" width="16.140625" style="51" customWidth="1"/>
    <col min="10525" max="10525" width="28.7109375" style="51" customWidth="1"/>
    <col min="10526" max="10526" width="10.7109375" style="51" customWidth="1"/>
    <col min="10527" max="10527" width="14.85546875" style="51" customWidth="1"/>
    <col min="10528" max="10528" width="17.5703125" style="51" customWidth="1"/>
    <col min="10529" max="10529" width="16.85546875" style="51" bestFit="1" customWidth="1"/>
    <col min="10530" max="10530" width="9.140625" style="51"/>
    <col min="10531" max="10531" width="25.7109375" style="51" bestFit="1" customWidth="1"/>
    <col min="10532" max="10754" width="9.140625" style="51"/>
    <col min="10755" max="10755" width="30.5703125" style="51" bestFit="1" customWidth="1"/>
    <col min="10756" max="10756" width="15.7109375" style="51" customWidth="1"/>
    <col min="10757" max="10762" width="16.140625" style="51" customWidth="1"/>
    <col min="10763" max="10763" width="20" style="51" customWidth="1"/>
    <col min="10764" max="10765" width="16.140625" style="51" customWidth="1"/>
    <col min="10766" max="10766" width="30.7109375" style="51" customWidth="1"/>
    <col min="10767" max="10767" width="16.140625" style="51" customWidth="1"/>
    <col min="10768" max="10768" width="50.7109375" style="51" customWidth="1"/>
    <col min="10769" max="10769" width="30.85546875" style="51" customWidth="1"/>
    <col min="10770" max="10774" width="16.140625" style="51" customWidth="1"/>
    <col min="10775" max="10775" width="32.85546875" style="51" customWidth="1"/>
    <col min="10776" max="10780" width="16.140625" style="51" customWidth="1"/>
    <col min="10781" max="10781" width="28.7109375" style="51" customWidth="1"/>
    <col min="10782" max="10782" width="10.7109375" style="51" customWidth="1"/>
    <col min="10783" max="10783" width="14.85546875" style="51" customWidth="1"/>
    <col min="10784" max="10784" width="17.5703125" style="51" customWidth="1"/>
    <col min="10785" max="10785" width="16.85546875" style="51" bestFit="1" customWidth="1"/>
    <col min="10786" max="10786" width="9.140625" style="51"/>
    <col min="10787" max="10787" width="25.7109375" style="51" bestFit="1" customWidth="1"/>
    <col min="10788" max="11010" width="9.140625" style="51"/>
    <col min="11011" max="11011" width="30.5703125" style="51" bestFit="1" customWidth="1"/>
    <col min="11012" max="11012" width="15.7109375" style="51" customWidth="1"/>
    <col min="11013" max="11018" width="16.140625" style="51" customWidth="1"/>
    <col min="11019" max="11019" width="20" style="51" customWidth="1"/>
    <col min="11020" max="11021" width="16.140625" style="51" customWidth="1"/>
    <col min="11022" max="11022" width="30.7109375" style="51" customWidth="1"/>
    <col min="11023" max="11023" width="16.140625" style="51" customWidth="1"/>
    <col min="11024" max="11024" width="50.7109375" style="51" customWidth="1"/>
    <col min="11025" max="11025" width="30.85546875" style="51" customWidth="1"/>
    <col min="11026" max="11030" width="16.140625" style="51" customWidth="1"/>
    <col min="11031" max="11031" width="32.85546875" style="51" customWidth="1"/>
    <col min="11032" max="11036" width="16.140625" style="51" customWidth="1"/>
    <col min="11037" max="11037" width="28.7109375" style="51" customWidth="1"/>
    <col min="11038" max="11038" width="10.7109375" style="51" customWidth="1"/>
    <col min="11039" max="11039" width="14.85546875" style="51" customWidth="1"/>
    <col min="11040" max="11040" width="17.5703125" style="51" customWidth="1"/>
    <col min="11041" max="11041" width="16.85546875" style="51" bestFit="1" customWidth="1"/>
    <col min="11042" max="11042" width="9.140625" style="51"/>
    <col min="11043" max="11043" width="25.7109375" style="51" bestFit="1" customWidth="1"/>
    <col min="11044" max="11266" width="9.140625" style="51"/>
    <col min="11267" max="11267" width="30.5703125" style="51" bestFit="1" customWidth="1"/>
    <col min="11268" max="11268" width="15.7109375" style="51" customWidth="1"/>
    <col min="11269" max="11274" width="16.140625" style="51" customWidth="1"/>
    <col min="11275" max="11275" width="20" style="51" customWidth="1"/>
    <col min="11276" max="11277" width="16.140625" style="51" customWidth="1"/>
    <col min="11278" max="11278" width="30.7109375" style="51" customWidth="1"/>
    <col min="11279" max="11279" width="16.140625" style="51" customWidth="1"/>
    <col min="11280" max="11280" width="50.7109375" style="51" customWidth="1"/>
    <col min="11281" max="11281" width="30.85546875" style="51" customWidth="1"/>
    <col min="11282" max="11286" width="16.140625" style="51" customWidth="1"/>
    <col min="11287" max="11287" width="32.85546875" style="51" customWidth="1"/>
    <col min="11288" max="11292" width="16.140625" style="51" customWidth="1"/>
    <col min="11293" max="11293" width="28.7109375" style="51" customWidth="1"/>
    <col min="11294" max="11294" width="10.7109375" style="51" customWidth="1"/>
    <col min="11295" max="11295" width="14.85546875" style="51" customWidth="1"/>
    <col min="11296" max="11296" width="17.5703125" style="51" customWidth="1"/>
    <col min="11297" max="11297" width="16.85546875" style="51" bestFit="1" customWidth="1"/>
    <col min="11298" max="11298" width="9.140625" style="51"/>
    <col min="11299" max="11299" width="25.7109375" style="51" bestFit="1" customWidth="1"/>
    <col min="11300" max="11522" width="9.140625" style="51"/>
    <col min="11523" max="11523" width="30.5703125" style="51" bestFit="1" customWidth="1"/>
    <col min="11524" max="11524" width="15.7109375" style="51" customWidth="1"/>
    <col min="11525" max="11530" width="16.140625" style="51" customWidth="1"/>
    <col min="11531" max="11531" width="20" style="51" customWidth="1"/>
    <col min="11532" max="11533" width="16.140625" style="51" customWidth="1"/>
    <col min="11534" max="11534" width="30.7109375" style="51" customWidth="1"/>
    <col min="11535" max="11535" width="16.140625" style="51" customWidth="1"/>
    <col min="11536" max="11536" width="50.7109375" style="51" customWidth="1"/>
    <col min="11537" max="11537" width="30.85546875" style="51" customWidth="1"/>
    <col min="11538" max="11542" width="16.140625" style="51" customWidth="1"/>
    <col min="11543" max="11543" width="32.85546875" style="51" customWidth="1"/>
    <col min="11544" max="11548" width="16.140625" style="51" customWidth="1"/>
    <col min="11549" max="11549" width="28.7109375" style="51" customWidth="1"/>
    <col min="11550" max="11550" width="10.7109375" style="51" customWidth="1"/>
    <col min="11551" max="11551" width="14.85546875" style="51" customWidth="1"/>
    <col min="11552" max="11552" width="17.5703125" style="51" customWidth="1"/>
    <col min="11553" max="11553" width="16.85546875" style="51" bestFit="1" customWidth="1"/>
    <col min="11554" max="11554" width="9.140625" style="51"/>
    <col min="11555" max="11555" width="25.7109375" style="51" bestFit="1" customWidth="1"/>
    <col min="11556" max="11778" width="9.140625" style="51"/>
    <col min="11779" max="11779" width="30.5703125" style="51" bestFit="1" customWidth="1"/>
    <col min="11780" max="11780" width="15.7109375" style="51" customWidth="1"/>
    <col min="11781" max="11786" width="16.140625" style="51" customWidth="1"/>
    <col min="11787" max="11787" width="20" style="51" customWidth="1"/>
    <col min="11788" max="11789" width="16.140625" style="51" customWidth="1"/>
    <col min="11790" max="11790" width="30.7109375" style="51" customWidth="1"/>
    <col min="11791" max="11791" width="16.140625" style="51" customWidth="1"/>
    <col min="11792" max="11792" width="50.7109375" style="51" customWidth="1"/>
    <col min="11793" max="11793" width="30.85546875" style="51" customWidth="1"/>
    <col min="11794" max="11798" width="16.140625" style="51" customWidth="1"/>
    <col min="11799" max="11799" width="32.85546875" style="51" customWidth="1"/>
    <col min="11800" max="11804" width="16.140625" style="51" customWidth="1"/>
    <col min="11805" max="11805" width="28.7109375" style="51" customWidth="1"/>
    <col min="11806" max="11806" width="10.7109375" style="51" customWidth="1"/>
    <col min="11807" max="11807" width="14.85546875" style="51" customWidth="1"/>
    <col min="11808" max="11808" width="17.5703125" style="51" customWidth="1"/>
    <col min="11809" max="11809" width="16.85546875" style="51" bestFit="1" customWidth="1"/>
    <col min="11810" max="11810" width="9.140625" style="51"/>
    <col min="11811" max="11811" width="25.7109375" style="51" bestFit="1" customWidth="1"/>
    <col min="11812" max="12034" width="9.140625" style="51"/>
    <col min="12035" max="12035" width="30.5703125" style="51" bestFit="1" customWidth="1"/>
    <col min="12036" max="12036" width="15.7109375" style="51" customWidth="1"/>
    <col min="12037" max="12042" width="16.140625" style="51" customWidth="1"/>
    <col min="12043" max="12043" width="20" style="51" customWidth="1"/>
    <col min="12044" max="12045" width="16.140625" style="51" customWidth="1"/>
    <col min="12046" max="12046" width="30.7109375" style="51" customWidth="1"/>
    <col min="12047" max="12047" width="16.140625" style="51" customWidth="1"/>
    <col min="12048" max="12048" width="50.7109375" style="51" customWidth="1"/>
    <col min="12049" max="12049" width="30.85546875" style="51" customWidth="1"/>
    <col min="12050" max="12054" width="16.140625" style="51" customWidth="1"/>
    <col min="12055" max="12055" width="32.85546875" style="51" customWidth="1"/>
    <col min="12056" max="12060" width="16.140625" style="51" customWidth="1"/>
    <col min="12061" max="12061" width="28.7109375" style="51" customWidth="1"/>
    <col min="12062" max="12062" width="10.7109375" style="51" customWidth="1"/>
    <col min="12063" max="12063" width="14.85546875" style="51" customWidth="1"/>
    <col min="12064" max="12064" width="17.5703125" style="51" customWidth="1"/>
    <col min="12065" max="12065" width="16.85546875" style="51" bestFit="1" customWidth="1"/>
    <col min="12066" max="12066" width="9.140625" style="51"/>
    <col min="12067" max="12067" width="25.7109375" style="51" bestFit="1" customWidth="1"/>
    <col min="12068" max="12290" width="9.140625" style="51"/>
    <col min="12291" max="12291" width="30.5703125" style="51" bestFit="1" customWidth="1"/>
    <col min="12292" max="12292" width="15.7109375" style="51" customWidth="1"/>
    <col min="12293" max="12298" width="16.140625" style="51" customWidth="1"/>
    <col min="12299" max="12299" width="20" style="51" customWidth="1"/>
    <col min="12300" max="12301" width="16.140625" style="51" customWidth="1"/>
    <col min="12302" max="12302" width="30.7109375" style="51" customWidth="1"/>
    <col min="12303" max="12303" width="16.140625" style="51" customWidth="1"/>
    <col min="12304" max="12304" width="50.7109375" style="51" customWidth="1"/>
    <col min="12305" max="12305" width="30.85546875" style="51" customWidth="1"/>
    <col min="12306" max="12310" width="16.140625" style="51" customWidth="1"/>
    <col min="12311" max="12311" width="32.85546875" style="51" customWidth="1"/>
    <col min="12312" max="12316" width="16.140625" style="51" customWidth="1"/>
    <col min="12317" max="12317" width="28.7109375" style="51" customWidth="1"/>
    <col min="12318" max="12318" width="10.7109375" style="51" customWidth="1"/>
    <col min="12319" max="12319" width="14.85546875" style="51" customWidth="1"/>
    <col min="12320" max="12320" width="17.5703125" style="51" customWidth="1"/>
    <col min="12321" max="12321" width="16.85546875" style="51" bestFit="1" customWidth="1"/>
    <col min="12322" max="12322" width="9.140625" style="51"/>
    <col min="12323" max="12323" width="25.7109375" style="51" bestFit="1" customWidth="1"/>
    <col min="12324" max="12546" width="9.140625" style="51"/>
    <col min="12547" max="12547" width="30.5703125" style="51" bestFit="1" customWidth="1"/>
    <col min="12548" max="12548" width="15.7109375" style="51" customWidth="1"/>
    <col min="12549" max="12554" width="16.140625" style="51" customWidth="1"/>
    <col min="12555" max="12555" width="20" style="51" customWidth="1"/>
    <col min="12556" max="12557" width="16.140625" style="51" customWidth="1"/>
    <col min="12558" max="12558" width="30.7109375" style="51" customWidth="1"/>
    <col min="12559" max="12559" width="16.140625" style="51" customWidth="1"/>
    <col min="12560" max="12560" width="50.7109375" style="51" customWidth="1"/>
    <col min="12561" max="12561" width="30.85546875" style="51" customWidth="1"/>
    <col min="12562" max="12566" width="16.140625" style="51" customWidth="1"/>
    <col min="12567" max="12567" width="32.85546875" style="51" customWidth="1"/>
    <col min="12568" max="12572" width="16.140625" style="51" customWidth="1"/>
    <col min="12573" max="12573" width="28.7109375" style="51" customWidth="1"/>
    <col min="12574" max="12574" width="10.7109375" style="51" customWidth="1"/>
    <col min="12575" max="12575" width="14.85546875" style="51" customWidth="1"/>
    <col min="12576" max="12576" width="17.5703125" style="51" customWidth="1"/>
    <col min="12577" max="12577" width="16.85546875" style="51" bestFit="1" customWidth="1"/>
    <col min="12578" max="12578" width="9.140625" style="51"/>
    <col min="12579" max="12579" width="25.7109375" style="51" bestFit="1" customWidth="1"/>
    <col min="12580" max="12802" width="9.140625" style="51"/>
    <col min="12803" max="12803" width="30.5703125" style="51" bestFit="1" customWidth="1"/>
    <col min="12804" max="12804" width="15.7109375" style="51" customWidth="1"/>
    <col min="12805" max="12810" width="16.140625" style="51" customWidth="1"/>
    <col min="12811" max="12811" width="20" style="51" customWidth="1"/>
    <col min="12812" max="12813" width="16.140625" style="51" customWidth="1"/>
    <col min="12814" max="12814" width="30.7109375" style="51" customWidth="1"/>
    <col min="12815" max="12815" width="16.140625" style="51" customWidth="1"/>
    <col min="12816" max="12816" width="50.7109375" style="51" customWidth="1"/>
    <col min="12817" max="12817" width="30.85546875" style="51" customWidth="1"/>
    <col min="12818" max="12822" width="16.140625" style="51" customWidth="1"/>
    <col min="12823" max="12823" width="32.85546875" style="51" customWidth="1"/>
    <col min="12824" max="12828" width="16.140625" style="51" customWidth="1"/>
    <col min="12829" max="12829" width="28.7109375" style="51" customWidth="1"/>
    <col min="12830" max="12830" width="10.7109375" style="51" customWidth="1"/>
    <col min="12831" max="12831" width="14.85546875" style="51" customWidth="1"/>
    <col min="12832" max="12832" width="17.5703125" style="51" customWidth="1"/>
    <col min="12833" max="12833" width="16.85546875" style="51" bestFit="1" customWidth="1"/>
    <col min="12834" max="12834" width="9.140625" style="51"/>
    <col min="12835" max="12835" width="25.7109375" style="51" bestFit="1" customWidth="1"/>
    <col min="12836" max="13058" width="9.140625" style="51"/>
    <col min="13059" max="13059" width="30.5703125" style="51" bestFit="1" customWidth="1"/>
    <col min="13060" max="13060" width="15.7109375" style="51" customWidth="1"/>
    <col min="13061" max="13066" width="16.140625" style="51" customWidth="1"/>
    <col min="13067" max="13067" width="20" style="51" customWidth="1"/>
    <col min="13068" max="13069" width="16.140625" style="51" customWidth="1"/>
    <col min="13070" max="13070" width="30.7109375" style="51" customWidth="1"/>
    <col min="13071" max="13071" width="16.140625" style="51" customWidth="1"/>
    <col min="13072" max="13072" width="50.7109375" style="51" customWidth="1"/>
    <col min="13073" max="13073" width="30.85546875" style="51" customWidth="1"/>
    <col min="13074" max="13078" width="16.140625" style="51" customWidth="1"/>
    <col min="13079" max="13079" width="32.85546875" style="51" customWidth="1"/>
    <col min="13080" max="13084" width="16.140625" style="51" customWidth="1"/>
    <col min="13085" max="13085" width="28.7109375" style="51" customWidth="1"/>
    <col min="13086" max="13086" width="10.7109375" style="51" customWidth="1"/>
    <col min="13087" max="13087" width="14.85546875" style="51" customWidth="1"/>
    <col min="13088" max="13088" width="17.5703125" style="51" customWidth="1"/>
    <col min="13089" max="13089" width="16.85546875" style="51" bestFit="1" customWidth="1"/>
    <col min="13090" max="13090" width="9.140625" style="51"/>
    <col min="13091" max="13091" width="25.7109375" style="51" bestFit="1" customWidth="1"/>
    <col min="13092" max="13314" width="9.140625" style="51"/>
    <col min="13315" max="13315" width="30.5703125" style="51" bestFit="1" customWidth="1"/>
    <col min="13316" max="13316" width="15.7109375" style="51" customWidth="1"/>
    <col min="13317" max="13322" width="16.140625" style="51" customWidth="1"/>
    <col min="13323" max="13323" width="20" style="51" customWidth="1"/>
    <col min="13324" max="13325" width="16.140625" style="51" customWidth="1"/>
    <col min="13326" max="13326" width="30.7109375" style="51" customWidth="1"/>
    <col min="13327" max="13327" width="16.140625" style="51" customWidth="1"/>
    <col min="13328" max="13328" width="50.7109375" style="51" customWidth="1"/>
    <col min="13329" max="13329" width="30.85546875" style="51" customWidth="1"/>
    <col min="13330" max="13334" width="16.140625" style="51" customWidth="1"/>
    <col min="13335" max="13335" width="32.85546875" style="51" customWidth="1"/>
    <col min="13336" max="13340" width="16.140625" style="51" customWidth="1"/>
    <col min="13341" max="13341" width="28.7109375" style="51" customWidth="1"/>
    <col min="13342" max="13342" width="10.7109375" style="51" customWidth="1"/>
    <col min="13343" max="13343" width="14.85546875" style="51" customWidth="1"/>
    <col min="13344" max="13344" width="17.5703125" style="51" customWidth="1"/>
    <col min="13345" max="13345" width="16.85546875" style="51" bestFit="1" customWidth="1"/>
    <col min="13346" max="13346" width="9.140625" style="51"/>
    <col min="13347" max="13347" width="25.7109375" style="51" bestFit="1" customWidth="1"/>
    <col min="13348" max="13570" width="9.140625" style="51"/>
    <col min="13571" max="13571" width="30.5703125" style="51" bestFit="1" customWidth="1"/>
    <col min="13572" max="13572" width="15.7109375" style="51" customWidth="1"/>
    <col min="13573" max="13578" width="16.140625" style="51" customWidth="1"/>
    <col min="13579" max="13579" width="20" style="51" customWidth="1"/>
    <col min="13580" max="13581" width="16.140625" style="51" customWidth="1"/>
    <col min="13582" max="13582" width="30.7109375" style="51" customWidth="1"/>
    <col min="13583" max="13583" width="16.140625" style="51" customWidth="1"/>
    <col min="13584" max="13584" width="50.7109375" style="51" customWidth="1"/>
    <col min="13585" max="13585" width="30.85546875" style="51" customWidth="1"/>
    <col min="13586" max="13590" width="16.140625" style="51" customWidth="1"/>
    <col min="13591" max="13591" width="32.85546875" style="51" customWidth="1"/>
    <col min="13592" max="13596" width="16.140625" style="51" customWidth="1"/>
    <col min="13597" max="13597" width="28.7109375" style="51" customWidth="1"/>
    <col min="13598" max="13598" width="10.7109375" style="51" customWidth="1"/>
    <col min="13599" max="13599" width="14.85546875" style="51" customWidth="1"/>
    <col min="13600" max="13600" width="17.5703125" style="51" customWidth="1"/>
    <col min="13601" max="13601" width="16.85546875" style="51" bestFit="1" customWidth="1"/>
    <col min="13602" max="13602" width="9.140625" style="51"/>
    <col min="13603" max="13603" width="25.7109375" style="51" bestFit="1" customWidth="1"/>
    <col min="13604" max="13826" width="9.140625" style="51"/>
    <col min="13827" max="13827" width="30.5703125" style="51" bestFit="1" customWidth="1"/>
    <col min="13828" max="13828" width="15.7109375" style="51" customWidth="1"/>
    <col min="13829" max="13834" width="16.140625" style="51" customWidth="1"/>
    <col min="13835" max="13835" width="20" style="51" customWidth="1"/>
    <col min="13836" max="13837" width="16.140625" style="51" customWidth="1"/>
    <col min="13838" max="13838" width="30.7109375" style="51" customWidth="1"/>
    <col min="13839" max="13839" width="16.140625" style="51" customWidth="1"/>
    <col min="13840" max="13840" width="50.7109375" style="51" customWidth="1"/>
    <col min="13841" max="13841" width="30.85546875" style="51" customWidth="1"/>
    <col min="13842" max="13846" width="16.140625" style="51" customWidth="1"/>
    <col min="13847" max="13847" width="32.85546875" style="51" customWidth="1"/>
    <col min="13848" max="13852" width="16.140625" style="51" customWidth="1"/>
    <col min="13853" max="13853" width="28.7109375" style="51" customWidth="1"/>
    <col min="13854" max="13854" width="10.7109375" style="51" customWidth="1"/>
    <col min="13855" max="13855" width="14.85546875" style="51" customWidth="1"/>
    <col min="13856" max="13856" width="17.5703125" style="51" customWidth="1"/>
    <col min="13857" max="13857" width="16.85546875" style="51" bestFit="1" customWidth="1"/>
    <col min="13858" max="13858" width="9.140625" style="51"/>
    <col min="13859" max="13859" width="25.7109375" style="51" bestFit="1" customWidth="1"/>
    <col min="13860" max="14082" width="9.140625" style="51"/>
    <col min="14083" max="14083" width="30.5703125" style="51" bestFit="1" customWidth="1"/>
    <col min="14084" max="14084" width="15.7109375" style="51" customWidth="1"/>
    <col min="14085" max="14090" width="16.140625" style="51" customWidth="1"/>
    <col min="14091" max="14091" width="20" style="51" customWidth="1"/>
    <col min="14092" max="14093" width="16.140625" style="51" customWidth="1"/>
    <col min="14094" max="14094" width="30.7109375" style="51" customWidth="1"/>
    <col min="14095" max="14095" width="16.140625" style="51" customWidth="1"/>
    <col min="14096" max="14096" width="50.7109375" style="51" customWidth="1"/>
    <col min="14097" max="14097" width="30.85546875" style="51" customWidth="1"/>
    <col min="14098" max="14102" width="16.140625" style="51" customWidth="1"/>
    <col min="14103" max="14103" width="32.85546875" style="51" customWidth="1"/>
    <col min="14104" max="14108" width="16.140625" style="51" customWidth="1"/>
    <col min="14109" max="14109" width="28.7109375" style="51" customWidth="1"/>
    <col min="14110" max="14110" width="10.7109375" style="51" customWidth="1"/>
    <col min="14111" max="14111" width="14.85546875" style="51" customWidth="1"/>
    <col min="14112" max="14112" width="17.5703125" style="51" customWidth="1"/>
    <col min="14113" max="14113" width="16.85546875" style="51" bestFit="1" customWidth="1"/>
    <col min="14114" max="14114" width="9.140625" style="51"/>
    <col min="14115" max="14115" width="25.7109375" style="51" bestFit="1" customWidth="1"/>
    <col min="14116" max="14338" width="9.140625" style="51"/>
    <col min="14339" max="14339" width="30.5703125" style="51" bestFit="1" customWidth="1"/>
    <col min="14340" max="14340" width="15.7109375" style="51" customWidth="1"/>
    <col min="14341" max="14346" width="16.140625" style="51" customWidth="1"/>
    <col min="14347" max="14347" width="20" style="51" customWidth="1"/>
    <col min="14348" max="14349" width="16.140625" style="51" customWidth="1"/>
    <col min="14350" max="14350" width="30.7109375" style="51" customWidth="1"/>
    <col min="14351" max="14351" width="16.140625" style="51" customWidth="1"/>
    <col min="14352" max="14352" width="50.7109375" style="51" customWidth="1"/>
    <col min="14353" max="14353" width="30.85546875" style="51" customWidth="1"/>
    <col min="14354" max="14358" width="16.140625" style="51" customWidth="1"/>
    <col min="14359" max="14359" width="32.85546875" style="51" customWidth="1"/>
    <col min="14360" max="14364" width="16.140625" style="51" customWidth="1"/>
    <col min="14365" max="14365" width="28.7109375" style="51" customWidth="1"/>
    <col min="14366" max="14366" width="10.7109375" style="51" customWidth="1"/>
    <col min="14367" max="14367" width="14.85546875" style="51" customWidth="1"/>
    <col min="14368" max="14368" width="17.5703125" style="51" customWidth="1"/>
    <col min="14369" max="14369" width="16.85546875" style="51" bestFit="1" customWidth="1"/>
    <col min="14370" max="14370" width="9.140625" style="51"/>
    <col min="14371" max="14371" width="25.7109375" style="51" bestFit="1" customWidth="1"/>
    <col min="14372" max="14594" width="9.140625" style="51"/>
    <col min="14595" max="14595" width="30.5703125" style="51" bestFit="1" customWidth="1"/>
    <col min="14596" max="14596" width="15.7109375" style="51" customWidth="1"/>
    <col min="14597" max="14602" width="16.140625" style="51" customWidth="1"/>
    <col min="14603" max="14603" width="20" style="51" customWidth="1"/>
    <col min="14604" max="14605" width="16.140625" style="51" customWidth="1"/>
    <col min="14606" max="14606" width="30.7109375" style="51" customWidth="1"/>
    <col min="14607" max="14607" width="16.140625" style="51" customWidth="1"/>
    <col min="14608" max="14608" width="50.7109375" style="51" customWidth="1"/>
    <col min="14609" max="14609" width="30.85546875" style="51" customWidth="1"/>
    <col min="14610" max="14614" width="16.140625" style="51" customWidth="1"/>
    <col min="14615" max="14615" width="32.85546875" style="51" customWidth="1"/>
    <col min="14616" max="14620" width="16.140625" style="51" customWidth="1"/>
    <col min="14621" max="14621" width="28.7109375" style="51" customWidth="1"/>
    <col min="14622" max="14622" width="10.7109375" style="51" customWidth="1"/>
    <col min="14623" max="14623" width="14.85546875" style="51" customWidth="1"/>
    <col min="14624" max="14624" width="17.5703125" style="51" customWidth="1"/>
    <col min="14625" max="14625" width="16.85546875" style="51" bestFit="1" customWidth="1"/>
    <col min="14626" max="14626" width="9.140625" style="51"/>
    <col min="14627" max="14627" width="25.7109375" style="51" bestFit="1" customWidth="1"/>
    <col min="14628" max="14850" width="9.140625" style="51"/>
    <col min="14851" max="14851" width="30.5703125" style="51" bestFit="1" customWidth="1"/>
    <col min="14852" max="14852" width="15.7109375" style="51" customWidth="1"/>
    <col min="14853" max="14858" width="16.140625" style="51" customWidth="1"/>
    <col min="14859" max="14859" width="20" style="51" customWidth="1"/>
    <col min="14860" max="14861" width="16.140625" style="51" customWidth="1"/>
    <col min="14862" max="14862" width="30.7109375" style="51" customWidth="1"/>
    <col min="14863" max="14863" width="16.140625" style="51" customWidth="1"/>
    <col min="14864" max="14864" width="50.7109375" style="51" customWidth="1"/>
    <col min="14865" max="14865" width="30.85546875" style="51" customWidth="1"/>
    <col min="14866" max="14870" width="16.140625" style="51" customWidth="1"/>
    <col min="14871" max="14871" width="32.85546875" style="51" customWidth="1"/>
    <col min="14872" max="14876" width="16.140625" style="51" customWidth="1"/>
    <col min="14877" max="14877" width="28.7109375" style="51" customWidth="1"/>
    <col min="14878" max="14878" width="10.7109375" style="51" customWidth="1"/>
    <col min="14879" max="14879" width="14.85546875" style="51" customWidth="1"/>
    <col min="14880" max="14880" width="17.5703125" style="51" customWidth="1"/>
    <col min="14881" max="14881" width="16.85546875" style="51" bestFit="1" customWidth="1"/>
    <col min="14882" max="14882" width="9.140625" style="51"/>
    <col min="14883" max="14883" width="25.7109375" style="51" bestFit="1" customWidth="1"/>
    <col min="14884" max="15106" width="9.140625" style="51"/>
    <col min="15107" max="15107" width="30.5703125" style="51" bestFit="1" customWidth="1"/>
    <col min="15108" max="15108" width="15.7109375" style="51" customWidth="1"/>
    <col min="15109" max="15114" width="16.140625" style="51" customWidth="1"/>
    <col min="15115" max="15115" width="20" style="51" customWidth="1"/>
    <col min="15116" max="15117" width="16.140625" style="51" customWidth="1"/>
    <col min="15118" max="15118" width="30.7109375" style="51" customWidth="1"/>
    <col min="15119" max="15119" width="16.140625" style="51" customWidth="1"/>
    <col min="15120" max="15120" width="50.7109375" style="51" customWidth="1"/>
    <col min="15121" max="15121" width="30.85546875" style="51" customWidth="1"/>
    <col min="15122" max="15126" width="16.140625" style="51" customWidth="1"/>
    <col min="15127" max="15127" width="32.85546875" style="51" customWidth="1"/>
    <col min="15128" max="15132" width="16.140625" style="51" customWidth="1"/>
    <col min="15133" max="15133" width="28.7109375" style="51" customWidth="1"/>
    <col min="15134" max="15134" width="10.7109375" style="51" customWidth="1"/>
    <col min="15135" max="15135" width="14.85546875" style="51" customWidth="1"/>
    <col min="15136" max="15136" width="17.5703125" style="51" customWidth="1"/>
    <col min="15137" max="15137" width="16.85546875" style="51" bestFit="1" customWidth="1"/>
    <col min="15138" max="15138" width="9.140625" style="51"/>
    <col min="15139" max="15139" width="25.7109375" style="51" bestFit="1" customWidth="1"/>
    <col min="15140" max="15362" width="9.140625" style="51"/>
    <col min="15363" max="15363" width="30.5703125" style="51" bestFit="1" customWidth="1"/>
    <col min="15364" max="15364" width="15.7109375" style="51" customWidth="1"/>
    <col min="15365" max="15370" width="16.140625" style="51" customWidth="1"/>
    <col min="15371" max="15371" width="20" style="51" customWidth="1"/>
    <col min="15372" max="15373" width="16.140625" style="51" customWidth="1"/>
    <col min="15374" max="15374" width="30.7109375" style="51" customWidth="1"/>
    <col min="15375" max="15375" width="16.140625" style="51" customWidth="1"/>
    <col min="15376" max="15376" width="50.7109375" style="51" customWidth="1"/>
    <col min="15377" max="15377" width="30.85546875" style="51" customWidth="1"/>
    <col min="15378" max="15382" width="16.140625" style="51" customWidth="1"/>
    <col min="15383" max="15383" width="32.85546875" style="51" customWidth="1"/>
    <col min="15384" max="15388" width="16.140625" style="51" customWidth="1"/>
    <col min="15389" max="15389" width="28.7109375" style="51" customWidth="1"/>
    <col min="15390" max="15390" width="10.7109375" style="51" customWidth="1"/>
    <col min="15391" max="15391" width="14.85546875" style="51" customWidth="1"/>
    <col min="15392" max="15392" width="17.5703125" style="51" customWidth="1"/>
    <col min="15393" max="15393" width="16.85546875" style="51" bestFit="1" customWidth="1"/>
    <col min="15394" max="15394" width="9.140625" style="51"/>
    <col min="15395" max="15395" width="25.7109375" style="51" bestFit="1" customWidth="1"/>
    <col min="15396" max="15618" width="9.140625" style="51"/>
    <col min="15619" max="15619" width="30.5703125" style="51" bestFit="1" customWidth="1"/>
    <col min="15620" max="15620" width="15.7109375" style="51" customWidth="1"/>
    <col min="15621" max="15626" width="16.140625" style="51" customWidth="1"/>
    <col min="15627" max="15627" width="20" style="51" customWidth="1"/>
    <col min="15628" max="15629" width="16.140625" style="51" customWidth="1"/>
    <col min="15630" max="15630" width="30.7109375" style="51" customWidth="1"/>
    <col min="15631" max="15631" width="16.140625" style="51" customWidth="1"/>
    <col min="15632" max="15632" width="50.7109375" style="51" customWidth="1"/>
    <col min="15633" max="15633" width="30.85546875" style="51" customWidth="1"/>
    <col min="15634" max="15638" width="16.140625" style="51" customWidth="1"/>
    <col min="15639" max="15639" width="32.85546875" style="51" customWidth="1"/>
    <col min="15640" max="15644" width="16.140625" style="51" customWidth="1"/>
    <col min="15645" max="15645" width="28.7109375" style="51" customWidth="1"/>
    <col min="15646" max="15646" width="10.7109375" style="51" customWidth="1"/>
    <col min="15647" max="15647" width="14.85546875" style="51" customWidth="1"/>
    <col min="15648" max="15648" width="17.5703125" style="51" customWidth="1"/>
    <col min="15649" max="15649" width="16.85546875" style="51" bestFit="1" customWidth="1"/>
    <col min="15650" max="15650" width="9.140625" style="51"/>
    <col min="15651" max="15651" width="25.7109375" style="51" bestFit="1" customWidth="1"/>
    <col min="15652" max="15874" width="9.140625" style="51"/>
    <col min="15875" max="15875" width="30.5703125" style="51" bestFit="1" customWidth="1"/>
    <col min="15876" max="15876" width="15.7109375" style="51" customWidth="1"/>
    <col min="15877" max="15882" width="16.140625" style="51" customWidth="1"/>
    <col min="15883" max="15883" width="20" style="51" customWidth="1"/>
    <col min="15884" max="15885" width="16.140625" style="51" customWidth="1"/>
    <col min="15886" max="15886" width="30.7109375" style="51" customWidth="1"/>
    <col min="15887" max="15887" width="16.140625" style="51" customWidth="1"/>
    <col min="15888" max="15888" width="50.7109375" style="51" customWidth="1"/>
    <col min="15889" max="15889" width="30.85546875" style="51" customWidth="1"/>
    <col min="15890" max="15894" width="16.140625" style="51" customWidth="1"/>
    <col min="15895" max="15895" width="32.85546875" style="51" customWidth="1"/>
    <col min="15896" max="15900" width="16.140625" style="51" customWidth="1"/>
    <col min="15901" max="15901" width="28.7109375" style="51" customWidth="1"/>
    <col min="15902" max="15902" width="10.7109375" style="51" customWidth="1"/>
    <col min="15903" max="15903" width="14.85546875" style="51" customWidth="1"/>
    <col min="15904" max="15904" width="17.5703125" style="51" customWidth="1"/>
    <col min="15905" max="15905" width="16.85546875" style="51" bestFit="1" customWidth="1"/>
    <col min="15906" max="15906" width="9.140625" style="51"/>
    <col min="15907" max="15907" width="25.7109375" style="51" bestFit="1" customWidth="1"/>
    <col min="15908" max="16130" width="9.140625" style="51"/>
    <col min="16131" max="16131" width="30.5703125" style="51" bestFit="1" customWidth="1"/>
    <col min="16132" max="16132" width="15.7109375" style="51" customWidth="1"/>
    <col min="16133" max="16138" width="16.140625" style="51" customWidth="1"/>
    <col min="16139" max="16139" width="20" style="51" customWidth="1"/>
    <col min="16140" max="16141" width="16.140625" style="51" customWidth="1"/>
    <col min="16142" max="16142" width="30.7109375" style="51" customWidth="1"/>
    <col min="16143" max="16143" width="16.140625" style="51" customWidth="1"/>
    <col min="16144" max="16144" width="50.7109375" style="51" customWidth="1"/>
    <col min="16145" max="16145" width="30.85546875" style="51" customWidth="1"/>
    <col min="16146" max="16150" width="16.140625" style="51" customWidth="1"/>
    <col min="16151" max="16151" width="32.85546875" style="51" customWidth="1"/>
    <col min="16152" max="16156" width="16.140625" style="51" customWidth="1"/>
    <col min="16157" max="16157" width="28.7109375" style="51" customWidth="1"/>
    <col min="16158" max="16158" width="10.7109375" style="51" customWidth="1"/>
    <col min="16159" max="16159" width="14.85546875" style="51" customWidth="1"/>
    <col min="16160" max="16160" width="17.5703125" style="51" customWidth="1"/>
    <col min="16161" max="16161" width="16.85546875" style="51" bestFit="1" customWidth="1"/>
    <col min="16162" max="16162" width="9.140625" style="51"/>
    <col min="16163" max="16163" width="25.7109375" style="51" bestFit="1" customWidth="1"/>
    <col min="16164" max="16384" width="9.140625" style="51"/>
  </cols>
  <sheetData>
    <row r="1" spans="3:16" ht="13.5" thickBot="1"/>
    <row r="2" spans="3:16" ht="13.5" thickBot="1">
      <c r="D2" s="104" t="s">
        <v>35</v>
      </c>
      <c r="E2" s="105"/>
      <c r="F2" s="105"/>
      <c r="G2" s="105"/>
      <c r="H2" s="106"/>
      <c r="I2" s="107" t="s">
        <v>36</v>
      </c>
      <c r="J2" s="108"/>
      <c r="K2" s="108"/>
      <c r="L2" s="108"/>
      <c r="M2" s="109"/>
      <c r="N2" s="110" t="s">
        <v>37</v>
      </c>
      <c r="O2" s="110" t="s">
        <v>38</v>
      </c>
      <c r="P2" s="110" t="s">
        <v>39</v>
      </c>
    </row>
    <row r="3" spans="3:16" ht="13.5" thickBot="1">
      <c r="C3" s="52" t="s">
        <v>40</v>
      </c>
      <c r="D3" s="53" t="s">
        <v>41</v>
      </c>
      <c r="E3" s="54" t="s">
        <v>42</v>
      </c>
      <c r="F3" s="54" t="s">
        <v>43</v>
      </c>
      <c r="G3" s="54" t="s">
        <v>44</v>
      </c>
      <c r="H3" s="55" t="s">
        <v>45</v>
      </c>
      <c r="I3" s="53" t="s">
        <v>41</v>
      </c>
      <c r="J3" s="54" t="s">
        <v>42</v>
      </c>
      <c r="K3" s="54" t="s">
        <v>46</v>
      </c>
      <c r="L3" s="54" t="s">
        <v>44</v>
      </c>
      <c r="M3" s="55" t="s">
        <v>45</v>
      </c>
      <c r="N3" s="111"/>
      <c r="O3" s="111"/>
      <c r="P3" s="111"/>
    </row>
    <row r="4" spans="3:16">
      <c r="C4" s="56" t="e">
        <f>#REF!</f>
        <v>#REF!</v>
      </c>
      <c r="D4" s="51" t="e">
        <f t="array" ref="D4:H4">TRUNC(($C4-((10^{15,12,9,6,3})*INT($C4/(10^{15,12,9,6,3}))))/10^{12,9,6,3,0})</f>
        <v>#REF!</v>
      </c>
      <c r="E4" s="51" t="e">
        <v>#REF!</v>
      </c>
      <c r="F4" s="51" t="e">
        <v>#REF!</v>
      </c>
      <c r="G4" s="51" t="e">
        <v>#REF!</v>
      </c>
      <c r="H4" s="51" t="e">
        <v>#REF!</v>
      </c>
      <c r="I4" s="51" t="e">
        <f>IF($C4&lt;10^15,"",IF(OR(D4=1,AND(D4&gt;=100,MOD(D4,100)=0)),IF(TRUNC(($C4-(10^12*INT($C4/(10^12)))))=0,_e_,_sp_),IF(D4&lt;100,"",_sp_)))&amp;IF(D4=1,INDEX(Sng,1,5),IF(D4&lt;100,"",IF(D4=100,OCem,INDEX(Cem,1,TRUNC(D4/100)))))&amp;IF(MOD(D4,100)=0,"",IF(D4=1,"",IF(OR(MOD(D4,100)&gt;=20,MOD(D4,100)=10),IF(OR(D4&gt;100,AND($C4&gt;10^15,TRUNC(($C4-(10^12*INT($C4/(10^12)))))=0)),_e_,IF($C4&gt;10^15,_sp_,"")),"")))&amp;IF(MOD(D4,100)=0,"",IF(D4=1,"",IF(OR(MOD(D4,100)&gt;=20,MOD(D4,100)=10),INDEX(Dez,1,TRUNC(MOD(D4,100)/10)),"")))&amp;IF(MOD(D4,100)=0,"",IF(D4=1,"",IF(MOD(MOD(D4,100),10)&lt;&gt;0,IF(OR(D4&gt;20,AND($C4&gt;10^15,TRUNC(($C4-(10^12*INT($C4/(10^12)))))=0)),_e_,IF($C4&gt;10^15,_sp_,"")),"")))&amp;IF(D4=0,"",IF(D4=1,"",IF(MOD(MOD(D4,100),10)=0,"",IF(MOD(D4,100)&lt;20,INDEX(Sml,1,MOD(D4,100)),INDEX(Sml,1,MOD(MOD(D4,100),10)))))) &amp; IF(D4&lt;=1,"",INDEX(Plu,1,5))</f>
        <v>#REF!</v>
      </c>
      <c r="J4" s="51" t="e">
        <f>IF($C4&lt;10^12,"",IF(OR(E4=1,AND(E4&gt;=100,MOD(E4,100)=0)),IF(TRUNC(($C4-(10^9*INT($C4/(10^9)))))=0,_e_,_sp_),IF(E4&lt;100,"",_sp_)))&amp;IF(E4=1,INDEX(Sng,1,4),IF(E4&lt;100,"",IF(E4=100,OCem,INDEX(Cem,1,TRUNC(E4/100)))))&amp;IF(MOD(E4,100)=0,"",IF(E4=1,"",IF(OR(MOD(E4,100)&gt;=20,MOD(E4,100)=10),IF(OR(E4&gt;100,AND($C4&gt;10^12,TRUNC(($C4-(10^9*INT($C4/(10^9)))))=0)),_e_,IF($C4&gt;10^12,_sp_,"")),"")))&amp;IF(MOD(E4,100)=0,"",IF(E4=1,"",IF(OR(MOD(E4,100)&gt;=20,MOD(E4,100)=10),INDEX(Dez,1,TRUNC(MOD(E4,100)/10)),"")))&amp;IF(MOD(E4,100)=0,"",IF(E4=1,"",IF(MOD(MOD(E4,100),10)&lt;&gt;0,IF(OR(E4&gt;20,AND($C4&gt;10^12,TRUNC(($C4-(10^9*INT($C4/(10^9)))))=0)),_e_,IF($C4&gt;10^12,_sp_,"")),"")))&amp;IF(E4=0,"",IF(E4=1,"",IF(MOD(MOD(E4,100),10)=0,"",IF(MOD(E4,100)&lt;20,INDEX(Sml,1,MOD(E4,100)),INDEX(Sml,1,MOD(MOD(E4,100),10)))))) &amp; IF(E4&lt;=1,"",INDEX(Plu,1,4))</f>
        <v>#REF!</v>
      </c>
      <c r="K4" s="51" t="e">
        <f>IF($C4&lt;10^9,"",IF(OR(F4=1,AND(F4&gt;=100,MOD(F4,100)=0)),IF(TRUNC(($C4-(10^6*INT($C4/(10^6)))))=0,_e_,_sp_),IF(F4&lt;100,"",_sp_)))&amp;IF(F4=1,INDEX(Sng,1,3),IF(F4&lt;100,"",IF(F4=100,OCem,INDEX(Cem,1,TRUNC(F4/100)))))&amp;IF(MOD(F4,100)=0,"",IF(F4=1,"",IF(OR(MOD(F4,100)&gt;=20,MOD(F4,100)=10),IF(OR(F4&gt;100,AND($C4&gt;10^9,TRUNC(($C4-(10^6*INT($C4/(10^6)))))=0)),_e_,IF($C4&gt;10^9,_sp_,"")),"")))&amp;IF(MOD(F4,100)=0,"",IF(F4=1,"",IF(OR(MOD(F4,100)&gt;=20,MOD(F4,100)=10),INDEX(Dez,1,TRUNC(MOD(F4,100)/10)),"")))&amp;IF(MOD(F4,100)=0,"",IF(F4=1,"",IF(MOD(MOD(F4,100),10)&lt;&gt;0,IF(OR(F4&gt;20,AND($C4&gt;10^9,TRUNC(($C4-(10^6*INT($C4/(10^6)))))=0)),_e_,IF($C4&gt;10^9,_sp_,"")),"")))&amp;IF(F4=0,"",IF(F4=1,"",IF(MOD(MOD(F4,100),10)=0,"",IF(MOD(F4,100)&lt;20,INDEX(Sml,1,MOD(F4,100)),INDEX(Sml,1,MOD(MOD(F4,100),10)))))) &amp; IF(F4&lt;=1,"",INDEX(Plu,1,3))</f>
        <v>#REF!</v>
      </c>
      <c r="L4" s="51" t="e">
        <f>IF($C4&lt;10^6,"",IF(OR(G4=1,AND(G4&gt;=100,MOD(G4,100)=0)),IF(TRUNC(($C4-(10^3*INT($C4/(10^3)))))=0,_e_,_sp_),IF(G4&lt;100,"",_sp_)))&amp;IF(G4=1,INDEX(Sng,1,2),IF(G4&lt;100,"",IF(G4=100,OCem,INDEX(Cem,1,TRUNC(G4/100)))))&amp;IF(MOD(G4,100)=0,"",IF(G4=1,"",IF(OR(MOD(G4,100)&gt;=20,MOD(G4,100)=10),IF(OR(G4&gt;100,AND($C4&gt;10^6,TRUNC(($C4-(10^3*INT($C4/(10^3)))))=0)),_e_,IF($C4&gt;10^6,_sp_,"")),"")))&amp;IF(MOD(G4,100)=0,"",IF(G4=1,"",IF(OR(MOD(G4,100)&gt;=20,MOD(G4,100)=10),INDEX(Dez,1,TRUNC(MOD(G4,100)/10)),"")))&amp;IF(MOD(G4,100)=0,"",IF(G4=1,"",IF(MOD(MOD(G4,100),10)&lt;&gt;0,IF(OR(G4&gt;20,AND($C4&gt;10^6,TRUNC(($C4-(10^3*INT($C4/(10^3)))))=0)),_e_,IF($C4&gt;10^6,_sp_,"")),"")))&amp;IF(G4=0,"",IF(G4=1,"",IF(MOD(MOD(G4,100),10)=0,"",IF(MOD(G4,100)&lt;20,INDEX(Sml,1,MOD(G4,100)),INDEX(Sml,1,MOD(MOD(G4,100),10)))))) &amp; IF(G4&lt;=1,"",INDEX(Plu,1,2))</f>
        <v>#REF!</v>
      </c>
      <c r="M4" s="51" t="e">
        <f>IF($C4&lt;10^3,"",IF(OR(H4=1,AND(H4&gt;=100,MOD(H4,100)=0)),IF(TRUNC(($C4-(10^0*INT($C4/(10^0)))))=0,_e_,_sp_),IF(H4&lt;100,"",_sp_)))&amp;IF(H4=1,INDEX(Sng,1,1),IF(H4&lt;100,"",IF(H4=100,OCem,INDEX(Cem,1,TRUNC(H4/100)))))&amp;IF(MOD(H4,100)=0,"",IF(H4=1,"",IF(OR(MOD(H4,100)&gt;=20,MOD(H4,100)=10),IF(OR(H4&gt;100,AND($C4&gt;10^3,TRUNC(($C4-(10^0*INT($C4/(10^0)))))=0)),_e_,IF($C4&gt;10^3,_sp_,"")),"")))&amp;IF(MOD(H4,100)=0,"",IF(H4=1,"",IF(OR(MOD(H4,100)&gt;=20,MOD(H4,100)=10),INDEX(Dez,1,TRUNC(MOD(H4,100)/10)),"")))&amp;IF(MOD(H4,100)=0,"",IF(H4=1,"",IF(MOD(MOD(H4,100),10)&lt;&gt;0,IF(OR(H4&gt;20,AND($C4&gt;10^3,TRUNC(($C4-(10^0*INT($C4/(10^0)))))=0)),_e_,IF($C4&gt;10^3,_sp_,"")),"")))&amp;IF(H4=0,"",IF(H4=1,"",IF(MOD(MOD(H4,100),10)=0,"",IF(MOD(H4,100)&lt;20,INDEX(Sml,1,MOD(H4,100)),INDEX(Sml,1,MOD(MOD(H4,100),10)))))) &amp; IF(H4&lt;=1,"",INDEX(Plu,1,1))</f>
        <v>#REF!</v>
      </c>
      <c r="N4" s="51" t="e">
        <f>IF($C4&lt;1,"",IF(TRUNC($C4)=1," real",IF(AND($C4&gt;=10^6,TRUNC($C4-10^6*INT($C4/10^6))=0)," de","") &amp; " reais"))</f>
        <v>#REF!</v>
      </c>
      <c r="O4" s="51" t="e">
        <f>IF((ROUND($C4-TRUNC($C4),2)*100)=0,"",IF($C4&gt;=1,_e_,"") &amp; IF((ROUND($C4-TRUNC($C4),2)*100)=1,"um centavo",IF((ROUND($C4-TRUNC($C4),2)*100)&gt;=20,INDEX(Dez,1,TRUNC((ROUND($C4-TRUNC($C4),2)*100)/10)) &amp; IF(MOD((ROUND($C4-TRUNC($C4),2)*100),10)&lt;&gt;0,_e_ &amp; INDEX(Sml,1,MOD((ROUND($C4-TRUNC($C4),2)*100),10)),""),INDEX(Sml,1,(ROUND($C4-TRUNC($C4),2)*100))) &amp; " centavos"))</f>
        <v>#REF!</v>
      </c>
      <c r="P4" s="51" t="e">
        <f>I4&amp;J4&amp;K4&amp;L4&amp;M4&amp;N4&amp;O4</f>
        <v>#REF!</v>
      </c>
    </row>
    <row r="7" spans="3:16">
      <c r="C7" s="47" t="e">
        <f>ROUND(C4,2)</f>
        <v>#REF!</v>
      </c>
    </row>
  </sheetData>
  <mergeCells count="5">
    <mergeCell ref="D2:H2"/>
    <mergeCell ref="I2:M2"/>
    <mergeCell ref="N2:N3"/>
    <mergeCell ref="O2:O3"/>
    <mergeCell ref="P2:P3"/>
  </mergeCells>
  <pageMargins left="0.78740157499999996" right="0.78740157499999996" top="0.984251969" bottom="0.984251969" header="0.49212598499999999" footer="0.49212598499999999"/>
  <pageSetup paperSize="9" orientation="portrait" horizontalDpi="200" verticalDpi="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CRONOGRAMA</vt:lpstr>
      <vt:lpstr>Extenso</vt:lpstr>
      <vt:lpstr>CRONOGRAMA!Area_de_impressao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Luiz</dc:creator>
  <cp:lastModifiedBy>Admin</cp:lastModifiedBy>
  <cp:lastPrinted>2018-04-20T13:09:17Z</cp:lastPrinted>
  <dcterms:created xsi:type="dcterms:W3CDTF">2015-10-28T16:30:52Z</dcterms:created>
  <dcterms:modified xsi:type="dcterms:W3CDTF">2018-04-20T15:01:38Z</dcterms:modified>
</cp:coreProperties>
</file>